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Documents\Personal\"/>
    </mc:Choice>
  </mc:AlternateContent>
  <xr:revisionPtr revIDLastSave="0" documentId="13_ncr:1_{E68B5894-DE40-4E2B-A2E7-FACADB73DB10}" xr6:coauthVersionLast="47" xr6:coauthVersionMax="47" xr10:uidLastSave="{00000000-0000-0000-0000-000000000000}"/>
  <bookViews>
    <workbookView xWindow="-120" yWindow="-120" windowWidth="24240" windowHeight="13140" tabRatio="812" firstSheet="3" activeTab="7" xr2:uid="{00000000-000D-0000-FFFF-FFFF00000000}"/>
  </bookViews>
  <sheets>
    <sheet name="Summary" sheetId="1" r:id="rId1"/>
    <sheet name="(1)1-4" sheetId="2" r:id="rId2"/>
    <sheet name="(2)5-11" sheetId="3" r:id="rId3"/>
    <sheet name="(3)12-18" sheetId="4" r:id="rId4"/>
    <sheet name="(4)19-25" sheetId="5" r:id="rId5"/>
    <sheet name="(5)26-30" sheetId="6" r:id="rId6"/>
    <sheet name="202309" sheetId="8" r:id="rId7"/>
    <sheet name="New" sheetId="7" r:id="rId8"/>
    <sheet name="Items" sheetId="14" r:id="rId9"/>
    <sheet name="Copy of New" sheetId="9" r:id="rId10"/>
    <sheet name="Misc" sheetId="11" r:id="rId11"/>
    <sheet name="Establishment" sheetId="12" r:id="rId12"/>
    <sheet name="Accounts" sheetId="13" r:id="rId13"/>
    <sheet name="Establishment Search" sheetId="15" r:id="rId14"/>
    <sheet name="Accounts Search" sheetId="16" r:id="rId15"/>
    <sheet name="Items Search" sheetId="17" r:id="rId16"/>
  </sheets>
  <externalReferences>
    <externalReference r:id="rId17"/>
  </externalReferences>
  <definedNames>
    <definedName name="_xlnm._FilterDatabase" localSheetId="1" hidden="1">'(1)1-4'!$A$1:$S$499</definedName>
    <definedName name="_xlnm._FilterDatabase" localSheetId="2" hidden="1">'(2)5-11'!$A$1:$S$499</definedName>
    <definedName name="_xlnm._FilterDatabase" localSheetId="3" hidden="1">'(3)12-18'!$A$1:$S$499</definedName>
    <definedName name="_xlnm._FilterDatabase" localSheetId="4" hidden="1">'(4)19-25'!$A$1:$S$499</definedName>
    <definedName name="_xlnm._FilterDatabase" localSheetId="5" hidden="1">'(5)26-30'!$A$1:$S$499</definedName>
    <definedName name="_xlnm._FilterDatabase" localSheetId="6" hidden="1">'202309'!$A$1:$S$538</definedName>
    <definedName name="_xlnm._FilterDatabase" localSheetId="12" hidden="1">Accounts!$B$1:$E$132</definedName>
    <definedName name="_xlnm._FilterDatabase" localSheetId="9" hidden="1">'Copy of New'!$A$1:$S$499</definedName>
    <definedName name="_xlnm._FilterDatabase" localSheetId="8" hidden="1">Items!$A$1:$E$289</definedName>
    <definedName name="_xlnm._FilterDatabase" localSheetId="7" hidden="1">New!$A$1:$S$500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3" i="7" l="1"/>
  <c r="P273" i="7" a="1"/>
  <c r="P273" i="7" s="1"/>
  <c r="M273" i="7"/>
  <c r="F273" i="7" a="1"/>
  <c r="F273" i="7" s="1"/>
  <c r="P287" i="7" a="1"/>
  <c r="P287" i="7" s="1"/>
  <c r="M287" i="7"/>
  <c r="F287" i="7" a="1"/>
  <c r="F287" i="7" s="1"/>
  <c r="A287" i="7"/>
  <c r="B287" i="7" s="1"/>
  <c r="P270" i="7" a="1"/>
  <c r="P270" i="7" s="1"/>
  <c r="M270" i="7"/>
  <c r="P269" i="7" a="1"/>
  <c r="P269" i="7" s="1"/>
  <c r="M269" i="7"/>
  <c r="P232" i="7" a="1"/>
  <c r="P232" i="7" s="1"/>
  <c r="M232" i="7"/>
  <c r="A232" i="7"/>
  <c r="B232" i="7" s="1"/>
  <c r="R231" i="7" a="1"/>
  <c r="R231" i="7" s="1"/>
  <c r="Q231" i="7" a="1"/>
  <c r="Q231" i="7" s="1"/>
  <c r="P231" i="7" a="1"/>
  <c r="P231" i="7" s="1"/>
  <c r="M231" i="7"/>
  <c r="P230" i="7" a="1"/>
  <c r="P230" i="7" s="1"/>
  <c r="M230" i="7"/>
  <c r="P229" i="7" a="1"/>
  <c r="P229" i="7" s="1"/>
  <c r="M229" i="7"/>
  <c r="P228" i="7" a="1"/>
  <c r="P228" i="7" s="1"/>
  <c r="M228" i="7"/>
  <c r="F228" i="7" a="1"/>
  <c r="F228" i="7" s="1"/>
  <c r="P227" i="7" a="1"/>
  <c r="P227" i="7" s="1"/>
  <c r="M227" i="7"/>
  <c r="R226" i="7" a="1"/>
  <c r="R226" i="7" s="1"/>
  <c r="Q226" i="7" a="1"/>
  <c r="Q226" i="7" s="1"/>
  <c r="P226" i="7" a="1"/>
  <c r="P226" i="7" s="1"/>
  <c r="M226" i="7"/>
  <c r="P225" i="7" a="1"/>
  <c r="P225" i="7" s="1"/>
  <c r="M225" i="7"/>
  <c r="P224" i="7" a="1"/>
  <c r="P224" i="7" s="1"/>
  <c r="M224" i="7"/>
  <c r="G218" i="7" a="1"/>
  <c r="G218" i="7" s="1"/>
  <c r="P223" i="7" a="1"/>
  <c r="P223" i="7" s="1"/>
  <c r="M223" i="7"/>
  <c r="F223" i="7" a="1"/>
  <c r="F223" i="7" s="1"/>
  <c r="M218" i="7"/>
  <c r="F218" i="7" a="1"/>
  <c r="F218" i="7" s="1"/>
  <c r="P212" i="7" a="1"/>
  <c r="P212" i="7" s="1"/>
  <c r="M212" i="7"/>
  <c r="A212" i="7"/>
  <c r="B212" i="7" s="1"/>
  <c r="P210" i="7" a="1"/>
  <c r="P210" i="7" s="1"/>
  <c r="M210" i="7"/>
  <c r="P209" i="7" a="1"/>
  <c r="P209" i="7" s="1"/>
  <c r="M209" i="7"/>
  <c r="P179" i="7" a="1"/>
  <c r="P179" i="7" s="1"/>
  <c r="P177" i="7" a="1"/>
  <c r="P177" i="7" s="1"/>
  <c r="M177" i="7"/>
  <c r="A177" i="7"/>
  <c r="B177" i="7" s="1"/>
  <c r="M176" i="7"/>
  <c r="M175" i="7"/>
  <c r="G175" i="7" a="1"/>
  <c r="G175" i="7" s="1"/>
  <c r="F175" i="7" a="1"/>
  <c r="F175" i="7" s="1"/>
  <c r="Q170" i="7" a="1"/>
  <c r="Q170" i="7" s="1"/>
  <c r="P170" i="7" a="1"/>
  <c r="P170" i="7" s="1"/>
  <c r="M171" i="7"/>
  <c r="F168" i="7" a="1"/>
  <c r="F168" i="7" s="1"/>
  <c r="A54" i="12"/>
  <c r="M170" i="7"/>
  <c r="M168" i="7"/>
  <c r="A30" i="12"/>
  <c r="P165" i="7" a="1"/>
  <c r="P165" i="7" s="1"/>
  <c r="M165" i="7"/>
  <c r="P162" i="7" a="1"/>
  <c r="P162" i="7" s="1"/>
  <c r="M162" i="7"/>
  <c r="Q161" i="7" a="1"/>
  <c r="Q161" i="7" s="1"/>
  <c r="P161" i="7" a="1"/>
  <c r="P161" i="7" s="1"/>
  <c r="M161" i="7"/>
  <c r="Q160" i="7" a="1"/>
  <c r="Q160" i="7" s="1"/>
  <c r="P160" i="7"/>
  <c r="P160" i="7" a="1"/>
  <c r="M160" i="7"/>
  <c r="M159" i="7"/>
  <c r="P158" i="7" a="1"/>
  <c r="P158" i="7" s="1"/>
  <c r="M158" i="7"/>
  <c r="A158" i="7"/>
  <c r="A159" i="7" s="1"/>
  <c r="M163" i="7"/>
  <c r="P163" i="7" a="1"/>
  <c r="P163" i="7" s="1"/>
  <c r="Q163" i="7" a="1"/>
  <c r="Q163" i="7" s="1"/>
  <c r="R163" i="7" a="1"/>
  <c r="R163" i="7" s="1"/>
  <c r="P153" i="7" a="1"/>
  <c r="P153" i="7" s="1"/>
  <c r="M153" i="7"/>
  <c r="P157" i="7" a="1"/>
  <c r="P157" i="7" s="1"/>
  <c r="M157" i="7"/>
  <c r="M156" i="7"/>
  <c r="M155" i="7"/>
  <c r="M154" i="7"/>
  <c r="Q152" i="7" a="1"/>
  <c r="Q152" i="7"/>
  <c r="P152" i="7" a="1"/>
  <c r="P152" i="7" s="1"/>
  <c r="M152" i="7"/>
  <c r="Q151" i="7" a="1"/>
  <c r="Q151" i="7" s="1"/>
  <c r="P151" i="7" a="1"/>
  <c r="P151" i="7" s="1"/>
  <c r="M151" i="7"/>
  <c r="M150" i="7"/>
  <c r="P149" i="7" a="1"/>
  <c r="P149" i="7" s="1"/>
  <c r="M149" i="7"/>
  <c r="A149" i="7"/>
  <c r="A150" i="7" s="1"/>
  <c r="P148" i="7" a="1"/>
  <c r="P148" i="7" s="1"/>
  <c r="M148" i="7"/>
  <c r="R147" i="7" a="1"/>
  <c r="R147" i="7" s="1"/>
  <c r="Q147" i="7" a="1"/>
  <c r="Q147" i="7"/>
  <c r="P147" i="7" a="1"/>
  <c r="P147" i="7" s="1"/>
  <c r="M147" i="7"/>
  <c r="M146" i="7"/>
  <c r="Q145" i="7" a="1"/>
  <c r="Q145" i="7" s="1"/>
  <c r="P145" i="7" a="1"/>
  <c r="P145" i="7" s="1"/>
  <c r="M145" i="7"/>
  <c r="M144" i="7"/>
  <c r="M143" i="7"/>
  <c r="P142" i="7" a="1"/>
  <c r="P142" i="7"/>
  <c r="M142" i="7"/>
  <c r="P141" i="7" a="1"/>
  <c r="P141" i="7" s="1"/>
  <c r="M141" i="7"/>
  <c r="A141" i="7"/>
  <c r="B141" i="7" s="1"/>
  <c r="P140" i="7" a="1"/>
  <c r="P140" i="7" s="1"/>
  <c r="M140" i="7"/>
  <c r="M139" i="7"/>
  <c r="P138" i="7" a="1"/>
  <c r="P138" i="7" s="1"/>
  <c r="M138" i="7"/>
  <c r="A138" i="7"/>
  <c r="B138" i="7" s="1"/>
  <c r="R137" i="7" a="1"/>
  <c r="R137" i="7" s="1"/>
  <c r="P137" i="7" a="1"/>
  <c r="P137" i="7" s="1"/>
  <c r="M137" i="7"/>
  <c r="P136" i="7" a="1"/>
  <c r="P136" i="7" s="1"/>
  <c r="M136" i="7"/>
  <c r="P135" i="7" a="1"/>
  <c r="P135" i="7" s="1"/>
  <c r="M135" i="7"/>
  <c r="R134" i="7" a="1"/>
  <c r="R134" i="7" s="1"/>
  <c r="Q134" i="7" a="1"/>
  <c r="Q134" i="7" s="1"/>
  <c r="P134" i="7" a="1"/>
  <c r="P134" i="7" s="1"/>
  <c r="M134" i="7"/>
  <c r="M133" i="7"/>
  <c r="P132" i="7" a="1"/>
  <c r="P132" i="7" s="1"/>
  <c r="M132" i="7"/>
  <c r="P131" i="7" a="1"/>
  <c r="P131" i="7" s="1"/>
  <c r="M131" i="7"/>
  <c r="A131" i="7"/>
  <c r="B131" i="7" s="1"/>
  <c r="M130" i="7"/>
  <c r="M129" i="7"/>
  <c r="R128" i="7" a="1"/>
  <c r="R128" i="7" s="1"/>
  <c r="Q128" i="7" a="1"/>
  <c r="Q128" i="7" s="1"/>
  <c r="P128" i="7" a="1"/>
  <c r="P128" i="7" s="1"/>
  <c r="M128" i="7"/>
  <c r="M127" i="7"/>
  <c r="M126" i="7"/>
  <c r="R125" i="7" a="1"/>
  <c r="R125" i="7" s="1"/>
  <c r="Q125" i="7" a="1"/>
  <c r="Q125" i="7" s="1"/>
  <c r="P125" i="7" a="1"/>
  <c r="P125" i="7"/>
  <c r="M125" i="7"/>
  <c r="R124" i="7" a="1"/>
  <c r="R124" i="7" s="1"/>
  <c r="Q124" i="7" a="1"/>
  <c r="Q124" i="7"/>
  <c r="P124" i="7" a="1"/>
  <c r="P124" i="7" s="1"/>
  <c r="M124" i="7"/>
  <c r="R123" i="7" a="1"/>
  <c r="R123" i="7" s="1"/>
  <c r="Q123" i="7" a="1"/>
  <c r="Q123" i="7" s="1"/>
  <c r="P123" i="7" a="1"/>
  <c r="P123" i="7" s="1"/>
  <c r="M123" i="7"/>
  <c r="R122" i="7" a="1"/>
  <c r="R122" i="7" s="1"/>
  <c r="Q122" i="7" a="1"/>
  <c r="Q122" i="7" s="1"/>
  <c r="P122" i="7" a="1"/>
  <c r="P122" i="7" s="1"/>
  <c r="M122" i="7"/>
  <c r="R121" i="7" a="1"/>
  <c r="R121" i="7" s="1"/>
  <c r="Q121" i="7" a="1"/>
  <c r="Q121" i="7" s="1"/>
  <c r="P121" i="7" a="1"/>
  <c r="P121" i="7" s="1"/>
  <c r="M121" i="7"/>
  <c r="R120" i="7" a="1"/>
  <c r="R120" i="7"/>
  <c r="Q120" i="7" a="1"/>
  <c r="Q120" i="7" s="1"/>
  <c r="P120" i="7" a="1"/>
  <c r="P120" i="7" s="1"/>
  <c r="M120" i="7"/>
  <c r="R119" i="7" a="1"/>
  <c r="R119" i="7" s="1"/>
  <c r="Q119" i="7" a="1"/>
  <c r="Q119" i="7" s="1"/>
  <c r="P119" i="7" a="1"/>
  <c r="P119" i="7" s="1"/>
  <c r="M119" i="7"/>
  <c r="R118" i="7" a="1"/>
  <c r="R118" i="7" s="1"/>
  <c r="Q118" i="7" a="1"/>
  <c r="Q118" i="7" s="1"/>
  <c r="P118" i="7" a="1"/>
  <c r="P118" i="7" s="1"/>
  <c r="M118" i="7"/>
  <c r="M117" i="7"/>
  <c r="M116" i="7"/>
  <c r="M115" i="7"/>
  <c r="P114" i="7" a="1"/>
  <c r="P114" i="7"/>
  <c r="M114" i="7"/>
  <c r="P113" i="7" a="1"/>
  <c r="P113" i="7" s="1"/>
  <c r="M113" i="7"/>
  <c r="M112" i="7"/>
  <c r="M111" i="7"/>
  <c r="R110" i="7" a="1"/>
  <c r="R110" i="7" s="1"/>
  <c r="M110" i="7"/>
  <c r="P109" i="7" a="1"/>
  <c r="P109" i="7" s="1"/>
  <c r="M109" i="7"/>
  <c r="R108" i="7" a="1"/>
  <c r="R108" i="7" s="1"/>
  <c r="Q108" i="7" a="1"/>
  <c r="Q108" i="7" s="1"/>
  <c r="P108" i="7" a="1"/>
  <c r="P108" i="7" s="1"/>
  <c r="M108" i="7"/>
  <c r="R107" i="7" a="1"/>
  <c r="R107" i="7" s="1"/>
  <c r="Q107" i="7" a="1"/>
  <c r="Q107" i="7" s="1"/>
  <c r="M107" i="7"/>
  <c r="M106" i="7"/>
  <c r="P105" i="7" a="1"/>
  <c r="P105" i="7" s="1"/>
  <c r="M105" i="7"/>
  <c r="P104" i="7" a="1"/>
  <c r="P104" i="7" s="1"/>
  <c r="M104" i="7"/>
  <c r="M103" i="7"/>
  <c r="M102" i="7"/>
  <c r="A102" i="7"/>
  <c r="A103" i="7" s="1"/>
  <c r="M101" i="7"/>
  <c r="A101" i="7"/>
  <c r="B101" i="7" s="1"/>
  <c r="P100" i="7" a="1"/>
  <c r="P100" i="7" s="1"/>
  <c r="M100" i="7"/>
  <c r="P99" i="7" a="1"/>
  <c r="P99" i="7" s="1"/>
  <c r="M99" i="7"/>
  <c r="M98" i="7"/>
  <c r="Q97" i="7" a="1"/>
  <c r="Q97" i="7" s="1"/>
  <c r="P97" i="7" a="1"/>
  <c r="P97" i="7" s="1"/>
  <c r="M97" i="7"/>
  <c r="P96" i="7" a="1"/>
  <c r="P96" i="7" s="1"/>
  <c r="M96" i="7"/>
  <c r="P95" i="7" a="1"/>
  <c r="P95" i="7" s="1"/>
  <c r="M95" i="7"/>
  <c r="P94" i="7" a="1"/>
  <c r="P94" i="7" s="1"/>
  <c r="M94" i="7"/>
  <c r="P93" i="7" a="1"/>
  <c r="P93" i="7" s="1"/>
  <c r="M93" i="7"/>
  <c r="P92" i="7" a="1"/>
  <c r="P92" i="7" s="1"/>
  <c r="M92" i="7"/>
  <c r="P91" i="7" a="1"/>
  <c r="P91" i="7" s="1"/>
  <c r="M91" i="7"/>
  <c r="Q90" i="7" a="1"/>
  <c r="Q90" i="7" s="1"/>
  <c r="M90" i="7"/>
  <c r="R89" i="7" a="1"/>
  <c r="R89" i="7" s="1"/>
  <c r="Q89" i="7" a="1"/>
  <c r="Q89" i="7" s="1"/>
  <c r="M89" i="7"/>
  <c r="M88" i="7"/>
  <c r="M87" i="7"/>
  <c r="R86" i="7" a="1"/>
  <c r="R86" i="7"/>
  <c r="Q86" i="7" a="1"/>
  <c r="Q86" i="7" s="1"/>
  <c r="P86" i="7" a="1"/>
  <c r="P86" i="7" s="1"/>
  <c r="M86" i="7"/>
  <c r="R85" i="7" a="1"/>
  <c r="R85" i="7" s="1"/>
  <c r="Q85" i="7" a="1"/>
  <c r="Q85" i="7" s="1"/>
  <c r="P85" i="7" a="1"/>
  <c r="P85" i="7" s="1"/>
  <c r="M85" i="7"/>
  <c r="M84" i="7"/>
  <c r="R83" i="7" a="1"/>
  <c r="R83" i="7" s="1"/>
  <c r="Q83" i="7" a="1"/>
  <c r="Q83" i="7" s="1"/>
  <c r="P83" i="7" a="1"/>
  <c r="P83" i="7" s="1"/>
  <c r="M83" i="7"/>
  <c r="R82" i="7" a="1"/>
  <c r="R82" i="7" s="1"/>
  <c r="Q82" i="7" a="1"/>
  <c r="Q82" i="7" s="1"/>
  <c r="P82" i="7" a="1"/>
  <c r="P82" i="7" s="1"/>
  <c r="M82" i="7"/>
  <c r="M81" i="7"/>
  <c r="M80" i="7"/>
  <c r="M79" i="7"/>
  <c r="M78" i="7"/>
  <c r="A78" i="7"/>
  <c r="B78" i="7" s="1"/>
  <c r="P77" i="7" a="1"/>
  <c r="P77" i="7" s="1"/>
  <c r="M77" i="7"/>
  <c r="M76" i="7"/>
  <c r="M75" i="7"/>
  <c r="B158" i="7" l="1"/>
  <c r="B149" i="7"/>
  <c r="C141" i="7" s="1"/>
  <c r="B159" i="7"/>
  <c r="A160" i="7"/>
  <c r="A77" i="7"/>
  <c r="B77" i="7" s="1"/>
  <c r="N78" i="7" s="1"/>
  <c r="B103" i="7"/>
  <c r="A104" i="7"/>
  <c r="B150" i="7"/>
  <c r="A151" i="7"/>
  <c r="B102" i="7"/>
  <c r="A79" i="7"/>
  <c r="A142" i="7"/>
  <c r="A175" i="12"/>
  <c r="A174" i="12"/>
  <c r="A176" i="12"/>
  <c r="A173" i="12"/>
  <c r="A177" i="12"/>
  <c r="R14" i="8" a="1"/>
  <c r="R14" i="8" s="1"/>
  <c r="Q14" i="8" a="1"/>
  <c r="Q14" i="8" s="1"/>
  <c r="P14" i="8" a="1"/>
  <c r="P14" i="8" s="1"/>
  <c r="F15" i="8"/>
  <c r="G15" i="8"/>
  <c r="M15" i="8"/>
  <c r="F16" i="8"/>
  <c r="G16" i="8"/>
  <c r="M16" i="8"/>
  <c r="F17" i="8"/>
  <c r="G17" i="8"/>
  <c r="M17" i="8"/>
  <c r="P17" i="8"/>
  <c r="G18" i="8"/>
  <c r="M18" i="8"/>
  <c r="R18" i="8"/>
  <c r="G19" i="8"/>
  <c r="M19" i="8"/>
  <c r="R19" i="8"/>
  <c r="G20" i="8"/>
  <c r="M20" i="8"/>
  <c r="R20" i="8"/>
  <c r="F21" i="8"/>
  <c r="G21" i="8"/>
  <c r="M21" i="8"/>
  <c r="P21" i="8"/>
  <c r="Q21" i="8"/>
  <c r="R21" i="8"/>
  <c r="M22" i="8"/>
  <c r="P22" i="8"/>
  <c r="Q22" i="8"/>
  <c r="R22" i="8"/>
  <c r="G23" i="8"/>
  <c r="M23" i="8"/>
  <c r="P23" i="8"/>
  <c r="Q23" i="8"/>
  <c r="R23" i="8"/>
  <c r="M24" i="8"/>
  <c r="M25" i="8"/>
  <c r="M26" i="8"/>
  <c r="M27" i="8"/>
  <c r="A28" i="8"/>
  <c r="B28" i="8" s="1"/>
  <c r="G28" i="8"/>
  <c r="M28" i="8"/>
  <c r="R28" i="8"/>
  <c r="G29" i="8"/>
  <c r="M29" i="8"/>
  <c r="M30" i="8"/>
  <c r="M31" i="8"/>
  <c r="M32" i="8"/>
  <c r="M33" i="8"/>
  <c r="M34" i="8"/>
  <c r="P34" i="8"/>
  <c r="M35" i="8"/>
  <c r="P35" i="8"/>
  <c r="R35" i="8"/>
  <c r="M36" i="8"/>
  <c r="P36" i="8"/>
  <c r="R36" i="8"/>
  <c r="M37" i="8"/>
  <c r="P37" i="8"/>
  <c r="M38" i="8"/>
  <c r="P38" i="8"/>
  <c r="M39" i="8"/>
  <c r="P39" i="8"/>
  <c r="M40" i="8"/>
  <c r="P40" i="8"/>
  <c r="M41" i="8"/>
  <c r="P41" i="8"/>
  <c r="M42" i="8"/>
  <c r="M43" i="8"/>
  <c r="M44" i="8"/>
  <c r="M45" i="8"/>
  <c r="M46" i="8"/>
  <c r="P46" i="8"/>
  <c r="M47" i="8"/>
  <c r="P47" i="8"/>
  <c r="M48" i="8"/>
  <c r="P48" i="8"/>
  <c r="M49" i="8"/>
  <c r="P49" i="8"/>
  <c r="M50" i="8"/>
  <c r="P50" i="8"/>
  <c r="M51" i="8"/>
  <c r="M52" i="8"/>
  <c r="P52" i="8"/>
  <c r="M53" i="8"/>
  <c r="P53" i="8"/>
  <c r="R53" i="8"/>
  <c r="M54" i="8"/>
  <c r="M14" i="8"/>
  <c r="G14" i="8"/>
  <c r="F14" i="8"/>
  <c r="M13" i="8"/>
  <c r="G13" i="8"/>
  <c r="F13" i="8"/>
  <c r="R12" i="8"/>
  <c r="Q12" i="8"/>
  <c r="P12" i="8"/>
  <c r="M12" i="8"/>
  <c r="M11" i="8"/>
  <c r="A11" i="8"/>
  <c r="B11" i="8" s="1"/>
  <c r="A10" i="8"/>
  <c r="B10" i="8"/>
  <c r="M10" i="8"/>
  <c r="P10" i="8" a="1"/>
  <c r="P10" i="8" s="1"/>
  <c r="Q10" i="8" a="1"/>
  <c r="Q10" i="8" s="1"/>
  <c r="R10" i="8" a="1"/>
  <c r="R10" i="8"/>
  <c r="A55" i="8"/>
  <c r="B55" i="8"/>
  <c r="M55" i="8"/>
  <c r="P55" i="8" a="1"/>
  <c r="P55" i="8"/>
  <c r="Q55" i="8" a="1"/>
  <c r="Q55" i="8" s="1"/>
  <c r="R55" i="8" a="1"/>
  <c r="R55" i="8" s="1"/>
  <c r="A56" i="8"/>
  <c r="B56" i="8"/>
  <c r="M56" i="8"/>
  <c r="P56" i="8" a="1"/>
  <c r="P56" i="8" s="1"/>
  <c r="Q56" i="8" a="1"/>
  <c r="Q56" i="8"/>
  <c r="R56" i="8" a="1"/>
  <c r="R56" i="8" s="1"/>
  <c r="A57" i="8"/>
  <c r="B57" i="8"/>
  <c r="M57" i="8"/>
  <c r="P57" i="8" a="1"/>
  <c r="P57" i="8"/>
  <c r="Q57" i="8" a="1"/>
  <c r="Q57" i="8"/>
  <c r="R57" i="8" a="1"/>
  <c r="R57" i="8" s="1"/>
  <c r="A58" i="8"/>
  <c r="B58" i="8"/>
  <c r="M58" i="8"/>
  <c r="P58" i="8" a="1"/>
  <c r="P58" i="8"/>
  <c r="Q58" i="8" a="1"/>
  <c r="Q58" i="8" s="1"/>
  <c r="R58" i="8" a="1"/>
  <c r="R58" i="8"/>
  <c r="A59" i="8"/>
  <c r="B59" i="8"/>
  <c r="M59" i="8"/>
  <c r="P59" i="8" a="1"/>
  <c r="P59" i="8" s="1"/>
  <c r="Q59" i="8" a="1"/>
  <c r="Q59" i="8"/>
  <c r="R59" i="8" a="1"/>
  <c r="R59" i="8"/>
  <c r="A60" i="8"/>
  <c r="B60" i="8"/>
  <c r="M60" i="8"/>
  <c r="P60" i="8" a="1"/>
  <c r="P60" i="8" s="1"/>
  <c r="Q60" i="8" a="1"/>
  <c r="Q60" i="8"/>
  <c r="R60" i="8" a="1"/>
  <c r="R60" i="8" s="1"/>
  <c r="A61" i="8"/>
  <c r="B61" i="8"/>
  <c r="M61" i="8"/>
  <c r="P61" i="8" a="1"/>
  <c r="P61" i="8" s="1"/>
  <c r="Q61" i="8" a="1"/>
  <c r="Q61" i="8" s="1"/>
  <c r="R61" i="8" a="1"/>
  <c r="R61" i="8"/>
  <c r="A62" i="8"/>
  <c r="B62" i="8"/>
  <c r="M62" i="8"/>
  <c r="P62" i="8" a="1"/>
  <c r="P62" i="8"/>
  <c r="Q62" i="8" a="1"/>
  <c r="Q62" i="8" s="1"/>
  <c r="R62" i="8" a="1"/>
  <c r="R62" i="8"/>
  <c r="A63" i="8"/>
  <c r="B63" i="8"/>
  <c r="M63" i="8"/>
  <c r="P63" i="8" a="1"/>
  <c r="P63" i="8"/>
  <c r="Q63" i="8" a="1"/>
  <c r="Q63" i="8" s="1"/>
  <c r="R63" i="8" a="1"/>
  <c r="R63" i="8" s="1"/>
  <c r="A64" i="8"/>
  <c r="B64" i="8"/>
  <c r="M64" i="8"/>
  <c r="P64" i="8" a="1"/>
  <c r="P64" i="8" s="1"/>
  <c r="Q64" i="8" a="1"/>
  <c r="Q64" i="8"/>
  <c r="R64" i="8" a="1"/>
  <c r="R64" i="8" s="1"/>
  <c r="A65" i="8"/>
  <c r="B65" i="8"/>
  <c r="M65" i="8"/>
  <c r="P65" i="8" a="1"/>
  <c r="P65" i="8"/>
  <c r="Q65" i="8" a="1"/>
  <c r="Q65" i="8"/>
  <c r="R65" i="8" a="1"/>
  <c r="R65" i="8" s="1"/>
  <c r="A66" i="8"/>
  <c r="B66" i="8"/>
  <c r="M66" i="8"/>
  <c r="P66" i="8" a="1"/>
  <c r="P66" i="8"/>
  <c r="Q66" i="8" a="1"/>
  <c r="Q66" i="8" s="1"/>
  <c r="R66" i="8" a="1"/>
  <c r="R66" i="8"/>
  <c r="A112" i="12"/>
  <c r="A76" i="12"/>
  <c r="B8" i="11"/>
  <c r="B7" i="11"/>
  <c r="A119" i="14"/>
  <c r="J119" i="14" s="1"/>
  <c r="M63" i="7"/>
  <c r="M64" i="7"/>
  <c r="M65" i="7"/>
  <c r="M66" i="7"/>
  <c r="M67" i="7"/>
  <c r="M68" i="7"/>
  <c r="M69" i="7"/>
  <c r="M70" i="7"/>
  <c r="P70" i="7" a="1"/>
  <c r="P70" i="7" s="1"/>
  <c r="M71" i="7"/>
  <c r="P71" i="7" a="1"/>
  <c r="P71" i="7" s="1"/>
  <c r="R71" i="7" a="1"/>
  <c r="R71" i="7" s="1"/>
  <c r="A72" i="7"/>
  <c r="B72" i="7" s="1"/>
  <c r="M72" i="7"/>
  <c r="M73" i="7"/>
  <c r="A61" i="7"/>
  <c r="B61" i="7" s="1"/>
  <c r="M61" i="7"/>
  <c r="M60" i="7"/>
  <c r="P60" i="7" a="1"/>
  <c r="P60" i="7" s="1"/>
  <c r="R60" i="7" a="1"/>
  <c r="R60" i="7" s="1"/>
  <c r="R62" i="7" a="1"/>
  <c r="R62" i="7" s="1"/>
  <c r="M62" i="7"/>
  <c r="P59" i="7" a="1"/>
  <c r="P59" i="7" s="1"/>
  <c r="M59" i="7"/>
  <c r="M185" i="8"/>
  <c r="A226" i="14"/>
  <c r="J226" i="14" s="1"/>
  <c r="A266" i="14"/>
  <c r="M38" i="7"/>
  <c r="M37" i="7"/>
  <c r="P36" i="7" a="1"/>
  <c r="P36" i="7" s="1"/>
  <c r="M36" i="7"/>
  <c r="A36" i="7"/>
  <c r="B36" i="7" s="1"/>
  <c r="M35" i="7"/>
  <c r="A118" i="14"/>
  <c r="J118" i="14" s="1"/>
  <c r="A235" i="14"/>
  <c r="A236" i="14"/>
  <c r="A227" i="14"/>
  <c r="J227" i="14" s="1"/>
  <c r="A239" i="14"/>
  <c r="J239" i="14" s="1"/>
  <c r="A237" i="14"/>
  <c r="A268" i="14"/>
  <c r="A122" i="14"/>
  <c r="A123" i="14"/>
  <c r="A137" i="14"/>
  <c r="A265" i="14"/>
  <c r="A157" i="12"/>
  <c r="A156" i="12"/>
  <c r="A500" i="17" a="1"/>
  <c r="A500" i="17" s="1"/>
  <c r="A499" i="17" a="1"/>
  <c r="A499" i="17" s="1"/>
  <c r="A498" i="17" a="1"/>
  <c r="A498" i="17" s="1"/>
  <c r="A497" i="17" a="1"/>
  <c r="A497" i="17" s="1"/>
  <c r="A496" i="17" a="1"/>
  <c r="A496" i="17" s="1"/>
  <c r="A495" i="17" a="1"/>
  <c r="A495" i="17" s="1"/>
  <c r="A494" i="17" a="1"/>
  <c r="A494" i="17" s="1"/>
  <c r="A493" i="17" a="1"/>
  <c r="A493" i="17" s="1"/>
  <c r="A492" i="17" a="1"/>
  <c r="A492" i="17" s="1"/>
  <c r="A491" i="17" a="1"/>
  <c r="A491" i="17" s="1"/>
  <c r="A490" i="17" a="1"/>
  <c r="A490" i="17" s="1"/>
  <c r="A489" i="17" a="1"/>
  <c r="A489" i="17" s="1"/>
  <c r="A488" i="17" a="1"/>
  <c r="A488" i="17" s="1"/>
  <c r="A487" i="17" a="1"/>
  <c r="A487" i="17" s="1"/>
  <c r="A486" i="17" a="1"/>
  <c r="A486" i="17" s="1"/>
  <c r="A485" i="17" a="1"/>
  <c r="A485" i="17" s="1"/>
  <c r="A484" i="17" a="1"/>
  <c r="A484" i="17" s="1"/>
  <c r="A483" i="17" a="1"/>
  <c r="A483" i="17" s="1"/>
  <c r="A482" i="17" a="1"/>
  <c r="A482" i="17" s="1"/>
  <c r="A481" i="17" a="1"/>
  <c r="A481" i="17" s="1"/>
  <c r="A480" i="17" a="1"/>
  <c r="A480" i="17" s="1"/>
  <c r="A479" i="17" a="1"/>
  <c r="A479" i="17" s="1"/>
  <c r="A478" i="17" a="1"/>
  <c r="A478" i="17" s="1"/>
  <c r="A477" i="17" a="1"/>
  <c r="A477" i="17" s="1"/>
  <c r="A476" i="17" a="1"/>
  <c r="A476" i="17" s="1"/>
  <c r="A475" i="17" a="1"/>
  <c r="A475" i="17" s="1"/>
  <c r="A474" i="17" a="1"/>
  <c r="A474" i="17" s="1"/>
  <c r="A473" i="17" a="1"/>
  <c r="A473" i="17" s="1"/>
  <c r="A472" i="17" a="1"/>
  <c r="A472" i="17" s="1"/>
  <c r="A471" i="17" a="1"/>
  <c r="A471" i="17" s="1"/>
  <c r="A470" i="17" a="1"/>
  <c r="A470" i="17" s="1"/>
  <c r="A469" i="17" a="1"/>
  <c r="A469" i="17" s="1"/>
  <c r="A468" i="17" a="1"/>
  <c r="A468" i="17" s="1"/>
  <c r="A467" i="17" a="1"/>
  <c r="A467" i="17" s="1"/>
  <c r="A466" i="17" a="1"/>
  <c r="A466" i="17" s="1"/>
  <c r="A465" i="17" a="1"/>
  <c r="A465" i="17" s="1"/>
  <c r="A464" i="17" a="1"/>
  <c r="A464" i="17" s="1"/>
  <c r="A463" i="17" a="1"/>
  <c r="A463" i="17" s="1"/>
  <c r="A462" i="17" a="1"/>
  <c r="A462" i="17" s="1"/>
  <c r="A461" i="17" a="1"/>
  <c r="A461" i="17" s="1"/>
  <c r="A460" i="17" a="1"/>
  <c r="A460" i="17" s="1"/>
  <c r="A459" i="17" a="1"/>
  <c r="A459" i="17" s="1"/>
  <c r="A458" i="17" a="1"/>
  <c r="A458" i="17" s="1"/>
  <c r="A457" i="17" a="1"/>
  <c r="A457" i="17" s="1"/>
  <c r="A456" i="17" a="1"/>
  <c r="A456" i="17" s="1"/>
  <c r="A455" i="17" a="1"/>
  <c r="A455" i="17" s="1"/>
  <c r="A454" i="17" a="1"/>
  <c r="A454" i="17" s="1"/>
  <c r="A453" i="17" a="1"/>
  <c r="A453" i="17" s="1"/>
  <c r="A452" i="17" a="1"/>
  <c r="A452" i="17" s="1"/>
  <c r="A451" i="17" a="1"/>
  <c r="A451" i="17" s="1"/>
  <c r="A450" i="17" a="1"/>
  <c r="A450" i="17" s="1"/>
  <c r="A449" i="17" a="1"/>
  <c r="A449" i="17" s="1"/>
  <c r="A448" i="17" a="1"/>
  <c r="A448" i="17" s="1"/>
  <c r="A447" i="17" a="1"/>
  <c r="A447" i="17" s="1"/>
  <c r="A446" i="17" a="1"/>
  <c r="A446" i="17" s="1"/>
  <c r="A445" i="17" a="1"/>
  <c r="A445" i="17" s="1"/>
  <c r="A444" i="17" a="1"/>
  <c r="A444" i="17" s="1"/>
  <c r="A443" i="17" a="1"/>
  <c r="A443" i="17" s="1"/>
  <c r="A442" i="17" a="1"/>
  <c r="A442" i="17" s="1"/>
  <c r="A441" i="17" a="1"/>
  <c r="A441" i="17" s="1"/>
  <c r="A440" i="17" a="1"/>
  <c r="A440" i="17" s="1"/>
  <c r="A439" i="17" a="1"/>
  <c r="A439" i="17" s="1"/>
  <c r="A438" i="17" a="1"/>
  <c r="A438" i="17" s="1"/>
  <c r="A437" i="17" a="1"/>
  <c r="A437" i="17" s="1"/>
  <c r="A436" i="17" a="1"/>
  <c r="A436" i="17" s="1"/>
  <c r="A435" i="17" a="1"/>
  <c r="A435" i="17" s="1"/>
  <c r="A434" i="17" a="1"/>
  <c r="A434" i="17" s="1"/>
  <c r="A433" i="17" a="1"/>
  <c r="A433" i="17" s="1"/>
  <c r="A432" i="17" a="1"/>
  <c r="A432" i="17" s="1"/>
  <c r="A431" i="17" a="1"/>
  <c r="A431" i="17" s="1"/>
  <c r="A430" i="17" a="1"/>
  <c r="A430" i="17" s="1"/>
  <c r="A429" i="17" a="1"/>
  <c r="A429" i="17" s="1"/>
  <c r="A428" i="17" a="1"/>
  <c r="A428" i="17" s="1"/>
  <c r="A427" i="17" a="1"/>
  <c r="A427" i="17" s="1"/>
  <c r="A426" i="17" a="1"/>
  <c r="A426" i="17" s="1"/>
  <c r="A425" i="17" a="1"/>
  <c r="A425" i="17" s="1"/>
  <c r="A424" i="17" a="1"/>
  <c r="A424" i="17" s="1"/>
  <c r="A423" i="17" a="1"/>
  <c r="A423" i="17" s="1"/>
  <c r="A422" i="17" a="1"/>
  <c r="A422" i="17" s="1"/>
  <c r="A421" i="17" a="1"/>
  <c r="A421" i="17" s="1"/>
  <c r="A420" i="17" a="1"/>
  <c r="A420" i="17" s="1"/>
  <c r="A419" i="17" a="1"/>
  <c r="A419" i="17" s="1"/>
  <c r="A418" i="17" a="1"/>
  <c r="A418" i="17" s="1"/>
  <c r="A417" i="17" a="1"/>
  <c r="A417" i="17" s="1"/>
  <c r="A416" i="17" a="1"/>
  <c r="A416" i="17" s="1"/>
  <c r="A415" i="17" a="1"/>
  <c r="A415" i="17" s="1"/>
  <c r="A414" i="17" a="1"/>
  <c r="A414" i="17" s="1"/>
  <c r="A413" i="17" a="1"/>
  <c r="A413" i="17" s="1"/>
  <c r="A412" i="17" a="1"/>
  <c r="A412" i="17" s="1"/>
  <c r="A411" i="17" a="1"/>
  <c r="A411" i="17" s="1"/>
  <c r="A410" i="17" a="1"/>
  <c r="A410" i="17" s="1"/>
  <c r="A409" i="17" a="1"/>
  <c r="A409" i="17" s="1"/>
  <c r="A408" i="17" a="1"/>
  <c r="A408" i="17" s="1"/>
  <c r="A407" i="17" a="1"/>
  <c r="A407" i="17" s="1"/>
  <c r="A406" i="17" a="1"/>
  <c r="A406" i="17" s="1"/>
  <c r="A405" i="17" a="1"/>
  <c r="A405" i="17" s="1"/>
  <c r="A404" i="17" a="1"/>
  <c r="A404" i="17" s="1"/>
  <c r="A403" i="17" a="1"/>
  <c r="A403" i="17" s="1"/>
  <c r="A402" i="17" a="1"/>
  <c r="A402" i="17" s="1"/>
  <c r="A401" i="17" a="1"/>
  <c r="A401" i="17" s="1"/>
  <c r="A400" i="17" a="1"/>
  <c r="A400" i="17" s="1"/>
  <c r="A399" i="17" a="1"/>
  <c r="A399" i="17" s="1"/>
  <c r="A398" i="17" a="1"/>
  <c r="A398" i="17" s="1"/>
  <c r="A397" i="17" a="1"/>
  <c r="A397" i="17" s="1"/>
  <c r="A396" i="17" a="1"/>
  <c r="A396" i="17" s="1"/>
  <c r="A395" i="17" a="1"/>
  <c r="A395" i="17" s="1"/>
  <c r="A394" i="17" a="1"/>
  <c r="A394" i="17" s="1"/>
  <c r="A393" i="17" a="1"/>
  <c r="A393" i="17" s="1"/>
  <c r="A392" i="17" a="1"/>
  <c r="A392" i="17" s="1"/>
  <c r="A391" i="17" a="1"/>
  <c r="A391" i="17" s="1"/>
  <c r="A390" i="17" a="1"/>
  <c r="A390" i="17" s="1"/>
  <c r="A389" i="17" a="1"/>
  <c r="A389" i="17" s="1"/>
  <c r="A388" i="17" a="1"/>
  <c r="A388" i="17" s="1"/>
  <c r="A387" i="17" a="1"/>
  <c r="A387" i="17" s="1"/>
  <c r="A386" i="17" a="1"/>
  <c r="A386" i="17" s="1"/>
  <c r="A385" i="17" a="1"/>
  <c r="A385" i="17" s="1"/>
  <c r="A384" i="17" a="1"/>
  <c r="A384" i="17" s="1"/>
  <c r="A383" i="17" a="1"/>
  <c r="A383" i="17" s="1"/>
  <c r="A382" i="17" a="1"/>
  <c r="A382" i="17" s="1"/>
  <c r="A381" i="17" a="1"/>
  <c r="A381" i="17" s="1"/>
  <c r="A380" i="17" a="1"/>
  <c r="A380" i="17" s="1"/>
  <c r="A379" i="17" a="1"/>
  <c r="A379" i="17" s="1"/>
  <c r="A378" i="17" a="1"/>
  <c r="A378" i="17" s="1"/>
  <c r="A377" i="17" a="1"/>
  <c r="A377" i="17" s="1"/>
  <c r="A376" i="17" a="1"/>
  <c r="A376" i="17" s="1"/>
  <c r="A375" i="17" a="1"/>
  <c r="A375" i="17" s="1"/>
  <c r="A374" i="17" a="1"/>
  <c r="A374" i="17" s="1"/>
  <c r="A373" i="17" a="1"/>
  <c r="A373" i="17" s="1"/>
  <c r="A372" i="17" a="1"/>
  <c r="A372" i="17" s="1"/>
  <c r="A371" i="17" a="1"/>
  <c r="A371" i="17" s="1"/>
  <c r="A370" i="17" a="1"/>
  <c r="A370" i="17" s="1"/>
  <c r="A369" i="17" a="1"/>
  <c r="A369" i="17" s="1"/>
  <c r="A368" i="17" a="1"/>
  <c r="A368" i="17" s="1"/>
  <c r="A367" i="17" a="1"/>
  <c r="A367" i="17" s="1"/>
  <c r="A366" i="17" a="1"/>
  <c r="A366" i="17" s="1"/>
  <c r="A365" i="17" a="1"/>
  <c r="A365" i="17" s="1"/>
  <c r="A364" i="17" a="1"/>
  <c r="A364" i="17" s="1"/>
  <c r="A363" i="17" a="1"/>
  <c r="A363" i="17" s="1"/>
  <c r="A362" i="17" a="1"/>
  <c r="A362" i="17" s="1"/>
  <c r="A361" i="17" a="1"/>
  <c r="A361" i="17" s="1"/>
  <c r="A360" i="17" a="1"/>
  <c r="A360" i="17" s="1"/>
  <c r="A359" i="17" a="1"/>
  <c r="A359" i="17" s="1"/>
  <c r="A358" i="17" a="1"/>
  <c r="A358" i="17" s="1"/>
  <c r="A357" i="17" a="1"/>
  <c r="A357" i="17" s="1"/>
  <c r="A356" i="17" a="1"/>
  <c r="A356" i="17" s="1"/>
  <c r="A355" i="17" a="1"/>
  <c r="A355" i="17" s="1"/>
  <c r="A354" i="17" a="1"/>
  <c r="A354" i="17" s="1"/>
  <c r="A353" i="17" a="1"/>
  <c r="A353" i="17" s="1"/>
  <c r="A352" i="17" a="1"/>
  <c r="A352" i="17" s="1"/>
  <c r="A351" i="17" a="1"/>
  <c r="A351" i="17" s="1"/>
  <c r="A350" i="17" a="1"/>
  <c r="A350" i="17" s="1"/>
  <c r="A349" i="17" a="1"/>
  <c r="A349" i="17" s="1"/>
  <c r="A348" i="17" a="1"/>
  <c r="A348" i="17" s="1"/>
  <c r="A347" i="17" a="1"/>
  <c r="A347" i="17" s="1"/>
  <c r="A346" i="17" a="1"/>
  <c r="A346" i="17" s="1"/>
  <c r="A345" i="17" a="1"/>
  <c r="A345" i="17" s="1"/>
  <c r="A344" i="17" a="1"/>
  <c r="A344" i="17" s="1"/>
  <c r="A343" i="17" a="1"/>
  <c r="A343" i="17" s="1"/>
  <c r="A342" i="17" a="1"/>
  <c r="A342" i="17" s="1"/>
  <c r="A341" i="17" a="1"/>
  <c r="A341" i="17" s="1"/>
  <c r="A340" i="17" a="1"/>
  <c r="A340" i="17" s="1"/>
  <c r="A339" i="17" a="1"/>
  <c r="A339" i="17" s="1"/>
  <c r="A338" i="17" a="1"/>
  <c r="A338" i="17" s="1"/>
  <c r="A337" i="17" a="1"/>
  <c r="A337" i="17" s="1"/>
  <c r="A336" i="17" a="1"/>
  <c r="A336" i="17" s="1"/>
  <c r="A335" i="17" a="1"/>
  <c r="A335" i="17" s="1"/>
  <c r="A334" i="17" a="1"/>
  <c r="A334" i="17" s="1"/>
  <c r="A333" i="17" a="1"/>
  <c r="A333" i="17" s="1"/>
  <c r="A332" i="17" a="1"/>
  <c r="A332" i="17" s="1"/>
  <c r="A331" i="17" a="1"/>
  <c r="A331" i="17" s="1"/>
  <c r="A330" i="17" a="1"/>
  <c r="A330" i="17" s="1"/>
  <c r="A329" i="17" a="1"/>
  <c r="A329" i="17" s="1"/>
  <c r="A328" i="17" a="1"/>
  <c r="A328" i="17" s="1"/>
  <c r="A327" i="17" a="1"/>
  <c r="A327" i="17" s="1"/>
  <c r="A326" i="17" a="1"/>
  <c r="A326" i="17" s="1"/>
  <c r="A325" i="17" a="1"/>
  <c r="A325" i="17" s="1"/>
  <c r="A324" i="17" a="1"/>
  <c r="A324" i="17" s="1"/>
  <c r="A323" i="17" a="1"/>
  <c r="A323" i="17" s="1"/>
  <c r="A322" i="17" a="1"/>
  <c r="A322" i="17" s="1"/>
  <c r="A321" i="17" a="1"/>
  <c r="A321" i="17" s="1"/>
  <c r="A320" i="17" a="1"/>
  <c r="A320" i="17" s="1"/>
  <c r="A319" i="17" a="1"/>
  <c r="A319" i="17" s="1"/>
  <c r="A318" i="17" a="1"/>
  <c r="A318" i="17" s="1"/>
  <c r="A317" i="17" a="1"/>
  <c r="A317" i="17" s="1"/>
  <c r="A316" i="17" a="1"/>
  <c r="A316" i="17" s="1"/>
  <c r="A315" i="17" a="1"/>
  <c r="A315" i="17" s="1"/>
  <c r="A314" i="17" a="1"/>
  <c r="A314" i="17" s="1"/>
  <c r="A313" i="17" a="1"/>
  <c r="A313" i="17" s="1"/>
  <c r="A312" i="17" a="1"/>
  <c r="A312" i="17" s="1"/>
  <c r="A311" i="17" a="1"/>
  <c r="A311" i="17" s="1"/>
  <c r="A310" i="17" a="1"/>
  <c r="A310" i="17" s="1"/>
  <c r="A309" i="17" a="1"/>
  <c r="A309" i="17" s="1"/>
  <c r="A308" i="17" a="1"/>
  <c r="A308" i="17" s="1"/>
  <c r="A307" i="17" a="1"/>
  <c r="A307" i="17" s="1"/>
  <c r="A306" i="17" a="1"/>
  <c r="A306" i="17" s="1"/>
  <c r="A305" i="17" a="1"/>
  <c r="A305" i="17" s="1"/>
  <c r="A304" i="17" a="1"/>
  <c r="A304" i="17" s="1"/>
  <c r="A303" i="17" a="1"/>
  <c r="A303" i="17" s="1"/>
  <c r="A302" i="17" a="1"/>
  <c r="A302" i="17" s="1"/>
  <c r="A301" i="17" a="1"/>
  <c r="A301" i="17" s="1"/>
  <c r="A300" i="17" a="1"/>
  <c r="A300" i="17" s="1"/>
  <c r="A299" i="17" a="1"/>
  <c r="A299" i="17" s="1"/>
  <c r="A298" i="17" a="1"/>
  <c r="A298" i="17" s="1"/>
  <c r="A297" i="17" a="1"/>
  <c r="A297" i="17" s="1"/>
  <c r="A296" i="17" a="1"/>
  <c r="A296" i="17" s="1"/>
  <c r="A295" i="17" a="1"/>
  <c r="A295" i="17" s="1"/>
  <c r="A294" i="17" a="1"/>
  <c r="A294" i="17" s="1"/>
  <c r="A293" i="17" a="1"/>
  <c r="A293" i="17" s="1"/>
  <c r="A292" i="17" a="1"/>
  <c r="A292" i="17" s="1"/>
  <c r="A291" i="17" a="1"/>
  <c r="A291" i="17" s="1"/>
  <c r="A290" i="17" a="1"/>
  <c r="A290" i="17" s="1"/>
  <c r="A289" i="17" a="1"/>
  <c r="A289" i="17" s="1"/>
  <c r="A288" i="17" a="1"/>
  <c r="A288" i="17" s="1"/>
  <c r="A287" i="17" a="1"/>
  <c r="A287" i="17" s="1"/>
  <c r="A286" i="17" a="1"/>
  <c r="A286" i="17" s="1"/>
  <c r="A285" i="17" a="1"/>
  <c r="A285" i="17" s="1"/>
  <c r="A284" i="17" a="1"/>
  <c r="A284" i="17" s="1"/>
  <c r="A283" i="17" a="1"/>
  <c r="A283" i="17" s="1"/>
  <c r="A282" i="17" a="1"/>
  <c r="A282" i="17" s="1"/>
  <c r="A281" i="17" a="1"/>
  <c r="A281" i="17" s="1"/>
  <c r="A280" i="17" a="1"/>
  <c r="A280" i="17" s="1"/>
  <c r="A279" i="17" a="1"/>
  <c r="A279" i="17" s="1"/>
  <c r="A278" i="17" a="1"/>
  <c r="A278" i="17" s="1"/>
  <c r="A277" i="17" a="1"/>
  <c r="A277" i="17" s="1"/>
  <c r="A276" i="17" a="1"/>
  <c r="A276" i="17" s="1"/>
  <c r="A275" i="17" a="1"/>
  <c r="A275" i="17" s="1"/>
  <c r="A274" i="17" a="1"/>
  <c r="A274" i="17" s="1"/>
  <c r="A273" i="17" a="1"/>
  <c r="A273" i="17" s="1"/>
  <c r="A272" i="17" a="1"/>
  <c r="A272" i="17" s="1"/>
  <c r="A271" i="17" a="1"/>
  <c r="A271" i="17" s="1"/>
  <c r="A270" i="17" a="1"/>
  <c r="A270" i="17" s="1"/>
  <c r="A269" i="17" a="1"/>
  <c r="A269" i="17" s="1"/>
  <c r="A268" i="17" a="1"/>
  <c r="A268" i="17" s="1"/>
  <c r="A267" i="17" a="1"/>
  <c r="A267" i="17" s="1"/>
  <c r="A266" i="17" a="1"/>
  <c r="A266" i="17" s="1"/>
  <c r="A265" i="17" a="1"/>
  <c r="A265" i="17" s="1"/>
  <c r="A264" i="17" a="1"/>
  <c r="A264" i="17" s="1"/>
  <c r="A263" i="17" a="1"/>
  <c r="A263" i="17" s="1"/>
  <c r="A262" i="17" a="1"/>
  <c r="A262" i="17" s="1"/>
  <c r="A261" i="17" a="1"/>
  <c r="A261" i="17" s="1"/>
  <c r="A260" i="17" a="1"/>
  <c r="A260" i="17" s="1"/>
  <c r="A259" i="17" a="1"/>
  <c r="A259" i="17" s="1"/>
  <c r="A258" i="17" a="1"/>
  <c r="A258" i="17" s="1"/>
  <c r="A257" i="17" a="1"/>
  <c r="A257" i="17" s="1"/>
  <c r="A256" i="17" a="1"/>
  <c r="A256" i="17" s="1"/>
  <c r="A255" i="17" a="1"/>
  <c r="A255" i="17" s="1"/>
  <c r="A254" i="17" a="1"/>
  <c r="A254" i="17" s="1"/>
  <c r="A253" i="17" a="1"/>
  <c r="A253" i="17" s="1"/>
  <c r="A252" i="17" a="1"/>
  <c r="A252" i="17" s="1"/>
  <c r="A251" i="17" a="1"/>
  <c r="A251" i="17" s="1"/>
  <c r="A250" i="17" a="1"/>
  <c r="A250" i="17" s="1"/>
  <c r="A249" i="17" a="1"/>
  <c r="A249" i="17" s="1"/>
  <c r="A248" i="17" a="1"/>
  <c r="A248" i="17" s="1"/>
  <c r="A247" i="17" a="1"/>
  <c r="A247" i="17" s="1"/>
  <c r="A246" i="17" a="1"/>
  <c r="A246" i="17" s="1"/>
  <c r="A245" i="17" a="1"/>
  <c r="A245" i="17" s="1"/>
  <c r="A244" i="17" a="1"/>
  <c r="A244" i="17" s="1"/>
  <c r="A243" i="17" a="1"/>
  <c r="A243" i="17" s="1"/>
  <c r="A242" i="17" a="1"/>
  <c r="A242" i="17" s="1"/>
  <c r="A241" i="17" a="1"/>
  <c r="A241" i="17" s="1"/>
  <c r="A240" i="17" a="1"/>
  <c r="A240" i="17" s="1"/>
  <c r="A239" i="17" a="1"/>
  <c r="A239" i="17" s="1"/>
  <c r="A238" i="17" a="1"/>
  <c r="A238" i="17" s="1"/>
  <c r="A237" i="17" a="1"/>
  <c r="A237" i="17" s="1"/>
  <c r="A236" i="17" a="1"/>
  <c r="A236" i="17" s="1"/>
  <c r="A235" i="17" a="1"/>
  <c r="A235" i="17" s="1"/>
  <c r="A234" i="17" a="1"/>
  <c r="A234" i="17" s="1"/>
  <c r="A233" i="17" a="1"/>
  <c r="A233" i="17" s="1"/>
  <c r="A232" i="17" a="1"/>
  <c r="A232" i="17" s="1"/>
  <c r="A231" i="17" a="1"/>
  <c r="A231" i="17" s="1"/>
  <c r="A230" i="17" a="1"/>
  <c r="A230" i="17" s="1"/>
  <c r="A229" i="17" a="1"/>
  <c r="A229" i="17" s="1"/>
  <c r="A228" i="17" a="1"/>
  <c r="A228" i="17" s="1"/>
  <c r="A227" i="17" a="1"/>
  <c r="A227" i="17" s="1"/>
  <c r="A226" i="17" a="1"/>
  <c r="A226" i="17" s="1"/>
  <c r="A225" i="17" a="1"/>
  <c r="A225" i="17" s="1"/>
  <c r="A224" i="17" a="1"/>
  <c r="A224" i="17" s="1"/>
  <c r="A223" i="17" a="1"/>
  <c r="A223" i="17" s="1"/>
  <c r="A222" i="17" a="1"/>
  <c r="A222" i="17" s="1"/>
  <c r="A221" i="17" a="1"/>
  <c r="A221" i="17" s="1"/>
  <c r="A220" i="17" a="1"/>
  <c r="A220" i="17" s="1"/>
  <c r="A219" i="17" a="1"/>
  <c r="A219" i="17" s="1"/>
  <c r="A218" i="17" a="1"/>
  <c r="A218" i="17" s="1"/>
  <c r="A217" i="17" a="1"/>
  <c r="A217" i="17" s="1"/>
  <c r="A216" i="17" a="1"/>
  <c r="A216" i="17" s="1"/>
  <c r="A215" i="17" a="1"/>
  <c r="A215" i="17" s="1"/>
  <c r="A214" i="17" a="1"/>
  <c r="A214" i="17" s="1"/>
  <c r="A213" i="17" a="1"/>
  <c r="A213" i="17" s="1"/>
  <c r="A212" i="17" a="1"/>
  <c r="A212" i="17" s="1"/>
  <c r="A211" i="17" a="1"/>
  <c r="A211" i="17" s="1"/>
  <c r="A210" i="17" a="1"/>
  <c r="A210" i="17" s="1"/>
  <c r="A209" i="17" a="1"/>
  <c r="A209" i="17" s="1"/>
  <c r="A208" i="17" a="1"/>
  <c r="A208" i="17" s="1"/>
  <c r="A207" i="17" a="1"/>
  <c r="A207" i="17" s="1"/>
  <c r="A206" i="17" a="1"/>
  <c r="A206" i="17" s="1"/>
  <c r="A205" i="17" a="1"/>
  <c r="A205" i="17" s="1"/>
  <c r="A204" i="17" a="1"/>
  <c r="A204" i="17" s="1"/>
  <c r="A203" i="17" a="1"/>
  <c r="A203" i="17" s="1"/>
  <c r="A202" i="17" a="1"/>
  <c r="A202" i="17" s="1"/>
  <c r="A201" i="17" a="1"/>
  <c r="A201" i="17" s="1"/>
  <c r="A200" i="17" a="1"/>
  <c r="A200" i="17" s="1"/>
  <c r="A199" i="17" a="1"/>
  <c r="A199" i="17" s="1"/>
  <c r="A198" i="17" a="1"/>
  <c r="A198" i="17" s="1"/>
  <c r="A197" i="17" a="1"/>
  <c r="A197" i="17" s="1"/>
  <c r="A196" i="17" a="1"/>
  <c r="A196" i="17" s="1"/>
  <c r="A195" i="17" a="1"/>
  <c r="A195" i="17" s="1"/>
  <c r="A194" i="17" a="1"/>
  <c r="A194" i="17" s="1"/>
  <c r="A193" i="17" a="1"/>
  <c r="A193" i="17" s="1"/>
  <c r="A192" i="17" a="1"/>
  <c r="A192" i="17" s="1"/>
  <c r="A191" i="17" a="1"/>
  <c r="A191" i="17" s="1"/>
  <c r="A190" i="17" a="1"/>
  <c r="A190" i="17" s="1"/>
  <c r="A189" i="17" a="1"/>
  <c r="A189" i="17" s="1"/>
  <c r="A188" i="17" a="1"/>
  <c r="A188" i="17" s="1"/>
  <c r="A187" i="17" a="1"/>
  <c r="A187" i="17" s="1"/>
  <c r="A186" i="17" a="1"/>
  <c r="A186" i="17" s="1"/>
  <c r="A185" i="17" a="1"/>
  <c r="A185" i="17" s="1"/>
  <c r="A184" i="17" a="1"/>
  <c r="A184" i="17" s="1"/>
  <c r="A183" i="17" a="1"/>
  <c r="A183" i="17" s="1"/>
  <c r="A182" i="17" a="1"/>
  <c r="A182" i="17" s="1"/>
  <c r="A181" i="17" a="1"/>
  <c r="A181" i="17" s="1"/>
  <c r="A180" i="17" a="1"/>
  <c r="A180" i="17" s="1"/>
  <c r="A179" i="17" a="1"/>
  <c r="A179" i="17" s="1"/>
  <c r="A178" i="17" a="1"/>
  <c r="A178" i="17" s="1"/>
  <c r="A177" i="17" a="1"/>
  <c r="A177" i="17" s="1"/>
  <c r="A176" i="17" a="1"/>
  <c r="A176" i="17" s="1"/>
  <c r="A175" i="17" a="1"/>
  <c r="A175" i="17" s="1"/>
  <c r="A174" i="17" a="1"/>
  <c r="A174" i="17" s="1"/>
  <c r="A173" i="17" a="1"/>
  <c r="A173" i="17" s="1"/>
  <c r="A172" i="17" a="1"/>
  <c r="A172" i="17" s="1"/>
  <c r="A171" i="17" a="1"/>
  <c r="A171" i="17" s="1"/>
  <c r="A170" i="17" a="1"/>
  <c r="A170" i="17" s="1"/>
  <c r="A169" i="17" a="1"/>
  <c r="A169" i="17" s="1"/>
  <c r="A168" i="17" a="1"/>
  <c r="A168" i="17" s="1"/>
  <c r="A167" i="17" a="1"/>
  <c r="A167" i="17" s="1"/>
  <c r="A166" i="17" a="1"/>
  <c r="A166" i="17" s="1"/>
  <c r="A165" i="17" a="1"/>
  <c r="A165" i="17" s="1"/>
  <c r="A164" i="17" a="1"/>
  <c r="A164" i="17" s="1"/>
  <c r="A163" i="17" a="1"/>
  <c r="A163" i="17" s="1"/>
  <c r="A162" i="17" a="1"/>
  <c r="A162" i="17" s="1"/>
  <c r="A161" i="17" a="1"/>
  <c r="A161" i="17" s="1"/>
  <c r="A160" i="17" a="1"/>
  <c r="A160" i="17" s="1"/>
  <c r="A159" i="17" a="1"/>
  <c r="A159" i="17" s="1"/>
  <c r="A158" i="17" a="1"/>
  <c r="A158" i="17" s="1"/>
  <c r="A157" i="17" a="1"/>
  <c r="A157" i="17" s="1"/>
  <c r="A156" i="17" a="1"/>
  <c r="A156" i="17" s="1"/>
  <c r="A155" i="17" a="1"/>
  <c r="A155" i="17" s="1"/>
  <c r="A154" i="17" a="1"/>
  <c r="A154" i="17" s="1"/>
  <c r="A153" i="17" a="1"/>
  <c r="A153" i="17" s="1"/>
  <c r="A152" i="17" a="1"/>
  <c r="A152" i="17" s="1"/>
  <c r="A151" i="17" a="1"/>
  <c r="A151" i="17" s="1"/>
  <c r="A150" i="17" a="1"/>
  <c r="A150" i="17" s="1"/>
  <c r="A149" i="17" a="1"/>
  <c r="A149" i="17" s="1"/>
  <c r="A148" i="17" a="1"/>
  <c r="A148" i="17" s="1"/>
  <c r="A147" i="17" a="1"/>
  <c r="A147" i="17" s="1"/>
  <c r="A146" i="17" a="1"/>
  <c r="A146" i="17" s="1"/>
  <c r="A145" i="17" a="1"/>
  <c r="A145" i="17" s="1"/>
  <c r="A144" i="17" a="1"/>
  <c r="A144" i="17" s="1"/>
  <c r="A143" i="17" a="1"/>
  <c r="A143" i="17" s="1"/>
  <c r="A142" i="17" a="1"/>
  <c r="A142" i="17" s="1"/>
  <c r="A141" i="17" a="1"/>
  <c r="A141" i="17" s="1"/>
  <c r="A140" i="17" a="1"/>
  <c r="A140" i="17" s="1"/>
  <c r="A139" i="17" a="1"/>
  <c r="A139" i="17" s="1"/>
  <c r="A138" i="17" a="1"/>
  <c r="A138" i="17" s="1"/>
  <c r="A137" i="17" a="1"/>
  <c r="A137" i="17" s="1"/>
  <c r="A136" i="17" a="1"/>
  <c r="A136" i="17" s="1"/>
  <c r="A135" i="17" a="1"/>
  <c r="A135" i="17" s="1"/>
  <c r="A134" i="17" a="1"/>
  <c r="A134" i="17" s="1"/>
  <c r="A133" i="17" a="1"/>
  <c r="A133" i="17" s="1"/>
  <c r="A132" i="17" a="1"/>
  <c r="A132" i="17" s="1"/>
  <c r="A131" i="17" a="1"/>
  <c r="A131" i="17" s="1"/>
  <c r="A130" i="17" a="1"/>
  <c r="A130" i="17" s="1"/>
  <c r="A129" i="17" a="1"/>
  <c r="A129" i="17" s="1"/>
  <c r="A128" i="17" a="1"/>
  <c r="A128" i="17" s="1"/>
  <c r="A127" i="17" a="1"/>
  <c r="A127" i="17" s="1"/>
  <c r="A126" i="17" a="1"/>
  <c r="A126" i="17" s="1"/>
  <c r="A125" i="17" a="1"/>
  <c r="A125" i="17" s="1"/>
  <c r="A124" i="17" a="1"/>
  <c r="A124" i="17" s="1"/>
  <c r="A123" i="17" a="1"/>
  <c r="A123" i="17" s="1"/>
  <c r="A122" i="17" a="1"/>
  <c r="A122" i="17" s="1"/>
  <c r="A121" i="17" a="1"/>
  <c r="A121" i="17" s="1"/>
  <c r="A120" i="17" a="1"/>
  <c r="A120" i="17" s="1"/>
  <c r="A119" i="17" a="1"/>
  <c r="A119" i="17" s="1"/>
  <c r="A118" i="17" a="1"/>
  <c r="A118" i="17" s="1"/>
  <c r="A117" i="17" a="1"/>
  <c r="A117" i="17" s="1"/>
  <c r="A116" i="17" a="1"/>
  <c r="A116" i="17" s="1"/>
  <c r="A115" i="17" a="1"/>
  <c r="A115" i="17" s="1"/>
  <c r="A114" i="17" a="1"/>
  <c r="A114" i="17" s="1"/>
  <c r="A113" i="17" a="1"/>
  <c r="A113" i="17" s="1"/>
  <c r="A112" i="17" a="1"/>
  <c r="A112" i="17" s="1"/>
  <c r="A111" i="17" a="1"/>
  <c r="A111" i="17" s="1"/>
  <c r="A110" i="17" a="1"/>
  <c r="A110" i="17" s="1"/>
  <c r="A109" i="17" a="1"/>
  <c r="A109" i="17" s="1"/>
  <c r="A108" i="17" a="1"/>
  <c r="A108" i="17" s="1"/>
  <c r="A107" i="17" a="1"/>
  <c r="A107" i="17" s="1"/>
  <c r="A106" i="17" a="1"/>
  <c r="A106" i="17" s="1"/>
  <c r="A105" i="17" a="1"/>
  <c r="A105" i="17" s="1"/>
  <c r="A104" i="17" a="1"/>
  <c r="A104" i="17" s="1"/>
  <c r="A103" i="17" a="1"/>
  <c r="A103" i="17" s="1"/>
  <c r="A102" i="17" a="1"/>
  <c r="A102" i="17" s="1"/>
  <c r="A101" i="17" a="1"/>
  <c r="A101" i="17" s="1"/>
  <c r="A100" i="17" a="1"/>
  <c r="A100" i="17" s="1"/>
  <c r="A99" i="17" a="1"/>
  <c r="A99" i="17" s="1"/>
  <c r="A98" i="17" a="1"/>
  <c r="A98" i="17" s="1"/>
  <c r="A97" i="17" a="1"/>
  <c r="A97" i="17" s="1"/>
  <c r="A96" i="17" a="1"/>
  <c r="A96" i="17" s="1"/>
  <c r="A95" i="17" a="1"/>
  <c r="A95" i="17" s="1"/>
  <c r="A94" i="17" a="1"/>
  <c r="A94" i="17" s="1"/>
  <c r="A93" i="17" a="1"/>
  <c r="A93" i="17" s="1"/>
  <c r="A92" i="17" a="1"/>
  <c r="A92" i="17" s="1"/>
  <c r="A91" i="17" a="1"/>
  <c r="A91" i="17" s="1"/>
  <c r="A90" i="17" a="1"/>
  <c r="A90" i="17" s="1"/>
  <c r="A89" i="17" a="1"/>
  <c r="A89" i="17" s="1"/>
  <c r="A88" i="17" a="1"/>
  <c r="A88" i="17" s="1"/>
  <c r="A87" i="17" a="1"/>
  <c r="A87" i="17" s="1"/>
  <c r="A86" i="17" a="1"/>
  <c r="A86" i="17" s="1"/>
  <c r="A85" i="17" a="1"/>
  <c r="A85" i="17" s="1"/>
  <c r="A84" i="17" a="1"/>
  <c r="A84" i="17" s="1"/>
  <c r="A83" i="17" a="1"/>
  <c r="A83" i="17" s="1"/>
  <c r="A82" i="17" a="1"/>
  <c r="A82" i="17" s="1"/>
  <c r="A81" i="17" a="1"/>
  <c r="A81" i="17" s="1"/>
  <c r="A80" i="17" a="1"/>
  <c r="A80" i="17" s="1"/>
  <c r="A79" i="17" a="1"/>
  <c r="A79" i="17" s="1"/>
  <c r="A78" i="17" a="1"/>
  <c r="A78" i="17" s="1"/>
  <c r="A77" i="17" a="1"/>
  <c r="A77" i="17" s="1"/>
  <c r="A76" i="17" a="1"/>
  <c r="A76" i="17" s="1"/>
  <c r="A75" i="17" a="1"/>
  <c r="A75" i="17" s="1"/>
  <c r="A74" i="17" a="1"/>
  <c r="A74" i="17" s="1"/>
  <c r="A73" i="17" a="1"/>
  <c r="A73" i="17" s="1"/>
  <c r="A72" i="17" a="1"/>
  <c r="A72" i="17" s="1"/>
  <c r="A71" i="17" a="1"/>
  <c r="A71" i="17" s="1"/>
  <c r="A70" i="17" a="1"/>
  <c r="A70" i="17" s="1"/>
  <c r="A69" i="17" a="1"/>
  <c r="A69" i="17" s="1"/>
  <c r="A68" i="17" a="1"/>
  <c r="A68" i="17" s="1"/>
  <c r="A67" i="17" a="1"/>
  <c r="A67" i="17" s="1"/>
  <c r="A66" i="17" a="1"/>
  <c r="A66" i="17" s="1"/>
  <c r="A65" i="17" a="1"/>
  <c r="A65" i="17" s="1"/>
  <c r="A64" i="17" a="1"/>
  <c r="A64" i="17" s="1"/>
  <c r="A63" i="17" a="1"/>
  <c r="A63" i="17" s="1"/>
  <c r="A62" i="17" a="1"/>
  <c r="A62" i="17" s="1"/>
  <c r="A61" i="17" a="1"/>
  <c r="A61" i="17" s="1"/>
  <c r="A60" i="17" a="1"/>
  <c r="A60" i="17" s="1"/>
  <c r="A59" i="17" a="1"/>
  <c r="A59" i="17" s="1"/>
  <c r="A58" i="17" a="1"/>
  <c r="A58" i="17" s="1"/>
  <c r="A57" i="17" a="1"/>
  <c r="A57" i="17" s="1"/>
  <c r="A56" i="17" a="1"/>
  <c r="A56" i="17" s="1"/>
  <c r="A55" i="17" a="1"/>
  <c r="A55" i="17" s="1"/>
  <c r="A54" i="17" a="1"/>
  <c r="A54" i="17" s="1"/>
  <c r="A53" i="17" a="1"/>
  <c r="A53" i="17" s="1"/>
  <c r="A52" i="17" a="1"/>
  <c r="A52" i="17" s="1"/>
  <c r="A51" i="17" a="1"/>
  <c r="A51" i="17" s="1"/>
  <c r="A50" i="17" a="1"/>
  <c r="A50" i="17" s="1"/>
  <c r="A49" i="17" a="1"/>
  <c r="A49" i="17" s="1"/>
  <c r="A48" i="17" a="1"/>
  <c r="A48" i="17" s="1"/>
  <c r="A47" i="17" a="1"/>
  <c r="A47" i="17" s="1"/>
  <c r="A46" i="17" a="1"/>
  <c r="A46" i="17" s="1"/>
  <c r="A45" i="17" a="1"/>
  <c r="A45" i="17" s="1"/>
  <c r="A44" i="17" a="1"/>
  <c r="A44" i="17" s="1"/>
  <c r="A43" i="17" a="1"/>
  <c r="A43" i="17" s="1"/>
  <c r="A42" i="17" a="1"/>
  <c r="A42" i="17" s="1"/>
  <c r="A41" i="17" a="1"/>
  <c r="A41" i="17" s="1"/>
  <c r="A40" i="17" a="1"/>
  <c r="A40" i="17" s="1"/>
  <c r="A39" i="17" a="1"/>
  <c r="A39" i="17" s="1"/>
  <c r="A38" i="17" a="1"/>
  <c r="A38" i="17" s="1"/>
  <c r="A37" i="17" a="1"/>
  <c r="A37" i="17" s="1"/>
  <c r="A36" i="17" a="1"/>
  <c r="A36" i="17" s="1"/>
  <c r="A35" i="17" a="1"/>
  <c r="A35" i="17" s="1"/>
  <c r="A34" i="17" a="1"/>
  <c r="A34" i="17" s="1"/>
  <c r="A33" i="17" a="1"/>
  <c r="A33" i="17" s="1"/>
  <c r="A32" i="17" a="1"/>
  <c r="A32" i="17" s="1"/>
  <c r="A31" i="17" a="1"/>
  <c r="A31" i="17" s="1"/>
  <c r="A30" i="17" a="1"/>
  <c r="A30" i="17" s="1"/>
  <c r="A29" i="17" a="1"/>
  <c r="A29" i="17" s="1"/>
  <c r="A28" i="17" a="1"/>
  <c r="A28" i="17" s="1"/>
  <c r="A27" i="17" a="1"/>
  <c r="A27" i="17" s="1"/>
  <c r="A26" i="17" a="1"/>
  <c r="A26" i="17" s="1"/>
  <c r="A25" i="17" a="1"/>
  <c r="A25" i="17" s="1"/>
  <c r="A24" i="17" a="1"/>
  <c r="A24" i="17" s="1"/>
  <c r="A23" i="17" a="1"/>
  <c r="A23" i="17" s="1"/>
  <c r="A22" i="17" a="1"/>
  <c r="A22" i="17" s="1"/>
  <c r="A21" i="17" a="1"/>
  <c r="A21" i="17" s="1"/>
  <c r="A20" i="17" a="1"/>
  <c r="A20" i="17" s="1"/>
  <c r="A19" i="17" a="1"/>
  <c r="A19" i="17" s="1"/>
  <c r="A18" i="17" a="1"/>
  <c r="A18" i="17" s="1"/>
  <c r="A17" i="17" a="1"/>
  <c r="A17" i="17" s="1"/>
  <c r="A16" i="17" a="1"/>
  <c r="A16" i="17" s="1"/>
  <c r="A15" i="17" a="1"/>
  <c r="A15" i="17" s="1"/>
  <c r="A14" i="17" a="1"/>
  <c r="A14" i="17" s="1"/>
  <c r="A13" i="17" a="1"/>
  <c r="A13" i="17" s="1"/>
  <c r="A12" i="17" a="1"/>
  <c r="A12" i="17" s="1"/>
  <c r="A11" i="17" a="1"/>
  <c r="A11" i="17" s="1"/>
  <c r="A10" i="17" a="1"/>
  <c r="A10" i="17" s="1"/>
  <c r="A9" i="17" a="1"/>
  <c r="A9" i="17" s="1"/>
  <c r="A8" i="17" a="1"/>
  <c r="A8" i="17" s="1"/>
  <c r="A7" i="17" a="1"/>
  <c r="A7" i="17" s="1"/>
  <c r="A6" i="17" a="1"/>
  <c r="A6" i="17" s="1"/>
  <c r="A5" i="17" a="1"/>
  <c r="A5" i="17" s="1"/>
  <c r="A4" i="17" a="1"/>
  <c r="A4" i="17" s="1"/>
  <c r="A3" i="17" a="1"/>
  <c r="A3" i="17" s="1"/>
  <c r="A500" i="16" a="1"/>
  <c r="A500" i="16" s="1"/>
  <c r="A499" i="16" a="1"/>
  <c r="A499" i="16" s="1"/>
  <c r="A498" i="16" a="1"/>
  <c r="A498" i="16" s="1"/>
  <c r="A497" i="16" a="1"/>
  <c r="A497" i="16" s="1"/>
  <c r="A496" i="16" a="1"/>
  <c r="A496" i="16" s="1"/>
  <c r="A495" i="16" a="1"/>
  <c r="A495" i="16" s="1"/>
  <c r="A494" i="16" a="1"/>
  <c r="A494" i="16" s="1"/>
  <c r="A493" i="16" a="1"/>
  <c r="A493" i="16" s="1"/>
  <c r="A492" i="16" a="1"/>
  <c r="A492" i="16" s="1"/>
  <c r="A491" i="16" a="1"/>
  <c r="A491" i="16" s="1"/>
  <c r="A490" i="16" a="1"/>
  <c r="A490" i="16" s="1"/>
  <c r="A489" i="16" a="1"/>
  <c r="A489" i="16" s="1"/>
  <c r="A488" i="16" a="1"/>
  <c r="A488" i="16" s="1"/>
  <c r="A487" i="16" a="1"/>
  <c r="A487" i="16" s="1"/>
  <c r="A486" i="16" a="1"/>
  <c r="A486" i="16" s="1"/>
  <c r="A485" i="16" a="1"/>
  <c r="A485" i="16" s="1"/>
  <c r="A484" i="16" a="1"/>
  <c r="A484" i="16" s="1"/>
  <c r="A483" i="16" a="1"/>
  <c r="A483" i="16" s="1"/>
  <c r="A482" i="16" a="1"/>
  <c r="A482" i="16" s="1"/>
  <c r="A481" i="16" a="1"/>
  <c r="A481" i="16" s="1"/>
  <c r="A480" i="16" a="1"/>
  <c r="A480" i="16" s="1"/>
  <c r="A479" i="16" a="1"/>
  <c r="A479" i="16" s="1"/>
  <c r="A478" i="16" a="1"/>
  <c r="A478" i="16" s="1"/>
  <c r="A477" i="16" a="1"/>
  <c r="A477" i="16" s="1"/>
  <c r="A476" i="16" a="1"/>
  <c r="A476" i="16" s="1"/>
  <c r="A475" i="16" a="1"/>
  <c r="A475" i="16" s="1"/>
  <c r="A474" i="16" a="1"/>
  <c r="A474" i="16" s="1"/>
  <c r="A473" i="16" a="1"/>
  <c r="A473" i="16" s="1"/>
  <c r="A472" i="16" a="1"/>
  <c r="A472" i="16" s="1"/>
  <c r="A471" i="16" a="1"/>
  <c r="A471" i="16" s="1"/>
  <c r="A470" i="16" a="1"/>
  <c r="A470" i="16" s="1"/>
  <c r="A469" i="16" a="1"/>
  <c r="A469" i="16" s="1"/>
  <c r="A468" i="16" a="1"/>
  <c r="A468" i="16" s="1"/>
  <c r="A467" i="16" a="1"/>
  <c r="A467" i="16" s="1"/>
  <c r="A466" i="16" a="1"/>
  <c r="A466" i="16" s="1"/>
  <c r="A465" i="16" a="1"/>
  <c r="A465" i="16" s="1"/>
  <c r="A464" i="16" a="1"/>
  <c r="A464" i="16" s="1"/>
  <c r="A463" i="16" a="1"/>
  <c r="A463" i="16" s="1"/>
  <c r="A462" i="16" a="1"/>
  <c r="A462" i="16" s="1"/>
  <c r="A461" i="16" a="1"/>
  <c r="A461" i="16" s="1"/>
  <c r="A460" i="16" a="1"/>
  <c r="A460" i="16" s="1"/>
  <c r="A459" i="16" a="1"/>
  <c r="A459" i="16" s="1"/>
  <c r="A458" i="16" a="1"/>
  <c r="A458" i="16" s="1"/>
  <c r="A457" i="16" a="1"/>
  <c r="A457" i="16" s="1"/>
  <c r="A456" i="16" a="1"/>
  <c r="A456" i="16" s="1"/>
  <c r="A455" i="16" a="1"/>
  <c r="A455" i="16" s="1"/>
  <c r="A454" i="16" a="1"/>
  <c r="A454" i="16" s="1"/>
  <c r="A453" i="16" a="1"/>
  <c r="A453" i="16" s="1"/>
  <c r="A452" i="16" a="1"/>
  <c r="A452" i="16" s="1"/>
  <c r="A451" i="16" a="1"/>
  <c r="A451" i="16" s="1"/>
  <c r="A450" i="16" a="1"/>
  <c r="A450" i="16" s="1"/>
  <c r="A449" i="16" a="1"/>
  <c r="A449" i="16" s="1"/>
  <c r="A448" i="16" a="1"/>
  <c r="A448" i="16" s="1"/>
  <c r="A447" i="16" a="1"/>
  <c r="A447" i="16" s="1"/>
  <c r="A446" i="16" a="1"/>
  <c r="A446" i="16" s="1"/>
  <c r="A445" i="16" a="1"/>
  <c r="A445" i="16" s="1"/>
  <c r="A444" i="16" a="1"/>
  <c r="A444" i="16" s="1"/>
  <c r="A443" i="16" a="1"/>
  <c r="A443" i="16" s="1"/>
  <c r="A442" i="16" a="1"/>
  <c r="A442" i="16" s="1"/>
  <c r="A441" i="16" a="1"/>
  <c r="A441" i="16" s="1"/>
  <c r="A440" i="16" a="1"/>
  <c r="A440" i="16" s="1"/>
  <c r="A439" i="16" a="1"/>
  <c r="A439" i="16" s="1"/>
  <c r="A438" i="16" a="1"/>
  <c r="A438" i="16" s="1"/>
  <c r="A437" i="16" a="1"/>
  <c r="A437" i="16" s="1"/>
  <c r="A436" i="16" a="1"/>
  <c r="A436" i="16" s="1"/>
  <c r="A435" i="16" a="1"/>
  <c r="A435" i="16" s="1"/>
  <c r="A434" i="16" a="1"/>
  <c r="A434" i="16" s="1"/>
  <c r="A433" i="16" a="1"/>
  <c r="A433" i="16" s="1"/>
  <c r="A432" i="16" a="1"/>
  <c r="A432" i="16" s="1"/>
  <c r="A431" i="16" a="1"/>
  <c r="A431" i="16" s="1"/>
  <c r="A430" i="16" a="1"/>
  <c r="A430" i="16" s="1"/>
  <c r="A429" i="16" a="1"/>
  <c r="A429" i="16" s="1"/>
  <c r="A428" i="16" a="1"/>
  <c r="A428" i="16" s="1"/>
  <c r="A427" i="16" a="1"/>
  <c r="A427" i="16" s="1"/>
  <c r="A426" i="16" a="1"/>
  <c r="A426" i="16" s="1"/>
  <c r="A425" i="16" a="1"/>
  <c r="A425" i="16" s="1"/>
  <c r="A424" i="16" a="1"/>
  <c r="A424" i="16" s="1"/>
  <c r="A423" i="16" a="1"/>
  <c r="A423" i="16" s="1"/>
  <c r="A422" i="16" a="1"/>
  <c r="A422" i="16" s="1"/>
  <c r="A421" i="16" a="1"/>
  <c r="A421" i="16" s="1"/>
  <c r="A420" i="16" a="1"/>
  <c r="A420" i="16" s="1"/>
  <c r="A419" i="16" a="1"/>
  <c r="A419" i="16" s="1"/>
  <c r="A418" i="16" a="1"/>
  <c r="A418" i="16" s="1"/>
  <c r="A417" i="16" a="1"/>
  <c r="A417" i="16" s="1"/>
  <c r="A416" i="16" a="1"/>
  <c r="A416" i="16" s="1"/>
  <c r="A415" i="16" a="1"/>
  <c r="A415" i="16" s="1"/>
  <c r="A414" i="16" a="1"/>
  <c r="A414" i="16" s="1"/>
  <c r="A413" i="16" a="1"/>
  <c r="A413" i="16" s="1"/>
  <c r="A412" i="16" a="1"/>
  <c r="A412" i="16" s="1"/>
  <c r="A411" i="16" a="1"/>
  <c r="A411" i="16" s="1"/>
  <c r="A410" i="16" a="1"/>
  <c r="A410" i="16" s="1"/>
  <c r="A409" i="16" a="1"/>
  <c r="A409" i="16" s="1"/>
  <c r="A408" i="16" a="1"/>
  <c r="A408" i="16" s="1"/>
  <c r="A407" i="16" a="1"/>
  <c r="A407" i="16" s="1"/>
  <c r="A406" i="16" a="1"/>
  <c r="A406" i="16" s="1"/>
  <c r="A405" i="16" a="1"/>
  <c r="A405" i="16" s="1"/>
  <c r="A404" i="16" a="1"/>
  <c r="A404" i="16" s="1"/>
  <c r="A403" i="16" a="1"/>
  <c r="A403" i="16" s="1"/>
  <c r="A402" i="16" a="1"/>
  <c r="A402" i="16" s="1"/>
  <c r="A401" i="16" a="1"/>
  <c r="A401" i="16" s="1"/>
  <c r="A400" i="16" a="1"/>
  <c r="A400" i="16" s="1"/>
  <c r="A399" i="16" a="1"/>
  <c r="A399" i="16" s="1"/>
  <c r="A398" i="16" a="1"/>
  <c r="A398" i="16" s="1"/>
  <c r="A397" i="16" a="1"/>
  <c r="A397" i="16" s="1"/>
  <c r="A396" i="16" a="1"/>
  <c r="A396" i="16" s="1"/>
  <c r="A395" i="16" a="1"/>
  <c r="A395" i="16" s="1"/>
  <c r="A394" i="16" a="1"/>
  <c r="A394" i="16" s="1"/>
  <c r="A393" i="16" a="1"/>
  <c r="A393" i="16" s="1"/>
  <c r="A392" i="16" a="1"/>
  <c r="A392" i="16" s="1"/>
  <c r="A391" i="16" a="1"/>
  <c r="A391" i="16" s="1"/>
  <c r="A390" i="16" a="1"/>
  <c r="A390" i="16" s="1"/>
  <c r="A389" i="16" a="1"/>
  <c r="A389" i="16" s="1"/>
  <c r="A388" i="16" a="1"/>
  <c r="A388" i="16" s="1"/>
  <c r="A387" i="16" a="1"/>
  <c r="A387" i="16" s="1"/>
  <c r="A386" i="16" a="1"/>
  <c r="A386" i="16" s="1"/>
  <c r="A385" i="16" a="1"/>
  <c r="A385" i="16" s="1"/>
  <c r="A384" i="16" a="1"/>
  <c r="A384" i="16" s="1"/>
  <c r="A383" i="16" a="1"/>
  <c r="A383" i="16" s="1"/>
  <c r="A382" i="16" a="1"/>
  <c r="A382" i="16" s="1"/>
  <c r="A381" i="16" a="1"/>
  <c r="A381" i="16" s="1"/>
  <c r="A380" i="16" a="1"/>
  <c r="A380" i="16" s="1"/>
  <c r="A379" i="16" a="1"/>
  <c r="A379" i="16" s="1"/>
  <c r="A378" i="16" a="1"/>
  <c r="A378" i="16" s="1"/>
  <c r="A377" i="16" a="1"/>
  <c r="A377" i="16" s="1"/>
  <c r="A376" i="16" a="1"/>
  <c r="A376" i="16" s="1"/>
  <c r="A375" i="16" a="1"/>
  <c r="A375" i="16" s="1"/>
  <c r="A374" i="16" a="1"/>
  <c r="A374" i="16" s="1"/>
  <c r="A373" i="16" a="1"/>
  <c r="A373" i="16" s="1"/>
  <c r="A372" i="16" a="1"/>
  <c r="A372" i="16" s="1"/>
  <c r="A371" i="16" a="1"/>
  <c r="A371" i="16" s="1"/>
  <c r="A370" i="16" a="1"/>
  <c r="A370" i="16" s="1"/>
  <c r="A369" i="16" a="1"/>
  <c r="A369" i="16" s="1"/>
  <c r="A368" i="16" a="1"/>
  <c r="A368" i="16" s="1"/>
  <c r="A367" i="16" a="1"/>
  <c r="A367" i="16" s="1"/>
  <c r="A366" i="16" a="1"/>
  <c r="A366" i="16" s="1"/>
  <c r="A365" i="16" a="1"/>
  <c r="A365" i="16" s="1"/>
  <c r="A364" i="16" a="1"/>
  <c r="A364" i="16" s="1"/>
  <c r="A363" i="16" a="1"/>
  <c r="A363" i="16" s="1"/>
  <c r="A362" i="16" a="1"/>
  <c r="A362" i="16" s="1"/>
  <c r="A361" i="16" a="1"/>
  <c r="A361" i="16" s="1"/>
  <c r="A360" i="16" a="1"/>
  <c r="A360" i="16" s="1"/>
  <c r="A359" i="16" a="1"/>
  <c r="A359" i="16" s="1"/>
  <c r="A358" i="16" a="1"/>
  <c r="A358" i="16" s="1"/>
  <c r="A357" i="16" a="1"/>
  <c r="A357" i="16" s="1"/>
  <c r="A356" i="16" a="1"/>
  <c r="A356" i="16" s="1"/>
  <c r="A355" i="16" a="1"/>
  <c r="A355" i="16" s="1"/>
  <c r="A354" i="16" a="1"/>
  <c r="A354" i="16" s="1"/>
  <c r="A353" i="16" a="1"/>
  <c r="A353" i="16" s="1"/>
  <c r="A352" i="16" a="1"/>
  <c r="A352" i="16" s="1"/>
  <c r="A351" i="16" a="1"/>
  <c r="A351" i="16" s="1"/>
  <c r="A350" i="16" a="1"/>
  <c r="A350" i="16" s="1"/>
  <c r="A349" i="16" a="1"/>
  <c r="A349" i="16" s="1"/>
  <c r="A348" i="16" a="1"/>
  <c r="A348" i="16" s="1"/>
  <c r="A347" i="16" a="1"/>
  <c r="A347" i="16" s="1"/>
  <c r="A346" i="16" a="1"/>
  <c r="A346" i="16" s="1"/>
  <c r="A345" i="16" a="1"/>
  <c r="A345" i="16" s="1"/>
  <c r="A344" i="16" a="1"/>
  <c r="A344" i="16" s="1"/>
  <c r="A343" i="16" a="1"/>
  <c r="A343" i="16" s="1"/>
  <c r="A342" i="16" a="1"/>
  <c r="A342" i="16" s="1"/>
  <c r="A341" i="16" a="1"/>
  <c r="A341" i="16" s="1"/>
  <c r="A340" i="16" a="1"/>
  <c r="A340" i="16" s="1"/>
  <c r="A339" i="16" a="1"/>
  <c r="A339" i="16" s="1"/>
  <c r="A338" i="16" a="1"/>
  <c r="A338" i="16" s="1"/>
  <c r="A337" i="16" a="1"/>
  <c r="A337" i="16" s="1"/>
  <c r="A336" i="16" a="1"/>
  <c r="A336" i="16" s="1"/>
  <c r="A335" i="16" a="1"/>
  <c r="A335" i="16" s="1"/>
  <c r="A334" i="16" a="1"/>
  <c r="A334" i="16" s="1"/>
  <c r="A333" i="16" a="1"/>
  <c r="A333" i="16" s="1"/>
  <c r="A332" i="16" a="1"/>
  <c r="A332" i="16" s="1"/>
  <c r="A331" i="16" a="1"/>
  <c r="A331" i="16" s="1"/>
  <c r="A330" i="16" a="1"/>
  <c r="A330" i="16" s="1"/>
  <c r="A329" i="16" a="1"/>
  <c r="A329" i="16" s="1"/>
  <c r="A328" i="16" a="1"/>
  <c r="A328" i="16" s="1"/>
  <c r="A327" i="16" a="1"/>
  <c r="A327" i="16" s="1"/>
  <c r="A326" i="16" a="1"/>
  <c r="A326" i="16" s="1"/>
  <c r="A325" i="16" a="1"/>
  <c r="A325" i="16" s="1"/>
  <c r="A324" i="16" a="1"/>
  <c r="A324" i="16" s="1"/>
  <c r="A323" i="16" a="1"/>
  <c r="A323" i="16" s="1"/>
  <c r="A322" i="16" a="1"/>
  <c r="A322" i="16" s="1"/>
  <c r="A321" i="16" a="1"/>
  <c r="A321" i="16" s="1"/>
  <c r="A320" i="16" a="1"/>
  <c r="A320" i="16" s="1"/>
  <c r="A319" i="16" a="1"/>
  <c r="A319" i="16" s="1"/>
  <c r="A318" i="16" a="1"/>
  <c r="A318" i="16" s="1"/>
  <c r="A317" i="16" a="1"/>
  <c r="A317" i="16" s="1"/>
  <c r="A316" i="16" a="1"/>
  <c r="A316" i="16" s="1"/>
  <c r="A315" i="16" a="1"/>
  <c r="A315" i="16" s="1"/>
  <c r="A314" i="16" a="1"/>
  <c r="A314" i="16" s="1"/>
  <c r="A313" i="16" a="1"/>
  <c r="A313" i="16" s="1"/>
  <c r="A312" i="16" a="1"/>
  <c r="A312" i="16" s="1"/>
  <c r="A311" i="16" a="1"/>
  <c r="A311" i="16" s="1"/>
  <c r="A310" i="16" a="1"/>
  <c r="A310" i="16" s="1"/>
  <c r="A309" i="16" a="1"/>
  <c r="A309" i="16" s="1"/>
  <c r="A308" i="16" a="1"/>
  <c r="A308" i="16" s="1"/>
  <c r="A307" i="16" a="1"/>
  <c r="A307" i="16" s="1"/>
  <c r="A306" i="16" a="1"/>
  <c r="A306" i="16" s="1"/>
  <c r="A305" i="16" a="1"/>
  <c r="A305" i="16" s="1"/>
  <c r="A304" i="16" a="1"/>
  <c r="A304" i="16" s="1"/>
  <c r="A303" i="16" a="1"/>
  <c r="A303" i="16" s="1"/>
  <c r="A302" i="16" a="1"/>
  <c r="A302" i="16" s="1"/>
  <c r="A301" i="16" a="1"/>
  <c r="A301" i="16" s="1"/>
  <c r="A300" i="16" a="1"/>
  <c r="A300" i="16" s="1"/>
  <c r="A299" i="16" a="1"/>
  <c r="A299" i="16" s="1"/>
  <c r="A298" i="16" a="1"/>
  <c r="A298" i="16" s="1"/>
  <c r="A297" i="16" a="1"/>
  <c r="A297" i="16" s="1"/>
  <c r="A296" i="16" a="1"/>
  <c r="A296" i="16" s="1"/>
  <c r="A295" i="16" a="1"/>
  <c r="A295" i="16" s="1"/>
  <c r="A294" i="16" a="1"/>
  <c r="A294" i="16" s="1"/>
  <c r="A293" i="16" a="1"/>
  <c r="A293" i="16" s="1"/>
  <c r="A292" i="16" a="1"/>
  <c r="A292" i="16" s="1"/>
  <c r="A291" i="16" a="1"/>
  <c r="A291" i="16" s="1"/>
  <c r="A290" i="16" a="1"/>
  <c r="A290" i="16" s="1"/>
  <c r="A289" i="16" a="1"/>
  <c r="A289" i="16" s="1"/>
  <c r="A288" i="16" a="1"/>
  <c r="A288" i="16" s="1"/>
  <c r="A287" i="16" a="1"/>
  <c r="A287" i="16" s="1"/>
  <c r="A286" i="16" a="1"/>
  <c r="A286" i="16" s="1"/>
  <c r="A285" i="16" a="1"/>
  <c r="A285" i="16" s="1"/>
  <c r="A284" i="16" a="1"/>
  <c r="A284" i="16" s="1"/>
  <c r="A283" i="16" a="1"/>
  <c r="A283" i="16" s="1"/>
  <c r="A282" i="16" a="1"/>
  <c r="A282" i="16" s="1"/>
  <c r="A281" i="16" a="1"/>
  <c r="A281" i="16" s="1"/>
  <c r="A280" i="16" a="1"/>
  <c r="A280" i="16" s="1"/>
  <c r="A279" i="16" a="1"/>
  <c r="A279" i="16" s="1"/>
  <c r="A278" i="16" a="1"/>
  <c r="A278" i="16" s="1"/>
  <c r="A277" i="16" a="1"/>
  <c r="A277" i="16" s="1"/>
  <c r="A276" i="16" a="1"/>
  <c r="A276" i="16" s="1"/>
  <c r="A275" i="16" a="1"/>
  <c r="A275" i="16" s="1"/>
  <c r="A274" i="16" a="1"/>
  <c r="A274" i="16" s="1"/>
  <c r="A273" i="16" a="1"/>
  <c r="A273" i="16" s="1"/>
  <c r="A272" i="16" a="1"/>
  <c r="A272" i="16" s="1"/>
  <c r="A271" i="16" a="1"/>
  <c r="A271" i="16" s="1"/>
  <c r="A270" i="16" a="1"/>
  <c r="A270" i="16" s="1"/>
  <c r="A269" i="16" a="1"/>
  <c r="A269" i="16" s="1"/>
  <c r="A268" i="16" a="1"/>
  <c r="A268" i="16" s="1"/>
  <c r="A267" i="16" a="1"/>
  <c r="A267" i="16" s="1"/>
  <c r="A266" i="16" a="1"/>
  <c r="A266" i="16" s="1"/>
  <c r="A265" i="16" a="1"/>
  <c r="A265" i="16" s="1"/>
  <c r="A264" i="16" a="1"/>
  <c r="A264" i="16" s="1"/>
  <c r="A263" i="16" a="1"/>
  <c r="A263" i="16" s="1"/>
  <c r="A262" i="16" a="1"/>
  <c r="A262" i="16" s="1"/>
  <c r="A261" i="16" a="1"/>
  <c r="A261" i="16" s="1"/>
  <c r="A260" i="16" a="1"/>
  <c r="A260" i="16" s="1"/>
  <c r="A259" i="16" a="1"/>
  <c r="A259" i="16" s="1"/>
  <c r="A258" i="16" a="1"/>
  <c r="A258" i="16" s="1"/>
  <c r="A257" i="16" a="1"/>
  <c r="A257" i="16" s="1"/>
  <c r="A256" i="16" a="1"/>
  <c r="A256" i="16" s="1"/>
  <c r="A255" i="16" a="1"/>
  <c r="A255" i="16" s="1"/>
  <c r="A254" i="16" a="1"/>
  <c r="A254" i="16" s="1"/>
  <c r="A253" i="16" a="1"/>
  <c r="A253" i="16" s="1"/>
  <c r="A252" i="16" a="1"/>
  <c r="A252" i="16" s="1"/>
  <c r="A251" i="16" a="1"/>
  <c r="A251" i="16" s="1"/>
  <c r="A250" i="16" a="1"/>
  <c r="A250" i="16" s="1"/>
  <c r="A249" i="16" a="1"/>
  <c r="A249" i="16" s="1"/>
  <c r="A248" i="16" a="1"/>
  <c r="A248" i="16" s="1"/>
  <c r="A247" i="16" a="1"/>
  <c r="A247" i="16" s="1"/>
  <c r="A246" i="16" a="1"/>
  <c r="A246" i="16" s="1"/>
  <c r="A245" i="16" a="1"/>
  <c r="A245" i="16" s="1"/>
  <c r="A244" i="16" a="1"/>
  <c r="A244" i="16" s="1"/>
  <c r="A243" i="16" a="1"/>
  <c r="A243" i="16" s="1"/>
  <c r="A242" i="16" a="1"/>
  <c r="A242" i="16" s="1"/>
  <c r="A241" i="16" a="1"/>
  <c r="A241" i="16" s="1"/>
  <c r="A240" i="16" a="1"/>
  <c r="A240" i="16" s="1"/>
  <c r="A239" i="16" a="1"/>
  <c r="A239" i="16" s="1"/>
  <c r="A238" i="16" a="1"/>
  <c r="A238" i="16" s="1"/>
  <c r="A237" i="16" a="1"/>
  <c r="A237" i="16" s="1"/>
  <c r="A236" i="16" a="1"/>
  <c r="A236" i="16" s="1"/>
  <c r="A235" i="16" a="1"/>
  <c r="A235" i="16" s="1"/>
  <c r="A234" i="16" a="1"/>
  <c r="A234" i="16" s="1"/>
  <c r="A233" i="16" a="1"/>
  <c r="A233" i="16" s="1"/>
  <c r="A232" i="16" a="1"/>
  <c r="A232" i="16" s="1"/>
  <c r="A231" i="16" a="1"/>
  <c r="A231" i="16" s="1"/>
  <c r="A230" i="16" a="1"/>
  <c r="A230" i="16" s="1"/>
  <c r="A229" i="16" a="1"/>
  <c r="A229" i="16" s="1"/>
  <c r="A228" i="16" a="1"/>
  <c r="A228" i="16" s="1"/>
  <c r="A227" i="16" a="1"/>
  <c r="A227" i="16" s="1"/>
  <c r="A226" i="16" a="1"/>
  <c r="A226" i="16" s="1"/>
  <c r="A225" i="16" a="1"/>
  <c r="A225" i="16" s="1"/>
  <c r="A224" i="16" a="1"/>
  <c r="A224" i="16" s="1"/>
  <c r="A223" i="16" a="1"/>
  <c r="A223" i="16" s="1"/>
  <c r="A222" i="16" a="1"/>
  <c r="A222" i="16" s="1"/>
  <c r="A221" i="16" a="1"/>
  <c r="A221" i="16" s="1"/>
  <c r="A220" i="16" a="1"/>
  <c r="A220" i="16" s="1"/>
  <c r="A219" i="16" a="1"/>
  <c r="A219" i="16" s="1"/>
  <c r="A218" i="16" a="1"/>
  <c r="A218" i="16" s="1"/>
  <c r="A217" i="16" a="1"/>
  <c r="A217" i="16" s="1"/>
  <c r="A216" i="16" a="1"/>
  <c r="A216" i="16" s="1"/>
  <c r="A215" i="16" a="1"/>
  <c r="A215" i="16" s="1"/>
  <c r="A214" i="16" a="1"/>
  <c r="A214" i="16" s="1"/>
  <c r="A213" i="16" a="1"/>
  <c r="A213" i="16" s="1"/>
  <c r="A212" i="16" a="1"/>
  <c r="A212" i="16" s="1"/>
  <c r="A211" i="16" a="1"/>
  <c r="A211" i="16" s="1"/>
  <c r="A210" i="16" a="1"/>
  <c r="A210" i="16" s="1"/>
  <c r="A209" i="16" a="1"/>
  <c r="A209" i="16" s="1"/>
  <c r="A208" i="16" a="1"/>
  <c r="A208" i="16" s="1"/>
  <c r="A207" i="16" a="1"/>
  <c r="A207" i="16" s="1"/>
  <c r="A206" i="16" a="1"/>
  <c r="A206" i="16" s="1"/>
  <c r="A205" i="16" a="1"/>
  <c r="A205" i="16" s="1"/>
  <c r="A204" i="16" a="1"/>
  <c r="A204" i="16" s="1"/>
  <c r="A203" i="16" a="1"/>
  <c r="A203" i="16" s="1"/>
  <c r="A202" i="16" a="1"/>
  <c r="A202" i="16" s="1"/>
  <c r="A201" i="16" a="1"/>
  <c r="A201" i="16" s="1"/>
  <c r="A200" i="16" a="1"/>
  <c r="A200" i="16" s="1"/>
  <c r="A199" i="16" a="1"/>
  <c r="A199" i="16" s="1"/>
  <c r="A198" i="16" a="1"/>
  <c r="A198" i="16" s="1"/>
  <c r="A197" i="16" a="1"/>
  <c r="A197" i="16" s="1"/>
  <c r="A196" i="16" a="1"/>
  <c r="A196" i="16" s="1"/>
  <c r="A195" i="16" a="1"/>
  <c r="A195" i="16" s="1"/>
  <c r="A194" i="16" a="1"/>
  <c r="A194" i="16" s="1"/>
  <c r="A193" i="16" a="1"/>
  <c r="A193" i="16" s="1"/>
  <c r="A192" i="16" a="1"/>
  <c r="A192" i="16" s="1"/>
  <c r="A191" i="16" a="1"/>
  <c r="A191" i="16" s="1"/>
  <c r="A190" i="16" a="1"/>
  <c r="A190" i="16" s="1"/>
  <c r="A189" i="16" a="1"/>
  <c r="A189" i="16" s="1"/>
  <c r="A188" i="16" a="1"/>
  <c r="A188" i="16" s="1"/>
  <c r="A187" i="16" a="1"/>
  <c r="A187" i="16" s="1"/>
  <c r="A186" i="16" a="1"/>
  <c r="A186" i="16" s="1"/>
  <c r="A185" i="16" a="1"/>
  <c r="A185" i="16" s="1"/>
  <c r="A184" i="16" a="1"/>
  <c r="A184" i="16" s="1"/>
  <c r="A183" i="16" a="1"/>
  <c r="A183" i="16" s="1"/>
  <c r="A182" i="16" a="1"/>
  <c r="A182" i="16" s="1"/>
  <c r="A181" i="16" a="1"/>
  <c r="A181" i="16" s="1"/>
  <c r="A180" i="16" a="1"/>
  <c r="A180" i="16" s="1"/>
  <c r="A179" i="16" a="1"/>
  <c r="A179" i="16" s="1"/>
  <c r="A178" i="16" a="1"/>
  <c r="A178" i="16" s="1"/>
  <c r="A177" i="16" a="1"/>
  <c r="A177" i="16" s="1"/>
  <c r="A176" i="16" a="1"/>
  <c r="A176" i="16" s="1"/>
  <c r="A175" i="16" a="1"/>
  <c r="A175" i="16" s="1"/>
  <c r="A174" i="16" a="1"/>
  <c r="A174" i="16" s="1"/>
  <c r="A173" i="16" a="1"/>
  <c r="A173" i="16" s="1"/>
  <c r="A172" i="16" a="1"/>
  <c r="A172" i="16" s="1"/>
  <c r="A171" i="16" a="1"/>
  <c r="A171" i="16" s="1"/>
  <c r="A170" i="16" a="1"/>
  <c r="A170" i="16" s="1"/>
  <c r="A169" i="16" a="1"/>
  <c r="A169" i="16" s="1"/>
  <c r="A168" i="16" a="1"/>
  <c r="A168" i="16" s="1"/>
  <c r="A167" i="16" a="1"/>
  <c r="A167" i="16" s="1"/>
  <c r="A166" i="16" a="1"/>
  <c r="A166" i="16" s="1"/>
  <c r="A165" i="16" a="1"/>
  <c r="A165" i="16" s="1"/>
  <c r="A164" i="16" a="1"/>
  <c r="A164" i="16" s="1"/>
  <c r="A163" i="16" a="1"/>
  <c r="A163" i="16" s="1"/>
  <c r="A162" i="16" a="1"/>
  <c r="A162" i="16" s="1"/>
  <c r="A161" i="16" a="1"/>
  <c r="A161" i="16" s="1"/>
  <c r="A160" i="16" a="1"/>
  <c r="A160" i="16" s="1"/>
  <c r="A159" i="16" a="1"/>
  <c r="A159" i="16" s="1"/>
  <c r="A158" i="16" a="1"/>
  <c r="A158" i="16" s="1"/>
  <c r="A157" i="16" a="1"/>
  <c r="A157" i="16" s="1"/>
  <c r="A156" i="16" a="1"/>
  <c r="A156" i="16" s="1"/>
  <c r="A155" i="16" a="1"/>
  <c r="A155" i="16" s="1"/>
  <c r="A154" i="16" a="1"/>
  <c r="A154" i="16" s="1"/>
  <c r="A153" i="16" a="1"/>
  <c r="A153" i="16" s="1"/>
  <c r="A152" i="16" a="1"/>
  <c r="A152" i="16" s="1"/>
  <c r="A151" i="16" a="1"/>
  <c r="A151" i="16" s="1"/>
  <c r="A150" i="16" a="1"/>
  <c r="A150" i="16" s="1"/>
  <c r="A149" i="16" a="1"/>
  <c r="A149" i="16" s="1"/>
  <c r="A148" i="16" a="1"/>
  <c r="A148" i="16" s="1"/>
  <c r="A147" i="16" a="1"/>
  <c r="A147" i="16" s="1"/>
  <c r="A146" i="16" a="1"/>
  <c r="A146" i="16" s="1"/>
  <c r="A145" i="16" a="1"/>
  <c r="A145" i="16" s="1"/>
  <c r="A144" i="16" a="1"/>
  <c r="A144" i="16" s="1"/>
  <c r="A143" i="16" a="1"/>
  <c r="A143" i="16" s="1"/>
  <c r="A142" i="16" a="1"/>
  <c r="A142" i="16" s="1"/>
  <c r="A141" i="16" a="1"/>
  <c r="A141" i="16" s="1"/>
  <c r="A140" i="16" a="1"/>
  <c r="A140" i="16" s="1"/>
  <c r="A139" i="16" a="1"/>
  <c r="A139" i="16" s="1"/>
  <c r="A138" i="16" a="1"/>
  <c r="A138" i="16" s="1"/>
  <c r="A137" i="16" a="1"/>
  <c r="A137" i="16" s="1"/>
  <c r="A136" i="16" a="1"/>
  <c r="A136" i="16" s="1"/>
  <c r="A135" i="16" a="1"/>
  <c r="A135" i="16" s="1"/>
  <c r="A134" i="16" a="1"/>
  <c r="A134" i="16" s="1"/>
  <c r="A133" i="16" a="1"/>
  <c r="A133" i="16" s="1"/>
  <c r="A132" i="16" a="1"/>
  <c r="A132" i="16" s="1"/>
  <c r="A131" i="16" a="1"/>
  <c r="A131" i="16" s="1"/>
  <c r="A130" i="16" a="1"/>
  <c r="A130" i="16" s="1"/>
  <c r="A129" i="16" a="1"/>
  <c r="A129" i="16" s="1"/>
  <c r="A128" i="16" a="1"/>
  <c r="A128" i="16" s="1"/>
  <c r="A127" i="16" a="1"/>
  <c r="A127" i="16" s="1"/>
  <c r="A126" i="16" a="1"/>
  <c r="A126" i="16" s="1"/>
  <c r="A125" i="16" a="1"/>
  <c r="A125" i="16" s="1"/>
  <c r="A124" i="16" a="1"/>
  <c r="A124" i="16" s="1"/>
  <c r="A123" i="16" a="1"/>
  <c r="A123" i="16" s="1"/>
  <c r="A122" i="16" a="1"/>
  <c r="A122" i="16" s="1"/>
  <c r="A121" i="16" a="1"/>
  <c r="A121" i="16" s="1"/>
  <c r="A120" i="16" a="1"/>
  <c r="A120" i="16" s="1"/>
  <c r="A119" i="16" a="1"/>
  <c r="A119" i="16" s="1"/>
  <c r="A118" i="16" a="1"/>
  <c r="A118" i="16" s="1"/>
  <c r="A117" i="16" a="1"/>
  <c r="A117" i="16" s="1"/>
  <c r="A116" i="16" a="1"/>
  <c r="A116" i="16" s="1"/>
  <c r="A115" i="16" a="1"/>
  <c r="A115" i="16" s="1"/>
  <c r="A114" i="16" a="1"/>
  <c r="A114" i="16" s="1"/>
  <c r="A113" i="16" a="1"/>
  <c r="A113" i="16" s="1"/>
  <c r="A112" i="16" a="1"/>
  <c r="A112" i="16" s="1"/>
  <c r="A111" i="16" a="1"/>
  <c r="A111" i="16" s="1"/>
  <c r="A110" i="16" a="1"/>
  <c r="A110" i="16" s="1"/>
  <c r="A109" i="16" a="1"/>
  <c r="A109" i="16" s="1"/>
  <c r="A108" i="16" a="1"/>
  <c r="A108" i="16" s="1"/>
  <c r="A107" i="16" a="1"/>
  <c r="A107" i="16" s="1"/>
  <c r="A106" i="16" a="1"/>
  <c r="A106" i="16" s="1"/>
  <c r="A105" i="16" a="1"/>
  <c r="A105" i="16" s="1"/>
  <c r="A104" i="16" a="1"/>
  <c r="A104" i="16" s="1"/>
  <c r="A103" i="16" a="1"/>
  <c r="A103" i="16" s="1"/>
  <c r="A102" i="16" a="1"/>
  <c r="A102" i="16" s="1"/>
  <c r="A101" i="16" a="1"/>
  <c r="A101" i="16" s="1"/>
  <c r="A100" i="16" a="1"/>
  <c r="A100" i="16" s="1"/>
  <c r="A99" i="16" a="1"/>
  <c r="A99" i="16" s="1"/>
  <c r="A98" i="16" a="1"/>
  <c r="A98" i="16" s="1"/>
  <c r="A97" i="16" a="1"/>
  <c r="A97" i="16" s="1"/>
  <c r="A96" i="16" a="1"/>
  <c r="A96" i="16" s="1"/>
  <c r="A95" i="16" a="1"/>
  <c r="A95" i="16" s="1"/>
  <c r="A94" i="16" a="1"/>
  <c r="A94" i="16" s="1"/>
  <c r="A93" i="16" a="1"/>
  <c r="A93" i="16" s="1"/>
  <c r="A92" i="16" a="1"/>
  <c r="A92" i="16" s="1"/>
  <c r="A91" i="16" a="1"/>
  <c r="A91" i="16" s="1"/>
  <c r="A90" i="16" a="1"/>
  <c r="A90" i="16" s="1"/>
  <c r="A89" i="16" a="1"/>
  <c r="A89" i="16" s="1"/>
  <c r="A88" i="16" a="1"/>
  <c r="A88" i="16" s="1"/>
  <c r="A87" i="16" a="1"/>
  <c r="A87" i="16" s="1"/>
  <c r="A86" i="16" a="1"/>
  <c r="A86" i="16" s="1"/>
  <c r="A85" i="16" a="1"/>
  <c r="A85" i="16" s="1"/>
  <c r="A84" i="16" a="1"/>
  <c r="A84" i="16" s="1"/>
  <c r="A83" i="16" a="1"/>
  <c r="A83" i="16" s="1"/>
  <c r="A82" i="16" a="1"/>
  <c r="A82" i="16" s="1"/>
  <c r="A81" i="16" a="1"/>
  <c r="A81" i="16" s="1"/>
  <c r="A80" i="16" a="1"/>
  <c r="A80" i="16" s="1"/>
  <c r="A79" i="16" a="1"/>
  <c r="A79" i="16" s="1"/>
  <c r="A78" i="16" a="1"/>
  <c r="A78" i="16" s="1"/>
  <c r="A77" i="16" a="1"/>
  <c r="A77" i="16" s="1"/>
  <c r="A76" i="16" a="1"/>
  <c r="A76" i="16" s="1"/>
  <c r="A75" i="16" a="1"/>
  <c r="A75" i="16" s="1"/>
  <c r="A74" i="16" a="1"/>
  <c r="A74" i="16" s="1"/>
  <c r="A73" i="16" a="1"/>
  <c r="A73" i="16" s="1"/>
  <c r="A72" i="16" a="1"/>
  <c r="A72" i="16" s="1"/>
  <c r="A71" i="16" a="1"/>
  <c r="A71" i="16" s="1"/>
  <c r="A70" i="16" a="1"/>
  <c r="A70" i="16" s="1"/>
  <c r="A69" i="16" a="1"/>
  <c r="A69" i="16" s="1"/>
  <c r="A68" i="16" a="1"/>
  <c r="A68" i="16" s="1"/>
  <c r="A67" i="16" a="1"/>
  <c r="A67" i="16" s="1"/>
  <c r="A66" i="16" a="1"/>
  <c r="A66" i="16" s="1"/>
  <c r="A65" i="16" a="1"/>
  <c r="A65" i="16" s="1"/>
  <c r="A64" i="16" a="1"/>
  <c r="A64" i="16" s="1"/>
  <c r="A63" i="16" a="1"/>
  <c r="A63" i="16" s="1"/>
  <c r="A62" i="16" a="1"/>
  <c r="A62" i="16" s="1"/>
  <c r="A61" i="16" a="1"/>
  <c r="A61" i="16" s="1"/>
  <c r="A60" i="16" a="1"/>
  <c r="A60" i="16" s="1"/>
  <c r="A59" i="16" a="1"/>
  <c r="A59" i="16" s="1"/>
  <c r="A58" i="16" a="1"/>
  <c r="A58" i="16" s="1"/>
  <c r="A57" i="16" a="1"/>
  <c r="A57" i="16" s="1"/>
  <c r="A56" i="16" a="1"/>
  <c r="A56" i="16" s="1"/>
  <c r="A55" i="16" a="1"/>
  <c r="A55" i="16" s="1"/>
  <c r="A54" i="16" a="1"/>
  <c r="A54" i="16" s="1"/>
  <c r="A53" i="16" a="1"/>
  <c r="A53" i="16" s="1"/>
  <c r="A52" i="16" a="1"/>
  <c r="A52" i="16" s="1"/>
  <c r="A51" i="16" a="1"/>
  <c r="A51" i="16" s="1"/>
  <c r="A50" i="16" a="1"/>
  <c r="A50" i="16" s="1"/>
  <c r="A49" i="16" a="1"/>
  <c r="A49" i="16" s="1"/>
  <c r="A48" i="16" a="1"/>
  <c r="A48" i="16" s="1"/>
  <c r="A47" i="16" a="1"/>
  <c r="A47" i="16" s="1"/>
  <c r="A46" i="16" a="1"/>
  <c r="A46" i="16" s="1"/>
  <c r="A45" i="16" a="1"/>
  <c r="A45" i="16" s="1"/>
  <c r="A44" i="16" a="1"/>
  <c r="A44" i="16" s="1"/>
  <c r="A43" i="16" a="1"/>
  <c r="A43" i="16" s="1"/>
  <c r="A42" i="16" a="1"/>
  <c r="A42" i="16" s="1"/>
  <c r="A41" i="16" a="1"/>
  <c r="A41" i="16" s="1"/>
  <c r="A40" i="16" a="1"/>
  <c r="A40" i="16" s="1"/>
  <c r="A39" i="16" a="1"/>
  <c r="A39" i="16" s="1"/>
  <c r="A38" i="16" a="1"/>
  <c r="A38" i="16" s="1"/>
  <c r="A37" i="16" a="1"/>
  <c r="A37" i="16" s="1"/>
  <c r="A36" i="16" a="1"/>
  <c r="A36" i="16" s="1"/>
  <c r="A35" i="16" a="1"/>
  <c r="A35" i="16" s="1"/>
  <c r="A34" i="16" a="1"/>
  <c r="A34" i="16" s="1"/>
  <c r="A33" i="16" a="1"/>
  <c r="A33" i="16" s="1"/>
  <c r="A32" i="16" a="1"/>
  <c r="A32" i="16" s="1"/>
  <c r="A31" i="16" a="1"/>
  <c r="A31" i="16" s="1"/>
  <c r="A30" i="16" a="1"/>
  <c r="A30" i="16" s="1"/>
  <c r="A29" i="16" a="1"/>
  <c r="A29" i="16" s="1"/>
  <c r="A28" i="16" a="1"/>
  <c r="A28" i="16" s="1"/>
  <c r="A27" i="16" a="1"/>
  <c r="A27" i="16" s="1"/>
  <c r="A26" i="16" a="1"/>
  <c r="A26" i="16" s="1"/>
  <c r="A25" i="16" a="1"/>
  <c r="A25" i="16" s="1"/>
  <c r="A24" i="16" a="1"/>
  <c r="A24" i="16" s="1"/>
  <c r="A23" i="16" a="1"/>
  <c r="A23" i="16" s="1"/>
  <c r="A22" i="16" a="1"/>
  <c r="A22" i="16" s="1"/>
  <c r="A21" i="16" a="1"/>
  <c r="A21" i="16" s="1"/>
  <c r="A20" i="16" a="1"/>
  <c r="A20" i="16" s="1"/>
  <c r="A19" i="16" a="1"/>
  <c r="A19" i="16" s="1"/>
  <c r="A18" i="16" a="1"/>
  <c r="A18" i="16" s="1"/>
  <c r="A17" i="16" a="1"/>
  <c r="A17" i="16" s="1"/>
  <c r="A16" i="16" a="1"/>
  <c r="A16" i="16" s="1"/>
  <c r="A15" i="16" a="1"/>
  <c r="A15" i="16" s="1"/>
  <c r="A14" i="16" a="1"/>
  <c r="A14" i="16" s="1"/>
  <c r="A13" i="16" a="1"/>
  <c r="A13" i="16" s="1"/>
  <c r="A12" i="16" a="1"/>
  <c r="A12" i="16" s="1"/>
  <c r="A11" i="16" a="1"/>
  <c r="A11" i="16" s="1"/>
  <c r="A10" i="16" a="1"/>
  <c r="A10" i="16" s="1"/>
  <c r="A9" i="16" a="1"/>
  <c r="A9" i="16" s="1"/>
  <c r="A8" i="16" a="1"/>
  <c r="A8" i="16" s="1"/>
  <c r="A7" i="16" a="1"/>
  <c r="A7" i="16" s="1"/>
  <c r="A6" i="16" a="1"/>
  <c r="A6" i="16" s="1"/>
  <c r="A5" i="16" a="1"/>
  <c r="A5" i="16" s="1"/>
  <c r="A4" i="16" a="1"/>
  <c r="A4" i="16" s="1"/>
  <c r="A3" i="16" a="1"/>
  <c r="A3" i="16" s="1"/>
  <c r="A500" i="15" a="1"/>
  <c r="A500" i="15" s="1"/>
  <c r="A499" i="15" a="1"/>
  <c r="A499" i="15" s="1"/>
  <c r="A498" i="15" a="1"/>
  <c r="A498" i="15" s="1"/>
  <c r="A497" i="15" a="1"/>
  <c r="A497" i="15" s="1"/>
  <c r="A496" i="15" a="1"/>
  <c r="A496" i="15" s="1"/>
  <c r="A495" i="15" a="1"/>
  <c r="A495" i="15" s="1"/>
  <c r="A494" i="15" a="1"/>
  <c r="A494" i="15" s="1"/>
  <c r="A493" i="15" a="1"/>
  <c r="A493" i="15" s="1"/>
  <c r="A492" i="15" a="1"/>
  <c r="A492" i="15" s="1"/>
  <c r="A491" i="15" a="1"/>
  <c r="A491" i="15" s="1"/>
  <c r="A490" i="15" a="1"/>
  <c r="A490" i="15" s="1"/>
  <c r="A489" i="15" a="1"/>
  <c r="A489" i="15" s="1"/>
  <c r="A488" i="15" a="1"/>
  <c r="A488" i="15" s="1"/>
  <c r="A487" i="15" a="1"/>
  <c r="A487" i="15" s="1"/>
  <c r="A486" i="15" a="1"/>
  <c r="A486" i="15" s="1"/>
  <c r="A485" i="15" a="1"/>
  <c r="A485" i="15" s="1"/>
  <c r="A484" i="15" a="1"/>
  <c r="A484" i="15" s="1"/>
  <c r="A483" i="15" a="1"/>
  <c r="A483" i="15" s="1"/>
  <c r="A482" i="15" a="1"/>
  <c r="A482" i="15" s="1"/>
  <c r="A481" i="15" a="1"/>
  <c r="A481" i="15" s="1"/>
  <c r="A480" i="15" a="1"/>
  <c r="A480" i="15" s="1"/>
  <c r="A479" i="15" a="1"/>
  <c r="A479" i="15" s="1"/>
  <c r="A478" i="15" a="1"/>
  <c r="A478" i="15" s="1"/>
  <c r="A477" i="15" a="1"/>
  <c r="A477" i="15" s="1"/>
  <c r="A476" i="15" a="1"/>
  <c r="A476" i="15" s="1"/>
  <c r="A475" i="15" a="1"/>
  <c r="A475" i="15" s="1"/>
  <c r="A474" i="15" a="1"/>
  <c r="A474" i="15" s="1"/>
  <c r="A473" i="15" a="1"/>
  <c r="A473" i="15" s="1"/>
  <c r="A472" i="15" a="1"/>
  <c r="A472" i="15" s="1"/>
  <c r="A471" i="15" a="1"/>
  <c r="A471" i="15" s="1"/>
  <c r="A470" i="15" a="1"/>
  <c r="A470" i="15" s="1"/>
  <c r="A469" i="15" a="1"/>
  <c r="A469" i="15" s="1"/>
  <c r="A468" i="15" a="1"/>
  <c r="A468" i="15" s="1"/>
  <c r="A467" i="15" a="1"/>
  <c r="A467" i="15" s="1"/>
  <c r="A466" i="15" a="1"/>
  <c r="A466" i="15" s="1"/>
  <c r="A465" i="15" a="1"/>
  <c r="A465" i="15" s="1"/>
  <c r="A464" i="15" a="1"/>
  <c r="A464" i="15" s="1"/>
  <c r="A463" i="15" a="1"/>
  <c r="A463" i="15" s="1"/>
  <c r="A462" i="15" a="1"/>
  <c r="A462" i="15" s="1"/>
  <c r="A461" i="15" a="1"/>
  <c r="A461" i="15" s="1"/>
  <c r="A460" i="15" a="1"/>
  <c r="A460" i="15" s="1"/>
  <c r="A459" i="15" a="1"/>
  <c r="A459" i="15" s="1"/>
  <c r="A458" i="15" a="1"/>
  <c r="A458" i="15" s="1"/>
  <c r="A457" i="15" a="1"/>
  <c r="A457" i="15" s="1"/>
  <c r="A456" i="15" a="1"/>
  <c r="A456" i="15" s="1"/>
  <c r="A455" i="15" a="1"/>
  <c r="A455" i="15" s="1"/>
  <c r="A454" i="15" a="1"/>
  <c r="A454" i="15" s="1"/>
  <c r="A453" i="15" a="1"/>
  <c r="A453" i="15" s="1"/>
  <c r="A452" i="15" a="1"/>
  <c r="A452" i="15" s="1"/>
  <c r="A451" i="15" a="1"/>
  <c r="A451" i="15" s="1"/>
  <c r="A450" i="15" a="1"/>
  <c r="A450" i="15" s="1"/>
  <c r="A449" i="15" a="1"/>
  <c r="A449" i="15" s="1"/>
  <c r="A448" i="15" a="1"/>
  <c r="A448" i="15" s="1"/>
  <c r="A447" i="15" a="1"/>
  <c r="A447" i="15" s="1"/>
  <c r="A446" i="15" a="1"/>
  <c r="A446" i="15" s="1"/>
  <c r="A445" i="15" a="1"/>
  <c r="A445" i="15" s="1"/>
  <c r="A444" i="15" a="1"/>
  <c r="A444" i="15" s="1"/>
  <c r="A443" i="15" a="1"/>
  <c r="A443" i="15" s="1"/>
  <c r="A442" i="15" a="1"/>
  <c r="A442" i="15" s="1"/>
  <c r="A441" i="15" a="1"/>
  <c r="A441" i="15" s="1"/>
  <c r="A440" i="15" a="1"/>
  <c r="A440" i="15" s="1"/>
  <c r="A439" i="15" a="1"/>
  <c r="A439" i="15" s="1"/>
  <c r="A438" i="15" a="1"/>
  <c r="A438" i="15" s="1"/>
  <c r="A437" i="15" a="1"/>
  <c r="A437" i="15" s="1"/>
  <c r="A436" i="15" a="1"/>
  <c r="A436" i="15" s="1"/>
  <c r="A435" i="15" a="1"/>
  <c r="A435" i="15" s="1"/>
  <c r="A434" i="15" a="1"/>
  <c r="A434" i="15" s="1"/>
  <c r="A433" i="15" a="1"/>
  <c r="A433" i="15" s="1"/>
  <c r="A432" i="15" a="1"/>
  <c r="A432" i="15" s="1"/>
  <c r="A431" i="15" a="1"/>
  <c r="A431" i="15" s="1"/>
  <c r="A430" i="15" a="1"/>
  <c r="A430" i="15" s="1"/>
  <c r="A429" i="15" a="1"/>
  <c r="A429" i="15" s="1"/>
  <c r="A428" i="15" a="1"/>
  <c r="A428" i="15" s="1"/>
  <c r="A427" i="15" a="1"/>
  <c r="A427" i="15" s="1"/>
  <c r="A426" i="15" a="1"/>
  <c r="A426" i="15" s="1"/>
  <c r="A425" i="15" a="1"/>
  <c r="A425" i="15" s="1"/>
  <c r="A424" i="15" a="1"/>
  <c r="A424" i="15" s="1"/>
  <c r="A423" i="15" a="1"/>
  <c r="A423" i="15" s="1"/>
  <c r="A422" i="15" a="1"/>
  <c r="A422" i="15" s="1"/>
  <c r="A421" i="15" a="1"/>
  <c r="A421" i="15" s="1"/>
  <c r="A420" i="15" a="1"/>
  <c r="A420" i="15" s="1"/>
  <c r="A419" i="15" a="1"/>
  <c r="A419" i="15" s="1"/>
  <c r="A418" i="15" a="1"/>
  <c r="A418" i="15" s="1"/>
  <c r="A417" i="15" a="1"/>
  <c r="A417" i="15" s="1"/>
  <c r="A416" i="15" a="1"/>
  <c r="A416" i="15" s="1"/>
  <c r="A415" i="15" a="1"/>
  <c r="A415" i="15" s="1"/>
  <c r="A414" i="15" a="1"/>
  <c r="A414" i="15" s="1"/>
  <c r="A413" i="15" a="1"/>
  <c r="A413" i="15" s="1"/>
  <c r="A412" i="15" a="1"/>
  <c r="A412" i="15" s="1"/>
  <c r="A411" i="15" a="1"/>
  <c r="A411" i="15" s="1"/>
  <c r="A410" i="15" a="1"/>
  <c r="A410" i="15" s="1"/>
  <c r="A409" i="15" a="1"/>
  <c r="A409" i="15" s="1"/>
  <c r="A408" i="15" a="1"/>
  <c r="A408" i="15" s="1"/>
  <c r="A407" i="15" a="1"/>
  <c r="A407" i="15" s="1"/>
  <c r="A406" i="15" a="1"/>
  <c r="A406" i="15" s="1"/>
  <c r="A405" i="15" a="1"/>
  <c r="A405" i="15" s="1"/>
  <c r="A404" i="15" a="1"/>
  <c r="A404" i="15" s="1"/>
  <c r="A403" i="15" a="1"/>
  <c r="A403" i="15" s="1"/>
  <c r="A402" i="15" a="1"/>
  <c r="A402" i="15" s="1"/>
  <c r="A401" i="15" a="1"/>
  <c r="A401" i="15" s="1"/>
  <c r="A400" i="15" a="1"/>
  <c r="A400" i="15" s="1"/>
  <c r="A399" i="15" a="1"/>
  <c r="A399" i="15" s="1"/>
  <c r="A398" i="15" a="1"/>
  <c r="A398" i="15" s="1"/>
  <c r="A397" i="15" a="1"/>
  <c r="A397" i="15" s="1"/>
  <c r="A396" i="15" a="1"/>
  <c r="A396" i="15" s="1"/>
  <c r="A395" i="15" a="1"/>
  <c r="A395" i="15" s="1"/>
  <c r="A394" i="15" a="1"/>
  <c r="A394" i="15" s="1"/>
  <c r="A393" i="15" a="1"/>
  <c r="A393" i="15" s="1"/>
  <c r="A392" i="15" a="1"/>
  <c r="A392" i="15" s="1"/>
  <c r="A391" i="15" a="1"/>
  <c r="A391" i="15" s="1"/>
  <c r="A390" i="15" a="1"/>
  <c r="A390" i="15" s="1"/>
  <c r="A389" i="15" a="1"/>
  <c r="A389" i="15" s="1"/>
  <c r="A388" i="15" a="1"/>
  <c r="A388" i="15" s="1"/>
  <c r="A387" i="15" a="1"/>
  <c r="A387" i="15" s="1"/>
  <c r="A386" i="15" a="1"/>
  <c r="A386" i="15" s="1"/>
  <c r="A385" i="15" a="1"/>
  <c r="A385" i="15" s="1"/>
  <c r="A384" i="15" a="1"/>
  <c r="A384" i="15" s="1"/>
  <c r="A383" i="15" a="1"/>
  <c r="A383" i="15" s="1"/>
  <c r="A382" i="15" a="1"/>
  <c r="A382" i="15" s="1"/>
  <c r="A381" i="15" a="1"/>
  <c r="A381" i="15" s="1"/>
  <c r="A380" i="15" a="1"/>
  <c r="A380" i="15" s="1"/>
  <c r="A379" i="15" a="1"/>
  <c r="A379" i="15" s="1"/>
  <c r="A378" i="15" a="1"/>
  <c r="A378" i="15" s="1"/>
  <c r="A377" i="15" a="1"/>
  <c r="A377" i="15" s="1"/>
  <c r="A376" i="15" a="1"/>
  <c r="A376" i="15" s="1"/>
  <c r="A375" i="15" a="1"/>
  <c r="A375" i="15" s="1"/>
  <c r="A374" i="15" a="1"/>
  <c r="A374" i="15" s="1"/>
  <c r="A373" i="15" a="1"/>
  <c r="A373" i="15" s="1"/>
  <c r="A372" i="15" a="1"/>
  <c r="A372" i="15" s="1"/>
  <c r="A371" i="15" a="1"/>
  <c r="A371" i="15" s="1"/>
  <c r="A370" i="15" a="1"/>
  <c r="A370" i="15" s="1"/>
  <c r="A369" i="15" a="1"/>
  <c r="A369" i="15" s="1"/>
  <c r="A368" i="15" a="1"/>
  <c r="A368" i="15" s="1"/>
  <c r="A367" i="15" a="1"/>
  <c r="A367" i="15" s="1"/>
  <c r="A366" i="15" a="1"/>
  <c r="A366" i="15" s="1"/>
  <c r="A365" i="15" a="1"/>
  <c r="A365" i="15" s="1"/>
  <c r="A364" i="15" a="1"/>
  <c r="A364" i="15" s="1"/>
  <c r="A363" i="15" a="1"/>
  <c r="A363" i="15" s="1"/>
  <c r="A362" i="15" a="1"/>
  <c r="A362" i="15" s="1"/>
  <c r="A361" i="15" a="1"/>
  <c r="A361" i="15" s="1"/>
  <c r="A360" i="15" a="1"/>
  <c r="A360" i="15" s="1"/>
  <c r="A359" i="15" a="1"/>
  <c r="A359" i="15" s="1"/>
  <c r="A358" i="15" a="1"/>
  <c r="A358" i="15" s="1"/>
  <c r="A357" i="15" a="1"/>
  <c r="A357" i="15" s="1"/>
  <c r="A356" i="15" a="1"/>
  <c r="A356" i="15" s="1"/>
  <c r="A355" i="15" a="1"/>
  <c r="A355" i="15" s="1"/>
  <c r="A354" i="15" a="1"/>
  <c r="A354" i="15" s="1"/>
  <c r="A353" i="15" a="1"/>
  <c r="A353" i="15" s="1"/>
  <c r="A352" i="15" a="1"/>
  <c r="A352" i="15" s="1"/>
  <c r="A351" i="15" a="1"/>
  <c r="A351" i="15" s="1"/>
  <c r="A350" i="15" a="1"/>
  <c r="A350" i="15" s="1"/>
  <c r="A349" i="15" a="1"/>
  <c r="A349" i="15" s="1"/>
  <c r="A348" i="15" a="1"/>
  <c r="A348" i="15" s="1"/>
  <c r="A347" i="15" a="1"/>
  <c r="A347" i="15" s="1"/>
  <c r="A346" i="15" a="1"/>
  <c r="A346" i="15" s="1"/>
  <c r="A345" i="15" a="1"/>
  <c r="A345" i="15" s="1"/>
  <c r="A344" i="15" a="1"/>
  <c r="A344" i="15" s="1"/>
  <c r="A343" i="15" a="1"/>
  <c r="A343" i="15" s="1"/>
  <c r="A342" i="15" a="1"/>
  <c r="A342" i="15" s="1"/>
  <c r="A341" i="15" a="1"/>
  <c r="A341" i="15" s="1"/>
  <c r="A340" i="15" a="1"/>
  <c r="A340" i="15" s="1"/>
  <c r="A339" i="15" a="1"/>
  <c r="A339" i="15" s="1"/>
  <c r="A338" i="15" a="1"/>
  <c r="A338" i="15" s="1"/>
  <c r="A337" i="15" a="1"/>
  <c r="A337" i="15" s="1"/>
  <c r="A336" i="15" a="1"/>
  <c r="A336" i="15" s="1"/>
  <c r="A335" i="15" a="1"/>
  <c r="A335" i="15" s="1"/>
  <c r="A334" i="15" a="1"/>
  <c r="A334" i="15" s="1"/>
  <c r="A333" i="15" a="1"/>
  <c r="A333" i="15" s="1"/>
  <c r="A332" i="15" a="1"/>
  <c r="A332" i="15" s="1"/>
  <c r="A331" i="15" a="1"/>
  <c r="A331" i="15" s="1"/>
  <c r="A330" i="15" a="1"/>
  <c r="A330" i="15" s="1"/>
  <c r="A329" i="15" a="1"/>
  <c r="A329" i="15" s="1"/>
  <c r="A328" i="15" a="1"/>
  <c r="A328" i="15" s="1"/>
  <c r="A327" i="15" a="1"/>
  <c r="A327" i="15" s="1"/>
  <c r="A326" i="15" a="1"/>
  <c r="A326" i="15" s="1"/>
  <c r="A325" i="15" a="1"/>
  <c r="A325" i="15" s="1"/>
  <c r="A324" i="15" a="1"/>
  <c r="A324" i="15" s="1"/>
  <c r="A323" i="15" a="1"/>
  <c r="A323" i="15" s="1"/>
  <c r="A322" i="15" a="1"/>
  <c r="A322" i="15" s="1"/>
  <c r="A321" i="15" a="1"/>
  <c r="A321" i="15" s="1"/>
  <c r="A320" i="15" a="1"/>
  <c r="A320" i="15" s="1"/>
  <c r="A319" i="15" a="1"/>
  <c r="A319" i="15" s="1"/>
  <c r="A318" i="15" a="1"/>
  <c r="A318" i="15" s="1"/>
  <c r="A317" i="15" a="1"/>
  <c r="A317" i="15" s="1"/>
  <c r="A316" i="15" a="1"/>
  <c r="A316" i="15" s="1"/>
  <c r="A315" i="15" a="1"/>
  <c r="A315" i="15" s="1"/>
  <c r="A314" i="15" a="1"/>
  <c r="A314" i="15" s="1"/>
  <c r="A313" i="15" a="1"/>
  <c r="A313" i="15" s="1"/>
  <c r="A312" i="15" a="1"/>
  <c r="A312" i="15" s="1"/>
  <c r="A311" i="15" a="1"/>
  <c r="A311" i="15" s="1"/>
  <c r="A310" i="15" a="1"/>
  <c r="A310" i="15" s="1"/>
  <c r="A309" i="15" a="1"/>
  <c r="A309" i="15" s="1"/>
  <c r="A308" i="15" a="1"/>
  <c r="A308" i="15" s="1"/>
  <c r="A307" i="15" a="1"/>
  <c r="A307" i="15" s="1"/>
  <c r="A306" i="15" a="1"/>
  <c r="A306" i="15" s="1"/>
  <c r="A305" i="15" a="1"/>
  <c r="A305" i="15" s="1"/>
  <c r="A304" i="15" a="1"/>
  <c r="A304" i="15" s="1"/>
  <c r="A303" i="15" a="1"/>
  <c r="A303" i="15" s="1"/>
  <c r="A302" i="15" a="1"/>
  <c r="A302" i="15" s="1"/>
  <c r="A301" i="15" a="1"/>
  <c r="A301" i="15" s="1"/>
  <c r="A300" i="15" a="1"/>
  <c r="A300" i="15" s="1"/>
  <c r="A299" i="15" a="1"/>
  <c r="A299" i="15" s="1"/>
  <c r="A298" i="15" a="1"/>
  <c r="A298" i="15" s="1"/>
  <c r="A297" i="15" a="1"/>
  <c r="A297" i="15" s="1"/>
  <c r="A296" i="15" a="1"/>
  <c r="A296" i="15" s="1"/>
  <c r="A295" i="15" a="1"/>
  <c r="A295" i="15" s="1"/>
  <c r="A294" i="15" a="1"/>
  <c r="A294" i="15" s="1"/>
  <c r="A293" i="15" a="1"/>
  <c r="A293" i="15" s="1"/>
  <c r="A292" i="15" a="1"/>
  <c r="A292" i="15" s="1"/>
  <c r="A291" i="15" a="1"/>
  <c r="A291" i="15" s="1"/>
  <c r="A290" i="15" a="1"/>
  <c r="A290" i="15" s="1"/>
  <c r="A289" i="15" a="1"/>
  <c r="A289" i="15" s="1"/>
  <c r="A288" i="15" a="1"/>
  <c r="A288" i="15" s="1"/>
  <c r="A287" i="15" a="1"/>
  <c r="A287" i="15" s="1"/>
  <c r="A286" i="15" a="1"/>
  <c r="A286" i="15" s="1"/>
  <c r="A285" i="15" a="1"/>
  <c r="A285" i="15" s="1"/>
  <c r="A284" i="15" a="1"/>
  <c r="A284" i="15" s="1"/>
  <c r="A283" i="15" a="1"/>
  <c r="A283" i="15" s="1"/>
  <c r="A282" i="15" a="1"/>
  <c r="A282" i="15" s="1"/>
  <c r="A281" i="15" a="1"/>
  <c r="A281" i="15" s="1"/>
  <c r="A280" i="15" a="1"/>
  <c r="A280" i="15" s="1"/>
  <c r="A279" i="15" a="1"/>
  <c r="A279" i="15" s="1"/>
  <c r="A278" i="15" a="1"/>
  <c r="A278" i="15" s="1"/>
  <c r="A277" i="15" a="1"/>
  <c r="A277" i="15" s="1"/>
  <c r="A276" i="15" a="1"/>
  <c r="A276" i="15" s="1"/>
  <c r="A275" i="15" a="1"/>
  <c r="A275" i="15" s="1"/>
  <c r="A274" i="15" a="1"/>
  <c r="A274" i="15" s="1"/>
  <c r="A273" i="15" a="1"/>
  <c r="A273" i="15" s="1"/>
  <c r="A272" i="15" a="1"/>
  <c r="A272" i="15" s="1"/>
  <c r="A271" i="15" a="1"/>
  <c r="A271" i="15" s="1"/>
  <c r="A270" i="15" a="1"/>
  <c r="A270" i="15" s="1"/>
  <c r="A269" i="15" a="1"/>
  <c r="A269" i="15" s="1"/>
  <c r="A268" i="15" a="1"/>
  <c r="A268" i="15" s="1"/>
  <c r="A267" i="15" a="1"/>
  <c r="A267" i="15" s="1"/>
  <c r="A266" i="15" a="1"/>
  <c r="A266" i="15" s="1"/>
  <c r="A265" i="15" a="1"/>
  <c r="A265" i="15" s="1"/>
  <c r="A264" i="15" a="1"/>
  <c r="A264" i="15" s="1"/>
  <c r="A263" i="15" a="1"/>
  <c r="A263" i="15" s="1"/>
  <c r="A262" i="15" a="1"/>
  <c r="A262" i="15" s="1"/>
  <c r="A261" i="15" a="1"/>
  <c r="A261" i="15" s="1"/>
  <c r="A260" i="15" a="1"/>
  <c r="A260" i="15" s="1"/>
  <c r="A259" i="15" a="1"/>
  <c r="A259" i="15" s="1"/>
  <c r="A258" i="15" a="1"/>
  <c r="A258" i="15" s="1"/>
  <c r="A257" i="15" a="1"/>
  <c r="A257" i="15" s="1"/>
  <c r="A256" i="15" a="1"/>
  <c r="A256" i="15" s="1"/>
  <c r="A255" i="15" a="1"/>
  <c r="A255" i="15" s="1"/>
  <c r="A254" i="15" a="1"/>
  <c r="A254" i="15" s="1"/>
  <c r="A253" i="15" a="1"/>
  <c r="A253" i="15" s="1"/>
  <c r="A252" i="15" a="1"/>
  <c r="A252" i="15" s="1"/>
  <c r="A251" i="15" a="1"/>
  <c r="A251" i="15" s="1"/>
  <c r="A250" i="15" a="1"/>
  <c r="A250" i="15" s="1"/>
  <c r="A249" i="15" a="1"/>
  <c r="A249" i="15" s="1"/>
  <c r="A248" i="15" a="1"/>
  <c r="A248" i="15" s="1"/>
  <c r="A247" i="15" a="1"/>
  <c r="A247" i="15" s="1"/>
  <c r="A246" i="15" a="1"/>
  <c r="A246" i="15" s="1"/>
  <c r="A245" i="15" a="1"/>
  <c r="A245" i="15" s="1"/>
  <c r="A244" i="15" a="1"/>
  <c r="A244" i="15" s="1"/>
  <c r="A243" i="15" a="1"/>
  <c r="A243" i="15" s="1"/>
  <c r="A242" i="15" a="1"/>
  <c r="A242" i="15" s="1"/>
  <c r="A241" i="15" a="1"/>
  <c r="A241" i="15" s="1"/>
  <c r="A240" i="15" a="1"/>
  <c r="A240" i="15" s="1"/>
  <c r="A239" i="15" a="1"/>
  <c r="A239" i="15" s="1"/>
  <c r="A238" i="15" a="1"/>
  <c r="A238" i="15" s="1"/>
  <c r="A237" i="15" a="1"/>
  <c r="A237" i="15" s="1"/>
  <c r="A236" i="15" a="1"/>
  <c r="A236" i="15" s="1"/>
  <c r="A235" i="15" a="1"/>
  <c r="A235" i="15" s="1"/>
  <c r="A234" i="15" a="1"/>
  <c r="A234" i="15" s="1"/>
  <c r="A233" i="15" a="1"/>
  <c r="A233" i="15" s="1"/>
  <c r="A232" i="15" a="1"/>
  <c r="A232" i="15" s="1"/>
  <c r="A231" i="15" a="1"/>
  <c r="A231" i="15" s="1"/>
  <c r="A230" i="15" a="1"/>
  <c r="A230" i="15" s="1"/>
  <c r="A229" i="15" a="1"/>
  <c r="A229" i="15" s="1"/>
  <c r="A228" i="15" a="1"/>
  <c r="A228" i="15" s="1"/>
  <c r="A227" i="15" a="1"/>
  <c r="A227" i="15" s="1"/>
  <c r="A226" i="15" a="1"/>
  <c r="A226" i="15" s="1"/>
  <c r="A225" i="15" a="1"/>
  <c r="A225" i="15" s="1"/>
  <c r="A224" i="15" a="1"/>
  <c r="A224" i="15" s="1"/>
  <c r="A223" i="15" a="1"/>
  <c r="A223" i="15" s="1"/>
  <c r="A222" i="15" a="1"/>
  <c r="A222" i="15" s="1"/>
  <c r="A221" i="15" a="1"/>
  <c r="A221" i="15" s="1"/>
  <c r="A220" i="15" a="1"/>
  <c r="A220" i="15" s="1"/>
  <c r="A219" i="15" a="1"/>
  <c r="A219" i="15" s="1"/>
  <c r="A218" i="15" a="1"/>
  <c r="A218" i="15" s="1"/>
  <c r="A217" i="15" a="1"/>
  <c r="A217" i="15" s="1"/>
  <c r="A216" i="15" a="1"/>
  <c r="A216" i="15" s="1"/>
  <c r="A215" i="15" a="1"/>
  <c r="A215" i="15" s="1"/>
  <c r="A214" i="15" a="1"/>
  <c r="A214" i="15" s="1"/>
  <c r="A213" i="15" a="1"/>
  <c r="A213" i="15" s="1"/>
  <c r="A212" i="15" a="1"/>
  <c r="A212" i="15" s="1"/>
  <c r="A211" i="15" a="1"/>
  <c r="A211" i="15" s="1"/>
  <c r="A210" i="15" a="1"/>
  <c r="A210" i="15" s="1"/>
  <c r="A209" i="15" a="1"/>
  <c r="A209" i="15" s="1"/>
  <c r="A208" i="15" a="1"/>
  <c r="A208" i="15" s="1"/>
  <c r="A207" i="15" a="1"/>
  <c r="A207" i="15" s="1"/>
  <c r="A206" i="15" a="1"/>
  <c r="A206" i="15" s="1"/>
  <c r="A205" i="15" a="1"/>
  <c r="A205" i="15" s="1"/>
  <c r="A204" i="15" a="1"/>
  <c r="A204" i="15" s="1"/>
  <c r="A203" i="15" a="1"/>
  <c r="A203" i="15" s="1"/>
  <c r="A202" i="15" a="1"/>
  <c r="A202" i="15" s="1"/>
  <c r="A201" i="15" a="1"/>
  <c r="A201" i="15" s="1"/>
  <c r="A200" i="15" a="1"/>
  <c r="A200" i="15" s="1"/>
  <c r="A199" i="15" a="1"/>
  <c r="A199" i="15" s="1"/>
  <c r="A198" i="15" a="1"/>
  <c r="A198" i="15" s="1"/>
  <c r="A197" i="15" a="1"/>
  <c r="A197" i="15" s="1"/>
  <c r="A196" i="15" a="1"/>
  <c r="A196" i="15" s="1"/>
  <c r="A195" i="15" a="1"/>
  <c r="A195" i="15" s="1"/>
  <c r="A194" i="15" a="1"/>
  <c r="A194" i="15" s="1"/>
  <c r="A193" i="15" a="1"/>
  <c r="A193" i="15" s="1"/>
  <c r="A192" i="15" a="1"/>
  <c r="A192" i="15" s="1"/>
  <c r="A191" i="15" a="1"/>
  <c r="A191" i="15" s="1"/>
  <c r="A190" i="15" a="1"/>
  <c r="A190" i="15" s="1"/>
  <c r="A189" i="15" a="1"/>
  <c r="A189" i="15" s="1"/>
  <c r="A188" i="15" a="1"/>
  <c r="A188" i="15" s="1"/>
  <c r="A187" i="15" a="1"/>
  <c r="A187" i="15" s="1"/>
  <c r="A186" i="15" a="1"/>
  <c r="A186" i="15" s="1"/>
  <c r="A185" i="15" a="1"/>
  <c r="A185" i="15" s="1"/>
  <c r="A184" i="15" a="1"/>
  <c r="A184" i="15" s="1"/>
  <c r="A183" i="15" a="1"/>
  <c r="A183" i="15" s="1"/>
  <c r="A182" i="15" a="1"/>
  <c r="A182" i="15" s="1"/>
  <c r="A181" i="15" a="1"/>
  <c r="A181" i="15" s="1"/>
  <c r="A180" i="15" a="1"/>
  <c r="A180" i="15" s="1"/>
  <c r="A179" i="15" a="1"/>
  <c r="A179" i="15" s="1"/>
  <c r="A178" i="15" a="1"/>
  <c r="A178" i="15" s="1"/>
  <c r="A177" i="15" a="1"/>
  <c r="A177" i="15" s="1"/>
  <c r="A176" i="15" a="1"/>
  <c r="A176" i="15" s="1"/>
  <c r="A175" i="15" a="1"/>
  <c r="A175" i="15" s="1"/>
  <c r="A174" i="15" a="1"/>
  <c r="A174" i="15" s="1"/>
  <c r="A173" i="15" a="1"/>
  <c r="A173" i="15" s="1"/>
  <c r="A172" i="15" a="1"/>
  <c r="A172" i="15" s="1"/>
  <c r="A171" i="15" a="1"/>
  <c r="A171" i="15" s="1"/>
  <c r="A170" i="15" a="1"/>
  <c r="A170" i="15" s="1"/>
  <c r="A169" i="15" a="1"/>
  <c r="A169" i="15" s="1"/>
  <c r="A168" i="15" a="1"/>
  <c r="A168" i="15" s="1"/>
  <c r="A167" i="15" a="1"/>
  <c r="A167" i="15" s="1"/>
  <c r="A166" i="15" a="1"/>
  <c r="A166" i="15" s="1"/>
  <c r="A165" i="15" a="1"/>
  <c r="A165" i="15" s="1"/>
  <c r="A164" i="15" a="1"/>
  <c r="A164" i="15" s="1"/>
  <c r="A163" i="15" a="1"/>
  <c r="A163" i="15" s="1"/>
  <c r="A162" i="15" a="1"/>
  <c r="A162" i="15" s="1"/>
  <c r="A161" i="15" a="1"/>
  <c r="A161" i="15" s="1"/>
  <c r="A160" i="15" a="1"/>
  <c r="A160" i="15" s="1"/>
  <c r="A159" i="15" a="1"/>
  <c r="A159" i="15" s="1"/>
  <c r="A158" i="15" a="1"/>
  <c r="A158" i="15" s="1"/>
  <c r="A157" i="15" a="1"/>
  <c r="A157" i="15" s="1"/>
  <c r="A156" i="15" a="1"/>
  <c r="A156" i="15" s="1"/>
  <c r="A155" i="15" a="1"/>
  <c r="A155" i="15" s="1"/>
  <c r="A154" i="15" a="1"/>
  <c r="A154" i="15" s="1"/>
  <c r="A153" i="15" a="1"/>
  <c r="A153" i="15" s="1"/>
  <c r="A152" i="15" a="1"/>
  <c r="A152" i="15" s="1"/>
  <c r="A151" i="15" a="1"/>
  <c r="A151" i="15" s="1"/>
  <c r="A150" i="15" a="1"/>
  <c r="A150" i="15" s="1"/>
  <c r="A149" i="15" a="1"/>
  <c r="A149" i="15" s="1"/>
  <c r="A148" i="15" a="1"/>
  <c r="A148" i="15" s="1"/>
  <c r="A147" i="15" a="1"/>
  <c r="A147" i="15" s="1"/>
  <c r="A146" i="15" a="1"/>
  <c r="A146" i="15" s="1"/>
  <c r="A145" i="15" a="1"/>
  <c r="A145" i="15" s="1"/>
  <c r="A144" i="15" a="1"/>
  <c r="A144" i="15" s="1"/>
  <c r="A143" i="15" a="1"/>
  <c r="A143" i="15" s="1"/>
  <c r="A142" i="15" a="1"/>
  <c r="A142" i="15" s="1"/>
  <c r="A141" i="15" a="1"/>
  <c r="A141" i="15" s="1"/>
  <c r="A140" i="15" a="1"/>
  <c r="A140" i="15" s="1"/>
  <c r="A139" i="15" a="1"/>
  <c r="A139" i="15" s="1"/>
  <c r="A138" i="15" a="1"/>
  <c r="A138" i="15" s="1"/>
  <c r="A3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8" i="12"/>
  <c r="A159" i="12"/>
  <c r="A160" i="12"/>
  <c r="A161" i="12"/>
  <c r="A162" i="12"/>
  <c r="A163" i="12"/>
  <c r="A164" i="12"/>
  <c r="A165" i="12"/>
  <c r="A166" i="12"/>
  <c r="A167" i="12"/>
  <c r="A168" i="12"/>
  <c r="A169" i="12"/>
  <c r="A170" i="12"/>
  <c r="A171" i="12"/>
  <c r="A172" i="12"/>
  <c r="A178" i="12"/>
  <c r="A179" i="12"/>
  <c r="A180" i="12"/>
  <c r="A181" i="12"/>
  <c r="A182" i="12"/>
  <c r="A183" i="12"/>
  <c r="A184" i="12"/>
  <c r="A185" i="12"/>
  <c r="A186" i="12"/>
  <c r="A187" i="12"/>
  <c r="A188" i="12"/>
  <c r="A189" i="12"/>
  <c r="A190" i="12"/>
  <c r="A191" i="12"/>
  <c r="A192" i="12"/>
  <c r="A193" i="12"/>
  <c r="A194" i="12"/>
  <c r="A195" i="12"/>
  <c r="A196" i="12"/>
  <c r="A197" i="12"/>
  <c r="A198" i="12"/>
  <c r="A199" i="12"/>
  <c r="A200" i="12"/>
  <c r="A201" i="12"/>
  <c r="A202" i="12"/>
  <c r="A203" i="12"/>
  <c r="A204" i="12"/>
  <c r="A205" i="12"/>
  <c r="A206" i="12"/>
  <c r="A207" i="12"/>
  <c r="A208" i="12"/>
  <c r="A209" i="12"/>
  <c r="A210" i="12"/>
  <c r="A211" i="12"/>
  <c r="A212" i="12"/>
  <c r="A213" i="12"/>
  <c r="A214" i="12"/>
  <c r="A215" i="12"/>
  <c r="A216" i="12"/>
  <c r="A217" i="12"/>
  <c r="A218" i="12"/>
  <c r="A219" i="12"/>
  <c r="A220" i="12"/>
  <c r="A221" i="12"/>
  <c r="A222" i="12"/>
  <c r="A223" i="12"/>
  <c r="A224" i="12"/>
  <c r="A225" i="12"/>
  <c r="A226" i="12"/>
  <c r="A227" i="12"/>
  <c r="A228" i="12"/>
  <c r="A229" i="12"/>
  <c r="A230" i="12"/>
  <c r="A231" i="12"/>
  <c r="A232" i="12"/>
  <c r="A233" i="12"/>
  <c r="A234" i="12"/>
  <c r="A235" i="12"/>
  <c r="A236" i="12"/>
  <c r="A237" i="12"/>
  <c r="A238" i="12"/>
  <c r="A239" i="12"/>
  <c r="A240" i="12"/>
  <c r="A241" i="12"/>
  <c r="A242" i="12"/>
  <c r="A243" i="12"/>
  <c r="A244" i="12"/>
  <c r="A245" i="12"/>
  <c r="A246" i="12"/>
  <c r="A247" i="12"/>
  <c r="A248" i="12"/>
  <c r="A249" i="12"/>
  <c r="A250" i="12"/>
  <c r="A251" i="12"/>
  <c r="A252" i="12"/>
  <c r="A253" i="12"/>
  <c r="A254" i="12"/>
  <c r="A255" i="12"/>
  <c r="A256" i="12"/>
  <c r="A257" i="12"/>
  <c r="A258" i="12"/>
  <c r="A259" i="12"/>
  <c r="A260" i="12"/>
  <c r="A261" i="12"/>
  <c r="A262" i="12"/>
  <c r="A136" i="15" a="1"/>
  <c r="A136" i="15" s="1"/>
  <c r="A135" i="15" a="1"/>
  <c r="A135" i="15" s="1"/>
  <c r="A134" i="15" a="1"/>
  <c r="A134" i="15" s="1"/>
  <c r="A133" i="15" a="1"/>
  <c r="A133" i="15" s="1"/>
  <c r="A132" i="15" a="1"/>
  <c r="A132" i="15" s="1"/>
  <c r="A131" i="15" a="1"/>
  <c r="A131" i="15" s="1"/>
  <c r="A130" i="15" a="1"/>
  <c r="A130" i="15" s="1"/>
  <c r="A129" i="15" a="1"/>
  <c r="A129" i="15" s="1"/>
  <c r="A128" i="15" a="1"/>
  <c r="A128" i="15" s="1"/>
  <c r="A127" i="15" a="1"/>
  <c r="A127" i="15" s="1"/>
  <c r="A126" i="15" a="1"/>
  <c r="A126" i="15" s="1"/>
  <c r="A125" i="15" a="1"/>
  <c r="A125" i="15" s="1"/>
  <c r="A124" i="15" a="1"/>
  <c r="A124" i="15" s="1"/>
  <c r="A123" i="15" a="1"/>
  <c r="A123" i="15" s="1"/>
  <c r="A122" i="15" a="1"/>
  <c r="A122" i="15" s="1"/>
  <c r="A121" i="15" a="1"/>
  <c r="A121" i="15" s="1"/>
  <c r="A120" i="15" a="1"/>
  <c r="A120" i="15" s="1"/>
  <c r="A119" i="15" a="1"/>
  <c r="A119" i="15" s="1"/>
  <c r="A118" i="15" a="1"/>
  <c r="A118" i="15" s="1"/>
  <c r="A117" i="15" a="1"/>
  <c r="A117" i="15" s="1"/>
  <c r="A116" i="15" a="1"/>
  <c r="A116" i="15" s="1"/>
  <c r="A115" i="15" a="1"/>
  <c r="A115" i="15" s="1"/>
  <c r="A114" i="15" a="1"/>
  <c r="A114" i="15" s="1"/>
  <c r="A113" i="15" a="1"/>
  <c r="A113" i="15" s="1"/>
  <c r="A112" i="15" a="1"/>
  <c r="A112" i="15" s="1"/>
  <c r="A111" i="15" a="1"/>
  <c r="A111" i="15" s="1"/>
  <c r="A110" i="15" a="1"/>
  <c r="A110" i="15" s="1"/>
  <c r="A109" i="15" a="1"/>
  <c r="A109" i="15" s="1"/>
  <c r="A108" i="15" a="1"/>
  <c r="A108" i="15" s="1"/>
  <c r="A107" i="15" a="1"/>
  <c r="A107" i="15" s="1"/>
  <c r="A106" i="15" a="1"/>
  <c r="A106" i="15" s="1"/>
  <c r="A105" i="15" a="1"/>
  <c r="A105" i="15" s="1"/>
  <c r="A104" i="15" a="1"/>
  <c r="A104" i="15" s="1"/>
  <c r="A103" i="15" a="1"/>
  <c r="A103" i="15" s="1"/>
  <c r="A102" i="15" a="1"/>
  <c r="A102" i="15" s="1"/>
  <c r="A101" i="15" a="1"/>
  <c r="A101" i="15" s="1"/>
  <c r="A100" i="15" a="1"/>
  <c r="A100" i="15" s="1"/>
  <c r="A99" i="15" a="1"/>
  <c r="A99" i="15" s="1"/>
  <c r="A98" i="15" a="1"/>
  <c r="A98" i="15" s="1"/>
  <c r="A97" i="15" a="1"/>
  <c r="A97" i="15" s="1"/>
  <c r="A96" i="15" a="1"/>
  <c r="A96" i="15" s="1"/>
  <c r="A95" i="15" a="1"/>
  <c r="A95" i="15" s="1"/>
  <c r="A94" i="15" a="1"/>
  <c r="A94" i="15" s="1"/>
  <c r="A93" i="15" a="1"/>
  <c r="A93" i="15" s="1"/>
  <c r="A92" i="15" a="1"/>
  <c r="A92" i="15" s="1"/>
  <c r="A91" i="15" a="1"/>
  <c r="A91" i="15" s="1"/>
  <c r="A90" i="15" a="1"/>
  <c r="A90" i="15" s="1"/>
  <c r="A89" i="15" a="1"/>
  <c r="A89" i="15" s="1"/>
  <c r="A88" i="15" a="1"/>
  <c r="A88" i="15" s="1"/>
  <c r="A87" i="15" a="1"/>
  <c r="A87" i="15" s="1"/>
  <c r="A86" i="15" a="1"/>
  <c r="A86" i="15" s="1"/>
  <c r="A85" i="15" a="1"/>
  <c r="A85" i="15" s="1"/>
  <c r="A84" i="15" a="1"/>
  <c r="A84" i="15" s="1"/>
  <c r="A83" i="15" a="1"/>
  <c r="A83" i="15" s="1"/>
  <c r="A82" i="15" a="1"/>
  <c r="A82" i="15" s="1"/>
  <c r="A81" i="15" a="1"/>
  <c r="A81" i="15" s="1"/>
  <c r="A80" i="15" a="1"/>
  <c r="A80" i="15" s="1"/>
  <c r="A79" i="15" a="1"/>
  <c r="A79" i="15" s="1"/>
  <c r="A78" i="15" a="1"/>
  <c r="A78" i="15" s="1"/>
  <c r="A77" i="15" a="1"/>
  <c r="A77" i="15" s="1"/>
  <c r="A76" i="15" a="1"/>
  <c r="A76" i="15" s="1"/>
  <c r="A75" i="15" a="1"/>
  <c r="A75" i="15" s="1"/>
  <c r="A74" i="15" a="1"/>
  <c r="A74" i="15" s="1"/>
  <c r="A73" i="15" a="1"/>
  <c r="A73" i="15" s="1"/>
  <c r="A72" i="15" a="1"/>
  <c r="A72" i="15" s="1"/>
  <c r="A71" i="15" a="1"/>
  <c r="A71" i="15" s="1"/>
  <c r="A70" i="15" a="1"/>
  <c r="A70" i="15" s="1"/>
  <c r="A69" i="15" a="1"/>
  <c r="A69" i="15" s="1"/>
  <c r="A68" i="15" a="1"/>
  <c r="A68" i="15" s="1"/>
  <c r="A67" i="15" a="1"/>
  <c r="A67" i="15" s="1"/>
  <c r="A66" i="15" a="1"/>
  <c r="A66" i="15" s="1"/>
  <c r="A65" i="15" a="1"/>
  <c r="A65" i="15" s="1"/>
  <c r="A64" i="15" a="1"/>
  <c r="A64" i="15" s="1"/>
  <c r="A63" i="15" a="1"/>
  <c r="A63" i="15" s="1"/>
  <c r="A62" i="15" a="1"/>
  <c r="A62" i="15" s="1"/>
  <c r="A61" i="15" a="1"/>
  <c r="A61" i="15" s="1"/>
  <c r="A60" i="15" a="1"/>
  <c r="A60" i="15" s="1"/>
  <c r="A59" i="15" a="1"/>
  <c r="A59" i="15" s="1"/>
  <c r="A58" i="15" a="1"/>
  <c r="A58" i="15" s="1"/>
  <c r="A57" i="15" a="1"/>
  <c r="A57" i="15" s="1"/>
  <c r="A56" i="15" a="1"/>
  <c r="A56" i="15" s="1"/>
  <c r="A55" i="15" a="1"/>
  <c r="A55" i="15" s="1"/>
  <c r="A54" i="15" a="1"/>
  <c r="A54" i="15" s="1"/>
  <c r="A53" i="15" a="1"/>
  <c r="A53" i="15" s="1"/>
  <c r="A52" i="15" a="1"/>
  <c r="A52" i="15" s="1"/>
  <c r="A51" i="15" a="1"/>
  <c r="A51" i="15" s="1"/>
  <c r="A50" i="15" a="1"/>
  <c r="A50" i="15" s="1"/>
  <c r="A49" i="15" a="1"/>
  <c r="A49" i="15" s="1"/>
  <c r="A48" i="15" a="1"/>
  <c r="A48" i="15" s="1"/>
  <c r="A47" i="15" a="1"/>
  <c r="A47" i="15" s="1"/>
  <c r="A46" i="15" a="1"/>
  <c r="A46" i="15" s="1"/>
  <c r="A45" i="15" a="1"/>
  <c r="A45" i="15" s="1"/>
  <c r="A44" i="15" a="1"/>
  <c r="A44" i="15" s="1"/>
  <c r="A43" i="15" a="1"/>
  <c r="A43" i="15" s="1"/>
  <c r="A42" i="15" a="1"/>
  <c r="A42" i="15" s="1"/>
  <c r="A41" i="15" a="1"/>
  <c r="A41" i="15" s="1"/>
  <c r="A40" i="15" a="1"/>
  <c r="A40" i="15" s="1"/>
  <c r="A39" i="15" a="1"/>
  <c r="A39" i="15" s="1"/>
  <c r="A38" i="15" a="1"/>
  <c r="A38" i="15" s="1"/>
  <c r="A37" i="15" a="1"/>
  <c r="A37" i="15" s="1"/>
  <c r="A36" i="15" a="1"/>
  <c r="A36" i="15" s="1"/>
  <c r="A35" i="15" a="1"/>
  <c r="A35" i="15" s="1"/>
  <c r="A34" i="15" a="1"/>
  <c r="A34" i="15" s="1"/>
  <c r="A33" i="15" a="1"/>
  <c r="A33" i="15" s="1"/>
  <c r="A32" i="15" a="1"/>
  <c r="A32" i="15" s="1"/>
  <c r="A31" i="15" a="1"/>
  <c r="A31" i="15" s="1"/>
  <c r="A30" i="15" a="1"/>
  <c r="A30" i="15" s="1"/>
  <c r="A29" i="15" a="1"/>
  <c r="A29" i="15" s="1"/>
  <c r="A28" i="15" a="1"/>
  <c r="A28" i="15" s="1"/>
  <c r="A27" i="15" a="1"/>
  <c r="A27" i="15" s="1"/>
  <c r="A26" i="15" a="1"/>
  <c r="A26" i="15" s="1"/>
  <c r="A25" i="15" a="1"/>
  <c r="A25" i="15" s="1"/>
  <c r="A24" i="15" a="1"/>
  <c r="A24" i="15" s="1"/>
  <c r="A23" i="15" a="1"/>
  <c r="A23" i="15" s="1"/>
  <c r="A22" i="15" a="1"/>
  <c r="A22" i="15" s="1"/>
  <c r="A21" i="15" a="1"/>
  <c r="A21" i="15" s="1"/>
  <c r="A20" i="15" a="1"/>
  <c r="A20" i="15" s="1"/>
  <c r="A19" i="15" a="1"/>
  <c r="A19" i="15" s="1"/>
  <c r="A18" i="15" a="1"/>
  <c r="A18" i="15" s="1"/>
  <c r="A17" i="15" a="1"/>
  <c r="A17" i="15" s="1"/>
  <c r="A16" i="15" a="1"/>
  <c r="A16" i="15" s="1"/>
  <c r="A15" i="15" a="1"/>
  <c r="A15" i="15" s="1"/>
  <c r="A13" i="15" a="1"/>
  <c r="A13" i="15" s="1"/>
  <c r="A12" i="15" a="1"/>
  <c r="A12" i="15" s="1"/>
  <c r="A11" i="15" a="1"/>
  <c r="A11" i="15" s="1"/>
  <c r="A10" i="15" a="1"/>
  <c r="A10" i="15" s="1"/>
  <c r="A9" i="15" a="1"/>
  <c r="A9" i="15" s="1"/>
  <c r="A8" i="15" a="1"/>
  <c r="A8" i="15" s="1"/>
  <c r="A7" i="15" a="1"/>
  <c r="A7" i="15" s="1"/>
  <c r="A6" i="15" a="1"/>
  <c r="A6" i="15" s="1"/>
  <c r="A5" i="15" a="1"/>
  <c r="A5" i="15" s="1"/>
  <c r="A4" i="15" a="1"/>
  <c r="A4" i="15" s="1"/>
  <c r="A3" i="15" a="1"/>
  <c r="A3" i="15" s="1"/>
  <c r="A2" i="15" a="1"/>
  <c r="A2" i="15" s="1"/>
  <c r="A1" i="15" a="1"/>
  <c r="A1" i="15" s="1"/>
  <c r="A113" i="14"/>
  <c r="A212" i="14"/>
  <c r="A211" i="14"/>
  <c r="A112" i="14"/>
  <c r="A111" i="14"/>
  <c r="A110" i="14"/>
  <c r="A277" i="14"/>
  <c r="A276" i="14"/>
  <c r="A275" i="14"/>
  <c r="A274" i="14"/>
  <c r="A273" i="14"/>
  <c r="A272" i="14"/>
  <c r="A271" i="14"/>
  <c r="A270" i="14"/>
  <c r="A267" i="14"/>
  <c r="A269" i="14"/>
  <c r="A262" i="14"/>
  <c r="A261" i="14"/>
  <c r="A263" i="14"/>
  <c r="A256" i="14"/>
  <c r="A259" i="14"/>
  <c r="A258" i="14"/>
  <c r="A257" i="14"/>
  <c r="A253" i="14"/>
  <c r="A254" i="14"/>
  <c r="A255" i="14"/>
  <c r="A252" i="14"/>
  <c r="A251" i="14"/>
  <c r="A250" i="14"/>
  <c r="A249" i="14"/>
  <c r="A248" i="14"/>
  <c r="A247" i="14"/>
  <c r="A246" i="14"/>
  <c r="A245" i="14"/>
  <c r="A244" i="14"/>
  <c r="A243" i="14"/>
  <c r="A238" i="14"/>
  <c r="A242" i="14"/>
  <c r="A260" i="14"/>
  <c r="A234" i="14"/>
  <c r="A233" i="14"/>
  <c r="A232" i="14"/>
  <c r="A229" i="14"/>
  <c r="A225" i="14"/>
  <c r="A224" i="14"/>
  <c r="A231" i="14"/>
  <c r="A220" i="14"/>
  <c r="A213" i="14"/>
  <c r="A125" i="14"/>
  <c r="A210" i="14"/>
  <c r="A209" i="14"/>
  <c r="A208" i="14"/>
  <c r="A207" i="14"/>
  <c r="A206" i="14"/>
  <c r="A205" i="14"/>
  <c r="A204" i="14"/>
  <c r="A203" i="14"/>
  <c r="A202" i="14"/>
  <c r="A201" i="14"/>
  <c r="A198" i="14"/>
  <c r="A197" i="14"/>
  <c r="A196" i="14"/>
  <c r="A195" i="14"/>
  <c r="A194" i="14"/>
  <c r="A190" i="14"/>
  <c r="A189" i="14"/>
  <c r="A188" i="14"/>
  <c r="A187" i="14"/>
  <c r="A185" i="14"/>
  <c r="A184" i="14"/>
  <c r="A183" i="14"/>
  <c r="A181" i="14"/>
  <c r="A180" i="14"/>
  <c r="A179" i="14"/>
  <c r="A182" i="14"/>
  <c r="A178" i="14"/>
  <c r="A177" i="14"/>
  <c r="A176" i="14"/>
  <c r="A175" i="14"/>
  <c r="A173" i="14"/>
  <c r="A172" i="14"/>
  <c r="A174" i="14"/>
  <c r="A191" i="14"/>
  <c r="A192" i="14"/>
  <c r="A200" i="14"/>
  <c r="A199" i="14"/>
  <c r="A193" i="14"/>
  <c r="A144" i="14"/>
  <c r="A121" i="14"/>
  <c r="A143" i="14"/>
  <c r="A142" i="14"/>
  <c r="A141" i="14"/>
  <c r="A140" i="14"/>
  <c r="A139" i="14"/>
  <c r="A138" i="14"/>
  <c r="A171" i="14"/>
  <c r="A170" i="14"/>
  <c r="A169" i="14"/>
  <c r="A168" i="14"/>
  <c r="A167" i="14"/>
  <c r="A166" i="14"/>
  <c r="A165" i="14"/>
  <c r="A164" i="14"/>
  <c r="A163" i="14"/>
  <c r="A162" i="14"/>
  <c r="A161" i="14"/>
  <c r="A160" i="14"/>
  <c r="A159" i="14"/>
  <c r="A158" i="14"/>
  <c r="A157" i="14"/>
  <c r="A156" i="14"/>
  <c r="A155" i="14"/>
  <c r="A154" i="14"/>
  <c r="A153" i="14"/>
  <c r="A152" i="14"/>
  <c r="A151" i="14"/>
  <c r="A150" i="14"/>
  <c r="A149" i="14"/>
  <c r="A148" i="14"/>
  <c r="A147" i="14"/>
  <c r="A146" i="14"/>
  <c r="J146" i="14" s="1"/>
  <c r="A145" i="14"/>
  <c r="J145" i="14" s="1"/>
  <c r="A135" i="14"/>
  <c r="J135" i="14" s="1"/>
  <c r="A136" i="14"/>
  <c r="J136" i="14" s="1"/>
  <c r="A134" i="14"/>
  <c r="J134" i="14" s="1"/>
  <c r="A133" i="14"/>
  <c r="J133" i="14" s="1"/>
  <c r="A132" i="14"/>
  <c r="J132" i="14" s="1"/>
  <c r="A127" i="14"/>
  <c r="J127" i="14" s="1"/>
  <c r="A131" i="14"/>
  <c r="J131" i="14" s="1"/>
  <c r="A130" i="14"/>
  <c r="J130" i="14" s="1"/>
  <c r="A129" i="14"/>
  <c r="J129" i="14" s="1"/>
  <c r="A128" i="14"/>
  <c r="J128" i="14" s="1"/>
  <c r="A126" i="14"/>
  <c r="J126" i="14" s="1"/>
  <c r="A124" i="14"/>
  <c r="J124" i="14" s="1"/>
  <c r="A120" i="14"/>
  <c r="J120" i="14" s="1"/>
  <c r="A116" i="14"/>
  <c r="J116" i="14" s="1"/>
  <c r="A117" i="14"/>
  <c r="J117" i="14" s="1"/>
  <c r="A228" i="14"/>
  <c r="J228" i="14" s="1"/>
  <c r="A240" i="14"/>
  <c r="J240" i="14" s="1"/>
  <c r="A230" i="14"/>
  <c r="J230" i="14" s="1"/>
  <c r="A241" i="14"/>
  <c r="J241" i="14" s="1"/>
  <c r="A223" i="14"/>
  <c r="J223" i="14" s="1"/>
  <c r="A222" i="14"/>
  <c r="J222" i="14" s="1"/>
  <c r="A221" i="14"/>
  <c r="J221" i="14" s="1"/>
  <c r="A219" i="14"/>
  <c r="A218" i="14"/>
  <c r="A216" i="14"/>
  <c r="A215" i="14"/>
  <c r="A217" i="14"/>
  <c r="A214" i="14"/>
  <c r="A115" i="14"/>
  <c r="A114" i="14"/>
  <c r="A109" i="14"/>
  <c r="A83" i="14"/>
  <c r="A105" i="14"/>
  <c r="A104" i="14"/>
  <c r="A103" i="14"/>
  <c r="A102" i="14"/>
  <c r="A101" i="14"/>
  <c r="A100" i="14"/>
  <c r="A99" i="14"/>
  <c r="A98" i="14"/>
  <c r="A97" i="14"/>
  <c r="A95" i="14"/>
  <c r="A94" i="14"/>
  <c r="A93" i="14"/>
  <c r="A92" i="14"/>
  <c r="A91" i="14"/>
  <c r="A90" i="14"/>
  <c r="A89" i="14"/>
  <c r="A88" i="14"/>
  <c r="A87" i="14"/>
  <c r="A86" i="14"/>
  <c r="A85" i="14"/>
  <c r="A84" i="14"/>
  <c r="A82" i="14"/>
  <c r="A52" i="14"/>
  <c r="A81" i="14"/>
  <c r="A80" i="14"/>
  <c r="A79" i="14"/>
  <c r="A78" i="14"/>
  <c r="A77" i="14"/>
  <c r="A75" i="14"/>
  <c r="A96" i="14"/>
  <c r="A37" i="14"/>
  <c r="A73" i="14"/>
  <c r="A72" i="14"/>
  <c r="A74" i="14"/>
  <c r="A71" i="14"/>
  <c r="A70" i="14"/>
  <c r="A68" i="14"/>
  <c r="A69" i="14"/>
  <c r="A65" i="14"/>
  <c r="A67" i="14"/>
  <c r="A66" i="14"/>
  <c r="A60" i="14"/>
  <c r="A59" i="14"/>
  <c r="A57" i="14"/>
  <c r="A56" i="14"/>
  <c r="A55" i="14"/>
  <c r="A51" i="14"/>
  <c r="A50" i="14"/>
  <c r="A49" i="14"/>
  <c r="A46" i="14"/>
  <c r="A45" i="14"/>
  <c r="A42" i="14"/>
  <c r="A41" i="14"/>
  <c r="A39" i="14"/>
  <c r="A33" i="14"/>
  <c r="A32" i="14"/>
  <c r="A28" i="14"/>
  <c r="A27" i="14"/>
  <c r="A26" i="14"/>
  <c r="A25" i="14"/>
  <c r="A36" i="14"/>
  <c r="A23" i="14"/>
  <c r="A24" i="14"/>
  <c r="A22" i="14"/>
  <c r="A21" i="14"/>
  <c r="A18" i="14"/>
  <c r="A17" i="14"/>
  <c r="A108" i="14"/>
  <c r="A107" i="14"/>
  <c r="A106" i="14"/>
  <c r="A15" i="14"/>
  <c r="P100" i="9" s="1" a="1"/>
  <c r="P100" i="9" s="1"/>
  <c r="A132" i="13"/>
  <c r="A131" i="13"/>
  <c r="A130" i="13"/>
  <c r="A129" i="13"/>
  <c r="A128" i="13"/>
  <c r="A127" i="13"/>
  <c r="A126" i="13"/>
  <c r="A125" i="13"/>
  <c r="A124" i="13"/>
  <c r="A123" i="13"/>
  <c r="A122" i="13"/>
  <c r="A121" i="13"/>
  <c r="A120" i="13"/>
  <c r="A119" i="13"/>
  <c r="A118" i="13"/>
  <c r="A117" i="13"/>
  <c r="A116" i="13"/>
  <c r="A115" i="13"/>
  <c r="A114" i="13"/>
  <c r="A113" i="13"/>
  <c r="A112" i="13"/>
  <c r="A111" i="13"/>
  <c r="A110" i="13"/>
  <c r="A109" i="13"/>
  <c r="A108" i="13"/>
  <c r="A107" i="13"/>
  <c r="A106" i="13"/>
  <c r="A105" i="13"/>
  <c r="A104" i="13"/>
  <c r="A103" i="13"/>
  <c r="A102" i="13"/>
  <c r="A101" i="13"/>
  <c r="A100" i="13"/>
  <c r="A99" i="13"/>
  <c r="A98" i="13"/>
  <c r="A97" i="13"/>
  <c r="A96" i="13"/>
  <c r="A95" i="13"/>
  <c r="A94" i="13"/>
  <c r="A93" i="13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B6" i="11"/>
  <c r="B5" i="11"/>
  <c r="B4" i="11"/>
  <c r="B3" i="11"/>
  <c r="B2" i="11"/>
  <c r="R499" i="9" a="1"/>
  <c r="R499" i="9" s="1"/>
  <c r="Q499" i="9" a="1"/>
  <c r="Q499" i="9" s="1"/>
  <c r="P499" i="9" a="1"/>
  <c r="P499" i="9" s="1"/>
  <c r="B499" i="9"/>
  <c r="B498" i="9"/>
  <c r="B497" i="9"/>
  <c r="B496" i="9"/>
  <c r="B495" i="9"/>
  <c r="B494" i="9"/>
  <c r="B493" i="9"/>
  <c r="B492" i="9"/>
  <c r="B491" i="9"/>
  <c r="B490" i="9"/>
  <c r="B489" i="9"/>
  <c r="B488" i="9"/>
  <c r="B487" i="9"/>
  <c r="B486" i="9"/>
  <c r="B485" i="9"/>
  <c r="B484" i="9"/>
  <c r="B483" i="9"/>
  <c r="B482" i="9"/>
  <c r="B481" i="9"/>
  <c r="B480" i="9"/>
  <c r="B479" i="9"/>
  <c r="B478" i="9"/>
  <c r="B477" i="9"/>
  <c r="B476" i="9"/>
  <c r="B475" i="9"/>
  <c r="B474" i="9"/>
  <c r="B473" i="9"/>
  <c r="B472" i="9"/>
  <c r="B471" i="9"/>
  <c r="B470" i="9"/>
  <c r="B469" i="9"/>
  <c r="B468" i="9"/>
  <c r="B467" i="9"/>
  <c r="B466" i="9"/>
  <c r="B465" i="9"/>
  <c r="B464" i="9"/>
  <c r="B463" i="9"/>
  <c r="B462" i="9"/>
  <c r="B461" i="9"/>
  <c r="B460" i="9"/>
  <c r="B459" i="9"/>
  <c r="B458" i="9"/>
  <c r="B457" i="9"/>
  <c r="B456" i="9"/>
  <c r="B455" i="9"/>
  <c r="B454" i="9"/>
  <c r="B453" i="9"/>
  <c r="B452" i="9"/>
  <c r="B451" i="9"/>
  <c r="B450" i="9"/>
  <c r="B449" i="9"/>
  <c r="B448" i="9"/>
  <c r="B447" i="9"/>
  <c r="B446" i="9"/>
  <c r="B445" i="9"/>
  <c r="B444" i="9"/>
  <c r="B443" i="9"/>
  <c r="B442" i="9"/>
  <c r="B441" i="9"/>
  <c r="B440" i="9"/>
  <c r="B439" i="9"/>
  <c r="B438" i="9"/>
  <c r="B437" i="9"/>
  <c r="B436" i="9"/>
  <c r="B435" i="9"/>
  <c r="B434" i="9"/>
  <c r="B433" i="9"/>
  <c r="B432" i="9"/>
  <c r="B431" i="9"/>
  <c r="B430" i="9"/>
  <c r="B429" i="9"/>
  <c r="B428" i="9"/>
  <c r="B427" i="9"/>
  <c r="B426" i="9"/>
  <c r="B425" i="9"/>
  <c r="B424" i="9"/>
  <c r="B423" i="9"/>
  <c r="B422" i="9"/>
  <c r="B421" i="9"/>
  <c r="B420" i="9"/>
  <c r="B419" i="9"/>
  <c r="B418" i="9"/>
  <c r="B417" i="9"/>
  <c r="B416" i="9"/>
  <c r="B415" i="9"/>
  <c r="B414" i="9"/>
  <c r="B413" i="9"/>
  <c r="B412" i="9"/>
  <c r="B411" i="9"/>
  <c r="B410" i="9"/>
  <c r="B409" i="9"/>
  <c r="B408" i="9"/>
  <c r="B407" i="9"/>
  <c r="B406" i="9"/>
  <c r="B405" i="9"/>
  <c r="B404" i="9"/>
  <c r="B403" i="9"/>
  <c r="B402" i="9"/>
  <c r="B401" i="9"/>
  <c r="B400" i="9"/>
  <c r="B399" i="9"/>
  <c r="B398" i="9"/>
  <c r="B397" i="9"/>
  <c r="B396" i="9"/>
  <c r="B395" i="9"/>
  <c r="B394" i="9"/>
  <c r="B393" i="9"/>
  <c r="B392" i="9"/>
  <c r="B391" i="9"/>
  <c r="B390" i="9"/>
  <c r="B389" i="9"/>
  <c r="B388" i="9"/>
  <c r="B387" i="9"/>
  <c r="B386" i="9"/>
  <c r="B385" i="9"/>
  <c r="B384" i="9"/>
  <c r="B383" i="9"/>
  <c r="B382" i="9"/>
  <c r="B381" i="9"/>
  <c r="B380" i="9"/>
  <c r="B379" i="9"/>
  <c r="B378" i="9"/>
  <c r="B377" i="9"/>
  <c r="B376" i="9"/>
  <c r="B375" i="9"/>
  <c r="B374" i="9"/>
  <c r="B373" i="9"/>
  <c r="B372" i="9"/>
  <c r="B371" i="9"/>
  <c r="B370" i="9"/>
  <c r="B369" i="9"/>
  <c r="B368" i="9"/>
  <c r="B367" i="9"/>
  <c r="B366" i="9"/>
  <c r="B365" i="9"/>
  <c r="B364" i="9"/>
  <c r="B363" i="9"/>
  <c r="B362" i="9"/>
  <c r="B361" i="9"/>
  <c r="B360" i="9"/>
  <c r="B359" i="9"/>
  <c r="B358" i="9"/>
  <c r="B357" i="9"/>
  <c r="B356" i="9"/>
  <c r="B355" i="9"/>
  <c r="B354" i="9"/>
  <c r="B353" i="9"/>
  <c r="B352" i="9"/>
  <c r="B351" i="9"/>
  <c r="B350" i="9"/>
  <c r="B349" i="9"/>
  <c r="B348" i="9"/>
  <c r="B347" i="9"/>
  <c r="B346" i="9"/>
  <c r="B345" i="9"/>
  <c r="B344" i="9"/>
  <c r="B343" i="9"/>
  <c r="B342" i="9"/>
  <c r="B341" i="9"/>
  <c r="B340" i="9"/>
  <c r="B339" i="9"/>
  <c r="B338" i="9"/>
  <c r="B337" i="9"/>
  <c r="B336" i="9"/>
  <c r="B335" i="9"/>
  <c r="B334" i="9"/>
  <c r="B333" i="9"/>
  <c r="B332" i="9"/>
  <c r="B331" i="9"/>
  <c r="B330" i="9"/>
  <c r="B329" i="9"/>
  <c r="B328" i="9"/>
  <c r="B327" i="9"/>
  <c r="B326" i="9"/>
  <c r="B325" i="9"/>
  <c r="B324" i="9"/>
  <c r="B323" i="9"/>
  <c r="B322" i="9"/>
  <c r="B321" i="9"/>
  <c r="B320" i="9"/>
  <c r="B319" i="9"/>
  <c r="B318" i="9"/>
  <c r="B317" i="9"/>
  <c r="B316" i="9"/>
  <c r="B315" i="9"/>
  <c r="B314" i="9"/>
  <c r="B313" i="9"/>
  <c r="B312" i="9"/>
  <c r="B311" i="9"/>
  <c r="B310" i="9"/>
  <c r="B309" i="9"/>
  <c r="B308" i="9"/>
  <c r="B307" i="9"/>
  <c r="B306" i="9"/>
  <c r="B305" i="9"/>
  <c r="B304" i="9"/>
  <c r="B303" i="9"/>
  <c r="B302" i="9"/>
  <c r="B301" i="9"/>
  <c r="B300" i="9"/>
  <c r="B299" i="9"/>
  <c r="B298" i="9"/>
  <c r="B297" i="9"/>
  <c r="B296" i="9"/>
  <c r="B295" i="9"/>
  <c r="B294" i="9"/>
  <c r="B293" i="9"/>
  <c r="B292" i="9"/>
  <c r="B291" i="9"/>
  <c r="B290" i="9"/>
  <c r="B289" i="9"/>
  <c r="B288" i="9"/>
  <c r="B287" i="9"/>
  <c r="B286" i="9"/>
  <c r="B285" i="9"/>
  <c r="B284" i="9"/>
  <c r="B283" i="9"/>
  <c r="B282" i="9"/>
  <c r="B281" i="9"/>
  <c r="B280" i="9"/>
  <c r="B279" i="9"/>
  <c r="B278" i="9"/>
  <c r="B277" i="9"/>
  <c r="B276" i="9"/>
  <c r="B275" i="9"/>
  <c r="B274" i="9"/>
  <c r="B273" i="9"/>
  <c r="B272" i="9"/>
  <c r="B271" i="9"/>
  <c r="B270" i="9"/>
  <c r="B269" i="9"/>
  <c r="B268" i="9"/>
  <c r="B267" i="9"/>
  <c r="B266" i="9"/>
  <c r="B265" i="9"/>
  <c r="B264" i="9"/>
  <c r="B263" i="9"/>
  <c r="B262" i="9"/>
  <c r="B261" i="9"/>
  <c r="B260" i="9"/>
  <c r="B259" i="9"/>
  <c r="B258" i="9"/>
  <c r="B257" i="9"/>
  <c r="B256" i="9"/>
  <c r="B255" i="9"/>
  <c r="B254" i="9"/>
  <c r="B253" i="9"/>
  <c r="B252" i="9"/>
  <c r="B251" i="9"/>
  <c r="B250" i="9"/>
  <c r="B249" i="9"/>
  <c r="B248" i="9"/>
  <c r="B247" i="9"/>
  <c r="B246" i="9"/>
  <c r="B245" i="9"/>
  <c r="B244" i="9"/>
  <c r="B243" i="9"/>
  <c r="B242" i="9"/>
  <c r="B241" i="9"/>
  <c r="B240" i="9"/>
  <c r="B239" i="9"/>
  <c r="B238" i="9"/>
  <c r="B237" i="9"/>
  <c r="C237" i="9" s="1"/>
  <c r="B236" i="9"/>
  <c r="C236" i="9" s="1"/>
  <c r="B235" i="9"/>
  <c r="B234" i="9"/>
  <c r="B233" i="9"/>
  <c r="B232" i="9"/>
  <c r="B231" i="9"/>
  <c r="B230" i="9"/>
  <c r="B229" i="9"/>
  <c r="B228" i="9"/>
  <c r="C228" i="9" s="1"/>
  <c r="B227" i="9"/>
  <c r="B226" i="9"/>
  <c r="B225" i="9"/>
  <c r="B224" i="9"/>
  <c r="B223" i="9"/>
  <c r="B222" i="9"/>
  <c r="B221" i="9"/>
  <c r="C221" i="9" s="1"/>
  <c r="B220" i="9"/>
  <c r="C220" i="9" s="1"/>
  <c r="B219" i="9"/>
  <c r="B218" i="9"/>
  <c r="C218" i="9" s="1"/>
  <c r="B217" i="9"/>
  <c r="B216" i="9"/>
  <c r="B215" i="9"/>
  <c r="B214" i="9"/>
  <c r="B213" i="9"/>
  <c r="C213" i="9" s="1"/>
  <c r="B212" i="9"/>
  <c r="C212" i="9" s="1"/>
  <c r="B211" i="9"/>
  <c r="B210" i="9"/>
  <c r="C210" i="9" s="1"/>
  <c r="B209" i="9"/>
  <c r="B208" i="9"/>
  <c r="B207" i="9"/>
  <c r="B206" i="9"/>
  <c r="B205" i="9"/>
  <c r="C205" i="9" s="1"/>
  <c r="B204" i="9"/>
  <c r="C204" i="9" s="1"/>
  <c r="B203" i="9"/>
  <c r="B202" i="9"/>
  <c r="B201" i="9"/>
  <c r="B200" i="9"/>
  <c r="B199" i="9"/>
  <c r="B198" i="9"/>
  <c r="B197" i="9"/>
  <c r="B196" i="9"/>
  <c r="C196" i="9" s="1"/>
  <c r="B195" i="9"/>
  <c r="B194" i="9"/>
  <c r="B193" i="9"/>
  <c r="B192" i="9"/>
  <c r="B191" i="9"/>
  <c r="B190" i="9"/>
  <c r="B189" i="9"/>
  <c r="C189" i="9" s="1"/>
  <c r="B188" i="9"/>
  <c r="C188" i="9" s="1"/>
  <c r="B187" i="9"/>
  <c r="B186" i="9"/>
  <c r="C186" i="9" s="1"/>
  <c r="B185" i="9"/>
  <c r="B184" i="9"/>
  <c r="B183" i="9"/>
  <c r="B182" i="9"/>
  <c r="B181" i="9"/>
  <c r="B180" i="9"/>
  <c r="C180" i="9" s="1"/>
  <c r="B179" i="9"/>
  <c r="B178" i="9"/>
  <c r="B177" i="9"/>
  <c r="B176" i="9"/>
  <c r="B175" i="9"/>
  <c r="B174" i="9"/>
  <c r="B173" i="9"/>
  <c r="B172" i="9"/>
  <c r="C172" i="9" s="1"/>
  <c r="B171" i="9"/>
  <c r="C171" i="9" s="1"/>
  <c r="B170" i="9"/>
  <c r="C170" i="9" s="1"/>
  <c r="B169" i="9"/>
  <c r="B168" i="9"/>
  <c r="B167" i="9"/>
  <c r="B166" i="9"/>
  <c r="B165" i="9"/>
  <c r="B164" i="9"/>
  <c r="C164" i="9" s="1"/>
  <c r="B163" i="9"/>
  <c r="C163" i="9" s="1"/>
  <c r="B162" i="9"/>
  <c r="C162" i="9" s="1"/>
  <c r="B161" i="9"/>
  <c r="B160" i="9"/>
  <c r="B159" i="9"/>
  <c r="B158" i="9"/>
  <c r="B157" i="9"/>
  <c r="C157" i="9" s="1"/>
  <c r="B156" i="9"/>
  <c r="C156" i="9" s="1"/>
  <c r="B155" i="9"/>
  <c r="B154" i="9"/>
  <c r="C154" i="9" s="1"/>
  <c r="B153" i="9"/>
  <c r="B152" i="9"/>
  <c r="B151" i="9"/>
  <c r="B150" i="9"/>
  <c r="B149" i="9"/>
  <c r="C149" i="9" s="1"/>
  <c r="B148" i="9"/>
  <c r="C148" i="9" s="1"/>
  <c r="B147" i="9"/>
  <c r="B146" i="9"/>
  <c r="C146" i="9" s="1"/>
  <c r="B145" i="9"/>
  <c r="B144" i="9"/>
  <c r="B143" i="9"/>
  <c r="B142" i="9"/>
  <c r="B141" i="9"/>
  <c r="B140" i="9"/>
  <c r="C140" i="9" s="1"/>
  <c r="B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M237" i="9"/>
  <c r="M238" i="9"/>
  <c r="M239" i="9"/>
  <c r="M240" i="9"/>
  <c r="M241" i="9"/>
  <c r="M242" i="9"/>
  <c r="M243" i="9"/>
  <c r="M244" i="9"/>
  <c r="M245" i="9"/>
  <c r="M246" i="9"/>
  <c r="M247" i="9"/>
  <c r="M248" i="9"/>
  <c r="M249" i="9"/>
  <c r="M250" i="9"/>
  <c r="M251" i="9"/>
  <c r="M252" i="9"/>
  <c r="M253" i="9"/>
  <c r="M254" i="9"/>
  <c r="M255" i="9"/>
  <c r="M256" i="9"/>
  <c r="M257" i="9"/>
  <c r="M258" i="9"/>
  <c r="M259" i="9"/>
  <c r="M260" i="9"/>
  <c r="M261" i="9"/>
  <c r="M262" i="9"/>
  <c r="M263" i="9"/>
  <c r="M264" i="9"/>
  <c r="M265" i="9"/>
  <c r="M266" i="9"/>
  <c r="M267" i="9"/>
  <c r="M268" i="9"/>
  <c r="M269" i="9"/>
  <c r="M270" i="9"/>
  <c r="M271" i="9"/>
  <c r="M272" i="9"/>
  <c r="M273" i="9"/>
  <c r="M274" i="9"/>
  <c r="M275" i="9"/>
  <c r="M276" i="9"/>
  <c r="M277" i="9"/>
  <c r="M278" i="9"/>
  <c r="M279" i="9"/>
  <c r="M280" i="9"/>
  <c r="M281" i="9"/>
  <c r="M282" i="9"/>
  <c r="M283" i="9"/>
  <c r="M284" i="9"/>
  <c r="M285" i="9"/>
  <c r="M286" i="9"/>
  <c r="M287" i="9"/>
  <c r="M288" i="9"/>
  <c r="M289" i="9"/>
  <c r="M290" i="9"/>
  <c r="M291" i="9"/>
  <c r="M292" i="9"/>
  <c r="M293" i="9"/>
  <c r="M294" i="9"/>
  <c r="M295" i="9"/>
  <c r="M296" i="9"/>
  <c r="M297" i="9"/>
  <c r="M298" i="9"/>
  <c r="M299" i="9"/>
  <c r="M300" i="9"/>
  <c r="M301" i="9"/>
  <c r="M302" i="9"/>
  <c r="M303" i="9"/>
  <c r="M304" i="9"/>
  <c r="M305" i="9"/>
  <c r="M306" i="9"/>
  <c r="M307" i="9"/>
  <c r="M308" i="9"/>
  <c r="M309" i="9"/>
  <c r="M310" i="9"/>
  <c r="M311" i="9"/>
  <c r="M312" i="9"/>
  <c r="M313" i="9"/>
  <c r="M314" i="9"/>
  <c r="M315" i="9"/>
  <c r="M316" i="9"/>
  <c r="M317" i="9"/>
  <c r="M318" i="9"/>
  <c r="M319" i="9"/>
  <c r="M320" i="9"/>
  <c r="M321" i="9"/>
  <c r="M322" i="9"/>
  <c r="M323" i="9"/>
  <c r="M324" i="9"/>
  <c r="M325" i="9"/>
  <c r="M326" i="9"/>
  <c r="M327" i="9"/>
  <c r="M328" i="9"/>
  <c r="M329" i="9"/>
  <c r="M330" i="9"/>
  <c r="M331" i="9"/>
  <c r="M332" i="9"/>
  <c r="M333" i="9"/>
  <c r="M334" i="9"/>
  <c r="M335" i="9"/>
  <c r="M336" i="9"/>
  <c r="M337" i="9"/>
  <c r="M338" i="9"/>
  <c r="M339" i="9"/>
  <c r="M340" i="9"/>
  <c r="M341" i="9"/>
  <c r="M342" i="9"/>
  <c r="M343" i="9"/>
  <c r="M344" i="9"/>
  <c r="M345" i="9"/>
  <c r="M346" i="9"/>
  <c r="M347" i="9"/>
  <c r="M348" i="9"/>
  <c r="M349" i="9"/>
  <c r="M350" i="9"/>
  <c r="M351" i="9"/>
  <c r="M352" i="9"/>
  <c r="M353" i="9"/>
  <c r="M354" i="9"/>
  <c r="M355" i="9"/>
  <c r="M356" i="9"/>
  <c r="M357" i="9"/>
  <c r="M358" i="9"/>
  <c r="M359" i="9"/>
  <c r="M360" i="9"/>
  <c r="M361" i="9"/>
  <c r="M362" i="9"/>
  <c r="M363" i="9"/>
  <c r="M364" i="9"/>
  <c r="M365" i="9"/>
  <c r="M366" i="9"/>
  <c r="M367" i="9"/>
  <c r="M368" i="9"/>
  <c r="M369" i="9"/>
  <c r="M370" i="9"/>
  <c r="M371" i="9"/>
  <c r="M372" i="9"/>
  <c r="M373" i="9"/>
  <c r="M374" i="9"/>
  <c r="M375" i="9"/>
  <c r="M376" i="9"/>
  <c r="M377" i="9"/>
  <c r="M378" i="9"/>
  <c r="M379" i="9"/>
  <c r="M380" i="9"/>
  <c r="M381" i="9"/>
  <c r="M382" i="9"/>
  <c r="M383" i="9"/>
  <c r="M384" i="9"/>
  <c r="M385" i="9"/>
  <c r="M386" i="9"/>
  <c r="M387" i="9"/>
  <c r="M388" i="9"/>
  <c r="M389" i="9"/>
  <c r="M390" i="9"/>
  <c r="M391" i="9"/>
  <c r="M392" i="9"/>
  <c r="M393" i="9"/>
  <c r="M394" i="9"/>
  <c r="M395" i="9"/>
  <c r="M396" i="9"/>
  <c r="M397" i="9"/>
  <c r="M398" i="9"/>
  <c r="M399" i="9"/>
  <c r="M400" i="9"/>
  <c r="M401" i="9"/>
  <c r="M402" i="9"/>
  <c r="M403" i="9"/>
  <c r="M404" i="9"/>
  <c r="M405" i="9"/>
  <c r="M406" i="9"/>
  <c r="M407" i="9"/>
  <c r="M408" i="9"/>
  <c r="M409" i="9"/>
  <c r="M410" i="9"/>
  <c r="M411" i="9"/>
  <c r="M412" i="9"/>
  <c r="M413" i="9"/>
  <c r="M414" i="9"/>
  <c r="M415" i="9"/>
  <c r="M416" i="9"/>
  <c r="M417" i="9"/>
  <c r="M418" i="9"/>
  <c r="M419" i="9"/>
  <c r="M420" i="9"/>
  <c r="M421" i="9"/>
  <c r="M422" i="9"/>
  <c r="M423" i="9"/>
  <c r="M424" i="9"/>
  <c r="M425" i="9"/>
  <c r="M426" i="9"/>
  <c r="M427" i="9"/>
  <c r="M428" i="9"/>
  <c r="M429" i="9"/>
  <c r="M430" i="9"/>
  <c r="M431" i="9"/>
  <c r="M432" i="9"/>
  <c r="M433" i="9"/>
  <c r="M434" i="9"/>
  <c r="M435" i="9"/>
  <c r="M436" i="9"/>
  <c r="M437" i="9"/>
  <c r="M438" i="9"/>
  <c r="M439" i="9"/>
  <c r="M440" i="9"/>
  <c r="M441" i="9"/>
  <c r="M442" i="9"/>
  <c r="M443" i="9"/>
  <c r="M444" i="9"/>
  <c r="M445" i="9"/>
  <c r="M446" i="9"/>
  <c r="M447" i="9"/>
  <c r="M448" i="9"/>
  <c r="M449" i="9"/>
  <c r="M450" i="9"/>
  <c r="M451" i="9"/>
  <c r="M452" i="9"/>
  <c r="M453" i="9"/>
  <c r="M454" i="9"/>
  <c r="M455" i="9"/>
  <c r="M456" i="9"/>
  <c r="M457" i="9"/>
  <c r="M458" i="9"/>
  <c r="M459" i="9"/>
  <c r="M460" i="9"/>
  <c r="M461" i="9"/>
  <c r="M462" i="9"/>
  <c r="M463" i="9"/>
  <c r="M464" i="9"/>
  <c r="M465" i="9"/>
  <c r="M466" i="9"/>
  <c r="M467" i="9"/>
  <c r="M468" i="9"/>
  <c r="M469" i="9"/>
  <c r="M470" i="9"/>
  <c r="M471" i="9"/>
  <c r="M472" i="9"/>
  <c r="M473" i="9"/>
  <c r="M474" i="9"/>
  <c r="M475" i="9"/>
  <c r="M476" i="9"/>
  <c r="M477" i="9"/>
  <c r="M478" i="9"/>
  <c r="M479" i="9"/>
  <c r="M480" i="9"/>
  <c r="M481" i="9"/>
  <c r="M482" i="9"/>
  <c r="M483" i="9"/>
  <c r="M484" i="9"/>
  <c r="M485" i="9"/>
  <c r="M486" i="9"/>
  <c r="M487" i="9"/>
  <c r="M488" i="9"/>
  <c r="M489" i="9"/>
  <c r="M490" i="9"/>
  <c r="M491" i="9"/>
  <c r="M492" i="9"/>
  <c r="M493" i="9"/>
  <c r="M494" i="9"/>
  <c r="M495" i="9"/>
  <c r="M496" i="9"/>
  <c r="M497" i="9"/>
  <c r="M498" i="9"/>
  <c r="M499" i="9"/>
  <c r="A499" i="9"/>
  <c r="R498" i="9" a="1"/>
  <c r="R498" i="9" s="1"/>
  <c r="Q498" i="9" a="1"/>
  <c r="Q498" i="9" s="1"/>
  <c r="P498" i="9" a="1"/>
  <c r="P498" i="9" s="1"/>
  <c r="A498" i="9"/>
  <c r="R497" i="9" a="1"/>
  <c r="R497" i="9" s="1"/>
  <c r="Q497" i="9" a="1"/>
  <c r="Q497" i="9" s="1"/>
  <c r="P497" i="9" a="1"/>
  <c r="P497" i="9" s="1"/>
  <c r="A497" i="9"/>
  <c r="R496" i="9" a="1"/>
  <c r="R496" i="9" s="1"/>
  <c r="Q496" i="9" a="1"/>
  <c r="Q496" i="9" s="1"/>
  <c r="P496" i="9" a="1"/>
  <c r="P496" i="9" s="1"/>
  <c r="A496" i="9"/>
  <c r="R495" i="9" a="1"/>
  <c r="R495" i="9" s="1"/>
  <c r="Q495" i="9" a="1"/>
  <c r="Q495" i="9" s="1"/>
  <c r="P495" i="9" a="1"/>
  <c r="P495" i="9" s="1"/>
  <c r="A495" i="9"/>
  <c r="R494" i="9" a="1"/>
  <c r="R494" i="9" s="1"/>
  <c r="Q494" i="9" a="1"/>
  <c r="Q494" i="9" s="1"/>
  <c r="P494" i="9" a="1"/>
  <c r="P494" i="9" s="1"/>
  <c r="A494" i="9"/>
  <c r="R493" i="9" a="1"/>
  <c r="R493" i="9" s="1"/>
  <c r="Q493" i="9" a="1"/>
  <c r="Q493" i="9" s="1"/>
  <c r="P493" i="9" a="1"/>
  <c r="P493" i="9" s="1"/>
  <c r="A493" i="9"/>
  <c r="R492" i="9" a="1"/>
  <c r="R492" i="9" s="1"/>
  <c r="Q492" i="9" a="1"/>
  <c r="Q492" i="9" s="1"/>
  <c r="P492" i="9" a="1"/>
  <c r="P492" i="9" s="1"/>
  <c r="A492" i="9"/>
  <c r="R491" i="9" a="1"/>
  <c r="R491" i="9" s="1"/>
  <c r="Q491" i="9" a="1"/>
  <c r="Q491" i="9" s="1"/>
  <c r="P491" i="9" a="1"/>
  <c r="P491" i="9" s="1"/>
  <c r="A491" i="9"/>
  <c r="R490" i="9" a="1"/>
  <c r="R490" i="9" s="1"/>
  <c r="Q490" i="9" a="1"/>
  <c r="Q490" i="9" s="1"/>
  <c r="P490" i="9" a="1"/>
  <c r="P490" i="9" s="1"/>
  <c r="A490" i="9"/>
  <c r="R489" i="9" a="1"/>
  <c r="R489" i="9" s="1"/>
  <c r="Q489" i="9" a="1"/>
  <c r="Q489" i="9" s="1"/>
  <c r="P489" i="9" a="1"/>
  <c r="P489" i="9" s="1"/>
  <c r="A489" i="9"/>
  <c r="R488" i="9" a="1"/>
  <c r="R488" i="9" s="1"/>
  <c r="Q488" i="9" a="1"/>
  <c r="Q488" i="9" s="1"/>
  <c r="P488" i="9" a="1"/>
  <c r="P488" i="9" s="1"/>
  <c r="A488" i="9"/>
  <c r="R487" i="9" a="1"/>
  <c r="R487" i="9" s="1"/>
  <c r="Q487" i="9" a="1"/>
  <c r="Q487" i="9" s="1"/>
  <c r="P487" i="9" a="1"/>
  <c r="P487" i="9" s="1"/>
  <c r="A487" i="9"/>
  <c r="R486" i="9" a="1"/>
  <c r="R486" i="9" s="1"/>
  <c r="Q486" i="9" a="1"/>
  <c r="Q486" i="9" s="1"/>
  <c r="P486" i="9" a="1"/>
  <c r="P486" i="9" s="1"/>
  <c r="A486" i="9"/>
  <c r="R485" i="9" a="1"/>
  <c r="R485" i="9" s="1"/>
  <c r="Q485" i="9" a="1"/>
  <c r="Q485" i="9" s="1"/>
  <c r="P485" i="9" a="1"/>
  <c r="P485" i="9" s="1"/>
  <c r="A485" i="9"/>
  <c r="R484" i="9" a="1"/>
  <c r="R484" i="9" s="1"/>
  <c r="Q484" i="9" a="1"/>
  <c r="Q484" i="9" s="1"/>
  <c r="P484" i="9" a="1"/>
  <c r="P484" i="9" s="1"/>
  <c r="A484" i="9"/>
  <c r="R483" i="9" a="1"/>
  <c r="R483" i="9" s="1"/>
  <c r="Q483" i="9" a="1"/>
  <c r="Q483" i="9" s="1"/>
  <c r="P483" i="9" a="1"/>
  <c r="P483" i="9" s="1"/>
  <c r="A483" i="9"/>
  <c r="R482" i="9" a="1"/>
  <c r="R482" i="9" s="1"/>
  <c r="Q482" i="9" a="1"/>
  <c r="Q482" i="9" s="1"/>
  <c r="P482" i="9" a="1"/>
  <c r="P482" i="9" s="1"/>
  <c r="A482" i="9"/>
  <c r="R481" i="9" a="1"/>
  <c r="R481" i="9" s="1"/>
  <c r="Q481" i="9" a="1"/>
  <c r="Q481" i="9" s="1"/>
  <c r="P481" i="9" a="1"/>
  <c r="P481" i="9" s="1"/>
  <c r="A481" i="9"/>
  <c r="R480" i="9" a="1"/>
  <c r="R480" i="9" s="1"/>
  <c r="Q480" i="9" a="1"/>
  <c r="Q480" i="9" s="1"/>
  <c r="P480" i="9" a="1"/>
  <c r="P480" i="9" s="1"/>
  <c r="A480" i="9"/>
  <c r="R479" i="9" a="1"/>
  <c r="R479" i="9" s="1"/>
  <c r="Q479" i="9" a="1"/>
  <c r="Q479" i="9" s="1"/>
  <c r="P479" i="9" a="1"/>
  <c r="P479" i="9" s="1"/>
  <c r="A479" i="9"/>
  <c r="R478" i="9" a="1"/>
  <c r="R478" i="9" s="1"/>
  <c r="Q478" i="9" a="1"/>
  <c r="Q478" i="9" s="1"/>
  <c r="P478" i="9" a="1"/>
  <c r="P478" i="9" s="1"/>
  <c r="A478" i="9"/>
  <c r="R477" i="9" a="1"/>
  <c r="R477" i="9" s="1"/>
  <c r="Q477" i="9" a="1"/>
  <c r="Q477" i="9" s="1"/>
  <c r="P477" i="9" a="1"/>
  <c r="P477" i="9" s="1"/>
  <c r="A477" i="9"/>
  <c r="R476" i="9" a="1"/>
  <c r="R476" i="9" s="1"/>
  <c r="Q476" i="9" a="1"/>
  <c r="Q476" i="9" s="1"/>
  <c r="P476" i="9" a="1"/>
  <c r="P476" i="9" s="1"/>
  <c r="A476" i="9"/>
  <c r="R475" i="9" a="1"/>
  <c r="R475" i="9" s="1"/>
  <c r="Q475" i="9" a="1"/>
  <c r="Q475" i="9" s="1"/>
  <c r="P475" i="9" a="1"/>
  <c r="P475" i="9" s="1"/>
  <c r="A475" i="9"/>
  <c r="R474" i="9" a="1"/>
  <c r="R474" i="9" s="1"/>
  <c r="Q474" i="9" a="1"/>
  <c r="Q474" i="9" s="1"/>
  <c r="P474" i="9" a="1"/>
  <c r="P474" i="9" s="1"/>
  <c r="A474" i="9"/>
  <c r="R473" i="9" a="1"/>
  <c r="R473" i="9" s="1"/>
  <c r="Q473" i="9" a="1"/>
  <c r="Q473" i="9" s="1"/>
  <c r="P473" i="9" a="1"/>
  <c r="P473" i="9" s="1"/>
  <c r="A473" i="9"/>
  <c r="R472" i="9" a="1"/>
  <c r="R472" i="9" s="1"/>
  <c r="Q472" i="9" a="1"/>
  <c r="Q472" i="9" s="1"/>
  <c r="P472" i="9" a="1"/>
  <c r="P472" i="9" s="1"/>
  <c r="A472" i="9"/>
  <c r="R471" i="9" a="1"/>
  <c r="R471" i="9" s="1"/>
  <c r="Q471" i="9" a="1"/>
  <c r="Q471" i="9" s="1"/>
  <c r="P471" i="9" a="1"/>
  <c r="P471" i="9" s="1"/>
  <c r="A471" i="9"/>
  <c r="R470" i="9" a="1"/>
  <c r="R470" i="9" s="1"/>
  <c r="Q470" i="9" a="1"/>
  <c r="Q470" i="9" s="1"/>
  <c r="P470" i="9" a="1"/>
  <c r="P470" i="9" s="1"/>
  <c r="A470" i="9"/>
  <c r="R469" i="9" a="1"/>
  <c r="R469" i="9" s="1"/>
  <c r="Q469" i="9" a="1"/>
  <c r="Q469" i="9" s="1"/>
  <c r="P469" i="9" a="1"/>
  <c r="P469" i="9" s="1"/>
  <c r="A469" i="9"/>
  <c r="R468" i="9" a="1"/>
  <c r="R468" i="9" s="1"/>
  <c r="Q468" i="9" a="1"/>
  <c r="Q468" i="9" s="1"/>
  <c r="P468" i="9" a="1"/>
  <c r="P468" i="9" s="1"/>
  <c r="A468" i="9"/>
  <c r="R467" i="9" a="1"/>
  <c r="R467" i="9" s="1"/>
  <c r="Q467" i="9" a="1"/>
  <c r="Q467" i="9" s="1"/>
  <c r="P467" i="9" a="1"/>
  <c r="P467" i="9" s="1"/>
  <c r="A467" i="9"/>
  <c r="R466" i="9" a="1"/>
  <c r="R466" i="9" s="1"/>
  <c r="Q466" i="9" a="1"/>
  <c r="Q466" i="9" s="1"/>
  <c r="P466" i="9" a="1"/>
  <c r="P466" i="9" s="1"/>
  <c r="A466" i="9"/>
  <c r="R465" i="9" a="1"/>
  <c r="R465" i="9" s="1"/>
  <c r="Q465" i="9" a="1"/>
  <c r="Q465" i="9" s="1"/>
  <c r="P465" i="9" a="1"/>
  <c r="P465" i="9" s="1"/>
  <c r="A465" i="9"/>
  <c r="R464" i="9" a="1"/>
  <c r="R464" i="9" s="1"/>
  <c r="Q464" i="9" a="1"/>
  <c r="Q464" i="9" s="1"/>
  <c r="P464" i="9" a="1"/>
  <c r="P464" i="9" s="1"/>
  <c r="A464" i="9"/>
  <c r="R463" i="9" a="1"/>
  <c r="R463" i="9" s="1"/>
  <c r="Q463" i="9" a="1"/>
  <c r="Q463" i="9" s="1"/>
  <c r="P463" i="9" a="1"/>
  <c r="P463" i="9" s="1"/>
  <c r="A463" i="9"/>
  <c r="R462" i="9" a="1"/>
  <c r="R462" i="9" s="1"/>
  <c r="Q462" i="9" a="1"/>
  <c r="Q462" i="9" s="1"/>
  <c r="P462" i="9" a="1"/>
  <c r="P462" i="9" s="1"/>
  <c r="A462" i="9"/>
  <c r="R461" i="9" a="1"/>
  <c r="R461" i="9" s="1"/>
  <c r="Q461" i="9" a="1"/>
  <c r="Q461" i="9" s="1"/>
  <c r="P461" i="9" a="1"/>
  <c r="P461" i="9" s="1"/>
  <c r="A461" i="9"/>
  <c r="R460" i="9" a="1"/>
  <c r="R460" i="9" s="1"/>
  <c r="Q460" i="9" a="1"/>
  <c r="Q460" i="9" s="1"/>
  <c r="P460" i="9" a="1"/>
  <c r="P460" i="9" s="1"/>
  <c r="A460" i="9"/>
  <c r="R459" i="9" a="1"/>
  <c r="R459" i="9" s="1"/>
  <c r="Q459" i="9" a="1"/>
  <c r="Q459" i="9" s="1"/>
  <c r="P459" i="9" a="1"/>
  <c r="P459" i="9" s="1"/>
  <c r="A459" i="9"/>
  <c r="R458" i="9" a="1"/>
  <c r="R458" i="9" s="1"/>
  <c r="Q458" i="9" a="1"/>
  <c r="Q458" i="9" s="1"/>
  <c r="P458" i="9" a="1"/>
  <c r="P458" i="9" s="1"/>
  <c r="A458" i="9"/>
  <c r="R457" i="9" a="1"/>
  <c r="R457" i="9" s="1"/>
  <c r="Q457" i="9" a="1"/>
  <c r="Q457" i="9" s="1"/>
  <c r="P457" i="9" a="1"/>
  <c r="P457" i="9" s="1"/>
  <c r="A457" i="9"/>
  <c r="R456" i="9" a="1"/>
  <c r="R456" i="9" s="1"/>
  <c r="Q456" i="9" a="1"/>
  <c r="Q456" i="9" s="1"/>
  <c r="P456" i="9" a="1"/>
  <c r="P456" i="9" s="1"/>
  <c r="A456" i="9"/>
  <c r="R455" i="9" a="1"/>
  <c r="R455" i="9" s="1"/>
  <c r="Q455" i="9" a="1"/>
  <c r="Q455" i="9" s="1"/>
  <c r="P455" i="9" a="1"/>
  <c r="P455" i="9" s="1"/>
  <c r="A455" i="9"/>
  <c r="R454" i="9" a="1"/>
  <c r="R454" i="9" s="1"/>
  <c r="Q454" i="9" a="1"/>
  <c r="Q454" i="9" s="1"/>
  <c r="P454" i="9" a="1"/>
  <c r="P454" i="9" s="1"/>
  <c r="A454" i="9"/>
  <c r="R453" i="9" a="1"/>
  <c r="R453" i="9" s="1"/>
  <c r="Q453" i="9" a="1"/>
  <c r="Q453" i="9" s="1"/>
  <c r="P453" i="9" a="1"/>
  <c r="P453" i="9" s="1"/>
  <c r="A453" i="9"/>
  <c r="R452" i="9" a="1"/>
  <c r="R452" i="9" s="1"/>
  <c r="Q452" i="9" a="1"/>
  <c r="Q452" i="9" s="1"/>
  <c r="P452" i="9" a="1"/>
  <c r="P452" i="9" s="1"/>
  <c r="A452" i="9"/>
  <c r="R451" i="9" a="1"/>
  <c r="R451" i="9" s="1"/>
  <c r="Q451" i="9" a="1"/>
  <c r="Q451" i="9" s="1"/>
  <c r="P451" i="9" a="1"/>
  <c r="P451" i="9" s="1"/>
  <c r="A451" i="9"/>
  <c r="R450" i="9" a="1"/>
  <c r="R450" i="9" s="1"/>
  <c r="Q450" i="9" a="1"/>
  <c r="Q450" i="9" s="1"/>
  <c r="P450" i="9" a="1"/>
  <c r="P450" i="9" s="1"/>
  <c r="A450" i="9"/>
  <c r="R449" i="9" a="1"/>
  <c r="R449" i="9" s="1"/>
  <c r="Q449" i="9" a="1"/>
  <c r="Q449" i="9" s="1"/>
  <c r="P449" i="9" a="1"/>
  <c r="P449" i="9" s="1"/>
  <c r="A449" i="9"/>
  <c r="R448" i="9" a="1"/>
  <c r="R448" i="9" s="1"/>
  <c r="Q448" i="9" a="1"/>
  <c r="Q448" i="9" s="1"/>
  <c r="P448" i="9" a="1"/>
  <c r="P448" i="9" s="1"/>
  <c r="A448" i="9"/>
  <c r="R447" i="9" a="1"/>
  <c r="R447" i="9" s="1"/>
  <c r="Q447" i="9" a="1"/>
  <c r="Q447" i="9" s="1"/>
  <c r="P447" i="9" a="1"/>
  <c r="P447" i="9" s="1"/>
  <c r="A447" i="9"/>
  <c r="R446" i="9" a="1"/>
  <c r="R446" i="9" s="1"/>
  <c r="Q446" i="9" a="1"/>
  <c r="Q446" i="9" s="1"/>
  <c r="P446" i="9" a="1"/>
  <c r="P446" i="9" s="1"/>
  <c r="A446" i="9"/>
  <c r="R445" i="9" a="1"/>
  <c r="R445" i="9" s="1"/>
  <c r="Q445" i="9" a="1"/>
  <c r="Q445" i="9" s="1"/>
  <c r="P445" i="9" a="1"/>
  <c r="P445" i="9" s="1"/>
  <c r="A445" i="9"/>
  <c r="R444" i="9" a="1"/>
  <c r="R444" i="9" s="1"/>
  <c r="Q444" i="9" a="1"/>
  <c r="Q444" i="9" s="1"/>
  <c r="P444" i="9" a="1"/>
  <c r="P444" i="9" s="1"/>
  <c r="A444" i="9"/>
  <c r="R443" i="9" a="1"/>
  <c r="R443" i="9" s="1"/>
  <c r="Q443" i="9" a="1"/>
  <c r="Q443" i="9" s="1"/>
  <c r="P443" i="9" a="1"/>
  <c r="P443" i="9" s="1"/>
  <c r="A443" i="9"/>
  <c r="R442" i="9" a="1"/>
  <c r="R442" i="9" s="1"/>
  <c r="Q442" i="9" a="1"/>
  <c r="Q442" i="9" s="1"/>
  <c r="P442" i="9" a="1"/>
  <c r="P442" i="9" s="1"/>
  <c r="A442" i="9"/>
  <c r="R441" i="9" a="1"/>
  <c r="R441" i="9" s="1"/>
  <c r="Q441" i="9" a="1"/>
  <c r="Q441" i="9" s="1"/>
  <c r="P441" i="9" a="1"/>
  <c r="P441" i="9" s="1"/>
  <c r="A441" i="9"/>
  <c r="R440" i="9" a="1"/>
  <c r="R440" i="9" s="1"/>
  <c r="Q440" i="9" a="1"/>
  <c r="Q440" i="9" s="1"/>
  <c r="P440" i="9" a="1"/>
  <c r="P440" i="9" s="1"/>
  <c r="A440" i="9"/>
  <c r="R439" i="9" a="1"/>
  <c r="R439" i="9" s="1"/>
  <c r="Q439" i="9" a="1"/>
  <c r="Q439" i="9" s="1"/>
  <c r="P439" i="9" a="1"/>
  <c r="P439" i="9" s="1"/>
  <c r="A439" i="9"/>
  <c r="R438" i="9" a="1"/>
  <c r="R438" i="9" s="1"/>
  <c r="Q438" i="9" a="1"/>
  <c r="Q438" i="9" s="1"/>
  <c r="P438" i="9" a="1"/>
  <c r="P438" i="9" s="1"/>
  <c r="A438" i="9"/>
  <c r="R437" i="9" a="1"/>
  <c r="R437" i="9" s="1"/>
  <c r="Q437" i="9" a="1"/>
  <c r="Q437" i="9" s="1"/>
  <c r="P437" i="9" a="1"/>
  <c r="P437" i="9" s="1"/>
  <c r="A437" i="9"/>
  <c r="R436" i="9" a="1"/>
  <c r="R436" i="9" s="1"/>
  <c r="Q436" i="9" a="1"/>
  <c r="Q436" i="9" s="1"/>
  <c r="P436" i="9" a="1"/>
  <c r="P436" i="9" s="1"/>
  <c r="A436" i="9"/>
  <c r="R435" i="9" a="1"/>
  <c r="R435" i="9" s="1"/>
  <c r="Q435" i="9" a="1"/>
  <c r="Q435" i="9" s="1"/>
  <c r="P435" i="9" a="1"/>
  <c r="P435" i="9" s="1"/>
  <c r="A435" i="9"/>
  <c r="R434" i="9" a="1"/>
  <c r="R434" i="9" s="1"/>
  <c r="Q434" i="9" a="1"/>
  <c r="Q434" i="9" s="1"/>
  <c r="P434" i="9" a="1"/>
  <c r="P434" i="9" s="1"/>
  <c r="A434" i="9"/>
  <c r="R433" i="9" a="1"/>
  <c r="R433" i="9" s="1"/>
  <c r="Q433" i="9" a="1"/>
  <c r="Q433" i="9" s="1"/>
  <c r="P433" i="9" a="1"/>
  <c r="P433" i="9" s="1"/>
  <c r="A433" i="9"/>
  <c r="R432" i="9" a="1"/>
  <c r="R432" i="9" s="1"/>
  <c r="Q432" i="9" a="1"/>
  <c r="Q432" i="9" s="1"/>
  <c r="P432" i="9" a="1"/>
  <c r="P432" i="9" s="1"/>
  <c r="A432" i="9"/>
  <c r="R431" i="9" a="1"/>
  <c r="R431" i="9" s="1"/>
  <c r="Q431" i="9" a="1"/>
  <c r="Q431" i="9" s="1"/>
  <c r="P431" i="9" a="1"/>
  <c r="P431" i="9" s="1"/>
  <c r="A431" i="9"/>
  <c r="R430" i="9" a="1"/>
  <c r="R430" i="9" s="1"/>
  <c r="Q430" i="9" a="1"/>
  <c r="Q430" i="9" s="1"/>
  <c r="P430" i="9" a="1"/>
  <c r="P430" i="9" s="1"/>
  <c r="A430" i="9"/>
  <c r="R429" i="9" a="1"/>
  <c r="R429" i="9" s="1"/>
  <c r="Q429" i="9" a="1"/>
  <c r="Q429" i="9" s="1"/>
  <c r="P429" i="9" a="1"/>
  <c r="P429" i="9" s="1"/>
  <c r="A429" i="9"/>
  <c r="R428" i="9" a="1"/>
  <c r="R428" i="9" s="1"/>
  <c r="Q428" i="9" a="1"/>
  <c r="Q428" i="9" s="1"/>
  <c r="P428" i="9" a="1"/>
  <c r="P428" i="9" s="1"/>
  <c r="A428" i="9"/>
  <c r="R427" i="9" a="1"/>
  <c r="R427" i="9" s="1"/>
  <c r="Q427" i="9" a="1"/>
  <c r="Q427" i="9" s="1"/>
  <c r="P427" i="9" a="1"/>
  <c r="P427" i="9" s="1"/>
  <c r="A427" i="9"/>
  <c r="R426" i="9" a="1"/>
  <c r="R426" i="9" s="1"/>
  <c r="Q426" i="9" a="1"/>
  <c r="Q426" i="9" s="1"/>
  <c r="P426" i="9" a="1"/>
  <c r="P426" i="9" s="1"/>
  <c r="A426" i="9"/>
  <c r="R425" i="9" a="1"/>
  <c r="R425" i="9" s="1"/>
  <c r="Q425" i="9" a="1"/>
  <c r="Q425" i="9" s="1"/>
  <c r="P425" i="9" a="1"/>
  <c r="P425" i="9" s="1"/>
  <c r="A425" i="9"/>
  <c r="R424" i="9" a="1"/>
  <c r="R424" i="9" s="1"/>
  <c r="Q424" i="9" a="1"/>
  <c r="Q424" i="9" s="1"/>
  <c r="P424" i="9" a="1"/>
  <c r="P424" i="9" s="1"/>
  <c r="A424" i="9"/>
  <c r="R423" i="9" a="1"/>
  <c r="R423" i="9" s="1"/>
  <c r="Q423" i="9" a="1"/>
  <c r="Q423" i="9" s="1"/>
  <c r="P423" i="9" a="1"/>
  <c r="P423" i="9" s="1"/>
  <c r="A423" i="9"/>
  <c r="R422" i="9" a="1"/>
  <c r="R422" i="9" s="1"/>
  <c r="Q422" i="9" a="1"/>
  <c r="Q422" i="9" s="1"/>
  <c r="P422" i="9" a="1"/>
  <c r="P422" i="9" s="1"/>
  <c r="A422" i="9"/>
  <c r="R421" i="9" a="1"/>
  <c r="R421" i="9" s="1"/>
  <c r="Q421" i="9" a="1"/>
  <c r="Q421" i="9" s="1"/>
  <c r="P421" i="9" a="1"/>
  <c r="P421" i="9" s="1"/>
  <c r="A421" i="9"/>
  <c r="R420" i="9" a="1"/>
  <c r="R420" i="9" s="1"/>
  <c r="Q420" i="9" a="1"/>
  <c r="Q420" i="9" s="1"/>
  <c r="P420" i="9" a="1"/>
  <c r="P420" i="9" s="1"/>
  <c r="A420" i="9"/>
  <c r="R419" i="9" a="1"/>
  <c r="R419" i="9" s="1"/>
  <c r="Q419" i="9" a="1"/>
  <c r="Q419" i="9" s="1"/>
  <c r="P419" i="9" a="1"/>
  <c r="P419" i="9" s="1"/>
  <c r="A419" i="9"/>
  <c r="R418" i="9" a="1"/>
  <c r="R418" i="9" s="1"/>
  <c r="Q418" i="9" a="1"/>
  <c r="Q418" i="9" s="1"/>
  <c r="P418" i="9" a="1"/>
  <c r="P418" i="9" s="1"/>
  <c r="A418" i="9"/>
  <c r="R417" i="9" a="1"/>
  <c r="R417" i="9" s="1"/>
  <c r="Q417" i="9" a="1"/>
  <c r="Q417" i="9" s="1"/>
  <c r="P417" i="9" a="1"/>
  <c r="P417" i="9" s="1"/>
  <c r="A417" i="9"/>
  <c r="R416" i="9" a="1"/>
  <c r="R416" i="9" s="1"/>
  <c r="Q416" i="9" a="1"/>
  <c r="Q416" i="9" s="1"/>
  <c r="P416" i="9" a="1"/>
  <c r="P416" i="9" s="1"/>
  <c r="A416" i="9"/>
  <c r="R415" i="9" a="1"/>
  <c r="R415" i="9" s="1"/>
  <c r="Q415" i="9" a="1"/>
  <c r="Q415" i="9" s="1"/>
  <c r="P415" i="9" a="1"/>
  <c r="P415" i="9" s="1"/>
  <c r="A415" i="9"/>
  <c r="R414" i="9" a="1"/>
  <c r="R414" i="9" s="1"/>
  <c r="Q414" i="9" a="1"/>
  <c r="Q414" i="9" s="1"/>
  <c r="P414" i="9" a="1"/>
  <c r="P414" i="9" s="1"/>
  <c r="A414" i="9"/>
  <c r="R413" i="9" a="1"/>
  <c r="R413" i="9" s="1"/>
  <c r="Q413" i="9" a="1"/>
  <c r="Q413" i="9" s="1"/>
  <c r="P413" i="9" a="1"/>
  <c r="P413" i="9" s="1"/>
  <c r="A413" i="9"/>
  <c r="R412" i="9" a="1"/>
  <c r="R412" i="9" s="1"/>
  <c r="Q412" i="9" a="1"/>
  <c r="Q412" i="9" s="1"/>
  <c r="P412" i="9" a="1"/>
  <c r="P412" i="9" s="1"/>
  <c r="A412" i="9"/>
  <c r="R411" i="9" a="1"/>
  <c r="R411" i="9" s="1"/>
  <c r="Q411" i="9" a="1"/>
  <c r="Q411" i="9" s="1"/>
  <c r="P411" i="9" a="1"/>
  <c r="P411" i="9" s="1"/>
  <c r="A411" i="9"/>
  <c r="R410" i="9" a="1"/>
  <c r="R410" i="9" s="1"/>
  <c r="Q410" i="9" a="1"/>
  <c r="Q410" i="9" s="1"/>
  <c r="P410" i="9" a="1"/>
  <c r="P410" i="9" s="1"/>
  <c r="A410" i="9"/>
  <c r="R409" i="9" a="1"/>
  <c r="R409" i="9" s="1"/>
  <c r="Q409" i="9" a="1"/>
  <c r="Q409" i="9" s="1"/>
  <c r="P409" i="9" a="1"/>
  <c r="P409" i="9" s="1"/>
  <c r="A409" i="9"/>
  <c r="R408" i="9" a="1"/>
  <c r="R408" i="9" s="1"/>
  <c r="Q408" i="9" a="1"/>
  <c r="Q408" i="9" s="1"/>
  <c r="P408" i="9" a="1"/>
  <c r="P408" i="9" s="1"/>
  <c r="A408" i="9"/>
  <c r="R407" i="9" a="1"/>
  <c r="R407" i="9" s="1"/>
  <c r="Q407" i="9" a="1"/>
  <c r="Q407" i="9" s="1"/>
  <c r="P407" i="9" a="1"/>
  <c r="P407" i="9" s="1"/>
  <c r="A407" i="9"/>
  <c r="R406" i="9" a="1"/>
  <c r="R406" i="9" s="1"/>
  <c r="Q406" i="9" a="1"/>
  <c r="Q406" i="9" s="1"/>
  <c r="P406" i="9" a="1"/>
  <c r="P406" i="9" s="1"/>
  <c r="A406" i="9"/>
  <c r="R405" i="9" a="1"/>
  <c r="R405" i="9" s="1"/>
  <c r="Q405" i="9" a="1"/>
  <c r="Q405" i="9" s="1"/>
  <c r="P405" i="9" a="1"/>
  <c r="P405" i="9" s="1"/>
  <c r="A405" i="9"/>
  <c r="R404" i="9" a="1"/>
  <c r="R404" i="9" s="1"/>
  <c r="Q404" i="9" a="1"/>
  <c r="Q404" i="9" s="1"/>
  <c r="P404" i="9" a="1"/>
  <c r="P404" i="9" s="1"/>
  <c r="A404" i="9"/>
  <c r="R403" i="9" a="1"/>
  <c r="R403" i="9" s="1"/>
  <c r="Q403" i="9" a="1"/>
  <c r="Q403" i="9" s="1"/>
  <c r="P403" i="9" a="1"/>
  <c r="P403" i="9" s="1"/>
  <c r="A403" i="9"/>
  <c r="R402" i="9" a="1"/>
  <c r="R402" i="9" s="1"/>
  <c r="Q402" i="9" a="1"/>
  <c r="Q402" i="9" s="1"/>
  <c r="P402" i="9" a="1"/>
  <c r="P402" i="9" s="1"/>
  <c r="A402" i="9"/>
  <c r="R401" i="9" a="1"/>
  <c r="R401" i="9" s="1"/>
  <c r="Q401" i="9" a="1"/>
  <c r="Q401" i="9" s="1"/>
  <c r="P401" i="9" a="1"/>
  <c r="P401" i="9" s="1"/>
  <c r="A401" i="9"/>
  <c r="R400" i="9" a="1"/>
  <c r="R400" i="9" s="1"/>
  <c r="Q400" i="9" a="1"/>
  <c r="Q400" i="9" s="1"/>
  <c r="P400" i="9" a="1"/>
  <c r="P400" i="9" s="1"/>
  <c r="A400" i="9"/>
  <c r="R399" i="9" a="1"/>
  <c r="R399" i="9" s="1"/>
  <c r="Q399" i="9" a="1"/>
  <c r="Q399" i="9" s="1"/>
  <c r="P399" i="9" a="1"/>
  <c r="P399" i="9" s="1"/>
  <c r="A399" i="9"/>
  <c r="R398" i="9" a="1"/>
  <c r="R398" i="9" s="1"/>
  <c r="Q398" i="9" a="1"/>
  <c r="Q398" i="9" s="1"/>
  <c r="P398" i="9" a="1"/>
  <c r="P398" i="9" s="1"/>
  <c r="A398" i="9"/>
  <c r="R397" i="9" a="1"/>
  <c r="R397" i="9" s="1"/>
  <c r="Q397" i="9" a="1"/>
  <c r="Q397" i="9" s="1"/>
  <c r="P397" i="9" a="1"/>
  <c r="P397" i="9" s="1"/>
  <c r="A397" i="9"/>
  <c r="R396" i="9" a="1"/>
  <c r="R396" i="9" s="1"/>
  <c r="Q396" i="9" a="1"/>
  <c r="Q396" i="9" s="1"/>
  <c r="P396" i="9" a="1"/>
  <c r="P396" i="9" s="1"/>
  <c r="A396" i="9"/>
  <c r="R395" i="9" a="1"/>
  <c r="R395" i="9" s="1"/>
  <c r="Q395" i="9" a="1"/>
  <c r="Q395" i="9" s="1"/>
  <c r="P395" i="9" a="1"/>
  <c r="P395" i="9" s="1"/>
  <c r="A395" i="9"/>
  <c r="R394" i="9" a="1"/>
  <c r="R394" i="9" s="1"/>
  <c r="Q394" i="9" a="1"/>
  <c r="Q394" i="9" s="1"/>
  <c r="P394" i="9" a="1"/>
  <c r="P394" i="9" s="1"/>
  <c r="A394" i="9"/>
  <c r="R393" i="9" a="1"/>
  <c r="R393" i="9" s="1"/>
  <c r="Q393" i="9" a="1"/>
  <c r="Q393" i="9" s="1"/>
  <c r="P393" i="9" a="1"/>
  <c r="P393" i="9" s="1"/>
  <c r="A393" i="9"/>
  <c r="R392" i="9" a="1"/>
  <c r="R392" i="9" s="1"/>
  <c r="Q392" i="9" a="1"/>
  <c r="Q392" i="9" s="1"/>
  <c r="P392" i="9" a="1"/>
  <c r="P392" i="9" s="1"/>
  <c r="A392" i="9"/>
  <c r="R391" i="9" a="1"/>
  <c r="R391" i="9" s="1"/>
  <c r="Q391" i="9" a="1"/>
  <c r="Q391" i="9" s="1"/>
  <c r="P391" i="9" a="1"/>
  <c r="P391" i="9" s="1"/>
  <c r="A391" i="9"/>
  <c r="R390" i="9" a="1"/>
  <c r="R390" i="9" s="1"/>
  <c r="Q390" i="9" a="1"/>
  <c r="Q390" i="9" s="1"/>
  <c r="P390" i="9" a="1"/>
  <c r="P390" i="9" s="1"/>
  <c r="A390" i="9"/>
  <c r="R389" i="9" a="1"/>
  <c r="R389" i="9" s="1"/>
  <c r="Q389" i="9" a="1"/>
  <c r="Q389" i="9" s="1"/>
  <c r="P389" i="9" a="1"/>
  <c r="P389" i="9" s="1"/>
  <c r="A389" i="9"/>
  <c r="R388" i="9" a="1"/>
  <c r="R388" i="9" s="1"/>
  <c r="Q388" i="9" a="1"/>
  <c r="Q388" i="9" s="1"/>
  <c r="P388" i="9" a="1"/>
  <c r="P388" i="9" s="1"/>
  <c r="A388" i="9"/>
  <c r="R387" i="9" a="1"/>
  <c r="R387" i="9" s="1"/>
  <c r="Q387" i="9" a="1"/>
  <c r="Q387" i="9" s="1"/>
  <c r="P387" i="9" a="1"/>
  <c r="P387" i="9" s="1"/>
  <c r="A387" i="9"/>
  <c r="R386" i="9" a="1"/>
  <c r="R386" i="9" s="1"/>
  <c r="Q386" i="9" a="1"/>
  <c r="Q386" i="9" s="1"/>
  <c r="P386" i="9" a="1"/>
  <c r="P386" i="9" s="1"/>
  <c r="A386" i="9"/>
  <c r="R385" i="9" a="1"/>
  <c r="R385" i="9" s="1"/>
  <c r="Q385" i="9" a="1"/>
  <c r="Q385" i="9" s="1"/>
  <c r="P385" i="9" a="1"/>
  <c r="P385" i="9" s="1"/>
  <c r="A385" i="9"/>
  <c r="R384" i="9" a="1"/>
  <c r="R384" i="9" s="1"/>
  <c r="Q384" i="9" a="1"/>
  <c r="Q384" i="9" s="1"/>
  <c r="P384" i="9" a="1"/>
  <c r="P384" i="9" s="1"/>
  <c r="A384" i="9"/>
  <c r="R383" i="9" a="1"/>
  <c r="R383" i="9" s="1"/>
  <c r="Q383" i="9" a="1"/>
  <c r="Q383" i="9" s="1"/>
  <c r="P383" i="9" a="1"/>
  <c r="P383" i="9" s="1"/>
  <c r="A383" i="9"/>
  <c r="R382" i="9" a="1"/>
  <c r="R382" i="9" s="1"/>
  <c r="Q382" i="9" a="1"/>
  <c r="Q382" i="9" s="1"/>
  <c r="P382" i="9" a="1"/>
  <c r="P382" i="9" s="1"/>
  <c r="A382" i="9"/>
  <c r="R381" i="9" a="1"/>
  <c r="R381" i="9" s="1"/>
  <c r="Q381" i="9" a="1"/>
  <c r="Q381" i="9" s="1"/>
  <c r="P381" i="9" a="1"/>
  <c r="P381" i="9" s="1"/>
  <c r="A381" i="9"/>
  <c r="R380" i="9" a="1"/>
  <c r="R380" i="9" s="1"/>
  <c r="Q380" i="9" a="1"/>
  <c r="Q380" i="9" s="1"/>
  <c r="P380" i="9" a="1"/>
  <c r="P380" i="9" s="1"/>
  <c r="A380" i="9"/>
  <c r="R379" i="9" a="1"/>
  <c r="R379" i="9" s="1"/>
  <c r="Q379" i="9" a="1"/>
  <c r="Q379" i="9" s="1"/>
  <c r="P379" i="9" a="1"/>
  <c r="P379" i="9" s="1"/>
  <c r="A379" i="9"/>
  <c r="R378" i="9" a="1"/>
  <c r="R378" i="9" s="1"/>
  <c r="Q378" i="9" a="1"/>
  <c r="Q378" i="9" s="1"/>
  <c r="P378" i="9" a="1"/>
  <c r="P378" i="9" s="1"/>
  <c r="A378" i="9"/>
  <c r="R377" i="9" a="1"/>
  <c r="R377" i="9" s="1"/>
  <c r="Q377" i="9" a="1"/>
  <c r="Q377" i="9" s="1"/>
  <c r="P377" i="9" a="1"/>
  <c r="P377" i="9" s="1"/>
  <c r="A377" i="9"/>
  <c r="R376" i="9" a="1"/>
  <c r="R376" i="9" s="1"/>
  <c r="Q376" i="9" a="1"/>
  <c r="Q376" i="9" s="1"/>
  <c r="P376" i="9" a="1"/>
  <c r="P376" i="9" s="1"/>
  <c r="A376" i="9"/>
  <c r="R375" i="9" a="1"/>
  <c r="R375" i="9" s="1"/>
  <c r="Q375" i="9" a="1"/>
  <c r="Q375" i="9" s="1"/>
  <c r="P375" i="9" a="1"/>
  <c r="P375" i="9" s="1"/>
  <c r="A375" i="9"/>
  <c r="R374" i="9" a="1"/>
  <c r="R374" i="9" s="1"/>
  <c r="Q374" i="9" a="1"/>
  <c r="Q374" i="9" s="1"/>
  <c r="P374" i="9" a="1"/>
  <c r="P374" i="9" s="1"/>
  <c r="A374" i="9"/>
  <c r="R373" i="9" a="1"/>
  <c r="R373" i="9" s="1"/>
  <c r="Q373" i="9" a="1"/>
  <c r="Q373" i="9" s="1"/>
  <c r="P373" i="9" a="1"/>
  <c r="P373" i="9" s="1"/>
  <c r="A373" i="9"/>
  <c r="R372" i="9" a="1"/>
  <c r="R372" i="9" s="1"/>
  <c r="Q372" i="9" a="1"/>
  <c r="Q372" i="9" s="1"/>
  <c r="P372" i="9" a="1"/>
  <c r="P372" i="9" s="1"/>
  <c r="A372" i="9"/>
  <c r="R371" i="9" a="1"/>
  <c r="R371" i="9" s="1"/>
  <c r="Q371" i="9" a="1"/>
  <c r="Q371" i="9" s="1"/>
  <c r="P371" i="9" a="1"/>
  <c r="P371" i="9" s="1"/>
  <c r="A371" i="9"/>
  <c r="R370" i="9" a="1"/>
  <c r="R370" i="9" s="1"/>
  <c r="Q370" i="9" a="1"/>
  <c r="Q370" i="9" s="1"/>
  <c r="P370" i="9" a="1"/>
  <c r="P370" i="9" s="1"/>
  <c r="A370" i="9"/>
  <c r="R369" i="9" a="1"/>
  <c r="R369" i="9" s="1"/>
  <c r="Q369" i="9" a="1"/>
  <c r="Q369" i="9" s="1"/>
  <c r="P369" i="9" a="1"/>
  <c r="P369" i="9" s="1"/>
  <c r="A369" i="9"/>
  <c r="R368" i="9" a="1"/>
  <c r="R368" i="9" s="1"/>
  <c r="Q368" i="9" a="1"/>
  <c r="Q368" i="9" s="1"/>
  <c r="P368" i="9" a="1"/>
  <c r="P368" i="9" s="1"/>
  <c r="A368" i="9"/>
  <c r="R367" i="9" a="1"/>
  <c r="R367" i="9" s="1"/>
  <c r="Q367" i="9" a="1"/>
  <c r="Q367" i="9" s="1"/>
  <c r="P367" i="9" a="1"/>
  <c r="P367" i="9" s="1"/>
  <c r="A367" i="9"/>
  <c r="R366" i="9" a="1"/>
  <c r="R366" i="9" s="1"/>
  <c r="Q366" i="9" a="1"/>
  <c r="Q366" i="9" s="1"/>
  <c r="P366" i="9" a="1"/>
  <c r="P366" i="9" s="1"/>
  <c r="A366" i="9"/>
  <c r="R365" i="9" a="1"/>
  <c r="R365" i="9" s="1"/>
  <c r="Q365" i="9" a="1"/>
  <c r="Q365" i="9" s="1"/>
  <c r="P365" i="9" a="1"/>
  <c r="P365" i="9" s="1"/>
  <c r="A365" i="9"/>
  <c r="R364" i="9" a="1"/>
  <c r="R364" i="9" s="1"/>
  <c r="Q364" i="9" a="1"/>
  <c r="Q364" i="9" s="1"/>
  <c r="P364" i="9" a="1"/>
  <c r="P364" i="9" s="1"/>
  <c r="A364" i="9"/>
  <c r="R363" i="9" a="1"/>
  <c r="R363" i="9" s="1"/>
  <c r="Q363" i="9" a="1"/>
  <c r="Q363" i="9" s="1"/>
  <c r="P363" i="9" a="1"/>
  <c r="P363" i="9" s="1"/>
  <c r="A363" i="9"/>
  <c r="R362" i="9" a="1"/>
  <c r="R362" i="9" s="1"/>
  <c r="Q362" i="9" a="1"/>
  <c r="Q362" i="9" s="1"/>
  <c r="P362" i="9" a="1"/>
  <c r="P362" i="9" s="1"/>
  <c r="A362" i="9"/>
  <c r="R361" i="9" a="1"/>
  <c r="R361" i="9" s="1"/>
  <c r="Q361" i="9" a="1"/>
  <c r="Q361" i="9" s="1"/>
  <c r="P361" i="9" a="1"/>
  <c r="P361" i="9" s="1"/>
  <c r="A361" i="9"/>
  <c r="R360" i="9" a="1"/>
  <c r="R360" i="9" s="1"/>
  <c r="Q360" i="9" a="1"/>
  <c r="Q360" i="9" s="1"/>
  <c r="P360" i="9" a="1"/>
  <c r="P360" i="9" s="1"/>
  <c r="A360" i="9"/>
  <c r="R359" i="9" a="1"/>
  <c r="R359" i="9" s="1"/>
  <c r="Q359" i="9" a="1"/>
  <c r="Q359" i="9" s="1"/>
  <c r="P359" i="9" a="1"/>
  <c r="P359" i="9" s="1"/>
  <c r="A359" i="9"/>
  <c r="R358" i="9" a="1"/>
  <c r="R358" i="9" s="1"/>
  <c r="Q358" i="9" a="1"/>
  <c r="Q358" i="9" s="1"/>
  <c r="P358" i="9" a="1"/>
  <c r="P358" i="9" s="1"/>
  <c r="A358" i="9"/>
  <c r="R357" i="9" a="1"/>
  <c r="R357" i="9" s="1"/>
  <c r="Q357" i="9" a="1"/>
  <c r="Q357" i="9" s="1"/>
  <c r="P357" i="9" a="1"/>
  <c r="P357" i="9" s="1"/>
  <c r="A357" i="9"/>
  <c r="R356" i="9" a="1"/>
  <c r="R356" i="9" s="1"/>
  <c r="Q356" i="9" a="1"/>
  <c r="Q356" i="9" s="1"/>
  <c r="P356" i="9" a="1"/>
  <c r="P356" i="9" s="1"/>
  <c r="A356" i="9"/>
  <c r="R355" i="9" a="1"/>
  <c r="R355" i="9" s="1"/>
  <c r="Q355" i="9" a="1"/>
  <c r="Q355" i="9" s="1"/>
  <c r="P355" i="9" a="1"/>
  <c r="P355" i="9" s="1"/>
  <c r="A355" i="9"/>
  <c r="R354" i="9" a="1"/>
  <c r="R354" i="9" s="1"/>
  <c r="Q354" i="9" a="1"/>
  <c r="Q354" i="9" s="1"/>
  <c r="P354" i="9" a="1"/>
  <c r="P354" i="9" s="1"/>
  <c r="A354" i="9"/>
  <c r="R353" i="9" a="1"/>
  <c r="R353" i="9" s="1"/>
  <c r="Q353" i="9" a="1"/>
  <c r="Q353" i="9" s="1"/>
  <c r="P353" i="9" a="1"/>
  <c r="P353" i="9" s="1"/>
  <c r="A353" i="9"/>
  <c r="R352" i="9" a="1"/>
  <c r="R352" i="9" s="1"/>
  <c r="Q352" i="9" a="1"/>
  <c r="Q352" i="9" s="1"/>
  <c r="P352" i="9" a="1"/>
  <c r="P352" i="9" s="1"/>
  <c r="A352" i="9"/>
  <c r="R351" i="9" a="1"/>
  <c r="R351" i="9" s="1"/>
  <c r="Q351" i="9" a="1"/>
  <c r="Q351" i="9" s="1"/>
  <c r="P351" i="9" a="1"/>
  <c r="P351" i="9" s="1"/>
  <c r="A351" i="9"/>
  <c r="R350" i="9" a="1"/>
  <c r="R350" i="9" s="1"/>
  <c r="Q350" i="9" a="1"/>
  <c r="Q350" i="9" s="1"/>
  <c r="P350" i="9" a="1"/>
  <c r="P350" i="9" s="1"/>
  <c r="A350" i="9"/>
  <c r="R349" i="9" a="1"/>
  <c r="R349" i="9" s="1"/>
  <c r="Q349" i="9" a="1"/>
  <c r="Q349" i="9" s="1"/>
  <c r="P349" i="9" a="1"/>
  <c r="P349" i="9" s="1"/>
  <c r="A349" i="9"/>
  <c r="R348" i="9" a="1"/>
  <c r="R348" i="9" s="1"/>
  <c r="Q348" i="9" a="1"/>
  <c r="Q348" i="9" s="1"/>
  <c r="P348" i="9" a="1"/>
  <c r="P348" i="9" s="1"/>
  <c r="A348" i="9"/>
  <c r="R347" i="9" a="1"/>
  <c r="R347" i="9" s="1"/>
  <c r="Q347" i="9" a="1"/>
  <c r="Q347" i="9" s="1"/>
  <c r="P347" i="9" a="1"/>
  <c r="P347" i="9" s="1"/>
  <c r="A347" i="9"/>
  <c r="R346" i="9" a="1"/>
  <c r="R346" i="9" s="1"/>
  <c r="Q346" i="9" a="1"/>
  <c r="Q346" i="9" s="1"/>
  <c r="P346" i="9" a="1"/>
  <c r="P346" i="9" s="1"/>
  <c r="A346" i="9"/>
  <c r="R345" i="9" a="1"/>
  <c r="R345" i="9" s="1"/>
  <c r="Q345" i="9" a="1"/>
  <c r="Q345" i="9" s="1"/>
  <c r="P345" i="9" a="1"/>
  <c r="P345" i="9" s="1"/>
  <c r="A345" i="9"/>
  <c r="R344" i="9" a="1"/>
  <c r="R344" i="9" s="1"/>
  <c r="Q344" i="9" a="1"/>
  <c r="Q344" i="9" s="1"/>
  <c r="P344" i="9" a="1"/>
  <c r="P344" i="9" s="1"/>
  <c r="A344" i="9"/>
  <c r="R343" i="9" a="1"/>
  <c r="R343" i="9" s="1"/>
  <c r="Q343" i="9" a="1"/>
  <c r="Q343" i="9" s="1"/>
  <c r="P343" i="9" a="1"/>
  <c r="P343" i="9" s="1"/>
  <c r="A343" i="9"/>
  <c r="R342" i="9" a="1"/>
  <c r="R342" i="9" s="1"/>
  <c r="Q342" i="9" a="1"/>
  <c r="Q342" i="9" s="1"/>
  <c r="P342" i="9" a="1"/>
  <c r="P342" i="9" s="1"/>
  <c r="A342" i="9"/>
  <c r="R341" i="9" a="1"/>
  <c r="R341" i="9" s="1"/>
  <c r="Q341" i="9" a="1"/>
  <c r="Q341" i="9" s="1"/>
  <c r="P341" i="9" a="1"/>
  <c r="P341" i="9" s="1"/>
  <c r="A341" i="9"/>
  <c r="R340" i="9" a="1"/>
  <c r="R340" i="9" s="1"/>
  <c r="Q340" i="9" a="1"/>
  <c r="Q340" i="9" s="1"/>
  <c r="P340" i="9" a="1"/>
  <c r="P340" i="9" s="1"/>
  <c r="A340" i="9"/>
  <c r="R339" i="9" a="1"/>
  <c r="R339" i="9" s="1"/>
  <c r="Q339" i="9" a="1"/>
  <c r="Q339" i="9" s="1"/>
  <c r="P339" i="9" a="1"/>
  <c r="P339" i="9" s="1"/>
  <c r="A339" i="9"/>
  <c r="R338" i="9" a="1"/>
  <c r="R338" i="9" s="1"/>
  <c r="Q338" i="9" a="1"/>
  <c r="Q338" i="9" s="1"/>
  <c r="P338" i="9" a="1"/>
  <c r="P338" i="9" s="1"/>
  <c r="A338" i="9"/>
  <c r="R337" i="9" a="1"/>
  <c r="R337" i="9" s="1"/>
  <c r="Q337" i="9" a="1"/>
  <c r="Q337" i="9" s="1"/>
  <c r="P337" i="9" a="1"/>
  <c r="P337" i="9" s="1"/>
  <c r="A337" i="9"/>
  <c r="R336" i="9" a="1"/>
  <c r="R336" i="9" s="1"/>
  <c r="Q336" i="9" a="1"/>
  <c r="Q336" i="9" s="1"/>
  <c r="P336" i="9" a="1"/>
  <c r="P336" i="9" s="1"/>
  <c r="A336" i="9"/>
  <c r="R335" i="9" a="1"/>
  <c r="R335" i="9" s="1"/>
  <c r="Q335" i="9" a="1"/>
  <c r="Q335" i="9" s="1"/>
  <c r="P335" i="9" a="1"/>
  <c r="P335" i="9" s="1"/>
  <c r="A335" i="9"/>
  <c r="R334" i="9" a="1"/>
  <c r="R334" i="9" s="1"/>
  <c r="Q334" i="9" a="1"/>
  <c r="Q334" i="9" s="1"/>
  <c r="P334" i="9" a="1"/>
  <c r="P334" i="9" s="1"/>
  <c r="A334" i="9"/>
  <c r="R333" i="9" a="1"/>
  <c r="R333" i="9" s="1"/>
  <c r="Q333" i="9" a="1"/>
  <c r="Q333" i="9" s="1"/>
  <c r="P333" i="9" a="1"/>
  <c r="P333" i="9" s="1"/>
  <c r="A333" i="9"/>
  <c r="R332" i="9" a="1"/>
  <c r="R332" i="9" s="1"/>
  <c r="Q332" i="9" a="1"/>
  <c r="Q332" i="9" s="1"/>
  <c r="P332" i="9" a="1"/>
  <c r="P332" i="9" s="1"/>
  <c r="A332" i="9"/>
  <c r="R331" i="9" a="1"/>
  <c r="R331" i="9" s="1"/>
  <c r="Q331" i="9" a="1"/>
  <c r="Q331" i="9" s="1"/>
  <c r="P331" i="9" a="1"/>
  <c r="P331" i="9" s="1"/>
  <c r="A331" i="9"/>
  <c r="R330" i="9" a="1"/>
  <c r="R330" i="9" s="1"/>
  <c r="Q330" i="9" a="1"/>
  <c r="Q330" i="9" s="1"/>
  <c r="P330" i="9" a="1"/>
  <c r="P330" i="9" s="1"/>
  <c r="A330" i="9"/>
  <c r="R329" i="9" a="1"/>
  <c r="R329" i="9" s="1"/>
  <c r="Q329" i="9" a="1"/>
  <c r="Q329" i="9" s="1"/>
  <c r="P329" i="9" a="1"/>
  <c r="P329" i="9" s="1"/>
  <c r="A329" i="9"/>
  <c r="R328" i="9" a="1"/>
  <c r="R328" i="9" s="1"/>
  <c r="Q328" i="9" a="1"/>
  <c r="Q328" i="9" s="1"/>
  <c r="P328" i="9" a="1"/>
  <c r="P328" i="9" s="1"/>
  <c r="A328" i="9"/>
  <c r="R327" i="9" a="1"/>
  <c r="R327" i="9" s="1"/>
  <c r="Q327" i="9" a="1"/>
  <c r="Q327" i="9" s="1"/>
  <c r="P327" i="9" a="1"/>
  <c r="P327" i="9" s="1"/>
  <c r="A327" i="9"/>
  <c r="R326" i="9" a="1"/>
  <c r="R326" i="9" s="1"/>
  <c r="Q326" i="9" a="1"/>
  <c r="Q326" i="9" s="1"/>
  <c r="P326" i="9" a="1"/>
  <c r="P326" i="9" s="1"/>
  <c r="A326" i="9"/>
  <c r="R325" i="9" a="1"/>
  <c r="R325" i="9" s="1"/>
  <c r="Q325" i="9" a="1"/>
  <c r="Q325" i="9" s="1"/>
  <c r="P325" i="9" a="1"/>
  <c r="P325" i="9" s="1"/>
  <c r="A325" i="9"/>
  <c r="R324" i="9" a="1"/>
  <c r="R324" i="9" s="1"/>
  <c r="Q324" i="9" a="1"/>
  <c r="Q324" i="9" s="1"/>
  <c r="P324" i="9" a="1"/>
  <c r="P324" i="9" s="1"/>
  <c r="A324" i="9"/>
  <c r="R323" i="9" a="1"/>
  <c r="R323" i="9" s="1"/>
  <c r="Q323" i="9" a="1"/>
  <c r="Q323" i="9" s="1"/>
  <c r="P323" i="9" a="1"/>
  <c r="P323" i="9" s="1"/>
  <c r="A323" i="9"/>
  <c r="R322" i="9" a="1"/>
  <c r="R322" i="9" s="1"/>
  <c r="Q322" i="9" a="1"/>
  <c r="Q322" i="9" s="1"/>
  <c r="P322" i="9" a="1"/>
  <c r="P322" i="9" s="1"/>
  <c r="A322" i="9"/>
  <c r="R321" i="9" a="1"/>
  <c r="R321" i="9" s="1"/>
  <c r="Q321" i="9" a="1"/>
  <c r="Q321" i="9" s="1"/>
  <c r="P321" i="9" a="1"/>
  <c r="P321" i="9" s="1"/>
  <c r="A321" i="9"/>
  <c r="R320" i="9" a="1"/>
  <c r="R320" i="9" s="1"/>
  <c r="Q320" i="9" a="1"/>
  <c r="Q320" i="9" s="1"/>
  <c r="P320" i="9" a="1"/>
  <c r="P320" i="9" s="1"/>
  <c r="A320" i="9"/>
  <c r="R319" i="9" a="1"/>
  <c r="R319" i="9" s="1"/>
  <c r="Q319" i="9" a="1"/>
  <c r="Q319" i="9" s="1"/>
  <c r="P319" i="9" a="1"/>
  <c r="P319" i="9" s="1"/>
  <c r="A319" i="9"/>
  <c r="R318" i="9" a="1"/>
  <c r="R318" i="9" s="1"/>
  <c r="Q318" i="9" a="1"/>
  <c r="Q318" i="9" s="1"/>
  <c r="P318" i="9" a="1"/>
  <c r="P318" i="9" s="1"/>
  <c r="A318" i="9"/>
  <c r="R317" i="9" a="1"/>
  <c r="R317" i="9" s="1"/>
  <c r="Q317" i="9" a="1"/>
  <c r="Q317" i="9" s="1"/>
  <c r="P317" i="9" a="1"/>
  <c r="P317" i="9" s="1"/>
  <c r="A317" i="9"/>
  <c r="R316" i="9" a="1"/>
  <c r="R316" i="9" s="1"/>
  <c r="Q316" i="9" a="1"/>
  <c r="Q316" i="9" s="1"/>
  <c r="P316" i="9" a="1"/>
  <c r="P316" i="9" s="1"/>
  <c r="A316" i="9"/>
  <c r="R315" i="9" a="1"/>
  <c r="R315" i="9" s="1"/>
  <c r="Q315" i="9" a="1"/>
  <c r="Q315" i="9" s="1"/>
  <c r="P315" i="9" a="1"/>
  <c r="P315" i="9" s="1"/>
  <c r="A315" i="9"/>
  <c r="R314" i="9" a="1"/>
  <c r="R314" i="9" s="1"/>
  <c r="Q314" i="9" a="1"/>
  <c r="Q314" i="9" s="1"/>
  <c r="P314" i="9" a="1"/>
  <c r="P314" i="9" s="1"/>
  <c r="A314" i="9"/>
  <c r="R313" i="9" a="1"/>
  <c r="R313" i="9" s="1"/>
  <c r="Q313" i="9" a="1"/>
  <c r="Q313" i="9" s="1"/>
  <c r="P313" i="9" a="1"/>
  <c r="P313" i="9" s="1"/>
  <c r="A313" i="9"/>
  <c r="R312" i="9" a="1"/>
  <c r="R312" i="9" s="1"/>
  <c r="Q312" i="9" a="1"/>
  <c r="Q312" i="9" s="1"/>
  <c r="P312" i="9" a="1"/>
  <c r="P312" i="9" s="1"/>
  <c r="A312" i="9"/>
  <c r="R311" i="9" a="1"/>
  <c r="R311" i="9" s="1"/>
  <c r="Q311" i="9" a="1"/>
  <c r="Q311" i="9" s="1"/>
  <c r="P311" i="9" a="1"/>
  <c r="P311" i="9" s="1"/>
  <c r="A311" i="9"/>
  <c r="R310" i="9" a="1"/>
  <c r="R310" i="9" s="1"/>
  <c r="Q310" i="9" a="1"/>
  <c r="Q310" i="9" s="1"/>
  <c r="P310" i="9" a="1"/>
  <c r="P310" i="9" s="1"/>
  <c r="A310" i="9"/>
  <c r="R309" i="9" a="1"/>
  <c r="R309" i="9" s="1"/>
  <c r="Q309" i="9" a="1"/>
  <c r="Q309" i="9" s="1"/>
  <c r="P309" i="9" a="1"/>
  <c r="P309" i="9" s="1"/>
  <c r="A309" i="9"/>
  <c r="R308" i="9" a="1"/>
  <c r="R308" i="9" s="1"/>
  <c r="Q308" i="9" a="1"/>
  <c r="Q308" i="9" s="1"/>
  <c r="P308" i="9" a="1"/>
  <c r="P308" i="9" s="1"/>
  <c r="A308" i="9"/>
  <c r="R307" i="9" a="1"/>
  <c r="R307" i="9" s="1"/>
  <c r="Q307" i="9" a="1"/>
  <c r="Q307" i="9" s="1"/>
  <c r="P307" i="9" a="1"/>
  <c r="P307" i="9" s="1"/>
  <c r="A307" i="9"/>
  <c r="R306" i="9" a="1"/>
  <c r="R306" i="9" s="1"/>
  <c r="Q306" i="9" a="1"/>
  <c r="Q306" i="9" s="1"/>
  <c r="P306" i="9" a="1"/>
  <c r="P306" i="9" s="1"/>
  <c r="A306" i="9"/>
  <c r="R305" i="9" a="1"/>
  <c r="R305" i="9" s="1"/>
  <c r="Q305" i="9" a="1"/>
  <c r="Q305" i="9" s="1"/>
  <c r="P305" i="9" a="1"/>
  <c r="P305" i="9" s="1"/>
  <c r="A305" i="9"/>
  <c r="R304" i="9" a="1"/>
  <c r="R304" i="9" s="1"/>
  <c r="Q304" i="9" a="1"/>
  <c r="Q304" i="9" s="1"/>
  <c r="P304" i="9" a="1"/>
  <c r="P304" i="9" s="1"/>
  <c r="A304" i="9"/>
  <c r="R303" i="9" a="1"/>
  <c r="R303" i="9" s="1"/>
  <c r="Q303" i="9" a="1"/>
  <c r="Q303" i="9" s="1"/>
  <c r="P303" i="9" a="1"/>
  <c r="P303" i="9" s="1"/>
  <c r="A303" i="9"/>
  <c r="R302" i="9" a="1"/>
  <c r="R302" i="9" s="1"/>
  <c r="Q302" i="9" a="1"/>
  <c r="Q302" i="9" s="1"/>
  <c r="P302" i="9" a="1"/>
  <c r="P302" i="9" s="1"/>
  <c r="A302" i="9"/>
  <c r="R301" i="9" a="1"/>
  <c r="R301" i="9" s="1"/>
  <c r="Q301" i="9" a="1"/>
  <c r="Q301" i="9" s="1"/>
  <c r="P301" i="9" a="1"/>
  <c r="P301" i="9" s="1"/>
  <c r="A301" i="9"/>
  <c r="R300" i="9" a="1"/>
  <c r="R300" i="9" s="1"/>
  <c r="Q300" i="9" a="1"/>
  <c r="Q300" i="9" s="1"/>
  <c r="P300" i="9" a="1"/>
  <c r="P300" i="9" s="1"/>
  <c r="A300" i="9"/>
  <c r="R299" i="9" a="1"/>
  <c r="R299" i="9" s="1"/>
  <c r="Q299" i="9" a="1"/>
  <c r="Q299" i="9" s="1"/>
  <c r="P299" i="9" a="1"/>
  <c r="P299" i="9" s="1"/>
  <c r="A299" i="9"/>
  <c r="R298" i="9" a="1"/>
  <c r="R298" i="9" s="1"/>
  <c r="Q298" i="9" a="1"/>
  <c r="Q298" i="9" s="1"/>
  <c r="P298" i="9" a="1"/>
  <c r="P298" i="9" s="1"/>
  <c r="A298" i="9"/>
  <c r="R297" i="9" a="1"/>
  <c r="R297" i="9" s="1"/>
  <c r="Q297" i="9" a="1"/>
  <c r="Q297" i="9" s="1"/>
  <c r="P297" i="9" a="1"/>
  <c r="P297" i="9" s="1"/>
  <c r="A297" i="9"/>
  <c r="R296" i="9" a="1"/>
  <c r="R296" i="9" s="1"/>
  <c r="Q296" i="9" a="1"/>
  <c r="Q296" i="9" s="1"/>
  <c r="P296" i="9" a="1"/>
  <c r="P296" i="9" s="1"/>
  <c r="A296" i="9"/>
  <c r="R295" i="9" a="1"/>
  <c r="R295" i="9" s="1"/>
  <c r="Q295" i="9" a="1"/>
  <c r="Q295" i="9" s="1"/>
  <c r="P295" i="9" a="1"/>
  <c r="P295" i="9" s="1"/>
  <c r="A295" i="9"/>
  <c r="R294" i="9" a="1"/>
  <c r="R294" i="9" s="1"/>
  <c r="Q294" i="9" a="1"/>
  <c r="Q294" i="9" s="1"/>
  <c r="P294" i="9" a="1"/>
  <c r="P294" i="9" s="1"/>
  <c r="A294" i="9"/>
  <c r="R293" i="9" a="1"/>
  <c r="R293" i="9" s="1"/>
  <c r="Q293" i="9" a="1"/>
  <c r="Q293" i="9" s="1"/>
  <c r="P293" i="9" a="1"/>
  <c r="P293" i="9" s="1"/>
  <c r="A293" i="9"/>
  <c r="R292" i="9" a="1"/>
  <c r="R292" i="9" s="1"/>
  <c r="Q292" i="9" a="1"/>
  <c r="Q292" i="9" s="1"/>
  <c r="P292" i="9" a="1"/>
  <c r="P292" i="9" s="1"/>
  <c r="A292" i="9"/>
  <c r="R291" i="9" a="1"/>
  <c r="R291" i="9" s="1"/>
  <c r="Q291" i="9" a="1"/>
  <c r="Q291" i="9" s="1"/>
  <c r="P291" i="9" a="1"/>
  <c r="P291" i="9" s="1"/>
  <c r="A291" i="9"/>
  <c r="R290" i="9" a="1"/>
  <c r="R290" i="9" s="1"/>
  <c r="Q290" i="9" a="1"/>
  <c r="Q290" i="9" s="1"/>
  <c r="P290" i="9" a="1"/>
  <c r="P290" i="9" s="1"/>
  <c r="A290" i="9"/>
  <c r="R289" i="9" a="1"/>
  <c r="R289" i="9" s="1"/>
  <c r="Q289" i="9" a="1"/>
  <c r="Q289" i="9" s="1"/>
  <c r="P289" i="9" a="1"/>
  <c r="P289" i="9" s="1"/>
  <c r="A289" i="9"/>
  <c r="R288" i="9" a="1"/>
  <c r="R288" i="9" s="1"/>
  <c r="Q288" i="9" a="1"/>
  <c r="Q288" i="9" s="1"/>
  <c r="P288" i="9" a="1"/>
  <c r="P288" i="9" s="1"/>
  <c r="A288" i="9"/>
  <c r="R287" i="9" a="1"/>
  <c r="R287" i="9" s="1"/>
  <c r="Q287" i="9" a="1"/>
  <c r="Q287" i="9" s="1"/>
  <c r="P287" i="9" a="1"/>
  <c r="P287" i="9" s="1"/>
  <c r="A287" i="9"/>
  <c r="R286" i="9" a="1"/>
  <c r="R286" i="9" s="1"/>
  <c r="Q286" i="9" a="1"/>
  <c r="Q286" i="9" s="1"/>
  <c r="P286" i="9" a="1"/>
  <c r="P286" i="9" s="1"/>
  <c r="A286" i="9"/>
  <c r="R285" i="9" a="1"/>
  <c r="R285" i="9" s="1"/>
  <c r="Q285" i="9" a="1"/>
  <c r="Q285" i="9" s="1"/>
  <c r="P285" i="9" a="1"/>
  <c r="P285" i="9" s="1"/>
  <c r="A285" i="9"/>
  <c r="R284" i="9" a="1"/>
  <c r="R284" i="9" s="1"/>
  <c r="Q284" i="9" a="1"/>
  <c r="Q284" i="9" s="1"/>
  <c r="P284" i="9" a="1"/>
  <c r="P284" i="9" s="1"/>
  <c r="A284" i="9"/>
  <c r="R283" i="9" a="1"/>
  <c r="R283" i="9" s="1"/>
  <c r="Q283" i="9" a="1"/>
  <c r="Q283" i="9" s="1"/>
  <c r="P283" i="9" a="1"/>
  <c r="P283" i="9" s="1"/>
  <c r="A283" i="9"/>
  <c r="R282" i="9" a="1"/>
  <c r="R282" i="9" s="1"/>
  <c r="Q282" i="9" a="1"/>
  <c r="Q282" i="9" s="1"/>
  <c r="P282" i="9" a="1"/>
  <c r="P282" i="9" s="1"/>
  <c r="A282" i="9"/>
  <c r="R281" i="9" a="1"/>
  <c r="R281" i="9" s="1"/>
  <c r="Q281" i="9" a="1"/>
  <c r="Q281" i="9" s="1"/>
  <c r="P281" i="9" a="1"/>
  <c r="P281" i="9" s="1"/>
  <c r="A281" i="9"/>
  <c r="R280" i="9" a="1"/>
  <c r="R280" i="9" s="1"/>
  <c r="Q280" i="9" a="1"/>
  <c r="Q280" i="9" s="1"/>
  <c r="P280" i="9" a="1"/>
  <c r="P280" i="9" s="1"/>
  <c r="A280" i="9"/>
  <c r="R279" i="9" a="1"/>
  <c r="R279" i="9" s="1"/>
  <c r="Q279" i="9" a="1"/>
  <c r="Q279" i="9" s="1"/>
  <c r="P279" i="9" a="1"/>
  <c r="P279" i="9" s="1"/>
  <c r="A279" i="9"/>
  <c r="R278" i="9" a="1"/>
  <c r="R278" i="9" s="1"/>
  <c r="Q278" i="9" a="1"/>
  <c r="Q278" i="9" s="1"/>
  <c r="P278" i="9" a="1"/>
  <c r="P278" i="9" s="1"/>
  <c r="A278" i="9"/>
  <c r="R277" i="9" a="1"/>
  <c r="R277" i="9" s="1"/>
  <c r="Q277" i="9" a="1"/>
  <c r="Q277" i="9" s="1"/>
  <c r="P277" i="9" a="1"/>
  <c r="P277" i="9" s="1"/>
  <c r="A277" i="9"/>
  <c r="R276" i="9" a="1"/>
  <c r="R276" i="9" s="1"/>
  <c r="Q276" i="9" a="1"/>
  <c r="Q276" i="9" s="1"/>
  <c r="P276" i="9" a="1"/>
  <c r="P276" i="9" s="1"/>
  <c r="A276" i="9"/>
  <c r="R275" i="9" a="1"/>
  <c r="R275" i="9" s="1"/>
  <c r="Q275" i="9" a="1"/>
  <c r="Q275" i="9" s="1"/>
  <c r="P275" i="9" a="1"/>
  <c r="P275" i="9" s="1"/>
  <c r="A275" i="9"/>
  <c r="R274" i="9" a="1"/>
  <c r="R274" i="9" s="1"/>
  <c r="Q274" i="9" a="1"/>
  <c r="Q274" i="9" s="1"/>
  <c r="P274" i="9" a="1"/>
  <c r="P274" i="9" s="1"/>
  <c r="A274" i="9"/>
  <c r="R273" i="9" a="1"/>
  <c r="R273" i="9" s="1"/>
  <c r="Q273" i="9" a="1"/>
  <c r="Q273" i="9" s="1"/>
  <c r="P273" i="9" a="1"/>
  <c r="P273" i="9" s="1"/>
  <c r="A273" i="9"/>
  <c r="R272" i="9" a="1"/>
  <c r="R272" i="9" s="1"/>
  <c r="Q272" i="9" a="1"/>
  <c r="Q272" i="9" s="1"/>
  <c r="P272" i="9" a="1"/>
  <c r="P272" i="9" s="1"/>
  <c r="A272" i="9"/>
  <c r="R271" i="9" a="1"/>
  <c r="R271" i="9" s="1"/>
  <c r="Q271" i="9" a="1"/>
  <c r="Q271" i="9" s="1"/>
  <c r="P271" i="9" a="1"/>
  <c r="P271" i="9" s="1"/>
  <c r="A271" i="9"/>
  <c r="R270" i="9" a="1"/>
  <c r="R270" i="9" s="1"/>
  <c r="Q270" i="9" a="1"/>
  <c r="Q270" i="9" s="1"/>
  <c r="P270" i="9" a="1"/>
  <c r="P270" i="9" s="1"/>
  <c r="A270" i="9"/>
  <c r="R269" i="9" a="1"/>
  <c r="R269" i="9" s="1"/>
  <c r="Q269" i="9" a="1"/>
  <c r="Q269" i="9" s="1"/>
  <c r="P269" i="9" a="1"/>
  <c r="P269" i="9" s="1"/>
  <c r="A269" i="9"/>
  <c r="R268" i="9" a="1"/>
  <c r="R268" i="9" s="1"/>
  <c r="Q268" i="9" a="1"/>
  <c r="Q268" i="9" s="1"/>
  <c r="P268" i="9" a="1"/>
  <c r="P268" i="9" s="1"/>
  <c r="A268" i="9"/>
  <c r="R267" i="9" a="1"/>
  <c r="R267" i="9" s="1"/>
  <c r="Q267" i="9" a="1"/>
  <c r="Q267" i="9" s="1"/>
  <c r="P267" i="9" a="1"/>
  <c r="P267" i="9" s="1"/>
  <c r="A267" i="9"/>
  <c r="R266" i="9" a="1"/>
  <c r="R266" i="9" s="1"/>
  <c r="Q266" i="9" a="1"/>
  <c r="Q266" i="9" s="1"/>
  <c r="P266" i="9" a="1"/>
  <c r="P266" i="9" s="1"/>
  <c r="A266" i="9"/>
  <c r="R265" i="9" a="1"/>
  <c r="R265" i="9" s="1"/>
  <c r="Q265" i="9" a="1"/>
  <c r="Q265" i="9" s="1"/>
  <c r="P265" i="9" a="1"/>
  <c r="P265" i="9" s="1"/>
  <c r="A265" i="9"/>
  <c r="R264" i="9" a="1"/>
  <c r="R264" i="9" s="1"/>
  <c r="Q264" i="9" a="1"/>
  <c r="Q264" i="9" s="1"/>
  <c r="P264" i="9" a="1"/>
  <c r="P264" i="9" s="1"/>
  <c r="A264" i="9"/>
  <c r="R263" i="9" a="1"/>
  <c r="R263" i="9" s="1"/>
  <c r="Q263" i="9" a="1"/>
  <c r="Q263" i="9" s="1"/>
  <c r="P263" i="9" a="1"/>
  <c r="P263" i="9" s="1"/>
  <c r="A263" i="9"/>
  <c r="R262" i="9" a="1"/>
  <c r="R262" i="9" s="1"/>
  <c r="Q262" i="9" a="1"/>
  <c r="Q262" i="9" s="1"/>
  <c r="P262" i="9" a="1"/>
  <c r="P262" i="9" s="1"/>
  <c r="A262" i="9"/>
  <c r="R261" i="9" a="1"/>
  <c r="R261" i="9" s="1"/>
  <c r="Q261" i="9" a="1"/>
  <c r="Q261" i="9" s="1"/>
  <c r="P261" i="9" a="1"/>
  <c r="P261" i="9" s="1"/>
  <c r="A261" i="9"/>
  <c r="R260" i="9" a="1"/>
  <c r="R260" i="9" s="1"/>
  <c r="Q260" i="9" a="1"/>
  <c r="Q260" i="9" s="1"/>
  <c r="P260" i="9" a="1"/>
  <c r="P260" i="9" s="1"/>
  <c r="A260" i="9"/>
  <c r="R259" i="9" a="1"/>
  <c r="R259" i="9" s="1"/>
  <c r="Q259" i="9" a="1"/>
  <c r="Q259" i="9" s="1"/>
  <c r="P259" i="9" a="1"/>
  <c r="P259" i="9" s="1"/>
  <c r="A259" i="9"/>
  <c r="R258" i="9" a="1"/>
  <c r="R258" i="9" s="1"/>
  <c r="Q258" i="9" a="1"/>
  <c r="Q258" i="9" s="1"/>
  <c r="P258" i="9" a="1"/>
  <c r="P258" i="9" s="1"/>
  <c r="A258" i="9"/>
  <c r="R257" i="9" a="1"/>
  <c r="R257" i="9" s="1"/>
  <c r="Q257" i="9" a="1"/>
  <c r="Q257" i="9" s="1"/>
  <c r="P257" i="9" a="1"/>
  <c r="P257" i="9" s="1"/>
  <c r="A257" i="9"/>
  <c r="R256" i="9" a="1"/>
  <c r="R256" i="9" s="1"/>
  <c r="Q256" i="9" a="1"/>
  <c r="Q256" i="9" s="1"/>
  <c r="P256" i="9" a="1"/>
  <c r="P256" i="9" s="1"/>
  <c r="A256" i="9"/>
  <c r="R255" i="9" a="1"/>
  <c r="R255" i="9" s="1"/>
  <c r="Q255" i="9" a="1"/>
  <c r="Q255" i="9" s="1"/>
  <c r="P255" i="9" a="1"/>
  <c r="P255" i="9" s="1"/>
  <c r="A255" i="9"/>
  <c r="R254" i="9" a="1"/>
  <c r="R254" i="9" s="1"/>
  <c r="Q254" i="9" a="1"/>
  <c r="Q254" i="9" s="1"/>
  <c r="P254" i="9" a="1"/>
  <c r="P254" i="9" s="1"/>
  <c r="A254" i="9"/>
  <c r="R253" i="9" a="1"/>
  <c r="R253" i="9" s="1"/>
  <c r="Q253" i="9" a="1"/>
  <c r="Q253" i="9" s="1"/>
  <c r="P253" i="9" a="1"/>
  <c r="P253" i="9" s="1"/>
  <c r="A253" i="9"/>
  <c r="R252" i="9" a="1"/>
  <c r="R252" i="9" s="1"/>
  <c r="Q252" i="9" a="1"/>
  <c r="Q252" i="9" s="1"/>
  <c r="P252" i="9" a="1"/>
  <c r="P252" i="9" s="1"/>
  <c r="A252" i="9"/>
  <c r="R251" i="9" a="1"/>
  <c r="R251" i="9" s="1"/>
  <c r="Q251" i="9" a="1"/>
  <c r="Q251" i="9" s="1"/>
  <c r="P251" i="9" a="1"/>
  <c r="P251" i="9" s="1"/>
  <c r="A251" i="9"/>
  <c r="R250" i="9" a="1"/>
  <c r="R250" i="9" s="1"/>
  <c r="Q250" i="9" a="1"/>
  <c r="Q250" i="9" s="1"/>
  <c r="P250" i="9" a="1"/>
  <c r="P250" i="9" s="1"/>
  <c r="A250" i="9"/>
  <c r="R249" i="9" a="1"/>
  <c r="R249" i="9" s="1"/>
  <c r="Q249" i="9" a="1"/>
  <c r="Q249" i="9" s="1"/>
  <c r="P249" i="9" a="1"/>
  <c r="P249" i="9" s="1"/>
  <c r="A249" i="9"/>
  <c r="R248" i="9" a="1"/>
  <c r="R248" i="9" s="1"/>
  <c r="Q248" i="9" a="1"/>
  <c r="Q248" i="9" s="1"/>
  <c r="P248" i="9" a="1"/>
  <c r="P248" i="9" s="1"/>
  <c r="A248" i="9"/>
  <c r="R247" i="9" a="1"/>
  <c r="R247" i="9" s="1"/>
  <c r="Q247" i="9" a="1"/>
  <c r="Q247" i="9" s="1"/>
  <c r="P247" i="9" a="1"/>
  <c r="P247" i="9" s="1"/>
  <c r="A247" i="9"/>
  <c r="R246" i="9" a="1"/>
  <c r="R246" i="9" s="1"/>
  <c r="Q246" i="9" a="1"/>
  <c r="Q246" i="9" s="1"/>
  <c r="P246" i="9" a="1"/>
  <c r="P246" i="9" s="1"/>
  <c r="A246" i="9"/>
  <c r="R245" i="9" a="1"/>
  <c r="R245" i="9" s="1"/>
  <c r="Q245" i="9" a="1"/>
  <c r="Q245" i="9" s="1"/>
  <c r="P245" i="9" a="1"/>
  <c r="P245" i="9" s="1"/>
  <c r="A245" i="9"/>
  <c r="R244" i="9" a="1"/>
  <c r="R244" i="9" s="1"/>
  <c r="Q244" i="9" a="1"/>
  <c r="Q244" i="9" s="1"/>
  <c r="P244" i="9" a="1"/>
  <c r="P244" i="9" s="1"/>
  <c r="A244" i="9"/>
  <c r="R243" i="9" a="1"/>
  <c r="R243" i="9" s="1"/>
  <c r="Q243" i="9" a="1"/>
  <c r="Q243" i="9" s="1"/>
  <c r="P243" i="9" a="1"/>
  <c r="P243" i="9" s="1"/>
  <c r="A243" i="9"/>
  <c r="R242" i="9" a="1"/>
  <c r="R242" i="9" s="1"/>
  <c r="Q242" i="9" a="1"/>
  <c r="Q242" i="9" s="1"/>
  <c r="P242" i="9" a="1"/>
  <c r="P242" i="9" s="1"/>
  <c r="A242" i="9"/>
  <c r="R241" i="9" a="1"/>
  <c r="R241" i="9" s="1"/>
  <c r="Q241" i="9" a="1"/>
  <c r="Q241" i="9" s="1"/>
  <c r="P241" i="9" a="1"/>
  <c r="P241" i="9" s="1"/>
  <c r="A241" i="9"/>
  <c r="R240" i="9" a="1"/>
  <c r="R240" i="9" s="1"/>
  <c r="Q240" i="9" a="1"/>
  <c r="Q240" i="9" s="1"/>
  <c r="P240" i="9" a="1"/>
  <c r="P240" i="9" s="1"/>
  <c r="A240" i="9"/>
  <c r="R239" i="9" a="1"/>
  <c r="R239" i="9" s="1"/>
  <c r="Q239" i="9" a="1"/>
  <c r="Q239" i="9" s="1"/>
  <c r="P239" i="9" a="1"/>
  <c r="P239" i="9" s="1"/>
  <c r="A239" i="9"/>
  <c r="R238" i="9" a="1"/>
  <c r="R238" i="9" s="1"/>
  <c r="Q238" i="9" a="1"/>
  <c r="Q238" i="9" s="1"/>
  <c r="P238" i="9" a="1"/>
  <c r="P238" i="9" s="1"/>
  <c r="A238" i="9"/>
  <c r="R237" i="9" a="1"/>
  <c r="R237" i="9" s="1"/>
  <c r="Q237" i="9" a="1"/>
  <c r="Q237" i="9" s="1"/>
  <c r="P237" i="9" a="1"/>
  <c r="P237" i="9" s="1"/>
  <c r="A237" i="9"/>
  <c r="R236" i="9" a="1"/>
  <c r="R236" i="9" s="1"/>
  <c r="Q236" i="9" a="1"/>
  <c r="Q236" i="9" s="1"/>
  <c r="P236" i="9" a="1"/>
  <c r="P236" i="9" s="1"/>
  <c r="A236" i="9"/>
  <c r="R235" i="9" a="1"/>
  <c r="R235" i="9" s="1"/>
  <c r="Q235" i="9" a="1"/>
  <c r="Q235" i="9" s="1"/>
  <c r="P235" i="9" a="1"/>
  <c r="P235" i="9" s="1"/>
  <c r="A235" i="9"/>
  <c r="R234" i="9" a="1"/>
  <c r="R234" i="9" s="1"/>
  <c r="Q234" i="9" a="1"/>
  <c r="Q234" i="9" s="1"/>
  <c r="P234" i="9" a="1"/>
  <c r="P234" i="9" s="1"/>
  <c r="A234" i="9"/>
  <c r="R233" i="9" a="1"/>
  <c r="R233" i="9" s="1"/>
  <c r="Q233" i="9" a="1"/>
  <c r="Q233" i="9" s="1"/>
  <c r="P233" i="9" a="1"/>
  <c r="P233" i="9" s="1"/>
  <c r="A233" i="9"/>
  <c r="R232" i="9" a="1"/>
  <c r="R232" i="9" s="1"/>
  <c r="Q232" i="9" a="1"/>
  <c r="Q232" i="9" s="1"/>
  <c r="P232" i="9" a="1"/>
  <c r="P232" i="9" s="1"/>
  <c r="A232" i="9"/>
  <c r="R231" i="9" a="1"/>
  <c r="R231" i="9" s="1"/>
  <c r="Q231" i="9" a="1"/>
  <c r="Q231" i="9" s="1"/>
  <c r="P231" i="9" a="1"/>
  <c r="P231" i="9" s="1"/>
  <c r="A231" i="9"/>
  <c r="R230" i="9" a="1"/>
  <c r="R230" i="9" s="1"/>
  <c r="Q230" i="9" a="1"/>
  <c r="Q230" i="9" s="1"/>
  <c r="P230" i="9" a="1"/>
  <c r="P230" i="9" s="1"/>
  <c r="A230" i="9"/>
  <c r="R229" i="9" a="1"/>
  <c r="R229" i="9" s="1"/>
  <c r="Q229" i="9" a="1"/>
  <c r="Q229" i="9" s="1"/>
  <c r="P229" i="9" a="1"/>
  <c r="P229" i="9" s="1"/>
  <c r="A229" i="9"/>
  <c r="R228" i="9" a="1"/>
  <c r="R228" i="9" s="1"/>
  <c r="Q228" i="9" a="1"/>
  <c r="Q228" i="9" s="1"/>
  <c r="P228" i="9" a="1"/>
  <c r="P228" i="9" s="1"/>
  <c r="A228" i="9"/>
  <c r="R227" i="9" a="1"/>
  <c r="R227" i="9" s="1"/>
  <c r="Q227" i="9" a="1"/>
  <c r="Q227" i="9" s="1"/>
  <c r="P227" i="9" a="1"/>
  <c r="P227" i="9" s="1"/>
  <c r="A227" i="9"/>
  <c r="R226" i="9" a="1"/>
  <c r="R226" i="9" s="1"/>
  <c r="Q226" i="9" a="1"/>
  <c r="Q226" i="9" s="1"/>
  <c r="P226" i="9" a="1"/>
  <c r="P226" i="9" s="1"/>
  <c r="A226" i="9"/>
  <c r="R225" i="9" a="1"/>
  <c r="R225" i="9" s="1"/>
  <c r="Q225" i="9" a="1"/>
  <c r="Q225" i="9" s="1"/>
  <c r="P225" i="9" a="1"/>
  <c r="P225" i="9" s="1"/>
  <c r="A225" i="9"/>
  <c r="R224" i="9" a="1"/>
  <c r="R224" i="9" s="1"/>
  <c r="Q224" i="9" a="1"/>
  <c r="Q224" i="9" s="1"/>
  <c r="P224" i="9" a="1"/>
  <c r="P224" i="9" s="1"/>
  <c r="A224" i="9"/>
  <c r="R223" i="9" a="1"/>
  <c r="R223" i="9" s="1"/>
  <c r="Q223" i="9" a="1"/>
  <c r="Q223" i="9" s="1"/>
  <c r="P223" i="9" a="1"/>
  <c r="P223" i="9" s="1"/>
  <c r="A223" i="9"/>
  <c r="R222" i="9" a="1"/>
  <c r="R222" i="9" s="1"/>
  <c r="Q222" i="9" a="1"/>
  <c r="Q222" i="9" s="1"/>
  <c r="P222" i="9" a="1"/>
  <c r="P222" i="9" s="1"/>
  <c r="A222" i="9"/>
  <c r="R221" i="9" a="1"/>
  <c r="R221" i="9" s="1"/>
  <c r="Q221" i="9" a="1"/>
  <c r="Q221" i="9" s="1"/>
  <c r="P221" i="9" a="1"/>
  <c r="P221" i="9" s="1"/>
  <c r="A221" i="9"/>
  <c r="R220" i="9" a="1"/>
  <c r="R220" i="9" s="1"/>
  <c r="Q220" i="9" a="1"/>
  <c r="Q220" i="9" s="1"/>
  <c r="P220" i="9" a="1"/>
  <c r="P220" i="9" s="1"/>
  <c r="A220" i="9"/>
  <c r="R219" i="9" a="1"/>
  <c r="R219" i="9" s="1"/>
  <c r="Q219" i="9" a="1"/>
  <c r="Q219" i="9" s="1"/>
  <c r="P219" i="9" a="1"/>
  <c r="P219" i="9" s="1"/>
  <c r="A219" i="9"/>
  <c r="R218" i="9" a="1"/>
  <c r="R218" i="9" s="1"/>
  <c r="Q218" i="9" a="1"/>
  <c r="Q218" i="9" s="1"/>
  <c r="P218" i="9" a="1"/>
  <c r="P218" i="9" s="1"/>
  <c r="A218" i="9"/>
  <c r="R217" i="9" a="1"/>
  <c r="R217" i="9" s="1"/>
  <c r="Q217" i="9" a="1"/>
  <c r="Q217" i="9" s="1"/>
  <c r="P217" i="9" a="1"/>
  <c r="P217" i="9" s="1"/>
  <c r="A217" i="9"/>
  <c r="R216" i="9" a="1"/>
  <c r="R216" i="9" s="1"/>
  <c r="Q216" i="9" a="1"/>
  <c r="Q216" i="9" s="1"/>
  <c r="P216" i="9" a="1"/>
  <c r="P216" i="9" s="1"/>
  <c r="A216" i="9"/>
  <c r="R215" i="9" a="1"/>
  <c r="R215" i="9" s="1"/>
  <c r="Q215" i="9" a="1"/>
  <c r="Q215" i="9" s="1"/>
  <c r="P215" i="9" a="1"/>
  <c r="P215" i="9" s="1"/>
  <c r="A215" i="9"/>
  <c r="R214" i="9" a="1"/>
  <c r="R214" i="9" s="1"/>
  <c r="Q214" i="9" a="1"/>
  <c r="Q214" i="9" s="1"/>
  <c r="P214" i="9" a="1"/>
  <c r="P214" i="9" s="1"/>
  <c r="A214" i="9"/>
  <c r="R213" i="9" a="1"/>
  <c r="R213" i="9" s="1"/>
  <c r="Q213" i="9" a="1"/>
  <c r="Q213" i="9" s="1"/>
  <c r="P213" i="9" a="1"/>
  <c r="P213" i="9" s="1"/>
  <c r="A213" i="9"/>
  <c r="R212" i="9" a="1"/>
  <c r="R212" i="9" s="1"/>
  <c r="Q212" i="9" a="1"/>
  <c r="Q212" i="9" s="1"/>
  <c r="P212" i="9" a="1"/>
  <c r="P212" i="9" s="1"/>
  <c r="A212" i="9"/>
  <c r="R211" i="9" a="1"/>
  <c r="R211" i="9" s="1"/>
  <c r="Q211" i="9" a="1"/>
  <c r="Q211" i="9" s="1"/>
  <c r="P211" i="9" a="1"/>
  <c r="P211" i="9" s="1"/>
  <c r="A211" i="9"/>
  <c r="R210" i="9" a="1"/>
  <c r="R210" i="9" s="1"/>
  <c r="Q210" i="9" a="1"/>
  <c r="Q210" i="9" s="1"/>
  <c r="P210" i="9" a="1"/>
  <c r="P210" i="9" s="1"/>
  <c r="A210" i="9"/>
  <c r="R209" i="9" a="1"/>
  <c r="R209" i="9" s="1"/>
  <c r="Q209" i="9" a="1"/>
  <c r="Q209" i="9" s="1"/>
  <c r="P209" i="9" a="1"/>
  <c r="P209" i="9" s="1"/>
  <c r="A209" i="9"/>
  <c r="R208" i="9" a="1"/>
  <c r="R208" i="9" s="1"/>
  <c r="Q208" i="9" a="1"/>
  <c r="Q208" i="9" s="1"/>
  <c r="P208" i="9" a="1"/>
  <c r="P208" i="9" s="1"/>
  <c r="A208" i="9"/>
  <c r="R207" i="9" a="1"/>
  <c r="R207" i="9" s="1"/>
  <c r="Q207" i="9" a="1"/>
  <c r="Q207" i="9" s="1"/>
  <c r="P207" i="9" a="1"/>
  <c r="P207" i="9" s="1"/>
  <c r="A207" i="9"/>
  <c r="R206" i="9" a="1"/>
  <c r="R206" i="9" s="1"/>
  <c r="Q206" i="9" a="1"/>
  <c r="Q206" i="9" s="1"/>
  <c r="P206" i="9" a="1"/>
  <c r="P206" i="9" s="1"/>
  <c r="A206" i="9"/>
  <c r="R205" i="9" a="1"/>
  <c r="R205" i="9" s="1"/>
  <c r="Q205" i="9" a="1"/>
  <c r="Q205" i="9" s="1"/>
  <c r="P205" i="9" a="1"/>
  <c r="P205" i="9" s="1"/>
  <c r="A205" i="9"/>
  <c r="R204" i="9" a="1"/>
  <c r="R204" i="9" s="1"/>
  <c r="Q204" i="9" a="1"/>
  <c r="Q204" i="9" s="1"/>
  <c r="P204" i="9" a="1"/>
  <c r="P204" i="9" s="1"/>
  <c r="A204" i="9"/>
  <c r="R203" i="9" a="1"/>
  <c r="R203" i="9" s="1"/>
  <c r="Q203" i="9" a="1"/>
  <c r="Q203" i="9" s="1"/>
  <c r="P203" i="9" a="1"/>
  <c r="P203" i="9" s="1"/>
  <c r="A203" i="9"/>
  <c r="R202" i="9" a="1"/>
  <c r="R202" i="9" s="1"/>
  <c r="Q202" i="9" a="1"/>
  <c r="Q202" i="9" s="1"/>
  <c r="P202" i="9" a="1"/>
  <c r="P202" i="9" s="1"/>
  <c r="A202" i="9"/>
  <c r="R201" i="9" a="1"/>
  <c r="R201" i="9" s="1"/>
  <c r="Q201" i="9" a="1"/>
  <c r="Q201" i="9" s="1"/>
  <c r="P201" i="9" a="1"/>
  <c r="P201" i="9" s="1"/>
  <c r="A201" i="9"/>
  <c r="R200" i="9" a="1"/>
  <c r="R200" i="9" s="1"/>
  <c r="Q200" i="9" a="1"/>
  <c r="Q200" i="9" s="1"/>
  <c r="P200" i="9" a="1"/>
  <c r="P200" i="9" s="1"/>
  <c r="A200" i="9"/>
  <c r="R199" i="9" a="1"/>
  <c r="R199" i="9" s="1"/>
  <c r="Q199" i="9" a="1"/>
  <c r="Q199" i="9" s="1"/>
  <c r="P199" i="9" a="1"/>
  <c r="P199" i="9" s="1"/>
  <c r="A199" i="9"/>
  <c r="R198" i="9" a="1"/>
  <c r="R198" i="9" s="1"/>
  <c r="Q198" i="9" a="1"/>
  <c r="Q198" i="9" s="1"/>
  <c r="P198" i="9" a="1"/>
  <c r="P198" i="9" s="1"/>
  <c r="A198" i="9"/>
  <c r="R197" i="9" a="1"/>
  <c r="R197" i="9" s="1"/>
  <c r="Q197" i="9" a="1"/>
  <c r="Q197" i="9" s="1"/>
  <c r="P197" i="9" a="1"/>
  <c r="P197" i="9" s="1"/>
  <c r="A197" i="9"/>
  <c r="R196" i="9" a="1"/>
  <c r="R196" i="9" s="1"/>
  <c r="Q196" i="9" a="1"/>
  <c r="Q196" i="9" s="1"/>
  <c r="P196" i="9" a="1"/>
  <c r="P196" i="9" s="1"/>
  <c r="A196" i="9"/>
  <c r="R195" i="9" a="1"/>
  <c r="R195" i="9" s="1"/>
  <c r="Q195" i="9" a="1"/>
  <c r="Q195" i="9" s="1"/>
  <c r="P195" i="9" a="1"/>
  <c r="P195" i="9" s="1"/>
  <c r="A195" i="9"/>
  <c r="R194" i="9" a="1"/>
  <c r="R194" i="9" s="1"/>
  <c r="Q194" i="9" a="1"/>
  <c r="Q194" i="9" s="1"/>
  <c r="P194" i="9" a="1"/>
  <c r="P194" i="9" s="1"/>
  <c r="A194" i="9"/>
  <c r="R193" i="9" a="1"/>
  <c r="R193" i="9" s="1"/>
  <c r="Q193" i="9" a="1"/>
  <c r="Q193" i="9" s="1"/>
  <c r="P193" i="9" a="1"/>
  <c r="P193" i="9" s="1"/>
  <c r="A193" i="9"/>
  <c r="R192" i="9" a="1"/>
  <c r="R192" i="9" s="1"/>
  <c r="Q192" i="9" a="1"/>
  <c r="Q192" i="9" s="1"/>
  <c r="P192" i="9" a="1"/>
  <c r="P192" i="9" s="1"/>
  <c r="A192" i="9"/>
  <c r="R191" i="9" a="1"/>
  <c r="R191" i="9" s="1"/>
  <c r="Q191" i="9" a="1"/>
  <c r="Q191" i="9" s="1"/>
  <c r="P191" i="9" a="1"/>
  <c r="P191" i="9" s="1"/>
  <c r="A191" i="9"/>
  <c r="R190" i="9" a="1"/>
  <c r="R190" i="9" s="1"/>
  <c r="Q190" i="9" a="1"/>
  <c r="Q190" i="9" s="1"/>
  <c r="P190" i="9" a="1"/>
  <c r="P190" i="9" s="1"/>
  <c r="A190" i="9"/>
  <c r="R189" i="9" a="1"/>
  <c r="R189" i="9" s="1"/>
  <c r="Q189" i="9" a="1"/>
  <c r="Q189" i="9" s="1"/>
  <c r="P189" i="9" a="1"/>
  <c r="P189" i="9" s="1"/>
  <c r="A189" i="9"/>
  <c r="R188" i="9" a="1"/>
  <c r="R188" i="9" s="1"/>
  <c r="Q188" i="9" a="1"/>
  <c r="Q188" i="9" s="1"/>
  <c r="P188" i="9" a="1"/>
  <c r="P188" i="9" s="1"/>
  <c r="A188" i="9"/>
  <c r="R187" i="9" a="1"/>
  <c r="R187" i="9" s="1"/>
  <c r="Q187" i="9" a="1"/>
  <c r="Q187" i="9" s="1"/>
  <c r="P187" i="9" a="1"/>
  <c r="P187" i="9" s="1"/>
  <c r="A187" i="9"/>
  <c r="R186" i="9" a="1"/>
  <c r="R186" i="9" s="1"/>
  <c r="Q186" i="9" a="1"/>
  <c r="Q186" i="9" s="1"/>
  <c r="P186" i="9" a="1"/>
  <c r="P186" i="9" s="1"/>
  <c r="A186" i="9"/>
  <c r="R185" i="9" a="1"/>
  <c r="R185" i="9" s="1"/>
  <c r="Q185" i="9" a="1"/>
  <c r="Q185" i="9" s="1"/>
  <c r="P185" i="9" a="1"/>
  <c r="P185" i="9" s="1"/>
  <c r="A185" i="9"/>
  <c r="R184" i="9" a="1"/>
  <c r="R184" i="9" s="1"/>
  <c r="Q184" i="9" a="1"/>
  <c r="Q184" i="9" s="1"/>
  <c r="P184" i="9" a="1"/>
  <c r="P184" i="9" s="1"/>
  <c r="A184" i="9"/>
  <c r="R183" i="9" a="1"/>
  <c r="R183" i="9" s="1"/>
  <c r="Q183" i="9" a="1"/>
  <c r="Q183" i="9" s="1"/>
  <c r="P183" i="9" a="1"/>
  <c r="P183" i="9" s="1"/>
  <c r="A183" i="9"/>
  <c r="R182" i="9" a="1"/>
  <c r="R182" i="9" s="1"/>
  <c r="Q182" i="9" a="1"/>
  <c r="Q182" i="9" s="1"/>
  <c r="P182" i="9" a="1"/>
  <c r="P182" i="9" s="1"/>
  <c r="A182" i="9"/>
  <c r="R181" i="9" a="1"/>
  <c r="R181" i="9" s="1"/>
  <c r="Q181" i="9" a="1"/>
  <c r="Q181" i="9" s="1"/>
  <c r="P181" i="9" a="1"/>
  <c r="P181" i="9" s="1"/>
  <c r="A181" i="9"/>
  <c r="R180" i="9" a="1"/>
  <c r="R180" i="9" s="1"/>
  <c r="Q180" i="9" a="1"/>
  <c r="Q180" i="9" s="1"/>
  <c r="P180" i="9" a="1"/>
  <c r="P180" i="9" s="1"/>
  <c r="A180" i="9"/>
  <c r="R179" i="9" a="1"/>
  <c r="R179" i="9" s="1"/>
  <c r="Q179" i="9" a="1"/>
  <c r="Q179" i="9" s="1"/>
  <c r="P179" i="9" a="1"/>
  <c r="P179" i="9" s="1"/>
  <c r="A179" i="9"/>
  <c r="R178" i="9" a="1"/>
  <c r="R178" i="9" s="1"/>
  <c r="Q178" i="9" a="1"/>
  <c r="Q178" i="9" s="1"/>
  <c r="P178" i="9" a="1"/>
  <c r="P178" i="9" s="1"/>
  <c r="A178" i="9"/>
  <c r="R177" i="9" a="1"/>
  <c r="R177" i="9" s="1"/>
  <c r="Q177" i="9" a="1"/>
  <c r="Q177" i="9" s="1"/>
  <c r="P177" i="9" a="1"/>
  <c r="P177" i="9" s="1"/>
  <c r="A177" i="9"/>
  <c r="R176" i="9" a="1"/>
  <c r="R176" i="9" s="1"/>
  <c r="Q176" i="9" a="1"/>
  <c r="Q176" i="9" s="1"/>
  <c r="P176" i="9" a="1"/>
  <c r="P176" i="9" s="1"/>
  <c r="A176" i="9"/>
  <c r="R175" i="9" a="1"/>
  <c r="R175" i="9" s="1"/>
  <c r="Q175" i="9" a="1"/>
  <c r="Q175" i="9" s="1"/>
  <c r="P175" i="9" a="1"/>
  <c r="P175" i="9" s="1"/>
  <c r="A175" i="9"/>
  <c r="R174" i="9" a="1"/>
  <c r="R174" i="9" s="1"/>
  <c r="Q174" i="9" a="1"/>
  <c r="Q174" i="9" s="1"/>
  <c r="P174" i="9" a="1"/>
  <c r="P174" i="9" s="1"/>
  <c r="A174" i="9"/>
  <c r="R173" i="9" a="1"/>
  <c r="R173" i="9" s="1"/>
  <c r="Q173" i="9" a="1"/>
  <c r="Q173" i="9" s="1"/>
  <c r="P173" i="9" a="1"/>
  <c r="P173" i="9" s="1"/>
  <c r="A173" i="9"/>
  <c r="R172" i="9" a="1"/>
  <c r="R172" i="9" s="1"/>
  <c r="Q172" i="9" a="1"/>
  <c r="Q172" i="9" s="1"/>
  <c r="P172" i="9" a="1"/>
  <c r="P172" i="9" s="1"/>
  <c r="A172" i="9"/>
  <c r="R171" i="9" a="1"/>
  <c r="R171" i="9" s="1"/>
  <c r="Q171" i="9" a="1"/>
  <c r="Q171" i="9" s="1"/>
  <c r="P171" i="9" a="1"/>
  <c r="P171" i="9" s="1"/>
  <c r="A171" i="9"/>
  <c r="R170" i="9" a="1"/>
  <c r="R170" i="9" s="1"/>
  <c r="Q170" i="9" a="1"/>
  <c r="Q170" i="9" s="1"/>
  <c r="P170" i="9" a="1"/>
  <c r="P170" i="9" s="1"/>
  <c r="A170" i="9"/>
  <c r="R169" i="9" a="1"/>
  <c r="R169" i="9" s="1"/>
  <c r="Q169" i="9" a="1"/>
  <c r="Q169" i="9" s="1"/>
  <c r="P169" i="9" a="1"/>
  <c r="P169" i="9" s="1"/>
  <c r="A169" i="9"/>
  <c r="R168" i="9" a="1"/>
  <c r="R168" i="9" s="1"/>
  <c r="Q168" i="9" a="1"/>
  <c r="Q168" i="9" s="1"/>
  <c r="P168" i="9" a="1"/>
  <c r="P168" i="9" s="1"/>
  <c r="A168" i="9"/>
  <c r="R167" i="9" a="1"/>
  <c r="R167" i="9" s="1"/>
  <c r="Q167" i="9" a="1"/>
  <c r="Q167" i="9" s="1"/>
  <c r="P167" i="9" a="1"/>
  <c r="P167" i="9" s="1"/>
  <c r="A167" i="9"/>
  <c r="R166" i="9" a="1"/>
  <c r="R166" i="9" s="1"/>
  <c r="Q166" i="9" a="1"/>
  <c r="Q166" i="9" s="1"/>
  <c r="P166" i="9" a="1"/>
  <c r="P166" i="9" s="1"/>
  <c r="A166" i="9"/>
  <c r="R165" i="9" a="1"/>
  <c r="R165" i="9" s="1"/>
  <c r="Q165" i="9" a="1"/>
  <c r="Q165" i="9" s="1"/>
  <c r="P165" i="9" a="1"/>
  <c r="P165" i="9" s="1"/>
  <c r="A165" i="9"/>
  <c r="R164" i="9" a="1"/>
  <c r="R164" i="9" s="1"/>
  <c r="Q164" i="9" a="1"/>
  <c r="Q164" i="9" s="1"/>
  <c r="P164" i="9" a="1"/>
  <c r="P164" i="9" s="1"/>
  <c r="A164" i="9"/>
  <c r="R163" i="9" a="1"/>
  <c r="R163" i="9" s="1"/>
  <c r="Q163" i="9" a="1"/>
  <c r="Q163" i="9" s="1"/>
  <c r="P163" i="9" a="1"/>
  <c r="P163" i="9" s="1"/>
  <c r="A163" i="9"/>
  <c r="R162" i="9" a="1"/>
  <c r="R162" i="9" s="1"/>
  <c r="Q162" i="9" a="1"/>
  <c r="Q162" i="9" s="1"/>
  <c r="P162" i="9" a="1"/>
  <c r="P162" i="9" s="1"/>
  <c r="A162" i="9"/>
  <c r="R161" i="9" a="1"/>
  <c r="R161" i="9" s="1"/>
  <c r="Q161" i="9" a="1"/>
  <c r="Q161" i="9" s="1"/>
  <c r="P161" i="9" a="1"/>
  <c r="P161" i="9" s="1"/>
  <c r="A161" i="9"/>
  <c r="R160" i="9" a="1"/>
  <c r="R160" i="9" s="1"/>
  <c r="Q160" i="9" a="1"/>
  <c r="Q160" i="9" s="1"/>
  <c r="P160" i="9" a="1"/>
  <c r="P160" i="9" s="1"/>
  <c r="A160" i="9"/>
  <c r="R159" i="9" a="1"/>
  <c r="R159" i="9" s="1"/>
  <c r="Q159" i="9" a="1"/>
  <c r="Q159" i="9" s="1"/>
  <c r="P159" i="9" a="1"/>
  <c r="P159" i="9" s="1"/>
  <c r="A159" i="9"/>
  <c r="R158" i="9" a="1"/>
  <c r="R158" i="9" s="1"/>
  <c r="Q158" i="9" a="1"/>
  <c r="Q158" i="9" s="1"/>
  <c r="P158" i="9" a="1"/>
  <c r="P158" i="9" s="1"/>
  <c r="A158" i="9"/>
  <c r="R157" i="9" a="1"/>
  <c r="R157" i="9" s="1"/>
  <c r="Q157" i="9" a="1"/>
  <c r="Q157" i="9" s="1"/>
  <c r="P157" i="9" a="1"/>
  <c r="P157" i="9" s="1"/>
  <c r="A157" i="9"/>
  <c r="R156" i="9" a="1"/>
  <c r="R156" i="9" s="1"/>
  <c r="Q156" i="9" a="1"/>
  <c r="Q156" i="9" s="1"/>
  <c r="P156" i="9" a="1"/>
  <c r="P156" i="9" s="1"/>
  <c r="A156" i="9"/>
  <c r="R155" i="9" a="1"/>
  <c r="R155" i="9" s="1"/>
  <c r="Q155" i="9" a="1"/>
  <c r="Q155" i="9" s="1"/>
  <c r="P155" i="9" a="1"/>
  <c r="P155" i="9" s="1"/>
  <c r="A155" i="9"/>
  <c r="R154" i="9" a="1"/>
  <c r="R154" i="9" s="1"/>
  <c r="Q154" i="9" a="1"/>
  <c r="Q154" i="9" s="1"/>
  <c r="P154" i="9" a="1"/>
  <c r="P154" i="9" s="1"/>
  <c r="A154" i="9"/>
  <c r="R153" i="9" a="1"/>
  <c r="R153" i="9" s="1"/>
  <c r="Q153" i="9" a="1"/>
  <c r="Q153" i="9" s="1"/>
  <c r="P153" i="9" a="1"/>
  <c r="P153" i="9" s="1"/>
  <c r="A153" i="9"/>
  <c r="R152" i="9" a="1"/>
  <c r="R152" i="9" s="1"/>
  <c r="Q152" i="9" a="1"/>
  <c r="Q152" i="9" s="1"/>
  <c r="P152" i="9" a="1"/>
  <c r="P152" i="9" s="1"/>
  <c r="A152" i="9"/>
  <c r="R151" i="9" a="1"/>
  <c r="R151" i="9" s="1"/>
  <c r="Q151" i="9" a="1"/>
  <c r="Q151" i="9" s="1"/>
  <c r="P151" i="9" a="1"/>
  <c r="P151" i="9" s="1"/>
  <c r="A151" i="9"/>
  <c r="R150" i="9" a="1"/>
  <c r="R150" i="9" s="1"/>
  <c r="Q150" i="9" a="1"/>
  <c r="Q150" i="9" s="1"/>
  <c r="P150" i="9" a="1"/>
  <c r="P150" i="9" s="1"/>
  <c r="A150" i="9"/>
  <c r="R149" i="9" a="1"/>
  <c r="R149" i="9" s="1"/>
  <c r="Q149" i="9" a="1"/>
  <c r="Q149" i="9" s="1"/>
  <c r="P149" i="9" a="1"/>
  <c r="P149" i="9" s="1"/>
  <c r="A149" i="9"/>
  <c r="R148" i="9" a="1"/>
  <c r="R148" i="9" s="1"/>
  <c r="Q148" i="9" a="1"/>
  <c r="Q148" i="9" s="1"/>
  <c r="P148" i="9" a="1"/>
  <c r="P148" i="9" s="1"/>
  <c r="A148" i="9"/>
  <c r="R147" i="9" a="1"/>
  <c r="R147" i="9" s="1"/>
  <c r="Q147" i="9" a="1"/>
  <c r="Q147" i="9" s="1"/>
  <c r="P147" i="9" a="1"/>
  <c r="P147" i="9" s="1"/>
  <c r="A147" i="9"/>
  <c r="R146" i="9" a="1"/>
  <c r="R146" i="9" s="1"/>
  <c r="Q146" i="9" a="1"/>
  <c r="Q146" i="9" s="1"/>
  <c r="P146" i="9" a="1"/>
  <c r="P146" i="9" s="1"/>
  <c r="A146" i="9"/>
  <c r="R145" i="9" a="1"/>
  <c r="R145" i="9" s="1"/>
  <c r="Q145" i="9" a="1"/>
  <c r="Q145" i="9" s="1"/>
  <c r="P145" i="9" a="1"/>
  <c r="P145" i="9" s="1"/>
  <c r="A145" i="9"/>
  <c r="R144" i="9" a="1"/>
  <c r="R144" i="9" s="1"/>
  <c r="Q144" i="9" a="1"/>
  <c r="Q144" i="9" s="1"/>
  <c r="P144" i="9" a="1"/>
  <c r="P144" i="9" s="1"/>
  <c r="A144" i="9"/>
  <c r="R143" i="9" a="1"/>
  <c r="R143" i="9" s="1"/>
  <c r="Q143" i="9" a="1"/>
  <c r="Q143" i="9" s="1"/>
  <c r="P143" i="9" a="1"/>
  <c r="P143" i="9" s="1"/>
  <c r="A143" i="9"/>
  <c r="R142" i="9" a="1"/>
  <c r="R142" i="9" s="1"/>
  <c r="Q142" i="9" a="1"/>
  <c r="Q142" i="9" s="1"/>
  <c r="P142" i="9" a="1"/>
  <c r="P142" i="9" s="1"/>
  <c r="A142" i="9"/>
  <c r="R141" i="9" a="1"/>
  <c r="R141" i="9" s="1"/>
  <c r="Q141" i="9" a="1"/>
  <c r="Q141" i="9" s="1"/>
  <c r="P141" i="9" a="1"/>
  <c r="P141" i="9" s="1"/>
  <c r="A141" i="9"/>
  <c r="R140" i="9" a="1"/>
  <c r="R140" i="9" s="1"/>
  <c r="Q140" i="9" a="1"/>
  <c r="Q140" i="9" s="1"/>
  <c r="P140" i="9" a="1"/>
  <c r="P140" i="9" s="1"/>
  <c r="A140" i="9"/>
  <c r="R139" i="9" a="1"/>
  <c r="R139" i="9" s="1"/>
  <c r="Q139" i="9" a="1"/>
  <c r="Q139" i="9" s="1"/>
  <c r="P139" i="9" a="1"/>
  <c r="P139" i="9" s="1"/>
  <c r="M139" i="9"/>
  <c r="A139" i="9"/>
  <c r="R138" i="9" a="1"/>
  <c r="R138" i="9" s="1"/>
  <c r="Q138" i="9" a="1"/>
  <c r="Q138" i="9" s="1"/>
  <c r="P138" i="9" a="1"/>
  <c r="P138" i="9" s="1"/>
  <c r="A134" i="9"/>
  <c r="A135" i="9" s="1"/>
  <c r="B135" i="9" s="1"/>
  <c r="M138" i="9"/>
  <c r="M137" i="9"/>
  <c r="M136" i="9"/>
  <c r="M135" i="9"/>
  <c r="P134" i="9" a="1"/>
  <c r="P134" i="9" s="1"/>
  <c r="A125" i="9"/>
  <c r="M134" i="9"/>
  <c r="R133" i="9" a="1"/>
  <c r="R133" i="9" s="1"/>
  <c r="M132" i="9"/>
  <c r="M133" i="9"/>
  <c r="R132" i="9" a="1"/>
  <c r="R132" i="9" s="1"/>
  <c r="P131" i="9" a="1"/>
  <c r="P131" i="9" s="1"/>
  <c r="M129" i="9"/>
  <c r="M130" i="9"/>
  <c r="M131" i="9"/>
  <c r="R130" i="9" a="1"/>
  <c r="R130" i="9" s="1"/>
  <c r="P130" i="9" a="1"/>
  <c r="P130" i="9" s="1"/>
  <c r="M128" i="9"/>
  <c r="M127" i="9"/>
  <c r="P126" i="9" a="1"/>
  <c r="P126" i="9" s="1"/>
  <c r="A112" i="9"/>
  <c r="B112" i="9" s="1"/>
  <c r="M125" i="9"/>
  <c r="M126" i="9"/>
  <c r="M124" i="9"/>
  <c r="M123" i="9"/>
  <c r="M122" i="9"/>
  <c r="M121" i="9"/>
  <c r="M115" i="9"/>
  <c r="M116" i="9"/>
  <c r="M117" i="9"/>
  <c r="M118" i="9"/>
  <c r="M119" i="9"/>
  <c r="M120" i="9"/>
  <c r="M114" i="9"/>
  <c r="M113" i="9"/>
  <c r="A80" i="9"/>
  <c r="B80" i="9" s="1"/>
  <c r="M112" i="9"/>
  <c r="M111" i="9"/>
  <c r="M110" i="9"/>
  <c r="M109" i="9"/>
  <c r="M108" i="9"/>
  <c r="M103" i="9"/>
  <c r="M104" i="9"/>
  <c r="M105" i="9"/>
  <c r="M106" i="9"/>
  <c r="M107" i="9"/>
  <c r="M101" i="9"/>
  <c r="M102" i="9"/>
  <c r="M100" i="9"/>
  <c r="M96" i="9"/>
  <c r="M97" i="9"/>
  <c r="M98" i="9"/>
  <c r="M99" i="9"/>
  <c r="M88" i="9"/>
  <c r="M89" i="9"/>
  <c r="M90" i="9"/>
  <c r="M91" i="9"/>
  <c r="M92" i="9"/>
  <c r="M93" i="9"/>
  <c r="M94" i="9"/>
  <c r="M95" i="9"/>
  <c r="M86" i="9"/>
  <c r="M87" i="9"/>
  <c r="M85" i="9"/>
  <c r="M83" i="9"/>
  <c r="M84" i="9"/>
  <c r="M82" i="9"/>
  <c r="M81" i="9"/>
  <c r="A69" i="9"/>
  <c r="M80" i="9"/>
  <c r="M78" i="9"/>
  <c r="M79" i="9"/>
  <c r="R77" i="9" a="1"/>
  <c r="R77" i="9" s="1"/>
  <c r="Q77" i="9" a="1"/>
  <c r="Q77" i="9" s="1"/>
  <c r="M74" i="9"/>
  <c r="M75" i="9"/>
  <c r="M76" i="9"/>
  <c r="M77" i="9"/>
  <c r="P76" i="9" a="1"/>
  <c r="P76" i="9" s="1"/>
  <c r="M73" i="9"/>
  <c r="M72" i="9"/>
  <c r="M71" i="9"/>
  <c r="A66" i="9"/>
  <c r="M69" i="9"/>
  <c r="M70" i="9"/>
  <c r="M68" i="9"/>
  <c r="M67" i="9"/>
  <c r="A63" i="9"/>
  <c r="M66" i="9"/>
  <c r="A60" i="9"/>
  <c r="B60" i="9" s="1"/>
  <c r="M63" i="9"/>
  <c r="M64" i="9"/>
  <c r="M65" i="9"/>
  <c r="M62" i="9"/>
  <c r="P61" i="9" a="1"/>
  <c r="P61" i="9" s="1"/>
  <c r="A55" i="9"/>
  <c r="B55" i="9" s="1"/>
  <c r="M60" i="9"/>
  <c r="M61" i="9"/>
  <c r="M58" i="9"/>
  <c r="M59" i="9"/>
  <c r="M57" i="9"/>
  <c r="A46" i="9"/>
  <c r="B46" i="9" s="1"/>
  <c r="M55" i="9"/>
  <c r="M56" i="9"/>
  <c r="M54" i="9"/>
  <c r="M51" i="9"/>
  <c r="M52" i="9"/>
  <c r="M53" i="9"/>
  <c r="M50" i="9"/>
  <c r="M48" i="9"/>
  <c r="M49" i="9"/>
  <c r="M47" i="9"/>
  <c r="A30" i="9"/>
  <c r="M46" i="9"/>
  <c r="R45" i="9" a="1"/>
  <c r="R45" i="9" s="1"/>
  <c r="Q45" i="9" a="1"/>
  <c r="Q45" i="9" s="1"/>
  <c r="P45" i="9" a="1"/>
  <c r="P45" i="9" s="1"/>
  <c r="M35" i="9"/>
  <c r="M36" i="9"/>
  <c r="M37" i="9"/>
  <c r="M38" i="9"/>
  <c r="M39" i="9"/>
  <c r="M40" i="9"/>
  <c r="M41" i="9"/>
  <c r="M42" i="9"/>
  <c r="M43" i="9"/>
  <c r="M44" i="9"/>
  <c r="M45" i="9"/>
  <c r="R44" i="9" a="1"/>
  <c r="R44" i="9" s="1"/>
  <c r="Q44" i="9" a="1"/>
  <c r="Q44" i="9" s="1"/>
  <c r="P44" i="9" a="1"/>
  <c r="P44" i="9" s="1"/>
  <c r="R43" i="9" a="1"/>
  <c r="R43" i="9" s="1"/>
  <c r="Q43" i="9" a="1"/>
  <c r="Q43" i="9" s="1"/>
  <c r="P43" i="9" a="1"/>
  <c r="P43" i="9" s="1"/>
  <c r="R42" i="9" a="1"/>
  <c r="R42" i="9" s="1"/>
  <c r="Q42" i="9" a="1"/>
  <c r="Q42" i="9" s="1"/>
  <c r="P42" i="9" a="1"/>
  <c r="P42" i="9" s="1"/>
  <c r="R41" i="9" a="1"/>
  <c r="R41" i="9" s="1"/>
  <c r="Q41" i="9" a="1"/>
  <c r="Q41" i="9" s="1"/>
  <c r="P41" i="9" a="1"/>
  <c r="P41" i="9" s="1"/>
  <c r="R40" i="9" a="1"/>
  <c r="R40" i="9" s="1"/>
  <c r="Q40" i="9" a="1"/>
  <c r="Q40" i="9" s="1"/>
  <c r="P40" i="9" a="1"/>
  <c r="P40" i="9" s="1"/>
  <c r="R39" i="9" a="1"/>
  <c r="R39" i="9" s="1"/>
  <c r="Q39" i="9" a="1"/>
  <c r="Q39" i="9" s="1"/>
  <c r="P39" i="9" a="1"/>
  <c r="P39" i="9" s="1"/>
  <c r="R38" i="9" a="1"/>
  <c r="R38" i="9" s="1"/>
  <c r="Q38" i="9" a="1"/>
  <c r="Q38" i="9" s="1"/>
  <c r="P38" i="9" a="1"/>
  <c r="P38" i="9" s="1"/>
  <c r="R37" i="9" a="1"/>
  <c r="R37" i="9" s="1"/>
  <c r="Q37" i="9" a="1"/>
  <c r="Q37" i="9" s="1"/>
  <c r="P37" i="9" a="1"/>
  <c r="P37" i="9" s="1"/>
  <c r="R36" i="9" a="1"/>
  <c r="R36" i="9" s="1"/>
  <c r="Q36" i="9" a="1"/>
  <c r="Q36" i="9" s="1"/>
  <c r="P36" i="9" a="1"/>
  <c r="P36" i="9" s="1"/>
  <c r="R35" i="9" a="1"/>
  <c r="R35" i="9" s="1"/>
  <c r="Q35" i="9" a="1"/>
  <c r="Q35" i="9" s="1"/>
  <c r="P35" i="9" a="1"/>
  <c r="P35" i="9" s="1"/>
  <c r="R34" i="9" a="1"/>
  <c r="R34" i="9" s="1"/>
  <c r="Q34" i="9" a="1"/>
  <c r="Q34" i="9" s="1"/>
  <c r="P34" i="9" a="1"/>
  <c r="P34" i="9" s="1"/>
  <c r="M31" i="9"/>
  <c r="M32" i="9"/>
  <c r="M33" i="9"/>
  <c r="M34" i="9"/>
  <c r="R33" i="9" a="1"/>
  <c r="R33" i="9" s="1"/>
  <c r="Q33" i="9" a="1"/>
  <c r="Q33" i="9" s="1"/>
  <c r="P33" i="9" a="1"/>
  <c r="P33" i="9" s="1"/>
  <c r="R32" i="9" a="1"/>
  <c r="R32" i="9" s="1"/>
  <c r="Q32" i="9" a="1"/>
  <c r="Q32" i="9" s="1"/>
  <c r="P32" i="9" a="1"/>
  <c r="P32" i="9" s="1"/>
  <c r="R31" i="9" a="1"/>
  <c r="R31" i="9" s="1"/>
  <c r="Q31" i="9" a="1"/>
  <c r="Q31" i="9" s="1"/>
  <c r="P31" i="9" a="1"/>
  <c r="P31" i="9" s="1"/>
  <c r="B29" i="9"/>
  <c r="M30" i="9"/>
  <c r="R29" i="9" a="1"/>
  <c r="R29" i="9" s="1"/>
  <c r="Q29" i="9" a="1"/>
  <c r="Q29" i="9" s="1"/>
  <c r="P29" i="9" a="1"/>
  <c r="P29" i="9" s="1"/>
  <c r="B28" i="9"/>
  <c r="B27" i="9"/>
  <c r="B26" i="9"/>
  <c r="B25" i="9"/>
  <c r="B24" i="9"/>
  <c r="B23" i="9"/>
  <c r="B22" i="9"/>
  <c r="B21" i="9"/>
  <c r="B20" i="9"/>
  <c r="C20" i="9" s="1"/>
  <c r="B19" i="9"/>
  <c r="B18" i="9"/>
  <c r="C18" i="9" s="1"/>
  <c r="B17" i="9"/>
  <c r="B16" i="9"/>
  <c r="B15" i="9"/>
  <c r="B14" i="9"/>
  <c r="B13" i="9"/>
  <c r="C13" i="9" s="1"/>
  <c r="B12" i="9"/>
  <c r="C12" i="9" s="1"/>
  <c r="B11" i="9"/>
  <c r="B10" i="9"/>
  <c r="C10" i="9" s="1"/>
  <c r="B9" i="9"/>
  <c r="B8" i="9"/>
  <c r="B7" i="9"/>
  <c r="C7" i="9" s="1"/>
  <c r="B6" i="9"/>
  <c r="C6" i="9" s="1"/>
  <c r="B5" i="9"/>
  <c r="B4" i="9"/>
  <c r="C4" i="9" s="1"/>
  <c r="B3" i="9"/>
  <c r="C3" i="9" s="1"/>
  <c r="B2" i="9"/>
  <c r="M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A29" i="9"/>
  <c r="R28" i="9" a="1"/>
  <c r="R28" i="9" s="1"/>
  <c r="Q28" i="9" a="1"/>
  <c r="Q28" i="9" s="1"/>
  <c r="P28" i="9" a="1"/>
  <c r="P28" i="9" s="1"/>
  <c r="A28" i="9"/>
  <c r="R27" i="9" a="1"/>
  <c r="R27" i="9" s="1"/>
  <c r="Q27" i="9" a="1"/>
  <c r="Q27" i="9" s="1"/>
  <c r="P27" i="9" a="1"/>
  <c r="P27" i="9" s="1"/>
  <c r="A27" i="9"/>
  <c r="R26" i="9" a="1"/>
  <c r="R26" i="9" s="1"/>
  <c r="Q26" i="9" a="1"/>
  <c r="Q26" i="9" s="1"/>
  <c r="P26" i="9" a="1"/>
  <c r="P26" i="9" s="1"/>
  <c r="A26" i="9"/>
  <c r="R25" i="9" a="1"/>
  <c r="R25" i="9" s="1"/>
  <c r="Q25" i="9" a="1"/>
  <c r="Q25" i="9" s="1"/>
  <c r="P25" i="9" a="1"/>
  <c r="P25" i="9" s="1"/>
  <c r="A25" i="9"/>
  <c r="R24" i="9" a="1"/>
  <c r="R24" i="9" s="1"/>
  <c r="Q24" i="9" a="1"/>
  <c r="Q24" i="9" s="1"/>
  <c r="P24" i="9" a="1"/>
  <c r="P24" i="9" s="1"/>
  <c r="A24" i="9"/>
  <c r="R23" i="9" a="1"/>
  <c r="R23" i="9" s="1"/>
  <c r="Q23" i="9" a="1"/>
  <c r="Q23" i="9" s="1"/>
  <c r="P23" i="9" a="1"/>
  <c r="P23" i="9" s="1"/>
  <c r="A23" i="9"/>
  <c r="R22" i="9" a="1"/>
  <c r="R22" i="9" s="1"/>
  <c r="Q22" i="9" a="1"/>
  <c r="Q22" i="9" s="1"/>
  <c r="P22" i="9" a="1"/>
  <c r="P22" i="9" s="1"/>
  <c r="A22" i="9"/>
  <c r="R21" i="9" a="1"/>
  <c r="R21" i="9" s="1"/>
  <c r="Q21" i="9" a="1"/>
  <c r="Q21" i="9" s="1"/>
  <c r="P21" i="9" a="1"/>
  <c r="P21" i="9" s="1"/>
  <c r="A21" i="9"/>
  <c r="R20" i="9" a="1"/>
  <c r="R20" i="9" s="1"/>
  <c r="Q20" i="9" a="1"/>
  <c r="Q20" i="9" s="1"/>
  <c r="P20" i="9" a="1"/>
  <c r="P20" i="9" s="1"/>
  <c r="A20" i="9"/>
  <c r="R19" i="9" a="1"/>
  <c r="R19" i="9" s="1"/>
  <c r="Q19" i="9" a="1"/>
  <c r="Q19" i="9" s="1"/>
  <c r="P19" i="9" a="1"/>
  <c r="P19" i="9" s="1"/>
  <c r="A19" i="9"/>
  <c r="R18" i="9" a="1"/>
  <c r="R18" i="9" s="1"/>
  <c r="Q18" i="9" a="1"/>
  <c r="Q18" i="9" s="1"/>
  <c r="P18" i="9" a="1"/>
  <c r="P18" i="9" s="1"/>
  <c r="A18" i="9"/>
  <c r="R17" i="9" a="1"/>
  <c r="R17" i="9" s="1"/>
  <c r="Q17" i="9" a="1"/>
  <c r="Q17" i="9" s="1"/>
  <c r="P17" i="9" a="1"/>
  <c r="P17" i="9" s="1"/>
  <c r="A17" i="9"/>
  <c r="R16" i="9" a="1"/>
  <c r="R16" i="9" s="1"/>
  <c r="Q16" i="9" a="1"/>
  <c r="Q16" i="9" s="1"/>
  <c r="P16" i="9" a="1"/>
  <c r="P16" i="9" s="1"/>
  <c r="A16" i="9"/>
  <c r="R15" i="9" a="1"/>
  <c r="R15" i="9" s="1"/>
  <c r="Q15" i="9" a="1"/>
  <c r="Q15" i="9" s="1"/>
  <c r="P15" i="9" a="1"/>
  <c r="P15" i="9" s="1"/>
  <c r="A15" i="9"/>
  <c r="R14" i="9" a="1"/>
  <c r="R14" i="9" s="1"/>
  <c r="Q14" i="9" a="1"/>
  <c r="Q14" i="9" s="1"/>
  <c r="P14" i="9" a="1"/>
  <c r="P14" i="9" s="1"/>
  <c r="A14" i="9"/>
  <c r="R13" i="9" a="1"/>
  <c r="R13" i="9" s="1"/>
  <c r="Q13" i="9" a="1"/>
  <c r="Q13" i="9" s="1"/>
  <c r="P13" i="9" a="1"/>
  <c r="P13" i="9" s="1"/>
  <c r="A13" i="9"/>
  <c r="R12" i="9" a="1"/>
  <c r="R12" i="9" s="1"/>
  <c r="Q12" i="9" a="1"/>
  <c r="Q12" i="9" s="1"/>
  <c r="P12" i="9" a="1"/>
  <c r="P12" i="9" s="1"/>
  <c r="A12" i="9"/>
  <c r="R11" i="9" a="1"/>
  <c r="R11" i="9" s="1"/>
  <c r="Q11" i="9" a="1"/>
  <c r="Q11" i="9" s="1"/>
  <c r="P11" i="9" a="1"/>
  <c r="P11" i="9" s="1"/>
  <c r="A11" i="9"/>
  <c r="R10" i="9" a="1"/>
  <c r="R10" i="9" s="1"/>
  <c r="Q10" i="9" a="1"/>
  <c r="Q10" i="9" s="1"/>
  <c r="P10" i="9" a="1"/>
  <c r="P10" i="9" s="1"/>
  <c r="A10" i="9"/>
  <c r="R9" i="9" a="1"/>
  <c r="R9" i="9" s="1"/>
  <c r="Q9" i="9" a="1"/>
  <c r="Q9" i="9" s="1"/>
  <c r="P9" i="9" a="1"/>
  <c r="P9" i="9" s="1"/>
  <c r="A9" i="9"/>
  <c r="R8" i="9" a="1"/>
  <c r="R8" i="9" s="1"/>
  <c r="Q8" i="9" a="1"/>
  <c r="Q8" i="9" s="1"/>
  <c r="P8" i="9" a="1"/>
  <c r="P8" i="9" s="1"/>
  <c r="A8" i="9"/>
  <c r="R7" i="9" a="1"/>
  <c r="R7" i="9" s="1"/>
  <c r="Q7" i="9" a="1"/>
  <c r="Q7" i="9" s="1"/>
  <c r="P7" i="9" a="1"/>
  <c r="P7" i="9" s="1"/>
  <c r="A7" i="9"/>
  <c r="R6" i="9" a="1"/>
  <c r="R6" i="9" s="1"/>
  <c r="Q6" i="9" a="1"/>
  <c r="Q6" i="9" s="1"/>
  <c r="P6" i="9" a="1"/>
  <c r="P6" i="9" s="1"/>
  <c r="A6" i="9"/>
  <c r="R5" i="9" a="1"/>
  <c r="R5" i="9" s="1"/>
  <c r="Q5" i="9" a="1"/>
  <c r="Q5" i="9" s="1"/>
  <c r="P5" i="9" a="1"/>
  <c r="P5" i="9" s="1"/>
  <c r="A5" i="9"/>
  <c r="R4" i="9" a="1"/>
  <c r="R4" i="9" s="1"/>
  <c r="Q4" i="9" a="1"/>
  <c r="Q4" i="9" s="1"/>
  <c r="P4" i="9" a="1"/>
  <c r="P4" i="9" s="1"/>
  <c r="A4" i="9"/>
  <c r="R3" i="9" a="1"/>
  <c r="R3" i="9" s="1"/>
  <c r="Q3" i="9" a="1"/>
  <c r="Q3" i="9" s="1"/>
  <c r="P3" i="9" a="1"/>
  <c r="P3" i="9" s="1"/>
  <c r="A3" i="9"/>
  <c r="R2" i="9" a="1"/>
  <c r="R2" i="9" s="1"/>
  <c r="Q2" i="9" a="1"/>
  <c r="Q2" i="9" s="1"/>
  <c r="P2" i="9" a="1"/>
  <c r="P2" i="9" s="1"/>
  <c r="A2" i="9"/>
  <c r="R538" i="8" a="1"/>
  <c r="R538" i="8" s="1"/>
  <c r="Q538" i="8" a="1"/>
  <c r="Q538" i="8" s="1"/>
  <c r="P538" i="8" a="1"/>
  <c r="P538" i="8" s="1"/>
  <c r="B538" i="8"/>
  <c r="B537" i="8"/>
  <c r="B536" i="8"/>
  <c r="B535" i="8"/>
  <c r="B534" i="8"/>
  <c r="B533" i="8"/>
  <c r="B532" i="8"/>
  <c r="B531" i="8"/>
  <c r="B530" i="8"/>
  <c r="B529" i="8"/>
  <c r="B528" i="8"/>
  <c r="B527" i="8"/>
  <c r="B526" i="8"/>
  <c r="B525" i="8"/>
  <c r="B524" i="8"/>
  <c r="B523" i="8"/>
  <c r="B522" i="8"/>
  <c r="B521" i="8"/>
  <c r="B520" i="8"/>
  <c r="B519" i="8"/>
  <c r="B518" i="8"/>
  <c r="B517" i="8"/>
  <c r="B516" i="8"/>
  <c r="B515" i="8"/>
  <c r="B514" i="8"/>
  <c r="B513" i="8"/>
  <c r="B512" i="8"/>
  <c r="B511" i="8"/>
  <c r="B510" i="8"/>
  <c r="B509" i="8"/>
  <c r="B508" i="8"/>
  <c r="B507" i="8"/>
  <c r="B506" i="8"/>
  <c r="B505" i="8"/>
  <c r="B504" i="8"/>
  <c r="B503" i="8"/>
  <c r="B502" i="8"/>
  <c r="B501" i="8"/>
  <c r="B500" i="8"/>
  <c r="B499" i="8"/>
  <c r="B498" i="8"/>
  <c r="B497" i="8"/>
  <c r="B496" i="8"/>
  <c r="B495" i="8"/>
  <c r="B494" i="8"/>
  <c r="B493" i="8"/>
  <c r="B492" i="8"/>
  <c r="B491" i="8"/>
  <c r="B490" i="8"/>
  <c r="B489" i="8"/>
  <c r="B488" i="8"/>
  <c r="B487" i="8"/>
  <c r="B486" i="8"/>
  <c r="B485" i="8"/>
  <c r="B484" i="8"/>
  <c r="B483" i="8"/>
  <c r="B482" i="8"/>
  <c r="B481" i="8"/>
  <c r="B480" i="8"/>
  <c r="B479" i="8"/>
  <c r="B478" i="8"/>
  <c r="B477" i="8"/>
  <c r="B476" i="8"/>
  <c r="B475" i="8"/>
  <c r="B474" i="8"/>
  <c r="B473" i="8"/>
  <c r="B472" i="8"/>
  <c r="B471" i="8"/>
  <c r="B470" i="8"/>
  <c r="B469" i="8"/>
  <c r="B468" i="8"/>
  <c r="B467" i="8"/>
  <c r="B466" i="8"/>
  <c r="B465" i="8"/>
  <c r="B464" i="8"/>
  <c r="B463" i="8"/>
  <c r="B462" i="8"/>
  <c r="B461" i="8"/>
  <c r="B460" i="8"/>
  <c r="B459" i="8"/>
  <c r="B458" i="8"/>
  <c r="B457" i="8"/>
  <c r="B456" i="8"/>
  <c r="B455" i="8"/>
  <c r="B454" i="8"/>
  <c r="B453" i="8"/>
  <c r="B452" i="8"/>
  <c r="B451" i="8"/>
  <c r="B450" i="8"/>
  <c r="B449" i="8"/>
  <c r="B448" i="8"/>
  <c r="B447" i="8"/>
  <c r="B446" i="8"/>
  <c r="B445" i="8"/>
  <c r="B444" i="8"/>
  <c r="B443" i="8"/>
  <c r="B442" i="8"/>
  <c r="B441" i="8"/>
  <c r="B440" i="8"/>
  <c r="B439" i="8"/>
  <c r="B438" i="8"/>
  <c r="B437" i="8"/>
  <c r="B436" i="8"/>
  <c r="B435" i="8"/>
  <c r="B434" i="8"/>
  <c r="B433" i="8"/>
  <c r="B432" i="8"/>
  <c r="B431" i="8"/>
  <c r="B430" i="8"/>
  <c r="B429" i="8"/>
  <c r="B428" i="8"/>
  <c r="B427" i="8"/>
  <c r="B426" i="8"/>
  <c r="B425" i="8"/>
  <c r="B424" i="8"/>
  <c r="B423" i="8"/>
  <c r="B422" i="8"/>
  <c r="B421" i="8"/>
  <c r="B420" i="8"/>
  <c r="B419" i="8"/>
  <c r="B418" i="8"/>
  <c r="B417" i="8"/>
  <c r="B416" i="8"/>
  <c r="B415" i="8"/>
  <c r="B414" i="8"/>
  <c r="B413" i="8"/>
  <c r="B412" i="8"/>
  <c r="B411" i="8"/>
  <c r="B410" i="8"/>
  <c r="B409" i="8"/>
  <c r="B408" i="8"/>
  <c r="B407" i="8"/>
  <c r="B406" i="8"/>
  <c r="B405" i="8"/>
  <c r="B404" i="8"/>
  <c r="B403" i="8"/>
  <c r="B402" i="8"/>
  <c r="B401" i="8"/>
  <c r="B400" i="8"/>
  <c r="B399" i="8"/>
  <c r="B398" i="8"/>
  <c r="B397" i="8"/>
  <c r="B396" i="8"/>
  <c r="B395" i="8"/>
  <c r="B394" i="8"/>
  <c r="B393" i="8"/>
  <c r="B392" i="8"/>
  <c r="B391" i="8"/>
  <c r="B390" i="8"/>
  <c r="B389" i="8"/>
  <c r="B388" i="8"/>
  <c r="B387" i="8"/>
  <c r="B386" i="8"/>
  <c r="B385" i="8"/>
  <c r="B384" i="8"/>
  <c r="B383" i="8"/>
  <c r="B382" i="8"/>
  <c r="B381" i="8"/>
  <c r="B380" i="8"/>
  <c r="B379" i="8"/>
  <c r="B378" i="8"/>
  <c r="B377" i="8"/>
  <c r="B376" i="8"/>
  <c r="B375" i="8"/>
  <c r="B374" i="8"/>
  <c r="B373" i="8"/>
  <c r="B372" i="8"/>
  <c r="B371" i="8"/>
  <c r="B370" i="8"/>
  <c r="B369" i="8"/>
  <c r="B368" i="8"/>
  <c r="B367" i="8"/>
  <c r="B366" i="8"/>
  <c r="B365" i="8"/>
  <c r="B364" i="8"/>
  <c r="B363" i="8"/>
  <c r="B362" i="8"/>
  <c r="B361" i="8"/>
  <c r="B360" i="8"/>
  <c r="B359" i="8"/>
  <c r="B358" i="8"/>
  <c r="B357" i="8"/>
  <c r="B356" i="8"/>
  <c r="B355" i="8"/>
  <c r="B354" i="8"/>
  <c r="B353" i="8"/>
  <c r="B352" i="8"/>
  <c r="B351" i="8"/>
  <c r="B350" i="8"/>
  <c r="B349" i="8"/>
  <c r="B348" i="8"/>
  <c r="B347" i="8"/>
  <c r="B346" i="8"/>
  <c r="B345" i="8"/>
  <c r="B344" i="8"/>
  <c r="B343" i="8"/>
  <c r="B342" i="8"/>
  <c r="B341" i="8"/>
  <c r="B340" i="8"/>
  <c r="B339" i="8"/>
  <c r="B338" i="8"/>
  <c r="B337" i="8"/>
  <c r="B336" i="8"/>
  <c r="B335" i="8"/>
  <c r="B334" i="8"/>
  <c r="B333" i="8"/>
  <c r="B332" i="8"/>
  <c r="B331" i="8"/>
  <c r="B330" i="8"/>
  <c r="B329" i="8"/>
  <c r="B328" i="8"/>
  <c r="B327" i="8"/>
  <c r="B326" i="8"/>
  <c r="B325" i="8"/>
  <c r="B324" i="8"/>
  <c r="B323" i="8"/>
  <c r="B322" i="8"/>
  <c r="B321" i="8"/>
  <c r="B320" i="8"/>
  <c r="B319" i="8"/>
  <c r="B318" i="8"/>
  <c r="B317" i="8"/>
  <c r="B316" i="8"/>
  <c r="B315" i="8"/>
  <c r="B314" i="8"/>
  <c r="B313" i="8"/>
  <c r="B312" i="8"/>
  <c r="B311" i="8"/>
  <c r="B310" i="8"/>
  <c r="B309" i="8"/>
  <c r="B308" i="8"/>
  <c r="B307" i="8"/>
  <c r="B306" i="8"/>
  <c r="B305" i="8"/>
  <c r="B304" i="8"/>
  <c r="B303" i="8"/>
  <c r="B302" i="8"/>
  <c r="B301" i="8"/>
  <c r="B300" i="8"/>
  <c r="B299" i="8"/>
  <c r="B298" i="8"/>
  <c r="B297" i="8"/>
  <c r="B296" i="8"/>
  <c r="B295" i="8"/>
  <c r="B294" i="8"/>
  <c r="B293" i="8"/>
  <c r="B292" i="8"/>
  <c r="B291" i="8"/>
  <c r="B290" i="8"/>
  <c r="B289" i="8"/>
  <c r="B288" i="8"/>
  <c r="B287" i="8"/>
  <c r="B286" i="8"/>
  <c r="B285" i="8"/>
  <c r="B284" i="8"/>
  <c r="B283" i="8"/>
  <c r="B282" i="8"/>
  <c r="B281" i="8"/>
  <c r="B280" i="8"/>
  <c r="C280" i="8" s="1"/>
  <c r="B279" i="8"/>
  <c r="C279" i="8" s="1"/>
  <c r="B278" i="8"/>
  <c r="C278" i="8" s="1"/>
  <c r="B277" i="8"/>
  <c r="C277" i="8" s="1"/>
  <c r="B276" i="8"/>
  <c r="B275" i="8"/>
  <c r="B274" i="8"/>
  <c r="C274" i="8" s="1"/>
  <c r="B273" i="8"/>
  <c r="C273" i="8" s="1"/>
  <c r="B272" i="8"/>
  <c r="C272" i="8" s="1"/>
  <c r="B271" i="8"/>
  <c r="B270" i="8"/>
  <c r="B269" i="8"/>
  <c r="C269" i="8" s="1"/>
  <c r="B268" i="8"/>
  <c r="B267" i="8"/>
  <c r="B266" i="8"/>
  <c r="C266" i="8" s="1"/>
  <c r="B265" i="8"/>
  <c r="C265" i="8" s="1"/>
  <c r="B264" i="8"/>
  <c r="C264" i="8" s="1"/>
  <c r="B263" i="8"/>
  <c r="B262" i="8"/>
  <c r="B261" i="8"/>
  <c r="B260" i="8"/>
  <c r="B259" i="8"/>
  <c r="B258" i="8"/>
  <c r="C258" i="8" s="1"/>
  <c r="B257" i="8"/>
  <c r="B256" i="8"/>
  <c r="C256" i="8" s="1"/>
  <c r="B255" i="8"/>
  <c r="B254" i="8"/>
  <c r="B253" i="8"/>
  <c r="C253" i="8" s="1"/>
  <c r="B252" i="8"/>
  <c r="B251" i="8"/>
  <c r="B250" i="8"/>
  <c r="C250" i="8" s="1"/>
  <c r="B249" i="8"/>
  <c r="C249" i="8" s="1"/>
  <c r="B248" i="8"/>
  <c r="C248" i="8" s="1"/>
  <c r="B247" i="8"/>
  <c r="C247" i="8" s="1"/>
  <c r="B246" i="8"/>
  <c r="B245" i="8"/>
  <c r="B244" i="8"/>
  <c r="B243" i="8"/>
  <c r="B242" i="8"/>
  <c r="C242" i="8" s="1"/>
  <c r="B241" i="8"/>
  <c r="C241" i="8" s="1"/>
  <c r="B240" i="8"/>
  <c r="C240" i="8" s="1"/>
  <c r="B239" i="8"/>
  <c r="B238" i="8"/>
  <c r="B237" i="8"/>
  <c r="C237" i="8" s="1"/>
  <c r="B236" i="8"/>
  <c r="B235" i="8"/>
  <c r="B234" i="8"/>
  <c r="C234" i="8" s="1"/>
  <c r="B233" i="8"/>
  <c r="C233" i="8" s="1"/>
  <c r="B232" i="8"/>
  <c r="C232" i="8" s="1"/>
  <c r="M232" i="8"/>
  <c r="M233" i="8"/>
  <c r="M234" i="8"/>
  <c r="M235" i="8"/>
  <c r="M236" i="8"/>
  <c r="M237" i="8"/>
  <c r="M238" i="8"/>
  <c r="M239" i="8"/>
  <c r="M240" i="8"/>
  <c r="M241" i="8"/>
  <c r="M242" i="8"/>
  <c r="M243" i="8"/>
  <c r="M244" i="8"/>
  <c r="M245" i="8"/>
  <c r="M246" i="8"/>
  <c r="M247" i="8"/>
  <c r="M248" i="8"/>
  <c r="M249" i="8"/>
  <c r="M250" i="8"/>
  <c r="M251" i="8"/>
  <c r="M252" i="8"/>
  <c r="M253" i="8"/>
  <c r="M254" i="8"/>
  <c r="M255" i="8"/>
  <c r="M256" i="8"/>
  <c r="M257" i="8"/>
  <c r="M258" i="8"/>
  <c r="M259" i="8"/>
  <c r="M260" i="8"/>
  <c r="M261" i="8"/>
  <c r="M262" i="8"/>
  <c r="M263" i="8"/>
  <c r="M264" i="8"/>
  <c r="M265" i="8"/>
  <c r="M266" i="8"/>
  <c r="M267" i="8"/>
  <c r="M268" i="8"/>
  <c r="M269" i="8"/>
  <c r="M270" i="8"/>
  <c r="M271" i="8"/>
  <c r="M272" i="8"/>
  <c r="M273" i="8"/>
  <c r="M274" i="8"/>
  <c r="M275" i="8"/>
  <c r="M276" i="8"/>
  <c r="M277" i="8"/>
  <c r="M278" i="8"/>
  <c r="M279" i="8"/>
  <c r="M280" i="8"/>
  <c r="M281" i="8"/>
  <c r="M282" i="8"/>
  <c r="M283" i="8"/>
  <c r="M284" i="8"/>
  <c r="M285" i="8"/>
  <c r="M286" i="8"/>
  <c r="M287" i="8"/>
  <c r="M288" i="8"/>
  <c r="M289" i="8"/>
  <c r="M290" i="8"/>
  <c r="M291" i="8"/>
  <c r="M292" i="8"/>
  <c r="M293" i="8"/>
  <c r="M294" i="8"/>
  <c r="M295" i="8"/>
  <c r="M296" i="8"/>
  <c r="M297" i="8"/>
  <c r="M298" i="8"/>
  <c r="M299" i="8"/>
  <c r="M300" i="8"/>
  <c r="M301" i="8"/>
  <c r="M302" i="8"/>
  <c r="M303" i="8"/>
  <c r="M304" i="8"/>
  <c r="M305" i="8"/>
  <c r="M306" i="8"/>
  <c r="M307" i="8"/>
  <c r="M308" i="8"/>
  <c r="M309" i="8"/>
  <c r="M310" i="8"/>
  <c r="M311" i="8"/>
  <c r="M312" i="8"/>
  <c r="M313" i="8"/>
  <c r="M314" i="8"/>
  <c r="M315" i="8"/>
  <c r="M316" i="8"/>
  <c r="M317" i="8"/>
  <c r="M318" i="8"/>
  <c r="M319" i="8"/>
  <c r="M320" i="8"/>
  <c r="M321" i="8"/>
  <c r="M322" i="8"/>
  <c r="M323" i="8"/>
  <c r="M324" i="8"/>
  <c r="M325" i="8"/>
  <c r="M326" i="8"/>
  <c r="M327" i="8"/>
  <c r="M328" i="8"/>
  <c r="M329" i="8"/>
  <c r="M330" i="8"/>
  <c r="M331" i="8"/>
  <c r="M332" i="8"/>
  <c r="M333" i="8"/>
  <c r="M334" i="8"/>
  <c r="M335" i="8"/>
  <c r="M336" i="8"/>
  <c r="M337" i="8"/>
  <c r="M338" i="8"/>
  <c r="M339" i="8"/>
  <c r="M340" i="8"/>
  <c r="M341" i="8"/>
  <c r="M342" i="8"/>
  <c r="M343" i="8"/>
  <c r="M344" i="8"/>
  <c r="M345" i="8"/>
  <c r="M346" i="8"/>
  <c r="M347" i="8"/>
  <c r="M348" i="8"/>
  <c r="M349" i="8"/>
  <c r="M350" i="8"/>
  <c r="M351" i="8"/>
  <c r="M352" i="8"/>
  <c r="M353" i="8"/>
  <c r="M354" i="8"/>
  <c r="M355" i="8"/>
  <c r="M356" i="8"/>
  <c r="M357" i="8"/>
  <c r="M358" i="8"/>
  <c r="M359" i="8"/>
  <c r="M360" i="8"/>
  <c r="M361" i="8"/>
  <c r="M362" i="8"/>
  <c r="M363" i="8"/>
  <c r="M364" i="8"/>
  <c r="M365" i="8"/>
  <c r="M366" i="8"/>
  <c r="M367" i="8"/>
  <c r="M368" i="8"/>
  <c r="M369" i="8"/>
  <c r="M370" i="8"/>
  <c r="M371" i="8"/>
  <c r="M372" i="8"/>
  <c r="M373" i="8"/>
  <c r="M374" i="8"/>
  <c r="M375" i="8"/>
  <c r="M376" i="8"/>
  <c r="M377" i="8"/>
  <c r="M378" i="8"/>
  <c r="M379" i="8"/>
  <c r="M380" i="8"/>
  <c r="M381" i="8"/>
  <c r="M382" i="8"/>
  <c r="M383" i="8"/>
  <c r="M384" i="8"/>
  <c r="M385" i="8"/>
  <c r="M386" i="8"/>
  <c r="M387" i="8"/>
  <c r="M388" i="8"/>
  <c r="M389" i="8"/>
  <c r="M390" i="8"/>
  <c r="M391" i="8"/>
  <c r="M392" i="8"/>
  <c r="M393" i="8"/>
  <c r="M394" i="8"/>
  <c r="M395" i="8"/>
  <c r="M396" i="8"/>
  <c r="M397" i="8"/>
  <c r="M398" i="8"/>
  <c r="M399" i="8"/>
  <c r="M400" i="8"/>
  <c r="M401" i="8"/>
  <c r="M402" i="8"/>
  <c r="M403" i="8"/>
  <c r="M404" i="8"/>
  <c r="M405" i="8"/>
  <c r="M406" i="8"/>
  <c r="M407" i="8"/>
  <c r="M408" i="8"/>
  <c r="M409" i="8"/>
  <c r="M410" i="8"/>
  <c r="M411" i="8"/>
  <c r="M412" i="8"/>
  <c r="M413" i="8"/>
  <c r="M414" i="8"/>
  <c r="M415" i="8"/>
  <c r="M416" i="8"/>
  <c r="M417" i="8"/>
  <c r="M418" i="8"/>
  <c r="M419" i="8"/>
  <c r="M420" i="8"/>
  <c r="M421" i="8"/>
  <c r="M422" i="8"/>
  <c r="M423" i="8"/>
  <c r="M424" i="8"/>
  <c r="M425" i="8"/>
  <c r="M426" i="8"/>
  <c r="M427" i="8"/>
  <c r="M428" i="8"/>
  <c r="M429" i="8"/>
  <c r="M430" i="8"/>
  <c r="M431" i="8"/>
  <c r="M432" i="8"/>
  <c r="M433" i="8"/>
  <c r="M434" i="8"/>
  <c r="M435" i="8"/>
  <c r="M436" i="8"/>
  <c r="M437" i="8"/>
  <c r="M438" i="8"/>
  <c r="M439" i="8"/>
  <c r="M440" i="8"/>
  <c r="M441" i="8"/>
  <c r="M442" i="8"/>
  <c r="M443" i="8"/>
  <c r="M444" i="8"/>
  <c r="M445" i="8"/>
  <c r="M446" i="8"/>
  <c r="M447" i="8"/>
  <c r="M448" i="8"/>
  <c r="M449" i="8"/>
  <c r="M450" i="8"/>
  <c r="M451" i="8"/>
  <c r="M452" i="8"/>
  <c r="M453" i="8"/>
  <c r="M454" i="8"/>
  <c r="M455" i="8"/>
  <c r="M456" i="8"/>
  <c r="M457" i="8"/>
  <c r="M458" i="8"/>
  <c r="M459" i="8"/>
  <c r="M460" i="8"/>
  <c r="M461" i="8"/>
  <c r="M462" i="8"/>
  <c r="M463" i="8"/>
  <c r="M464" i="8"/>
  <c r="M465" i="8"/>
  <c r="M466" i="8"/>
  <c r="M467" i="8"/>
  <c r="M468" i="8"/>
  <c r="M469" i="8"/>
  <c r="M470" i="8"/>
  <c r="M471" i="8"/>
  <c r="M472" i="8"/>
  <c r="M473" i="8"/>
  <c r="M474" i="8"/>
  <c r="M475" i="8"/>
  <c r="M476" i="8"/>
  <c r="M477" i="8"/>
  <c r="M478" i="8"/>
  <c r="M479" i="8"/>
  <c r="M480" i="8"/>
  <c r="M481" i="8"/>
  <c r="M482" i="8"/>
  <c r="M483" i="8"/>
  <c r="M484" i="8"/>
  <c r="M485" i="8"/>
  <c r="M486" i="8"/>
  <c r="M487" i="8"/>
  <c r="M488" i="8"/>
  <c r="M489" i="8"/>
  <c r="M490" i="8"/>
  <c r="M491" i="8"/>
  <c r="M492" i="8"/>
  <c r="M493" i="8"/>
  <c r="M494" i="8"/>
  <c r="M495" i="8"/>
  <c r="M496" i="8"/>
  <c r="M497" i="8"/>
  <c r="M498" i="8"/>
  <c r="M499" i="8"/>
  <c r="M500" i="8"/>
  <c r="M501" i="8"/>
  <c r="M502" i="8"/>
  <c r="M503" i="8"/>
  <c r="M504" i="8"/>
  <c r="M505" i="8"/>
  <c r="M506" i="8"/>
  <c r="M507" i="8"/>
  <c r="M508" i="8"/>
  <c r="M509" i="8"/>
  <c r="M510" i="8"/>
  <c r="M511" i="8"/>
  <c r="M512" i="8"/>
  <c r="M513" i="8"/>
  <c r="M514" i="8"/>
  <c r="M515" i="8"/>
  <c r="M516" i="8"/>
  <c r="M517" i="8"/>
  <c r="M518" i="8"/>
  <c r="M519" i="8"/>
  <c r="M520" i="8"/>
  <c r="M521" i="8"/>
  <c r="M522" i="8"/>
  <c r="M523" i="8"/>
  <c r="M524" i="8"/>
  <c r="M525" i="8"/>
  <c r="M526" i="8"/>
  <c r="M527" i="8"/>
  <c r="M528" i="8"/>
  <c r="M529" i="8"/>
  <c r="M530" i="8"/>
  <c r="M531" i="8"/>
  <c r="M532" i="8"/>
  <c r="M533" i="8"/>
  <c r="M534" i="8"/>
  <c r="M535" i="8"/>
  <c r="M536" i="8"/>
  <c r="M537" i="8"/>
  <c r="M538" i="8"/>
  <c r="A538" i="8"/>
  <c r="R537" i="8" a="1"/>
  <c r="R537" i="8" s="1"/>
  <c r="Q537" i="8" a="1"/>
  <c r="Q537" i="8" s="1"/>
  <c r="P537" i="8" a="1"/>
  <c r="P537" i="8" s="1"/>
  <c r="A537" i="8"/>
  <c r="R536" i="8" a="1"/>
  <c r="R536" i="8" s="1"/>
  <c r="Q536" i="8" a="1"/>
  <c r="Q536" i="8" s="1"/>
  <c r="P536" i="8" a="1"/>
  <c r="P536" i="8" s="1"/>
  <c r="A536" i="8"/>
  <c r="R535" i="8" a="1"/>
  <c r="R535" i="8" s="1"/>
  <c r="Q535" i="8" a="1"/>
  <c r="Q535" i="8" s="1"/>
  <c r="P535" i="8" a="1"/>
  <c r="P535" i="8" s="1"/>
  <c r="A535" i="8"/>
  <c r="R534" i="8" a="1"/>
  <c r="R534" i="8" s="1"/>
  <c r="Q534" i="8" a="1"/>
  <c r="Q534" i="8" s="1"/>
  <c r="P534" i="8" a="1"/>
  <c r="P534" i="8" s="1"/>
  <c r="A534" i="8"/>
  <c r="R533" i="8" a="1"/>
  <c r="R533" i="8" s="1"/>
  <c r="Q533" i="8" a="1"/>
  <c r="Q533" i="8" s="1"/>
  <c r="P533" i="8" a="1"/>
  <c r="P533" i="8" s="1"/>
  <c r="A533" i="8"/>
  <c r="R532" i="8" a="1"/>
  <c r="R532" i="8" s="1"/>
  <c r="Q532" i="8" a="1"/>
  <c r="Q532" i="8" s="1"/>
  <c r="P532" i="8" a="1"/>
  <c r="P532" i="8" s="1"/>
  <c r="A532" i="8"/>
  <c r="R531" i="8" a="1"/>
  <c r="R531" i="8" s="1"/>
  <c r="Q531" i="8" a="1"/>
  <c r="Q531" i="8" s="1"/>
  <c r="P531" i="8" a="1"/>
  <c r="P531" i="8" s="1"/>
  <c r="A531" i="8"/>
  <c r="R530" i="8" a="1"/>
  <c r="R530" i="8" s="1"/>
  <c r="Q530" i="8" a="1"/>
  <c r="Q530" i="8" s="1"/>
  <c r="P530" i="8" a="1"/>
  <c r="P530" i="8" s="1"/>
  <c r="A530" i="8"/>
  <c r="R529" i="8" a="1"/>
  <c r="R529" i="8" s="1"/>
  <c r="Q529" i="8" a="1"/>
  <c r="Q529" i="8" s="1"/>
  <c r="P529" i="8" a="1"/>
  <c r="P529" i="8" s="1"/>
  <c r="A529" i="8"/>
  <c r="R528" i="8" a="1"/>
  <c r="R528" i="8" s="1"/>
  <c r="Q528" i="8" a="1"/>
  <c r="Q528" i="8" s="1"/>
  <c r="P528" i="8" a="1"/>
  <c r="P528" i="8" s="1"/>
  <c r="A528" i="8"/>
  <c r="R527" i="8" a="1"/>
  <c r="R527" i="8" s="1"/>
  <c r="Q527" i="8" a="1"/>
  <c r="Q527" i="8" s="1"/>
  <c r="P527" i="8" a="1"/>
  <c r="P527" i="8" s="1"/>
  <c r="A527" i="8"/>
  <c r="R526" i="8" a="1"/>
  <c r="R526" i="8" s="1"/>
  <c r="Q526" i="8" a="1"/>
  <c r="Q526" i="8" s="1"/>
  <c r="P526" i="8" a="1"/>
  <c r="P526" i="8" s="1"/>
  <c r="A526" i="8"/>
  <c r="R525" i="8" a="1"/>
  <c r="R525" i="8" s="1"/>
  <c r="Q525" i="8" a="1"/>
  <c r="Q525" i="8" s="1"/>
  <c r="P525" i="8" a="1"/>
  <c r="P525" i="8" s="1"/>
  <c r="A525" i="8"/>
  <c r="R524" i="8" a="1"/>
  <c r="R524" i="8" s="1"/>
  <c r="Q524" i="8" a="1"/>
  <c r="Q524" i="8" s="1"/>
  <c r="P524" i="8" a="1"/>
  <c r="P524" i="8" s="1"/>
  <c r="A524" i="8"/>
  <c r="R523" i="8" a="1"/>
  <c r="R523" i="8" s="1"/>
  <c r="Q523" i="8" a="1"/>
  <c r="Q523" i="8" s="1"/>
  <c r="P523" i="8" a="1"/>
  <c r="P523" i="8" s="1"/>
  <c r="A523" i="8"/>
  <c r="R522" i="8" a="1"/>
  <c r="R522" i="8" s="1"/>
  <c r="Q522" i="8" a="1"/>
  <c r="Q522" i="8" s="1"/>
  <c r="P522" i="8" a="1"/>
  <c r="P522" i="8" s="1"/>
  <c r="A522" i="8"/>
  <c r="R521" i="8" a="1"/>
  <c r="R521" i="8" s="1"/>
  <c r="Q521" i="8" a="1"/>
  <c r="Q521" i="8" s="1"/>
  <c r="P521" i="8" a="1"/>
  <c r="P521" i="8" s="1"/>
  <c r="A521" i="8"/>
  <c r="R520" i="8" a="1"/>
  <c r="R520" i="8" s="1"/>
  <c r="Q520" i="8" a="1"/>
  <c r="Q520" i="8" s="1"/>
  <c r="P520" i="8" a="1"/>
  <c r="P520" i="8" s="1"/>
  <c r="A520" i="8"/>
  <c r="R519" i="8" a="1"/>
  <c r="R519" i="8" s="1"/>
  <c r="Q519" i="8" a="1"/>
  <c r="Q519" i="8" s="1"/>
  <c r="P519" i="8" a="1"/>
  <c r="P519" i="8" s="1"/>
  <c r="A519" i="8"/>
  <c r="R518" i="8" a="1"/>
  <c r="R518" i="8" s="1"/>
  <c r="Q518" i="8" a="1"/>
  <c r="Q518" i="8" s="1"/>
  <c r="P518" i="8" a="1"/>
  <c r="P518" i="8" s="1"/>
  <c r="A518" i="8"/>
  <c r="R517" i="8" a="1"/>
  <c r="R517" i="8" s="1"/>
  <c r="Q517" i="8" a="1"/>
  <c r="Q517" i="8" s="1"/>
  <c r="P517" i="8" a="1"/>
  <c r="P517" i="8" s="1"/>
  <c r="A517" i="8"/>
  <c r="R516" i="8" a="1"/>
  <c r="R516" i="8" s="1"/>
  <c r="Q516" i="8" a="1"/>
  <c r="Q516" i="8" s="1"/>
  <c r="P516" i="8" a="1"/>
  <c r="P516" i="8" s="1"/>
  <c r="A516" i="8"/>
  <c r="R515" i="8" a="1"/>
  <c r="R515" i="8" s="1"/>
  <c r="Q515" i="8" a="1"/>
  <c r="Q515" i="8" s="1"/>
  <c r="P515" i="8" a="1"/>
  <c r="P515" i="8" s="1"/>
  <c r="A515" i="8"/>
  <c r="R514" i="8" a="1"/>
  <c r="R514" i="8" s="1"/>
  <c r="Q514" i="8" a="1"/>
  <c r="Q514" i="8" s="1"/>
  <c r="P514" i="8" a="1"/>
  <c r="P514" i="8" s="1"/>
  <c r="A514" i="8"/>
  <c r="R513" i="8" a="1"/>
  <c r="R513" i="8" s="1"/>
  <c r="Q513" i="8" a="1"/>
  <c r="Q513" i="8" s="1"/>
  <c r="P513" i="8" a="1"/>
  <c r="P513" i="8" s="1"/>
  <c r="A513" i="8"/>
  <c r="R512" i="8" a="1"/>
  <c r="R512" i="8" s="1"/>
  <c r="Q512" i="8" a="1"/>
  <c r="Q512" i="8" s="1"/>
  <c r="P512" i="8" a="1"/>
  <c r="P512" i="8" s="1"/>
  <c r="A512" i="8"/>
  <c r="R511" i="8" a="1"/>
  <c r="R511" i="8" s="1"/>
  <c r="Q511" i="8" a="1"/>
  <c r="Q511" i="8" s="1"/>
  <c r="P511" i="8" a="1"/>
  <c r="P511" i="8" s="1"/>
  <c r="A511" i="8"/>
  <c r="R510" i="8" a="1"/>
  <c r="R510" i="8" s="1"/>
  <c r="Q510" i="8" a="1"/>
  <c r="Q510" i="8" s="1"/>
  <c r="P510" i="8" a="1"/>
  <c r="P510" i="8" s="1"/>
  <c r="A510" i="8"/>
  <c r="R509" i="8" a="1"/>
  <c r="R509" i="8" s="1"/>
  <c r="Q509" i="8" a="1"/>
  <c r="Q509" i="8" s="1"/>
  <c r="P509" i="8" a="1"/>
  <c r="P509" i="8" s="1"/>
  <c r="A509" i="8"/>
  <c r="R508" i="8" a="1"/>
  <c r="R508" i="8" s="1"/>
  <c r="Q508" i="8" a="1"/>
  <c r="Q508" i="8" s="1"/>
  <c r="P508" i="8" a="1"/>
  <c r="P508" i="8" s="1"/>
  <c r="A508" i="8"/>
  <c r="R507" i="8" a="1"/>
  <c r="R507" i="8" s="1"/>
  <c r="Q507" i="8" a="1"/>
  <c r="Q507" i="8" s="1"/>
  <c r="P507" i="8" a="1"/>
  <c r="P507" i="8" s="1"/>
  <c r="A507" i="8"/>
  <c r="R506" i="8" a="1"/>
  <c r="R506" i="8" s="1"/>
  <c r="Q506" i="8" a="1"/>
  <c r="Q506" i="8" s="1"/>
  <c r="P506" i="8" a="1"/>
  <c r="P506" i="8" s="1"/>
  <c r="A506" i="8"/>
  <c r="R505" i="8" a="1"/>
  <c r="R505" i="8" s="1"/>
  <c r="Q505" i="8" a="1"/>
  <c r="Q505" i="8" s="1"/>
  <c r="P505" i="8" a="1"/>
  <c r="P505" i="8" s="1"/>
  <c r="A505" i="8"/>
  <c r="R504" i="8" a="1"/>
  <c r="R504" i="8" s="1"/>
  <c r="Q504" i="8" a="1"/>
  <c r="Q504" i="8" s="1"/>
  <c r="P504" i="8" a="1"/>
  <c r="P504" i="8" s="1"/>
  <c r="A504" i="8"/>
  <c r="R503" i="8" a="1"/>
  <c r="R503" i="8" s="1"/>
  <c r="Q503" i="8" a="1"/>
  <c r="Q503" i="8" s="1"/>
  <c r="P503" i="8" a="1"/>
  <c r="P503" i="8" s="1"/>
  <c r="A503" i="8"/>
  <c r="R502" i="8" a="1"/>
  <c r="R502" i="8" s="1"/>
  <c r="Q502" i="8" a="1"/>
  <c r="Q502" i="8" s="1"/>
  <c r="P502" i="8" a="1"/>
  <c r="P502" i="8" s="1"/>
  <c r="A502" i="8"/>
  <c r="R501" i="8" a="1"/>
  <c r="R501" i="8" s="1"/>
  <c r="Q501" i="8" a="1"/>
  <c r="Q501" i="8" s="1"/>
  <c r="P501" i="8" a="1"/>
  <c r="P501" i="8" s="1"/>
  <c r="A501" i="8"/>
  <c r="R500" i="8" a="1"/>
  <c r="R500" i="8" s="1"/>
  <c r="Q500" i="8" a="1"/>
  <c r="Q500" i="8" s="1"/>
  <c r="P500" i="8" a="1"/>
  <c r="P500" i="8" s="1"/>
  <c r="A500" i="8"/>
  <c r="R499" i="8" a="1"/>
  <c r="R499" i="8" s="1"/>
  <c r="Q499" i="8" a="1"/>
  <c r="Q499" i="8" s="1"/>
  <c r="P499" i="8" a="1"/>
  <c r="P499" i="8" s="1"/>
  <c r="A499" i="8"/>
  <c r="R498" i="8" a="1"/>
  <c r="R498" i="8" s="1"/>
  <c r="Q498" i="8" a="1"/>
  <c r="Q498" i="8" s="1"/>
  <c r="P498" i="8" a="1"/>
  <c r="P498" i="8" s="1"/>
  <c r="A498" i="8"/>
  <c r="R497" i="8" a="1"/>
  <c r="R497" i="8" s="1"/>
  <c r="Q497" i="8" a="1"/>
  <c r="Q497" i="8" s="1"/>
  <c r="P497" i="8" a="1"/>
  <c r="P497" i="8" s="1"/>
  <c r="A497" i="8"/>
  <c r="R496" i="8" a="1"/>
  <c r="R496" i="8" s="1"/>
  <c r="Q496" i="8" a="1"/>
  <c r="Q496" i="8" s="1"/>
  <c r="P496" i="8" a="1"/>
  <c r="P496" i="8" s="1"/>
  <c r="A496" i="8"/>
  <c r="R495" i="8" a="1"/>
  <c r="R495" i="8" s="1"/>
  <c r="Q495" i="8" a="1"/>
  <c r="Q495" i="8" s="1"/>
  <c r="P495" i="8" a="1"/>
  <c r="P495" i="8" s="1"/>
  <c r="A495" i="8"/>
  <c r="R494" i="8" a="1"/>
  <c r="R494" i="8" s="1"/>
  <c r="Q494" i="8" a="1"/>
  <c r="Q494" i="8" s="1"/>
  <c r="P494" i="8" a="1"/>
  <c r="P494" i="8" s="1"/>
  <c r="A494" i="8"/>
  <c r="R493" i="8" a="1"/>
  <c r="R493" i="8" s="1"/>
  <c r="Q493" i="8" a="1"/>
  <c r="Q493" i="8" s="1"/>
  <c r="P493" i="8" a="1"/>
  <c r="P493" i="8" s="1"/>
  <c r="A493" i="8"/>
  <c r="R492" i="8" a="1"/>
  <c r="R492" i="8" s="1"/>
  <c r="Q492" i="8" a="1"/>
  <c r="Q492" i="8" s="1"/>
  <c r="P492" i="8" a="1"/>
  <c r="P492" i="8" s="1"/>
  <c r="A492" i="8"/>
  <c r="R491" i="8" a="1"/>
  <c r="R491" i="8" s="1"/>
  <c r="Q491" i="8" a="1"/>
  <c r="Q491" i="8" s="1"/>
  <c r="P491" i="8" a="1"/>
  <c r="P491" i="8" s="1"/>
  <c r="A491" i="8"/>
  <c r="R490" i="8" a="1"/>
  <c r="R490" i="8" s="1"/>
  <c r="Q490" i="8" a="1"/>
  <c r="Q490" i="8" s="1"/>
  <c r="P490" i="8" a="1"/>
  <c r="P490" i="8" s="1"/>
  <c r="A490" i="8"/>
  <c r="R489" i="8" a="1"/>
  <c r="R489" i="8" s="1"/>
  <c r="Q489" i="8" a="1"/>
  <c r="Q489" i="8" s="1"/>
  <c r="P489" i="8" a="1"/>
  <c r="P489" i="8" s="1"/>
  <c r="A489" i="8"/>
  <c r="R488" i="8" a="1"/>
  <c r="R488" i="8" s="1"/>
  <c r="Q488" i="8" a="1"/>
  <c r="Q488" i="8" s="1"/>
  <c r="P488" i="8" a="1"/>
  <c r="P488" i="8" s="1"/>
  <c r="A488" i="8"/>
  <c r="R487" i="8" a="1"/>
  <c r="R487" i="8" s="1"/>
  <c r="Q487" i="8" a="1"/>
  <c r="Q487" i="8" s="1"/>
  <c r="P487" i="8" a="1"/>
  <c r="P487" i="8" s="1"/>
  <c r="A487" i="8"/>
  <c r="R486" i="8" a="1"/>
  <c r="R486" i="8" s="1"/>
  <c r="Q486" i="8" a="1"/>
  <c r="Q486" i="8" s="1"/>
  <c r="P486" i="8" a="1"/>
  <c r="P486" i="8" s="1"/>
  <c r="A486" i="8"/>
  <c r="R485" i="8" a="1"/>
  <c r="R485" i="8" s="1"/>
  <c r="Q485" i="8" a="1"/>
  <c r="Q485" i="8" s="1"/>
  <c r="P485" i="8" a="1"/>
  <c r="P485" i="8" s="1"/>
  <c r="A485" i="8"/>
  <c r="R484" i="8" a="1"/>
  <c r="R484" i="8" s="1"/>
  <c r="Q484" i="8" a="1"/>
  <c r="Q484" i="8" s="1"/>
  <c r="P484" i="8" a="1"/>
  <c r="P484" i="8" s="1"/>
  <c r="A484" i="8"/>
  <c r="R483" i="8" a="1"/>
  <c r="R483" i="8" s="1"/>
  <c r="Q483" i="8" a="1"/>
  <c r="Q483" i="8" s="1"/>
  <c r="P483" i="8" a="1"/>
  <c r="P483" i="8" s="1"/>
  <c r="A483" i="8"/>
  <c r="R482" i="8" a="1"/>
  <c r="R482" i="8" s="1"/>
  <c r="Q482" i="8" a="1"/>
  <c r="Q482" i="8" s="1"/>
  <c r="P482" i="8" a="1"/>
  <c r="P482" i="8" s="1"/>
  <c r="A482" i="8"/>
  <c r="R481" i="8" a="1"/>
  <c r="R481" i="8" s="1"/>
  <c r="Q481" i="8" a="1"/>
  <c r="Q481" i="8" s="1"/>
  <c r="P481" i="8" a="1"/>
  <c r="P481" i="8" s="1"/>
  <c r="A481" i="8"/>
  <c r="R480" i="8" a="1"/>
  <c r="R480" i="8" s="1"/>
  <c r="Q480" i="8" a="1"/>
  <c r="Q480" i="8" s="1"/>
  <c r="P480" i="8" a="1"/>
  <c r="P480" i="8" s="1"/>
  <c r="A480" i="8"/>
  <c r="R479" i="8" a="1"/>
  <c r="R479" i="8" s="1"/>
  <c r="Q479" i="8" a="1"/>
  <c r="Q479" i="8" s="1"/>
  <c r="P479" i="8" a="1"/>
  <c r="P479" i="8" s="1"/>
  <c r="A479" i="8"/>
  <c r="R478" i="8" a="1"/>
  <c r="R478" i="8" s="1"/>
  <c r="Q478" i="8" a="1"/>
  <c r="Q478" i="8" s="1"/>
  <c r="P478" i="8" a="1"/>
  <c r="P478" i="8" s="1"/>
  <c r="A478" i="8"/>
  <c r="R477" i="8" a="1"/>
  <c r="R477" i="8" s="1"/>
  <c r="Q477" i="8" a="1"/>
  <c r="Q477" i="8" s="1"/>
  <c r="P477" i="8" a="1"/>
  <c r="P477" i="8" s="1"/>
  <c r="A477" i="8"/>
  <c r="R476" i="8" a="1"/>
  <c r="R476" i="8" s="1"/>
  <c r="Q476" i="8" a="1"/>
  <c r="Q476" i="8" s="1"/>
  <c r="P476" i="8" a="1"/>
  <c r="P476" i="8" s="1"/>
  <c r="A476" i="8"/>
  <c r="R475" i="8" a="1"/>
  <c r="R475" i="8" s="1"/>
  <c r="Q475" i="8" a="1"/>
  <c r="Q475" i="8" s="1"/>
  <c r="P475" i="8" a="1"/>
  <c r="P475" i="8" s="1"/>
  <c r="A475" i="8"/>
  <c r="R474" i="8" a="1"/>
  <c r="R474" i="8" s="1"/>
  <c r="Q474" i="8" a="1"/>
  <c r="Q474" i="8" s="1"/>
  <c r="P474" i="8" a="1"/>
  <c r="P474" i="8" s="1"/>
  <c r="A474" i="8"/>
  <c r="R473" i="8" a="1"/>
  <c r="R473" i="8" s="1"/>
  <c r="Q473" i="8" a="1"/>
  <c r="Q473" i="8" s="1"/>
  <c r="P473" i="8" a="1"/>
  <c r="P473" i="8" s="1"/>
  <c r="A473" i="8"/>
  <c r="R472" i="8" a="1"/>
  <c r="R472" i="8" s="1"/>
  <c r="Q472" i="8" a="1"/>
  <c r="Q472" i="8" s="1"/>
  <c r="P472" i="8" a="1"/>
  <c r="P472" i="8" s="1"/>
  <c r="A472" i="8"/>
  <c r="R471" i="8" a="1"/>
  <c r="R471" i="8" s="1"/>
  <c r="Q471" i="8" a="1"/>
  <c r="Q471" i="8" s="1"/>
  <c r="P471" i="8" a="1"/>
  <c r="P471" i="8" s="1"/>
  <c r="A471" i="8"/>
  <c r="R470" i="8" a="1"/>
  <c r="R470" i="8" s="1"/>
  <c r="Q470" i="8" a="1"/>
  <c r="Q470" i="8" s="1"/>
  <c r="P470" i="8" a="1"/>
  <c r="P470" i="8" s="1"/>
  <c r="A470" i="8"/>
  <c r="R469" i="8" a="1"/>
  <c r="R469" i="8" s="1"/>
  <c r="Q469" i="8" a="1"/>
  <c r="Q469" i="8" s="1"/>
  <c r="P469" i="8" a="1"/>
  <c r="P469" i="8" s="1"/>
  <c r="A469" i="8"/>
  <c r="R468" i="8" a="1"/>
  <c r="R468" i="8" s="1"/>
  <c r="Q468" i="8" a="1"/>
  <c r="Q468" i="8" s="1"/>
  <c r="P468" i="8" a="1"/>
  <c r="P468" i="8" s="1"/>
  <c r="A468" i="8"/>
  <c r="R467" i="8" a="1"/>
  <c r="R467" i="8" s="1"/>
  <c r="Q467" i="8" a="1"/>
  <c r="Q467" i="8" s="1"/>
  <c r="P467" i="8" a="1"/>
  <c r="P467" i="8" s="1"/>
  <c r="A467" i="8"/>
  <c r="R466" i="8" a="1"/>
  <c r="R466" i="8" s="1"/>
  <c r="Q466" i="8" a="1"/>
  <c r="Q466" i="8" s="1"/>
  <c r="P466" i="8" a="1"/>
  <c r="P466" i="8" s="1"/>
  <c r="A466" i="8"/>
  <c r="R465" i="8" a="1"/>
  <c r="R465" i="8" s="1"/>
  <c r="Q465" i="8" a="1"/>
  <c r="Q465" i="8" s="1"/>
  <c r="P465" i="8" a="1"/>
  <c r="P465" i="8" s="1"/>
  <c r="A465" i="8"/>
  <c r="R464" i="8" a="1"/>
  <c r="R464" i="8" s="1"/>
  <c r="Q464" i="8" a="1"/>
  <c r="Q464" i="8" s="1"/>
  <c r="P464" i="8" a="1"/>
  <c r="P464" i="8" s="1"/>
  <c r="A464" i="8"/>
  <c r="R463" i="8" a="1"/>
  <c r="R463" i="8" s="1"/>
  <c r="Q463" i="8" a="1"/>
  <c r="Q463" i="8" s="1"/>
  <c r="P463" i="8" a="1"/>
  <c r="P463" i="8" s="1"/>
  <c r="A463" i="8"/>
  <c r="R462" i="8" a="1"/>
  <c r="R462" i="8" s="1"/>
  <c r="Q462" i="8" a="1"/>
  <c r="Q462" i="8" s="1"/>
  <c r="P462" i="8" a="1"/>
  <c r="P462" i="8" s="1"/>
  <c r="A462" i="8"/>
  <c r="R461" i="8" a="1"/>
  <c r="R461" i="8" s="1"/>
  <c r="Q461" i="8" a="1"/>
  <c r="Q461" i="8" s="1"/>
  <c r="P461" i="8" a="1"/>
  <c r="P461" i="8" s="1"/>
  <c r="A461" i="8"/>
  <c r="R460" i="8" a="1"/>
  <c r="R460" i="8" s="1"/>
  <c r="Q460" i="8" a="1"/>
  <c r="Q460" i="8" s="1"/>
  <c r="P460" i="8" a="1"/>
  <c r="P460" i="8" s="1"/>
  <c r="A460" i="8"/>
  <c r="R459" i="8" a="1"/>
  <c r="R459" i="8" s="1"/>
  <c r="Q459" i="8" a="1"/>
  <c r="Q459" i="8" s="1"/>
  <c r="P459" i="8" a="1"/>
  <c r="P459" i="8" s="1"/>
  <c r="A459" i="8"/>
  <c r="R458" i="8" a="1"/>
  <c r="R458" i="8" s="1"/>
  <c r="Q458" i="8" a="1"/>
  <c r="Q458" i="8" s="1"/>
  <c r="P458" i="8" a="1"/>
  <c r="P458" i="8" s="1"/>
  <c r="A458" i="8"/>
  <c r="R457" i="8" a="1"/>
  <c r="R457" i="8" s="1"/>
  <c r="Q457" i="8" a="1"/>
  <c r="Q457" i="8" s="1"/>
  <c r="P457" i="8" a="1"/>
  <c r="P457" i="8" s="1"/>
  <c r="A457" i="8"/>
  <c r="R456" i="8" a="1"/>
  <c r="R456" i="8" s="1"/>
  <c r="Q456" i="8" a="1"/>
  <c r="Q456" i="8" s="1"/>
  <c r="P456" i="8" a="1"/>
  <c r="P456" i="8" s="1"/>
  <c r="A456" i="8"/>
  <c r="R455" i="8" a="1"/>
  <c r="R455" i="8" s="1"/>
  <c r="Q455" i="8" a="1"/>
  <c r="Q455" i="8" s="1"/>
  <c r="P455" i="8" a="1"/>
  <c r="P455" i="8" s="1"/>
  <c r="A455" i="8"/>
  <c r="R454" i="8" a="1"/>
  <c r="R454" i="8" s="1"/>
  <c r="Q454" i="8" a="1"/>
  <c r="Q454" i="8" s="1"/>
  <c r="P454" i="8" a="1"/>
  <c r="P454" i="8" s="1"/>
  <c r="A454" i="8"/>
  <c r="R453" i="8" a="1"/>
  <c r="R453" i="8" s="1"/>
  <c r="Q453" i="8" a="1"/>
  <c r="Q453" i="8" s="1"/>
  <c r="P453" i="8" a="1"/>
  <c r="P453" i="8" s="1"/>
  <c r="A453" i="8"/>
  <c r="R452" i="8" a="1"/>
  <c r="R452" i="8" s="1"/>
  <c r="Q452" i="8" a="1"/>
  <c r="Q452" i="8" s="1"/>
  <c r="P452" i="8" a="1"/>
  <c r="P452" i="8" s="1"/>
  <c r="A452" i="8"/>
  <c r="R451" i="8" a="1"/>
  <c r="R451" i="8" s="1"/>
  <c r="Q451" i="8" a="1"/>
  <c r="Q451" i="8" s="1"/>
  <c r="P451" i="8" a="1"/>
  <c r="P451" i="8" s="1"/>
  <c r="A451" i="8"/>
  <c r="R450" i="8" a="1"/>
  <c r="R450" i="8" s="1"/>
  <c r="Q450" i="8" a="1"/>
  <c r="Q450" i="8" s="1"/>
  <c r="P450" i="8" a="1"/>
  <c r="P450" i="8" s="1"/>
  <c r="A450" i="8"/>
  <c r="R449" i="8" a="1"/>
  <c r="R449" i="8" s="1"/>
  <c r="Q449" i="8" a="1"/>
  <c r="Q449" i="8" s="1"/>
  <c r="P449" i="8" a="1"/>
  <c r="P449" i="8" s="1"/>
  <c r="A449" i="8"/>
  <c r="R448" i="8" a="1"/>
  <c r="R448" i="8" s="1"/>
  <c r="Q448" i="8" a="1"/>
  <c r="Q448" i="8" s="1"/>
  <c r="P448" i="8" a="1"/>
  <c r="P448" i="8" s="1"/>
  <c r="A448" i="8"/>
  <c r="R447" i="8" a="1"/>
  <c r="R447" i="8" s="1"/>
  <c r="Q447" i="8" a="1"/>
  <c r="Q447" i="8" s="1"/>
  <c r="P447" i="8" a="1"/>
  <c r="P447" i="8" s="1"/>
  <c r="A447" i="8"/>
  <c r="R446" i="8" a="1"/>
  <c r="R446" i="8" s="1"/>
  <c r="Q446" i="8" a="1"/>
  <c r="Q446" i="8" s="1"/>
  <c r="P446" i="8" a="1"/>
  <c r="P446" i="8" s="1"/>
  <c r="A446" i="8"/>
  <c r="R445" i="8" a="1"/>
  <c r="R445" i="8" s="1"/>
  <c r="Q445" i="8" a="1"/>
  <c r="Q445" i="8" s="1"/>
  <c r="P445" i="8" a="1"/>
  <c r="P445" i="8" s="1"/>
  <c r="A445" i="8"/>
  <c r="R444" i="8" a="1"/>
  <c r="R444" i="8" s="1"/>
  <c r="Q444" i="8" a="1"/>
  <c r="Q444" i="8" s="1"/>
  <c r="P444" i="8" a="1"/>
  <c r="P444" i="8" s="1"/>
  <c r="A444" i="8"/>
  <c r="R443" i="8" a="1"/>
  <c r="R443" i="8" s="1"/>
  <c r="Q443" i="8" a="1"/>
  <c r="Q443" i="8" s="1"/>
  <c r="P443" i="8" a="1"/>
  <c r="P443" i="8" s="1"/>
  <c r="A443" i="8"/>
  <c r="R442" i="8" a="1"/>
  <c r="R442" i="8" s="1"/>
  <c r="Q442" i="8" a="1"/>
  <c r="Q442" i="8" s="1"/>
  <c r="P442" i="8" a="1"/>
  <c r="P442" i="8" s="1"/>
  <c r="A442" i="8"/>
  <c r="R441" i="8" a="1"/>
  <c r="R441" i="8" s="1"/>
  <c r="Q441" i="8" a="1"/>
  <c r="Q441" i="8" s="1"/>
  <c r="P441" i="8" a="1"/>
  <c r="P441" i="8" s="1"/>
  <c r="A441" i="8"/>
  <c r="R440" i="8" a="1"/>
  <c r="R440" i="8" s="1"/>
  <c r="Q440" i="8" a="1"/>
  <c r="Q440" i="8" s="1"/>
  <c r="P440" i="8" a="1"/>
  <c r="P440" i="8" s="1"/>
  <c r="A440" i="8"/>
  <c r="R439" i="8" a="1"/>
  <c r="R439" i="8" s="1"/>
  <c r="Q439" i="8" a="1"/>
  <c r="Q439" i="8" s="1"/>
  <c r="P439" i="8" a="1"/>
  <c r="P439" i="8" s="1"/>
  <c r="A439" i="8"/>
  <c r="R438" i="8" a="1"/>
  <c r="R438" i="8" s="1"/>
  <c r="Q438" i="8" a="1"/>
  <c r="Q438" i="8" s="1"/>
  <c r="P438" i="8" a="1"/>
  <c r="P438" i="8" s="1"/>
  <c r="A438" i="8"/>
  <c r="R437" i="8" a="1"/>
  <c r="R437" i="8" s="1"/>
  <c r="Q437" i="8" a="1"/>
  <c r="Q437" i="8" s="1"/>
  <c r="P437" i="8" a="1"/>
  <c r="P437" i="8" s="1"/>
  <c r="A437" i="8"/>
  <c r="R436" i="8" a="1"/>
  <c r="R436" i="8" s="1"/>
  <c r="Q436" i="8" a="1"/>
  <c r="Q436" i="8" s="1"/>
  <c r="P436" i="8" a="1"/>
  <c r="P436" i="8" s="1"/>
  <c r="A436" i="8"/>
  <c r="R435" i="8" a="1"/>
  <c r="R435" i="8" s="1"/>
  <c r="Q435" i="8" a="1"/>
  <c r="Q435" i="8" s="1"/>
  <c r="P435" i="8" a="1"/>
  <c r="P435" i="8" s="1"/>
  <c r="A435" i="8"/>
  <c r="R434" i="8" a="1"/>
  <c r="R434" i="8" s="1"/>
  <c r="Q434" i="8" a="1"/>
  <c r="Q434" i="8" s="1"/>
  <c r="P434" i="8" a="1"/>
  <c r="P434" i="8" s="1"/>
  <c r="A434" i="8"/>
  <c r="R433" i="8" a="1"/>
  <c r="R433" i="8" s="1"/>
  <c r="Q433" i="8" a="1"/>
  <c r="Q433" i="8" s="1"/>
  <c r="P433" i="8" a="1"/>
  <c r="P433" i="8" s="1"/>
  <c r="A433" i="8"/>
  <c r="R432" i="8" a="1"/>
  <c r="R432" i="8" s="1"/>
  <c r="Q432" i="8" a="1"/>
  <c r="Q432" i="8" s="1"/>
  <c r="P432" i="8" a="1"/>
  <c r="P432" i="8" s="1"/>
  <c r="A432" i="8"/>
  <c r="R431" i="8" a="1"/>
  <c r="R431" i="8" s="1"/>
  <c r="Q431" i="8" a="1"/>
  <c r="Q431" i="8" s="1"/>
  <c r="P431" i="8" a="1"/>
  <c r="P431" i="8" s="1"/>
  <c r="A431" i="8"/>
  <c r="R430" i="8" a="1"/>
  <c r="R430" i="8" s="1"/>
  <c r="Q430" i="8" a="1"/>
  <c r="Q430" i="8" s="1"/>
  <c r="P430" i="8" a="1"/>
  <c r="P430" i="8" s="1"/>
  <c r="A430" i="8"/>
  <c r="R429" i="8" a="1"/>
  <c r="R429" i="8" s="1"/>
  <c r="Q429" i="8" a="1"/>
  <c r="Q429" i="8" s="1"/>
  <c r="P429" i="8" a="1"/>
  <c r="P429" i="8" s="1"/>
  <c r="A429" i="8"/>
  <c r="R428" i="8" a="1"/>
  <c r="R428" i="8" s="1"/>
  <c r="Q428" i="8" a="1"/>
  <c r="Q428" i="8" s="1"/>
  <c r="P428" i="8" a="1"/>
  <c r="P428" i="8" s="1"/>
  <c r="A428" i="8"/>
  <c r="R427" i="8" a="1"/>
  <c r="R427" i="8" s="1"/>
  <c r="Q427" i="8" a="1"/>
  <c r="Q427" i="8" s="1"/>
  <c r="P427" i="8" a="1"/>
  <c r="P427" i="8" s="1"/>
  <c r="A427" i="8"/>
  <c r="R426" i="8" a="1"/>
  <c r="R426" i="8" s="1"/>
  <c r="Q426" i="8" a="1"/>
  <c r="Q426" i="8" s="1"/>
  <c r="P426" i="8" a="1"/>
  <c r="P426" i="8" s="1"/>
  <c r="A426" i="8"/>
  <c r="R425" i="8" a="1"/>
  <c r="R425" i="8" s="1"/>
  <c r="Q425" i="8" a="1"/>
  <c r="Q425" i="8" s="1"/>
  <c r="P425" i="8" a="1"/>
  <c r="P425" i="8" s="1"/>
  <c r="A425" i="8"/>
  <c r="R424" i="8" a="1"/>
  <c r="R424" i="8" s="1"/>
  <c r="Q424" i="8" a="1"/>
  <c r="Q424" i="8" s="1"/>
  <c r="P424" i="8" a="1"/>
  <c r="P424" i="8" s="1"/>
  <c r="A424" i="8"/>
  <c r="R423" i="8" a="1"/>
  <c r="R423" i="8" s="1"/>
  <c r="Q423" i="8" a="1"/>
  <c r="Q423" i="8" s="1"/>
  <c r="P423" i="8" a="1"/>
  <c r="P423" i="8" s="1"/>
  <c r="A423" i="8"/>
  <c r="R422" i="8" a="1"/>
  <c r="R422" i="8" s="1"/>
  <c r="Q422" i="8" a="1"/>
  <c r="Q422" i="8" s="1"/>
  <c r="P422" i="8" a="1"/>
  <c r="P422" i="8" s="1"/>
  <c r="A422" i="8"/>
  <c r="R421" i="8" a="1"/>
  <c r="R421" i="8" s="1"/>
  <c r="Q421" i="8" a="1"/>
  <c r="Q421" i="8" s="1"/>
  <c r="P421" i="8" a="1"/>
  <c r="P421" i="8" s="1"/>
  <c r="A421" i="8"/>
  <c r="R420" i="8" a="1"/>
  <c r="R420" i="8" s="1"/>
  <c r="Q420" i="8" a="1"/>
  <c r="Q420" i="8" s="1"/>
  <c r="P420" i="8" a="1"/>
  <c r="P420" i="8" s="1"/>
  <c r="A420" i="8"/>
  <c r="R419" i="8" a="1"/>
  <c r="R419" i="8" s="1"/>
  <c r="Q419" i="8" a="1"/>
  <c r="Q419" i="8" s="1"/>
  <c r="P419" i="8" a="1"/>
  <c r="P419" i="8" s="1"/>
  <c r="A419" i="8"/>
  <c r="R418" i="8" a="1"/>
  <c r="R418" i="8" s="1"/>
  <c r="Q418" i="8" a="1"/>
  <c r="Q418" i="8" s="1"/>
  <c r="P418" i="8" a="1"/>
  <c r="P418" i="8" s="1"/>
  <c r="A418" i="8"/>
  <c r="R417" i="8" a="1"/>
  <c r="R417" i="8" s="1"/>
  <c r="Q417" i="8" a="1"/>
  <c r="Q417" i="8" s="1"/>
  <c r="P417" i="8" a="1"/>
  <c r="P417" i="8" s="1"/>
  <c r="A417" i="8"/>
  <c r="R416" i="8" a="1"/>
  <c r="R416" i="8" s="1"/>
  <c r="Q416" i="8" a="1"/>
  <c r="Q416" i="8" s="1"/>
  <c r="P416" i="8" a="1"/>
  <c r="P416" i="8" s="1"/>
  <c r="A416" i="8"/>
  <c r="R415" i="8" a="1"/>
  <c r="R415" i="8" s="1"/>
  <c r="Q415" i="8" a="1"/>
  <c r="Q415" i="8" s="1"/>
  <c r="P415" i="8" a="1"/>
  <c r="P415" i="8" s="1"/>
  <c r="A415" i="8"/>
  <c r="R414" i="8" a="1"/>
  <c r="R414" i="8" s="1"/>
  <c r="Q414" i="8" a="1"/>
  <c r="Q414" i="8" s="1"/>
  <c r="P414" i="8" a="1"/>
  <c r="P414" i="8" s="1"/>
  <c r="A414" i="8"/>
  <c r="R413" i="8" a="1"/>
  <c r="R413" i="8" s="1"/>
  <c r="Q413" i="8" a="1"/>
  <c r="Q413" i="8" s="1"/>
  <c r="P413" i="8" a="1"/>
  <c r="P413" i="8" s="1"/>
  <c r="A413" i="8"/>
  <c r="R412" i="8" a="1"/>
  <c r="R412" i="8" s="1"/>
  <c r="Q412" i="8" a="1"/>
  <c r="Q412" i="8" s="1"/>
  <c r="P412" i="8" a="1"/>
  <c r="P412" i="8" s="1"/>
  <c r="A412" i="8"/>
  <c r="R411" i="8" a="1"/>
  <c r="R411" i="8" s="1"/>
  <c r="Q411" i="8" a="1"/>
  <c r="Q411" i="8" s="1"/>
  <c r="P411" i="8" a="1"/>
  <c r="P411" i="8" s="1"/>
  <c r="A411" i="8"/>
  <c r="R410" i="8" a="1"/>
  <c r="R410" i="8" s="1"/>
  <c r="Q410" i="8" a="1"/>
  <c r="Q410" i="8" s="1"/>
  <c r="P410" i="8" a="1"/>
  <c r="P410" i="8" s="1"/>
  <c r="A410" i="8"/>
  <c r="R409" i="8" a="1"/>
  <c r="R409" i="8" s="1"/>
  <c r="Q409" i="8" a="1"/>
  <c r="Q409" i="8" s="1"/>
  <c r="P409" i="8" a="1"/>
  <c r="P409" i="8" s="1"/>
  <c r="A409" i="8"/>
  <c r="R408" i="8" a="1"/>
  <c r="R408" i="8" s="1"/>
  <c r="Q408" i="8" a="1"/>
  <c r="Q408" i="8" s="1"/>
  <c r="P408" i="8" a="1"/>
  <c r="P408" i="8" s="1"/>
  <c r="A408" i="8"/>
  <c r="R407" i="8" a="1"/>
  <c r="R407" i="8" s="1"/>
  <c r="Q407" i="8" a="1"/>
  <c r="Q407" i="8" s="1"/>
  <c r="P407" i="8" a="1"/>
  <c r="P407" i="8" s="1"/>
  <c r="A407" i="8"/>
  <c r="R406" i="8" a="1"/>
  <c r="R406" i="8" s="1"/>
  <c r="Q406" i="8" a="1"/>
  <c r="Q406" i="8" s="1"/>
  <c r="P406" i="8" a="1"/>
  <c r="P406" i="8" s="1"/>
  <c r="A406" i="8"/>
  <c r="R405" i="8" a="1"/>
  <c r="R405" i="8" s="1"/>
  <c r="Q405" i="8" a="1"/>
  <c r="Q405" i="8" s="1"/>
  <c r="P405" i="8" a="1"/>
  <c r="P405" i="8" s="1"/>
  <c r="A405" i="8"/>
  <c r="R404" i="8" a="1"/>
  <c r="R404" i="8" s="1"/>
  <c r="Q404" i="8" a="1"/>
  <c r="Q404" i="8" s="1"/>
  <c r="P404" i="8" a="1"/>
  <c r="P404" i="8" s="1"/>
  <c r="A404" i="8"/>
  <c r="R403" i="8" a="1"/>
  <c r="R403" i="8" s="1"/>
  <c r="Q403" i="8" a="1"/>
  <c r="Q403" i="8" s="1"/>
  <c r="P403" i="8" a="1"/>
  <c r="P403" i="8" s="1"/>
  <c r="A403" i="8"/>
  <c r="R402" i="8" a="1"/>
  <c r="R402" i="8" s="1"/>
  <c r="Q402" i="8" a="1"/>
  <c r="Q402" i="8" s="1"/>
  <c r="P402" i="8" a="1"/>
  <c r="P402" i="8" s="1"/>
  <c r="A402" i="8"/>
  <c r="R401" i="8" a="1"/>
  <c r="R401" i="8" s="1"/>
  <c r="Q401" i="8" a="1"/>
  <c r="Q401" i="8" s="1"/>
  <c r="P401" i="8" a="1"/>
  <c r="P401" i="8" s="1"/>
  <c r="A401" i="8"/>
  <c r="R400" i="8" a="1"/>
  <c r="R400" i="8" s="1"/>
  <c r="Q400" i="8" a="1"/>
  <c r="Q400" i="8" s="1"/>
  <c r="P400" i="8" a="1"/>
  <c r="P400" i="8" s="1"/>
  <c r="A400" i="8"/>
  <c r="R399" i="8" a="1"/>
  <c r="R399" i="8" s="1"/>
  <c r="Q399" i="8" a="1"/>
  <c r="Q399" i="8" s="1"/>
  <c r="P399" i="8" a="1"/>
  <c r="P399" i="8" s="1"/>
  <c r="A399" i="8"/>
  <c r="R398" i="8" a="1"/>
  <c r="R398" i="8" s="1"/>
  <c r="Q398" i="8" a="1"/>
  <c r="Q398" i="8" s="1"/>
  <c r="P398" i="8" a="1"/>
  <c r="P398" i="8" s="1"/>
  <c r="A398" i="8"/>
  <c r="R397" i="8" a="1"/>
  <c r="R397" i="8" s="1"/>
  <c r="Q397" i="8" a="1"/>
  <c r="Q397" i="8" s="1"/>
  <c r="P397" i="8" a="1"/>
  <c r="P397" i="8" s="1"/>
  <c r="A397" i="8"/>
  <c r="R396" i="8" a="1"/>
  <c r="R396" i="8" s="1"/>
  <c r="Q396" i="8" a="1"/>
  <c r="Q396" i="8" s="1"/>
  <c r="P396" i="8" a="1"/>
  <c r="P396" i="8" s="1"/>
  <c r="A396" i="8"/>
  <c r="R395" i="8" a="1"/>
  <c r="R395" i="8" s="1"/>
  <c r="Q395" i="8" a="1"/>
  <c r="Q395" i="8" s="1"/>
  <c r="P395" i="8" a="1"/>
  <c r="P395" i="8" s="1"/>
  <c r="A395" i="8"/>
  <c r="R394" i="8" a="1"/>
  <c r="R394" i="8" s="1"/>
  <c r="Q394" i="8" a="1"/>
  <c r="Q394" i="8" s="1"/>
  <c r="P394" i="8" a="1"/>
  <c r="P394" i="8" s="1"/>
  <c r="A394" i="8"/>
  <c r="R393" i="8" a="1"/>
  <c r="R393" i="8" s="1"/>
  <c r="Q393" i="8" a="1"/>
  <c r="Q393" i="8" s="1"/>
  <c r="P393" i="8" a="1"/>
  <c r="P393" i="8" s="1"/>
  <c r="A393" i="8"/>
  <c r="R392" i="8" a="1"/>
  <c r="R392" i="8" s="1"/>
  <c r="Q392" i="8" a="1"/>
  <c r="Q392" i="8" s="1"/>
  <c r="P392" i="8" a="1"/>
  <c r="P392" i="8" s="1"/>
  <c r="A392" i="8"/>
  <c r="R391" i="8" a="1"/>
  <c r="R391" i="8" s="1"/>
  <c r="Q391" i="8" a="1"/>
  <c r="Q391" i="8" s="1"/>
  <c r="P391" i="8" a="1"/>
  <c r="P391" i="8" s="1"/>
  <c r="A391" i="8"/>
  <c r="R390" i="8" a="1"/>
  <c r="R390" i="8" s="1"/>
  <c r="Q390" i="8" a="1"/>
  <c r="Q390" i="8" s="1"/>
  <c r="P390" i="8" a="1"/>
  <c r="P390" i="8" s="1"/>
  <c r="A390" i="8"/>
  <c r="R389" i="8" a="1"/>
  <c r="R389" i="8" s="1"/>
  <c r="Q389" i="8" a="1"/>
  <c r="Q389" i="8" s="1"/>
  <c r="P389" i="8" a="1"/>
  <c r="P389" i="8" s="1"/>
  <c r="A389" i="8"/>
  <c r="R388" i="8" a="1"/>
  <c r="R388" i="8" s="1"/>
  <c r="Q388" i="8" a="1"/>
  <c r="Q388" i="8" s="1"/>
  <c r="P388" i="8" a="1"/>
  <c r="P388" i="8" s="1"/>
  <c r="A388" i="8"/>
  <c r="R387" i="8" a="1"/>
  <c r="R387" i="8" s="1"/>
  <c r="Q387" i="8" a="1"/>
  <c r="Q387" i="8" s="1"/>
  <c r="P387" i="8" a="1"/>
  <c r="P387" i="8" s="1"/>
  <c r="A387" i="8"/>
  <c r="R386" i="8" a="1"/>
  <c r="R386" i="8" s="1"/>
  <c r="Q386" i="8" a="1"/>
  <c r="Q386" i="8" s="1"/>
  <c r="P386" i="8" a="1"/>
  <c r="P386" i="8" s="1"/>
  <c r="A386" i="8"/>
  <c r="R385" i="8" a="1"/>
  <c r="R385" i="8" s="1"/>
  <c r="Q385" i="8" a="1"/>
  <c r="Q385" i="8" s="1"/>
  <c r="P385" i="8" a="1"/>
  <c r="P385" i="8" s="1"/>
  <c r="A385" i="8"/>
  <c r="R384" i="8" a="1"/>
  <c r="R384" i="8" s="1"/>
  <c r="Q384" i="8" a="1"/>
  <c r="Q384" i="8" s="1"/>
  <c r="P384" i="8" a="1"/>
  <c r="P384" i="8" s="1"/>
  <c r="A384" i="8"/>
  <c r="R383" i="8" a="1"/>
  <c r="R383" i="8" s="1"/>
  <c r="Q383" i="8" a="1"/>
  <c r="Q383" i="8" s="1"/>
  <c r="P383" i="8" a="1"/>
  <c r="P383" i="8" s="1"/>
  <c r="A383" i="8"/>
  <c r="R382" i="8" a="1"/>
  <c r="R382" i="8" s="1"/>
  <c r="Q382" i="8" a="1"/>
  <c r="Q382" i="8" s="1"/>
  <c r="P382" i="8" a="1"/>
  <c r="P382" i="8" s="1"/>
  <c r="A382" i="8"/>
  <c r="R381" i="8" a="1"/>
  <c r="R381" i="8" s="1"/>
  <c r="Q381" i="8" a="1"/>
  <c r="Q381" i="8" s="1"/>
  <c r="P381" i="8" a="1"/>
  <c r="P381" i="8" s="1"/>
  <c r="A381" i="8"/>
  <c r="R380" i="8" a="1"/>
  <c r="R380" i="8" s="1"/>
  <c r="Q380" i="8" a="1"/>
  <c r="Q380" i="8" s="1"/>
  <c r="P380" i="8" a="1"/>
  <c r="P380" i="8" s="1"/>
  <c r="A380" i="8"/>
  <c r="R379" i="8" a="1"/>
  <c r="R379" i="8" s="1"/>
  <c r="Q379" i="8" a="1"/>
  <c r="Q379" i="8" s="1"/>
  <c r="P379" i="8" a="1"/>
  <c r="P379" i="8" s="1"/>
  <c r="A379" i="8"/>
  <c r="R378" i="8" a="1"/>
  <c r="R378" i="8" s="1"/>
  <c r="Q378" i="8" a="1"/>
  <c r="Q378" i="8" s="1"/>
  <c r="P378" i="8" a="1"/>
  <c r="P378" i="8" s="1"/>
  <c r="A378" i="8"/>
  <c r="R377" i="8" a="1"/>
  <c r="R377" i="8" s="1"/>
  <c r="Q377" i="8" a="1"/>
  <c r="Q377" i="8" s="1"/>
  <c r="P377" i="8" a="1"/>
  <c r="P377" i="8" s="1"/>
  <c r="A377" i="8"/>
  <c r="R376" i="8" a="1"/>
  <c r="R376" i="8" s="1"/>
  <c r="Q376" i="8" a="1"/>
  <c r="Q376" i="8" s="1"/>
  <c r="P376" i="8" a="1"/>
  <c r="P376" i="8" s="1"/>
  <c r="A376" i="8"/>
  <c r="R375" i="8" a="1"/>
  <c r="R375" i="8" s="1"/>
  <c r="Q375" i="8" a="1"/>
  <c r="Q375" i="8" s="1"/>
  <c r="P375" i="8" a="1"/>
  <c r="P375" i="8" s="1"/>
  <c r="A375" i="8"/>
  <c r="R374" i="8" a="1"/>
  <c r="R374" i="8" s="1"/>
  <c r="Q374" i="8" a="1"/>
  <c r="Q374" i="8" s="1"/>
  <c r="P374" i="8" a="1"/>
  <c r="P374" i="8" s="1"/>
  <c r="A374" i="8"/>
  <c r="R373" i="8" a="1"/>
  <c r="R373" i="8" s="1"/>
  <c r="Q373" i="8" a="1"/>
  <c r="Q373" i="8" s="1"/>
  <c r="P373" i="8" a="1"/>
  <c r="P373" i="8" s="1"/>
  <c r="A373" i="8"/>
  <c r="R372" i="8" a="1"/>
  <c r="R372" i="8" s="1"/>
  <c r="Q372" i="8" a="1"/>
  <c r="Q372" i="8" s="1"/>
  <c r="P372" i="8" a="1"/>
  <c r="P372" i="8" s="1"/>
  <c r="A372" i="8"/>
  <c r="R371" i="8" a="1"/>
  <c r="R371" i="8" s="1"/>
  <c r="Q371" i="8" a="1"/>
  <c r="Q371" i="8" s="1"/>
  <c r="P371" i="8" a="1"/>
  <c r="P371" i="8" s="1"/>
  <c r="A371" i="8"/>
  <c r="R370" i="8" a="1"/>
  <c r="R370" i="8" s="1"/>
  <c r="Q370" i="8" a="1"/>
  <c r="Q370" i="8" s="1"/>
  <c r="P370" i="8" a="1"/>
  <c r="P370" i="8" s="1"/>
  <c r="A370" i="8"/>
  <c r="R369" i="8" a="1"/>
  <c r="R369" i="8" s="1"/>
  <c r="Q369" i="8" a="1"/>
  <c r="Q369" i="8" s="1"/>
  <c r="P369" i="8" a="1"/>
  <c r="P369" i="8" s="1"/>
  <c r="A369" i="8"/>
  <c r="R368" i="8" a="1"/>
  <c r="R368" i="8" s="1"/>
  <c r="Q368" i="8" a="1"/>
  <c r="Q368" i="8" s="1"/>
  <c r="P368" i="8" a="1"/>
  <c r="P368" i="8" s="1"/>
  <c r="A368" i="8"/>
  <c r="R367" i="8" a="1"/>
  <c r="R367" i="8" s="1"/>
  <c r="Q367" i="8" a="1"/>
  <c r="Q367" i="8" s="1"/>
  <c r="P367" i="8" a="1"/>
  <c r="P367" i="8" s="1"/>
  <c r="A367" i="8"/>
  <c r="R366" i="8" a="1"/>
  <c r="R366" i="8" s="1"/>
  <c r="Q366" i="8" a="1"/>
  <c r="Q366" i="8" s="1"/>
  <c r="P366" i="8" a="1"/>
  <c r="P366" i="8" s="1"/>
  <c r="A366" i="8"/>
  <c r="R365" i="8" a="1"/>
  <c r="R365" i="8" s="1"/>
  <c r="Q365" i="8" a="1"/>
  <c r="Q365" i="8" s="1"/>
  <c r="P365" i="8" a="1"/>
  <c r="P365" i="8" s="1"/>
  <c r="A365" i="8"/>
  <c r="R364" i="8" a="1"/>
  <c r="R364" i="8" s="1"/>
  <c r="Q364" i="8" a="1"/>
  <c r="Q364" i="8" s="1"/>
  <c r="P364" i="8" a="1"/>
  <c r="P364" i="8" s="1"/>
  <c r="A364" i="8"/>
  <c r="R363" i="8" a="1"/>
  <c r="R363" i="8" s="1"/>
  <c r="Q363" i="8" a="1"/>
  <c r="Q363" i="8" s="1"/>
  <c r="P363" i="8" a="1"/>
  <c r="P363" i="8" s="1"/>
  <c r="A363" i="8"/>
  <c r="R362" i="8" a="1"/>
  <c r="R362" i="8" s="1"/>
  <c r="Q362" i="8" a="1"/>
  <c r="Q362" i="8" s="1"/>
  <c r="P362" i="8" a="1"/>
  <c r="P362" i="8" s="1"/>
  <c r="A362" i="8"/>
  <c r="R361" i="8" a="1"/>
  <c r="R361" i="8" s="1"/>
  <c r="Q361" i="8" a="1"/>
  <c r="Q361" i="8" s="1"/>
  <c r="P361" i="8" a="1"/>
  <c r="P361" i="8" s="1"/>
  <c r="A361" i="8"/>
  <c r="R360" i="8" a="1"/>
  <c r="R360" i="8" s="1"/>
  <c r="Q360" i="8" a="1"/>
  <c r="Q360" i="8" s="1"/>
  <c r="P360" i="8" a="1"/>
  <c r="P360" i="8" s="1"/>
  <c r="A360" i="8"/>
  <c r="R359" i="8" a="1"/>
  <c r="R359" i="8" s="1"/>
  <c r="Q359" i="8" a="1"/>
  <c r="Q359" i="8" s="1"/>
  <c r="P359" i="8" a="1"/>
  <c r="P359" i="8" s="1"/>
  <c r="A359" i="8"/>
  <c r="R358" i="8" a="1"/>
  <c r="R358" i="8" s="1"/>
  <c r="Q358" i="8" a="1"/>
  <c r="Q358" i="8" s="1"/>
  <c r="P358" i="8" a="1"/>
  <c r="P358" i="8" s="1"/>
  <c r="A358" i="8"/>
  <c r="R357" i="8" a="1"/>
  <c r="R357" i="8" s="1"/>
  <c r="Q357" i="8" a="1"/>
  <c r="Q357" i="8" s="1"/>
  <c r="P357" i="8" a="1"/>
  <c r="P357" i="8" s="1"/>
  <c r="A357" i="8"/>
  <c r="R356" i="8" a="1"/>
  <c r="R356" i="8" s="1"/>
  <c r="Q356" i="8" a="1"/>
  <c r="Q356" i="8" s="1"/>
  <c r="P356" i="8" a="1"/>
  <c r="P356" i="8" s="1"/>
  <c r="A356" i="8"/>
  <c r="R355" i="8" a="1"/>
  <c r="R355" i="8" s="1"/>
  <c r="Q355" i="8" a="1"/>
  <c r="Q355" i="8" s="1"/>
  <c r="P355" i="8" a="1"/>
  <c r="P355" i="8" s="1"/>
  <c r="A355" i="8"/>
  <c r="R354" i="8" a="1"/>
  <c r="R354" i="8" s="1"/>
  <c r="Q354" i="8" a="1"/>
  <c r="Q354" i="8" s="1"/>
  <c r="P354" i="8" a="1"/>
  <c r="P354" i="8" s="1"/>
  <c r="A354" i="8"/>
  <c r="R353" i="8" a="1"/>
  <c r="R353" i="8" s="1"/>
  <c r="Q353" i="8" a="1"/>
  <c r="Q353" i="8" s="1"/>
  <c r="P353" i="8" a="1"/>
  <c r="P353" i="8" s="1"/>
  <c r="A353" i="8"/>
  <c r="R352" i="8" a="1"/>
  <c r="R352" i="8" s="1"/>
  <c r="Q352" i="8" a="1"/>
  <c r="Q352" i="8" s="1"/>
  <c r="P352" i="8" a="1"/>
  <c r="P352" i="8" s="1"/>
  <c r="A352" i="8"/>
  <c r="R351" i="8" a="1"/>
  <c r="R351" i="8" s="1"/>
  <c r="Q351" i="8" a="1"/>
  <c r="Q351" i="8" s="1"/>
  <c r="P351" i="8" a="1"/>
  <c r="P351" i="8" s="1"/>
  <c r="A351" i="8"/>
  <c r="R350" i="8" a="1"/>
  <c r="R350" i="8" s="1"/>
  <c r="Q350" i="8" a="1"/>
  <c r="Q350" i="8" s="1"/>
  <c r="P350" i="8" a="1"/>
  <c r="P350" i="8" s="1"/>
  <c r="A350" i="8"/>
  <c r="R349" i="8" a="1"/>
  <c r="R349" i="8" s="1"/>
  <c r="Q349" i="8" a="1"/>
  <c r="Q349" i="8" s="1"/>
  <c r="P349" i="8" a="1"/>
  <c r="P349" i="8" s="1"/>
  <c r="A349" i="8"/>
  <c r="R348" i="8" a="1"/>
  <c r="R348" i="8" s="1"/>
  <c r="Q348" i="8" a="1"/>
  <c r="Q348" i="8" s="1"/>
  <c r="P348" i="8" a="1"/>
  <c r="P348" i="8" s="1"/>
  <c r="A348" i="8"/>
  <c r="R347" i="8" a="1"/>
  <c r="R347" i="8" s="1"/>
  <c r="Q347" i="8" a="1"/>
  <c r="Q347" i="8" s="1"/>
  <c r="P347" i="8" a="1"/>
  <c r="P347" i="8" s="1"/>
  <c r="A347" i="8"/>
  <c r="R346" i="8" a="1"/>
  <c r="R346" i="8" s="1"/>
  <c r="Q346" i="8" a="1"/>
  <c r="Q346" i="8" s="1"/>
  <c r="P346" i="8" a="1"/>
  <c r="P346" i="8" s="1"/>
  <c r="A346" i="8"/>
  <c r="R345" i="8" a="1"/>
  <c r="R345" i="8" s="1"/>
  <c r="Q345" i="8" a="1"/>
  <c r="Q345" i="8" s="1"/>
  <c r="P345" i="8" a="1"/>
  <c r="P345" i="8" s="1"/>
  <c r="A345" i="8"/>
  <c r="R344" i="8" a="1"/>
  <c r="R344" i="8" s="1"/>
  <c r="Q344" i="8" a="1"/>
  <c r="Q344" i="8" s="1"/>
  <c r="P344" i="8" a="1"/>
  <c r="P344" i="8" s="1"/>
  <c r="A344" i="8"/>
  <c r="R343" i="8" a="1"/>
  <c r="R343" i="8" s="1"/>
  <c r="Q343" i="8" a="1"/>
  <c r="Q343" i="8" s="1"/>
  <c r="P343" i="8" a="1"/>
  <c r="P343" i="8" s="1"/>
  <c r="A343" i="8"/>
  <c r="R342" i="8" a="1"/>
  <c r="R342" i="8" s="1"/>
  <c r="Q342" i="8" a="1"/>
  <c r="Q342" i="8" s="1"/>
  <c r="P342" i="8" a="1"/>
  <c r="P342" i="8" s="1"/>
  <c r="A342" i="8"/>
  <c r="R341" i="8" a="1"/>
  <c r="R341" i="8" s="1"/>
  <c r="Q341" i="8" a="1"/>
  <c r="Q341" i="8" s="1"/>
  <c r="P341" i="8" a="1"/>
  <c r="P341" i="8" s="1"/>
  <c r="A341" i="8"/>
  <c r="R340" i="8" a="1"/>
  <c r="R340" i="8" s="1"/>
  <c r="Q340" i="8" a="1"/>
  <c r="Q340" i="8" s="1"/>
  <c r="P340" i="8" a="1"/>
  <c r="P340" i="8" s="1"/>
  <c r="A340" i="8"/>
  <c r="R339" i="8" a="1"/>
  <c r="R339" i="8" s="1"/>
  <c r="Q339" i="8" a="1"/>
  <c r="Q339" i="8" s="1"/>
  <c r="P339" i="8" a="1"/>
  <c r="P339" i="8" s="1"/>
  <c r="A339" i="8"/>
  <c r="R338" i="8" a="1"/>
  <c r="R338" i="8" s="1"/>
  <c r="Q338" i="8" a="1"/>
  <c r="Q338" i="8" s="1"/>
  <c r="P338" i="8" a="1"/>
  <c r="P338" i="8" s="1"/>
  <c r="A338" i="8"/>
  <c r="R337" i="8" a="1"/>
  <c r="R337" i="8" s="1"/>
  <c r="Q337" i="8" a="1"/>
  <c r="Q337" i="8" s="1"/>
  <c r="P337" i="8" a="1"/>
  <c r="P337" i="8" s="1"/>
  <c r="A337" i="8"/>
  <c r="R336" i="8" a="1"/>
  <c r="R336" i="8" s="1"/>
  <c r="Q336" i="8" a="1"/>
  <c r="Q336" i="8" s="1"/>
  <c r="P336" i="8" a="1"/>
  <c r="P336" i="8" s="1"/>
  <c r="A336" i="8"/>
  <c r="R335" i="8" a="1"/>
  <c r="R335" i="8" s="1"/>
  <c r="Q335" i="8" a="1"/>
  <c r="Q335" i="8" s="1"/>
  <c r="P335" i="8" a="1"/>
  <c r="P335" i="8" s="1"/>
  <c r="A335" i="8"/>
  <c r="R334" i="8" a="1"/>
  <c r="R334" i="8" s="1"/>
  <c r="Q334" i="8" a="1"/>
  <c r="Q334" i="8" s="1"/>
  <c r="P334" i="8" a="1"/>
  <c r="P334" i="8" s="1"/>
  <c r="A334" i="8"/>
  <c r="R333" i="8" a="1"/>
  <c r="R333" i="8" s="1"/>
  <c r="Q333" i="8" a="1"/>
  <c r="Q333" i="8" s="1"/>
  <c r="P333" i="8" a="1"/>
  <c r="P333" i="8" s="1"/>
  <c r="A333" i="8"/>
  <c r="R332" i="8" a="1"/>
  <c r="R332" i="8" s="1"/>
  <c r="Q332" i="8" a="1"/>
  <c r="Q332" i="8" s="1"/>
  <c r="P332" i="8" a="1"/>
  <c r="P332" i="8" s="1"/>
  <c r="A332" i="8"/>
  <c r="R331" i="8" a="1"/>
  <c r="R331" i="8" s="1"/>
  <c r="Q331" i="8" a="1"/>
  <c r="Q331" i="8" s="1"/>
  <c r="P331" i="8" a="1"/>
  <c r="P331" i="8" s="1"/>
  <c r="A331" i="8"/>
  <c r="R330" i="8" a="1"/>
  <c r="R330" i="8" s="1"/>
  <c r="Q330" i="8" a="1"/>
  <c r="Q330" i="8" s="1"/>
  <c r="P330" i="8" a="1"/>
  <c r="P330" i="8" s="1"/>
  <c r="A330" i="8"/>
  <c r="R329" i="8" a="1"/>
  <c r="R329" i="8" s="1"/>
  <c r="Q329" i="8" a="1"/>
  <c r="Q329" i="8" s="1"/>
  <c r="P329" i="8" a="1"/>
  <c r="P329" i="8" s="1"/>
  <c r="A329" i="8"/>
  <c r="R328" i="8" a="1"/>
  <c r="R328" i="8" s="1"/>
  <c r="Q328" i="8" a="1"/>
  <c r="Q328" i="8" s="1"/>
  <c r="P328" i="8" a="1"/>
  <c r="P328" i="8" s="1"/>
  <c r="A328" i="8"/>
  <c r="R327" i="8" a="1"/>
  <c r="R327" i="8" s="1"/>
  <c r="Q327" i="8" a="1"/>
  <c r="Q327" i="8" s="1"/>
  <c r="P327" i="8" a="1"/>
  <c r="P327" i="8" s="1"/>
  <c r="A327" i="8"/>
  <c r="R326" i="8" a="1"/>
  <c r="R326" i="8" s="1"/>
  <c r="Q326" i="8" a="1"/>
  <c r="Q326" i="8" s="1"/>
  <c r="P326" i="8" a="1"/>
  <c r="P326" i="8" s="1"/>
  <c r="A326" i="8"/>
  <c r="R325" i="8" a="1"/>
  <c r="R325" i="8" s="1"/>
  <c r="Q325" i="8" a="1"/>
  <c r="Q325" i="8" s="1"/>
  <c r="P325" i="8" a="1"/>
  <c r="P325" i="8" s="1"/>
  <c r="A325" i="8"/>
  <c r="R324" i="8" a="1"/>
  <c r="R324" i="8" s="1"/>
  <c r="Q324" i="8" a="1"/>
  <c r="Q324" i="8" s="1"/>
  <c r="P324" i="8" a="1"/>
  <c r="P324" i="8" s="1"/>
  <c r="A324" i="8"/>
  <c r="R323" i="8" a="1"/>
  <c r="R323" i="8" s="1"/>
  <c r="Q323" i="8" a="1"/>
  <c r="Q323" i="8" s="1"/>
  <c r="P323" i="8" a="1"/>
  <c r="P323" i="8" s="1"/>
  <c r="A323" i="8"/>
  <c r="R322" i="8" a="1"/>
  <c r="R322" i="8" s="1"/>
  <c r="Q322" i="8" a="1"/>
  <c r="Q322" i="8" s="1"/>
  <c r="P322" i="8" a="1"/>
  <c r="P322" i="8" s="1"/>
  <c r="A322" i="8"/>
  <c r="R321" i="8" a="1"/>
  <c r="R321" i="8" s="1"/>
  <c r="Q321" i="8" a="1"/>
  <c r="Q321" i="8" s="1"/>
  <c r="P321" i="8" a="1"/>
  <c r="P321" i="8" s="1"/>
  <c r="A321" i="8"/>
  <c r="R320" i="8" a="1"/>
  <c r="R320" i="8" s="1"/>
  <c r="Q320" i="8" a="1"/>
  <c r="Q320" i="8" s="1"/>
  <c r="P320" i="8" a="1"/>
  <c r="P320" i="8" s="1"/>
  <c r="A320" i="8"/>
  <c r="R319" i="8" a="1"/>
  <c r="R319" i="8" s="1"/>
  <c r="Q319" i="8" a="1"/>
  <c r="Q319" i="8" s="1"/>
  <c r="P319" i="8" a="1"/>
  <c r="P319" i="8" s="1"/>
  <c r="A319" i="8"/>
  <c r="R318" i="8" a="1"/>
  <c r="R318" i="8" s="1"/>
  <c r="Q318" i="8" a="1"/>
  <c r="Q318" i="8" s="1"/>
  <c r="P318" i="8" a="1"/>
  <c r="P318" i="8" s="1"/>
  <c r="A318" i="8"/>
  <c r="R317" i="8" a="1"/>
  <c r="R317" i="8" s="1"/>
  <c r="Q317" i="8" a="1"/>
  <c r="Q317" i="8" s="1"/>
  <c r="P317" i="8" a="1"/>
  <c r="P317" i="8" s="1"/>
  <c r="A317" i="8"/>
  <c r="R316" i="8" a="1"/>
  <c r="R316" i="8" s="1"/>
  <c r="Q316" i="8" a="1"/>
  <c r="Q316" i="8" s="1"/>
  <c r="P316" i="8" a="1"/>
  <c r="P316" i="8" s="1"/>
  <c r="A316" i="8"/>
  <c r="R315" i="8" a="1"/>
  <c r="R315" i="8" s="1"/>
  <c r="Q315" i="8" a="1"/>
  <c r="Q315" i="8" s="1"/>
  <c r="P315" i="8" a="1"/>
  <c r="P315" i="8" s="1"/>
  <c r="A315" i="8"/>
  <c r="R314" i="8" a="1"/>
  <c r="R314" i="8" s="1"/>
  <c r="Q314" i="8" a="1"/>
  <c r="Q314" i="8" s="1"/>
  <c r="P314" i="8" a="1"/>
  <c r="P314" i="8" s="1"/>
  <c r="A314" i="8"/>
  <c r="R313" i="8" a="1"/>
  <c r="R313" i="8" s="1"/>
  <c r="Q313" i="8" a="1"/>
  <c r="Q313" i="8" s="1"/>
  <c r="P313" i="8" a="1"/>
  <c r="P313" i="8" s="1"/>
  <c r="A313" i="8"/>
  <c r="R312" i="8" a="1"/>
  <c r="R312" i="8" s="1"/>
  <c r="Q312" i="8" a="1"/>
  <c r="Q312" i="8" s="1"/>
  <c r="P312" i="8" a="1"/>
  <c r="P312" i="8" s="1"/>
  <c r="A312" i="8"/>
  <c r="R311" i="8" a="1"/>
  <c r="R311" i="8" s="1"/>
  <c r="Q311" i="8" a="1"/>
  <c r="Q311" i="8" s="1"/>
  <c r="P311" i="8" a="1"/>
  <c r="P311" i="8" s="1"/>
  <c r="A311" i="8"/>
  <c r="R310" i="8" a="1"/>
  <c r="R310" i="8" s="1"/>
  <c r="Q310" i="8" a="1"/>
  <c r="Q310" i="8" s="1"/>
  <c r="P310" i="8" a="1"/>
  <c r="P310" i="8" s="1"/>
  <c r="A310" i="8"/>
  <c r="R309" i="8" a="1"/>
  <c r="R309" i="8" s="1"/>
  <c r="Q309" i="8" a="1"/>
  <c r="Q309" i="8" s="1"/>
  <c r="P309" i="8" a="1"/>
  <c r="P309" i="8" s="1"/>
  <c r="A309" i="8"/>
  <c r="R308" i="8" a="1"/>
  <c r="R308" i="8" s="1"/>
  <c r="Q308" i="8" a="1"/>
  <c r="Q308" i="8" s="1"/>
  <c r="P308" i="8" a="1"/>
  <c r="P308" i="8" s="1"/>
  <c r="A308" i="8"/>
  <c r="R307" i="8" a="1"/>
  <c r="R307" i="8" s="1"/>
  <c r="Q307" i="8" a="1"/>
  <c r="Q307" i="8" s="1"/>
  <c r="P307" i="8" a="1"/>
  <c r="P307" i="8" s="1"/>
  <c r="A307" i="8"/>
  <c r="R306" i="8" a="1"/>
  <c r="R306" i="8" s="1"/>
  <c r="Q306" i="8" a="1"/>
  <c r="Q306" i="8" s="1"/>
  <c r="P306" i="8" a="1"/>
  <c r="P306" i="8" s="1"/>
  <c r="A306" i="8"/>
  <c r="R305" i="8" a="1"/>
  <c r="R305" i="8" s="1"/>
  <c r="Q305" i="8" a="1"/>
  <c r="Q305" i="8" s="1"/>
  <c r="P305" i="8" a="1"/>
  <c r="P305" i="8" s="1"/>
  <c r="A305" i="8"/>
  <c r="R304" i="8" a="1"/>
  <c r="R304" i="8" s="1"/>
  <c r="Q304" i="8" a="1"/>
  <c r="Q304" i="8" s="1"/>
  <c r="P304" i="8" a="1"/>
  <c r="P304" i="8" s="1"/>
  <c r="A304" i="8"/>
  <c r="R303" i="8" a="1"/>
  <c r="R303" i="8" s="1"/>
  <c r="Q303" i="8" a="1"/>
  <c r="Q303" i="8" s="1"/>
  <c r="P303" i="8" a="1"/>
  <c r="P303" i="8" s="1"/>
  <c r="A303" i="8"/>
  <c r="R302" i="8" a="1"/>
  <c r="R302" i="8" s="1"/>
  <c r="Q302" i="8" a="1"/>
  <c r="Q302" i="8" s="1"/>
  <c r="P302" i="8" a="1"/>
  <c r="P302" i="8" s="1"/>
  <c r="A302" i="8"/>
  <c r="R301" i="8" a="1"/>
  <c r="R301" i="8" s="1"/>
  <c r="Q301" i="8" a="1"/>
  <c r="Q301" i="8" s="1"/>
  <c r="P301" i="8" a="1"/>
  <c r="P301" i="8" s="1"/>
  <c r="A301" i="8"/>
  <c r="R300" i="8" a="1"/>
  <c r="R300" i="8" s="1"/>
  <c r="Q300" i="8" a="1"/>
  <c r="Q300" i="8" s="1"/>
  <c r="P300" i="8" a="1"/>
  <c r="P300" i="8" s="1"/>
  <c r="A300" i="8"/>
  <c r="R299" i="8" a="1"/>
  <c r="R299" i="8" s="1"/>
  <c r="Q299" i="8" a="1"/>
  <c r="Q299" i="8" s="1"/>
  <c r="P299" i="8" a="1"/>
  <c r="P299" i="8" s="1"/>
  <c r="A299" i="8"/>
  <c r="R298" i="8" a="1"/>
  <c r="R298" i="8" s="1"/>
  <c r="Q298" i="8" a="1"/>
  <c r="Q298" i="8" s="1"/>
  <c r="P298" i="8" a="1"/>
  <c r="P298" i="8" s="1"/>
  <c r="A298" i="8"/>
  <c r="R297" i="8" a="1"/>
  <c r="R297" i="8" s="1"/>
  <c r="Q297" i="8" a="1"/>
  <c r="Q297" i="8" s="1"/>
  <c r="P297" i="8" a="1"/>
  <c r="P297" i="8" s="1"/>
  <c r="A297" i="8"/>
  <c r="R296" i="8" a="1"/>
  <c r="R296" i="8" s="1"/>
  <c r="Q296" i="8" a="1"/>
  <c r="Q296" i="8" s="1"/>
  <c r="P296" i="8" a="1"/>
  <c r="P296" i="8" s="1"/>
  <c r="A296" i="8"/>
  <c r="R295" i="8" a="1"/>
  <c r="R295" i="8" s="1"/>
  <c r="Q295" i="8" a="1"/>
  <c r="Q295" i="8" s="1"/>
  <c r="P295" i="8" a="1"/>
  <c r="P295" i="8" s="1"/>
  <c r="A295" i="8"/>
  <c r="R294" i="8" a="1"/>
  <c r="R294" i="8" s="1"/>
  <c r="Q294" i="8" a="1"/>
  <c r="Q294" i="8" s="1"/>
  <c r="P294" i="8" a="1"/>
  <c r="P294" i="8" s="1"/>
  <c r="A294" i="8"/>
  <c r="R293" i="8" a="1"/>
  <c r="R293" i="8" s="1"/>
  <c r="Q293" i="8" a="1"/>
  <c r="Q293" i="8" s="1"/>
  <c r="P293" i="8" a="1"/>
  <c r="P293" i="8" s="1"/>
  <c r="A293" i="8"/>
  <c r="R292" i="8" a="1"/>
  <c r="R292" i="8" s="1"/>
  <c r="Q292" i="8" a="1"/>
  <c r="Q292" i="8" s="1"/>
  <c r="P292" i="8" a="1"/>
  <c r="P292" i="8" s="1"/>
  <c r="A292" i="8"/>
  <c r="R291" i="8" a="1"/>
  <c r="R291" i="8" s="1"/>
  <c r="Q291" i="8" a="1"/>
  <c r="Q291" i="8" s="1"/>
  <c r="P291" i="8" a="1"/>
  <c r="P291" i="8" s="1"/>
  <c r="A291" i="8"/>
  <c r="R290" i="8" a="1"/>
  <c r="R290" i="8" s="1"/>
  <c r="Q290" i="8" a="1"/>
  <c r="Q290" i="8" s="1"/>
  <c r="P290" i="8" a="1"/>
  <c r="P290" i="8" s="1"/>
  <c r="A290" i="8"/>
  <c r="R289" i="8" a="1"/>
  <c r="R289" i="8" s="1"/>
  <c r="Q289" i="8" a="1"/>
  <c r="Q289" i="8" s="1"/>
  <c r="P289" i="8" a="1"/>
  <c r="P289" i="8" s="1"/>
  <c r="A289" i="8"/>
  <c r="R288" i="8" a="1"/>
  <c r="R288" i="8" s="1"/>
  <c r="Q288" i="8" a="1"/>
  <c r="Q288" i="8" s="1"/>
  <c r="P288" i="8" a="1"/>
  <c r="P288" i="8" s="1"/>
  <c r="A288" i="8"/>
  <c r="R287" i="8" a="1"/>
  <c r="R287" i="8" s="1"/>
  <c r="Q287" i="8" a="1"/>
  <c r="Q287" i="8" s="1"/>
  <c r="P287" i="8" a="1"/>
  <c r="P287" i="8" s="1"/>
  <c r="A287" i="8"/>
  <c r="R286" i="8" a="1"/>
  <c r="R286" i="8" s="1"/>
  <c r="Q286" i="8" a="1"/>
  <c r="Q286" i="8" s="1"/>
  <c r="P286" i="8" a="1"/>
  <c r="P286" i="8" s="1"/>
  <c r="A286" i="8"/>
  <c r="R285" i="8" a="1"/>
  <c r="R285" i="8" s="1"/>
  <c r="Q285" i="8" a="1"/>
  <c r="Q285" i="8" s="1"/>
  <c r="P285" i="8" a="1"/>
  <c r="P285" i="8" s="1"/>
  <c r="A285" i="8"/>
  <c r="R284" i="8" a="1"/>
  <c r="R284" i="8" s="1"/>
  <c r="Q284" i="8" a="1"/>
  <c r="Q284" i="8" s="1"/>
  <c r="P284" i="8" a="1"/>
  <c r="P284" i="8" s="1"/>
  <c r="A284" i="8"/>
  <c r="R283" i="8" a="1"/>
  <c r="R283" i="8" s="1"/>
  <c r="Q283" i="8" a="1"/>
  <c r="Q283" i="8" s="1"/>
  <c r="P283" i="8" a="1"/>
  <c r="P283" i="8" s="1"/>
  <c r="A283" i="8"/>
  <c r="R282" i="8" a="1"/>
  <c r="R282" i="8" s="1"/>
  <c r="Q282" i="8" a="1"/>
  <c r="Q282" i="8" s="1"/>
  <c r="P282" i="8" a="1"/>
  <c r="P282" i="8" s="1"/>
  <c r="A282" i="8"/>
  <c r="R281" i="8" a="1"/>
  <c r="R281" i="8" s="1"/>
  <c r="Q281" i="8" a="1"/>
  <c r="Q281" i="8" s="1"/>
  <c r="P281" i="8" a="1"/>
  <c r="P281" i="8" s="1"/>
  <c r="A281" i="8"/>
  <c r="R280" i="8" a="1"/>
  <c r="R280" i="8" s="1"/>
  <c r="Q280" i="8" a="1"/>
  <c r="Q280" i="8" s="1"/>
  <c r="P280" i="8" a="1"/>
  <c r="P280" i="8" s="1"/>
  <c r="A280" i="8"/>
  <c r="R279" i="8" a="1"/>
  <c r="R279" i="8" s="1"/>
  <c r="Q279" i="8" a="1"/>
  <c r="Q279" i="8" s="1"/>
  <c r="P279" i="8" a="1"/>
  <c r="P279" i="8" s="1"/>
  <c r="A279" i="8"/>
  <c r="R278" i="8" a="1"/>
  <c r="R278" i="8" s="1"/>
  <c r="Q278" i="8" a="1"/>
  <c r="Q278" i="8" s="1"/>
  <c r="P278" i="8" a="1"/>
  <c r="P278" i="8" s="1"/>
  <c r="A278" i="8"/>
  <c r="R277" i="8" a="1"/>
  <c r="R277" i="8" s="1"/>
  <c r="Q277" i="8" a="1"/>
  <c r="Q277" i="8" s="1"/>
  <c r="P277" i="8" a="1"/>
  <c r="P277" i="8" s="1"/>
  <c r="A277" i="8"/>
  <c r="R276" i="8" a="1"/>
  <c r="R276" i="8" s="1"/>
  <c r="Q276" i="8" a="1"/>
  <c r="Q276" i="8" s="1"/>
  <c r="P276" i="8" a="1"/>
  <c r="P276" i="8" s="1"/>
  <c r="A276" i="8"/>
  <c r="R275" i="8" a="1"/>
  <c r="R275" i="8" s="1"/>
  <c r="Q275" i="8" a="1"/>
  <c r="Q275" i="8" s="1"/>
  <c r="P275" i="8" a="1"/>
  <c r="P275" i="8" s="1"/>
  <c r="A275" i="8"/>
  <c r="R274" i="8" a="1"/>
  <c r="R274" i="8" s="1"/>
  <c r="Q274" i="8" a="1"/>
  <c r="Q274" i="8" s="1"/>
  <c r="P274" i="8" a="1"/>
  <c r="P274" i="8" s="1"/>
  <c r="A274" i="8"/>
  <c r="R273" i="8" a="1"/>
  <c r="R273" i="8" s="1"/>
  <c r="Q273" i="8" a="1"/>
  <c r="Q273" i="8" s="1"/>
  <c r="P273" i="8" a="1"/>
  <c r="P273" i="8" s="1"/>
  <c r="A273" i="8"/>
  <c r="R272" i="8" a="1"/>
  <c r="R272" i="8" s="1"/>
  <c r="Q272" i="8" a="1"/>
  <c r="Q272" i="8" s="1"/>
  <c r="P272" i="8" a="1"/>
  <c r="P272" i="8" s="1"/>
  <c r="A272" i="8"/>
  <c r="R271" i="8" a="1"/>
  <c r="R271" i="8" s="1"/>
  <c r="Q271" i="8" a="1"/>
  <c r="Q271" i="8" s="1"/>
  <c r="P271" i="8" a="1"/>
  <c r="P271" i="8" s="1"/>
  <c r="A271" i="8"/>
  <c r="R270" i="8" a="1"/>
  <c r="R270" i="8" s="1"/>
  <c r="Q270" i="8" a="1"/>
  <c r="Q270" i="8" s="1"/>
  <c r="P270" i="8" a="1"/>
  <c r="P270" i="8" s="1"/>
  <c r="A270" i="8"/>
  <c r="R269" i="8" a="1"/>
  <c r="R269" i="8" s="1"/>
  <c r="Q269" i="8" a="1"/>
  <c r="Q269" i="8" s="1"/>
  <c r="P269" i="8" a="1"/>
  <c r="P269" i="8" s="1"/>
  <c r="A269" i="8"/>
  <c r="R268" i="8" a="1"/>
  <c r="R268" i="8" s="1"/>
  <c r="Q268" i="8" a="1"/>
  <c r="Q268" i="8" s="1"/>
  <c r="P268" i="8" a="1"/>
  <c r="P268" i="8" s="1"/>
  <c r="A268" i="8"/>
  <c r="R267" i="8" a="1"/>
  <c r="R267" i="8" s="1"/>
  <c r="Q267" i="8" a="1"/>
  <c r="Q267" i="8" s="1"/>
  <c r="P267" i="8" a="1"/>
  <c r="P267" i="8" s="1"/>
  <c r="A267" i="8"/>
  <c r="R266" i="8" a="1"/>
  <c r="R266" i="8" s="1"/>
  <c r="Q266" i="8" a="1"/>
  <c r="Q266" i="8" s="1"/>
  <c r="P266" i="8" a="1"/>
  <c r="P266" i="8" s="1"/>
  <c r="A266" i="8"/>
  <c r="R265" i="8" a="1"/>
  <c r="R265" i="8" s="1"/>
  <c r="Q265" i="8" a="1"/>
  <c r="Q265" i="8" s="1"/>
  <c r="P265" i="8" a="1"/>
  <c r="P265" i="8" s="1"/>
  <c r="A265" i="8"/>
  <c r="R264" i="8" a="1"/>
  <c r="R264" i="8" s="1"/>
  <c r="Q264" i="8" a="1"/>
  <c r="Q264" i="8" s="1"/>
  <c r="P264" i="8" a="1"/>
  <c r="P264" i="8" s="1"/>
  <c r="A264" i="8"/>
  <c r="R263" i="8" a="1"/>
  <c r="R263" i="8" s="1"/>
  <c r="Q263" i="8" a="1"/>
  <c r="Q263" i="8" s="1"/>
  <c r="P263" i="8" a="1"/>
  <c r="P263" i="8" s="1"/>
  <c r="A263" i="8"/>
  <c r="R262" i="8" a="1"/>
  <c r="R262" i="8" s="1"/>
  <c r="Q262" i="8" a="1"/>
  <c r="Q262" i="8" s="1"/>
  <c r="P262" i="8" a="1"/>
  <c r="P262" i="8" s="1"/>
  <c r="A262" i="8"/>
  <c r="R261" i="8" a="1"/>
  <c r="R261" i="8" s="1"/>
  <c r="Q261" i="8" a="1"/>
  <c r="Q261" i="8" s="1"/>
  <c r="P261" i="8" a="1"/>
  <c r="P261" i="8" s="1"/>
  <c r="A261" i="8"/>
  <c r="R260" i="8" a="1"/>
  <c r="R260" i="8" s="1"/>
  <c r="Q260" i="8" a="1"/>
  <c r="Q260" i="8" s="1"/>
  <c r="P260" i="8" a="1"/>
  <c r="P260" i="8" s="1"/>
  <c r="A260" i="8"/>
  <c r="R259" i="8" a="1"/>
  <c r="R259" i="8" s="1"/>
  <c r="Q259" i="8" a="1"/>
  <c r="Q259" i="8" s="1"/>
  <c r="P259" i="8" a="1"/>
  <c r="P259" i="8" s="1"/>
  <c r="A259" i="8"/>
  <c r="R258" i="8" a="1"/>
  <c r="R258" i="8" s="1"/>
  <c r="Q258" i="8" a="1"/>
  <c r="Q258" i="8" s="1"/>
  <c r="P258" i="8" a="1"/>
  <c r="P258" i="8" s="1"/>
  <c r="A258" i="8"/>
  <c r="R257" i="8" a="1"/>
  <c r="R257" i="8" s="1"/>
  <c r="Q257" i="8" a="1"/>
  <c r="Q257" i="8" s="1"/>
  <c r="P257" i="8" a="1"/>
  <c r="P257" i="8" s="1"/>
  <c r="A257" i="8"/>
  <c r="R256" i="8" a="1"/>
  <c r="R256" i="8" s="1"/>
  <c r="Q256" i="8" a="1"/>
  <c r="Q256" i="8" s="1"/>
  <c r="P256" i="8" a="1"/>
  <c r="P256" i="8" s="1"/>
  <c r="A256" i="8"/>
  <c r="R255" i="8" a="1"/>
  <c r="R255" i="8" s="1"/>
  <c r="Q255" i="8" a="1"/>
  <c r="Q255" i="8" s="1"/>
  <c r="P255" i="8" a="1"/>
  <c r="P255" i="8" s="1"/>
  <c r="A255" i="8"/>
  <c r="R254" i="8" a="1"/>
  <c r="R254" i="8" s="1"/>
  <c r="Q254" i="8" a="1"/>
  <c r="Q254" i="8" s="1"/>
  <c r="P254" i="8" a="1"/>
  <c r="P254" i="8" s="1"/>
  <c r="A254" i="8"/>
  <c r="R253" i="8" a="1"/>
  <c r="R253" i="8" s="1"/>
  <c r="Q253" i="8" a="1"/>
  <c r="Q253" i="8" s="1"/>
  <c r="P253" i="8" a="1"/>
  <c r="P253" i="8" s="1"/>
  <c r="A253" i="8"/>
  <c r="R252" i="8" a="1"/>
  <c r="R252" i="8" s="1"/>
  <c r="Q252" i="8" a="1"/>
  <c r="Q252" i="8" s="1"/>
  <c r="P252" i="8" a="1"/>
  <c r="P252" i="8" s="1"/>
  <c r="A252" i="8"/>
  <c r="R251" i="8" a="1"/>
  <c r="R251" i="8" s="1"/>
  <c r="Q251" i="8" a="1"/>
  <c r="Q251" i="8" s="1"/>
  <c r="P251" i="8" a="1"/>
  <c r="P251" i="8" s="1"/>
  <c r="A251" i="8"/>
  <c r="R250" i="8" a="1"/>
  <c r="R250" i="8" s="1"/>
  <c r="Q250" i="8" a="1"/>
  <c r="Q250" i="8" s="1"/>
  <c r="P250" i="8" a="1"/>
  <c r="P250" i="8" s="1"/>
  <c r="A250" i="8"/>
  <c r="R249" i="8" a="1"/>
  <c r="R249" i="8" s="1"/>
  <c r="Q249" i="8" a="1"/>
  <c r="Q249" i="8" s="1"/>
  <c r="P249" i="8" a="1"/>
  <c r="P249" i="8" s="1"/>
  <c r="A249" i="8"/>
  <c r="R248" i="8" a="1"/>
  <c r="R248" i="8" s="1"/>
  <c r="Q248" i="8" a="1"/>
  <c r="Q248" i="8" s="1"/>
  <c r="P248" i="8" a="1"/>
  <c r="P248" i="8" s="1"/>
  <c r="A248" i="8"/>
  <c r="R247" i="8" a="1"/>
  <c r="R247" i="8" s="1"/>
  <c r="Q247" i="8" a="1"/>
  <c r="Q247" i="8" s="1"/>
  <c r="P247" i="8" a="1"/>
  <c r="P247" i="8" s="1"/>
  <c r="A247" i="8"/>
  <c r="R246" i="8" a="1"/>
  <c r="R246" i="8" s="1"/>
  <c r="Q246" i="8" a="1"/>
  <c r="Q246" i="8" s="1"/>
  <c r="P246" i="8" a="1"/>
  <c r="P246" i="8" s="1"/>
  <c r="A246" i="8"/>
  <c r="R245" i="8" a="1"/>
  <c r="R245" i="8" s="1"/>
  <c r="Q245" i="8" a="1"/>
  <c r="Q245" i="8" s="1"/>
  <c r="P245" i="8" a="1"/>
  <c r="P245" i="8" s="1"/>
  <c r="A245" i="8"/>
  <c r="R244" i="8" a="1"/>
  <c r="R244" i="8" s="1"/>
  <c r="Q244" i="8" a="1"/>
  <c r="Q244" i="8" s="1"/>
  <c r="P244" i="8" a="1"/>
  <c r="P244" i="8" s="1"/>
  <c r="A244" i="8"/>
  <c r="R243" i="8" a="1"/>
  <c r="R243" i="8" s="1"/>
  <c r="Q243" i="8" a="1"/>
  <c r="Q243" i="8" s="1"/>
  <c r="P243" i="8" a="1"/>
  <c r="P243" i="8" s="1"/>
  <c r="A243" i="8"/>
  <c r="R242" i="8" a="1"/>
  <c r="R242" i="8" s="1"/>
  <c r="Q242" i="8" a="1"/>
  <c r="Q242" i="8" s="1"/>
  <c r="P242" i="8" a="1"/>
  <c r="P242" i="8" s="1"/>
  <c r="A242" i="8"/>
  <c r="R241" i="8" a="1"/>
  <c r="R241" i="8" s="1"/>
  <c r="Q241" i="8" a="1"/>
  <c r="Q241" i="8" s="1"/>
  <c r="P241" i="8" a="1"/>
  <c r="P241" i="8" s="1"/>
  <c r="A241" i="8"/>
  <c r="R240" i="8" a="1"/>
  <c r="R240" i="8" s="1"/>
  <c r="Q240" i="8" a="1"/>
  <c r="Q240" i="8" s="1"/>
  <c r="P240" i="8" a="1"/>
  <c r="P240" i="8" s="1"/>
  <c r="A240" i="8"/>
  <c r="R239" i="8" a="1"/>
  <c r="R239" i="8" s="1"/>
  <c r="Q239" i="8" a="1"/>
  <c r="Q239" i="8" s="1"/>
  <c r="P239" i="8" a="1"/>
  <c r="P239" i="8" s="1"/>
  <c r="A239" i="8"/>
  <c r="R238" i="8" a="1"/>
  <c r="R238" i="8" s="1"/>
  <c r="Q238" i="8" a="1"/>
  <c r="Q238" i="8" s="1"/>
  <c r="P238" i="8" a="1"/>
  <c r="P238" i="8" s="1"/>
  <c r="A238" i="8"/>
  <c r="R237" i="8" a="1"/>
  <c r="R237" i="8" s="1"/>
  <c r="Q237" i="8" a="1"/>
  <c r="Q237" i="8" s="1"/>
  <c r="P237" i="8" a="1"/>
  <c r="P237" i="8" s="1"/>
  <c r="A237" i="8"/>
  <c r="R236" i="8" a="1"/>
  <c r="R236" i="8" s="1"/>
  <c r="Q236" i="8" a="1"/>
  <c r="Q236" i="8" s="1"/>
  <c r="P236" i="8" a="1"/>
  <c r="P236" i="8" s="1"/>
  <c r="A236" i="8"/>
  <c r="R235" i="8" a="1"/>
  <c r="R235" i="8" s="1"/>
  <c r="Q235" i="8" a="1"/>
  <c r="Q235" i="8" s="1"/>
  <c r="P235" i="8" a="1"/>
  <c r="P235" i="8" s="1"/>
  <c r="A235" i="8"/>
  <c r="R234" i="8" a="1"/>
  <c r="R234" i="8" s="1"/>
  <c r="Q234" i="8" a="1"/>
  <c r="Q234" i="8" s="1"/>
  <c r="P234" i="8" a="1"/>
  <c r="P234" i="8" s="1"/>
  <c r="A234" i="8"/>
  <c r="R233" i="8" a="1"/>
  <c r="R233" i="8" s="1"/>
  <c r="Q233" i="8" a="1"/>
  <c r="Q233" i="8" s="1"/>
  <c r="P233" i="8" a="1"/>
  <c r="P233" i="8" s="1"/>
  <c r="A233" i="8"/>
  <c r="R232" i="8" a="1"/>
  <c r="R232" i="8" s="1"/>
  <c r="Q232" i="8" a="1"/>
  <c r="Q232" i="8" s="1"/>
  <c r="P232" i="8" a="1"/>
  <c r="P232" i="8" s="1"/>
  <c r="A232" i="8"/>
  <c r="M231" i="8"/>
  <c r="M230" i="8"/>
  <c r="R229" i="8" a="1"/>
  <c r="R229" i="8" s="1"/>
  <c r="Q229" i="8" a="1"/>
  <c r="Q229" i="8" s="1"/>
  <c r="P229" i="8" a="1"/>
  <c r="P229" i="8" s="1"/>
  <c r="M229" i="8"/>
  <c r="M228" i="8"/>
  <c r="A215" i="8"/>
  <c r="B215" i="8" s="1"/>
  <c r="M227" i="8"/>
  <c r="P226" i="8" a="1"/>
  <c r="P226" i="8" s="1"/>
  <c r="M225" i="8"/>
  <c r="M226" i="8"/>
  <c r="P225" i="8" a="1"/>
  <c r="P225" i="8" s="1"/>
  <c r="R224" i="8" a="1"/>
  <c r="R224" i="8" s="1"/>
  <c r="P224" i="8" a="1"/>
  <c r="P224" i="8" s="1"/>
  <c r="M224" i="8"/>
  <c r="P223" i="8" a="1"/>
  <c r="P223" i="8" s="1"/>
  <c r="M222" i="8"/>
  <c r="M223" i="8"/>
  <c r="M219" i="8"/>
  <c r="M220" i="8"/>
  <c r="M221" i="8"/>
  <c r="M218" i="8"/>
  <c r="M217" i="8"/>
  <c r="M216" i="8"/>
  <c r="M215" i="8"/>
  <c r="A211" i="8"/>
  <c r="B211" i="8" s="1"/>
  <c r="M212" i="8"/>
  <c r="M213" i="8"/>
  <c r="M214" i="8"/>
  <c r="A210" i="8"/>
  <c r="B210" i="8" s="1"/>
  <c r="M211" i="8"/>
  <c r="A194" i="8"/>
  <c r="A195" i="8" s="1"/>
  <c r="A196" i="8" s="1"/>
  <c r="A197" i="8" s="1"/>
  <c r="M210" i="8"/>
  <c r="M209" i="8"/>
  <c r="M204" i="8"/>
  <c r="M205" i="8"/>
  <c r="M206" i="8"/>
  <c r="M207" i="8"/>
  <c r="M208" i="8"/>
  <c r="M203" i="8"/>
  <c r="M202" i="8"/>
  <c r="M201" i="8"/>
  <c r="M199" i="8"/>
  <c r="M200" i="8"/>
  <c r="M198" i="8"/>
  <c r="M196" i="8"/>
  <c r="M197" i="8"/>
  <c r="M195" i="8"/>
  <c r="P194" i="8" a="1"/>
  <c r="P194" i="8" s="1"/>
  <c r="A190" i="8"/>
  <c r="B190" i="8" s="1"/>
  <c r="M194" i="8"/>
  <c r="M193" i="8"/>
  <c r="M192" i="8"/>
  <c r="M191" i="8"/>
  <c r="A182" i="8"/>
  <c r="B182" i="8" s="1"/>
  <c r="M190" i="8"/>
  <c r="M186" i="8"/>
  <c r="M187" i="8"/>
  <c r="M188" i="8"/>
  <c r="M189" i="8"/>
  <c r="R184" i="8" a="1"/>
  <c r="R184" i="8" s="1"/>
  <c r="Q184" i="8" a="1"/>
  <c r="Q184" i="8" s="1"/>
  <c r="P184" i="8" a="1"/>
  <c r="P184" i="8" s="1"/>
  <c r="M184" i="8"/>
  <c r="M183" i="8"/>
  <c r="P182" i="8" a="1"/>
  <c r="P182" i="8" s="1"/>
  <c r="A176" i="8"/>
  <c r="B176" i="8" s="1"/>
  <c r="M182" i="8"/>
  <c r="M181" i="8"/>
  <c r="M180" i="8"/>
  <c r="M179" i="8"/>
  <c r="M178" i="8"/>
  <c r="M177" i="8"/>
  <c r="A175" i="8"/>
  <c r="B175" i="8" s="1"/>
  <c r="A172" i="8"/>
  <c r="B172" i="8" s="1"/>
  <c r="M175" i="8"/>
  <c r="M176" i="8"/>
  <c r="M174" i="8"/>
  <c r="M173" i="8"/>
  <c r="P172" i="8" a="1"/>
  <c r="P172" i="8" s="1"/>
  <c r="A163" i="8"/>
  <c r="A164" i="8" s="1"/>
  <c r="M172" i="8"/>
  <c r="R171" i="8" a="1"/>
  <c r="R171" i="8" s="1"/>
  <c r="M170" i="8"/>
  <c r="M171" i="8"/>
  <c r="R170" i="8" a="1"/>
  <c r="R170" i="8" s="1"/>
  <c r="P169" i="8" a="1"/>
  <c r="P169" i="8" s="1"/>
  <c r="M167" i="8"/>
  <c r="M168" i="8"/>
  <c r="M169" i="8"/>
  <c r="R168" i="8" a="1"/>
  <c r="R168" i="8" s="1"/>
  <c r="P168" i="8" a="1"/>
  <c r="P168" i="8" s="1"/>
  <c r="M166" i="8"/>
  <c r="M165" i="8"/>
  <c r="P164" i="8" a="1"/>
  <c r="P164" i="8" s="1"/>
  <c r="A150" i="8"/>
  <c r="B150" i="8" s="1"/>
  <c r="M163" i="8"/>
  <c r="M164" i="8"/>
  <c r="M162" i="8"/>
  <c r="M161" i="8"/>
  <c r="M160" i="8"/>
  <c r="M159" i="8"/>
  <c r="M153" i="8"/>
  <c r="M154" i="8"/>
  <c r="M155" i="8"/>
  <c r="M156" i="8"/>
  <c r="M157" i="8"/>
  <c r="M158" i="8"/>
  <c r="M152" i="8"/>
  <c r="M151" i="8"/>
  <c r="A118" i="8"/>
  <c r="B118" i="8" s="1"/>
  <c r="M150" i="8"/>
  <c r="M149" i="8"/>
  <c r="M148" i="8"/>
  <c r="M147" i="8"/>
  <c r="M146" i="8"/>
  <c r="M141" i="8"/>
  <c r="M142" i="8"/>
  <c r="M143" i="8"/>
  <c r="M144" i="8"/>
  <c r="M145" i="8"/>
  <c r="M139" i="8"/>
  <c r="M140" i="8"/>
  <c r="M138" i="8"/>
  <c r="M134" i="8"/>
  <c r="M135" i="8"/>
  <c r="M136" i="8"/>
  <c r="M137" i="8"/>
  <c r="M126" i="8"/>
  <c r="M127" i="8"/>
  <c r="M128" i="8"/>
  <c r="M129" i="8"/>
  <c r="M130" i="8"/>
  <c r="M131" i="8"/>
  <c r="M132" i="8"/>
  <c r="M133" i="8"/>
  <c r="M124" i="8"/>
  <c r="M125" i="8"/>
  <c r="M123" i="8"/>
  <c r="M121" i="8"/>
  <c r="M122" i="8"/>
  <c r="M120" i="8"/>
  <c r="M119" i="8"/>
  <c r="A107" i="8"/>
  <c r="B107" i="8" s="1"/>
  <c r="M118" i="8"/>
  <c r="M116" i="8"/>
  <c r="M117" i="8"/>
  <c r="R115" i="8" a="1"/>
  <c r="R115" i="8" s="1"/>
  <c r="Q115" i="8" a="1"/>
  <c r="Q115" i="8" s="1"/>
  <c r="M112" i="8"/>
  <c r="M113" i="8"/>
  <c r="M114" i="8"/>
  <c r="M115" i="8"/>
  <c r="P114" i="8" a="1"/>
  <c r="P114" i="8" s="1"/>
  <c r="M111" i="8"/>
  <c r="M110" i="8"/>
  <c r="M109" i="8"/>
  <c r="A104" i="8"/>
  <c r="M107" i="8"/>
  <c r="M108" i="8"/>
  <c r="M106" i="8"/>
  <c r="M105" i="8"/>
  <c r="A101" i="8"/>
  <c r="A102" i="8" s="1"/>
  <c r="M104" i="8"/>
  <c r="A98" i="8"/>
  <c r="M101" i="8"/>
  <c r="M102" i="8"/>
  <c r="M103" i="8"/>
  <c r="M100" i="8"/>
  <c r="P99" i="8" a="1"/>
  <c r="P99" i="8" s="1"/>
  <c r="A93" i="8"/>
  <c r="M98" i="8"/>
  <c r="M99" i="8"/>
  <c r="M96" i="8"/>
  <c r="M97" i="8"/>
  <c r="M95" i="8"/>
  <c r="A84" i="8"/>
  <c r="M93" i="8"/>
  <c r="M94" i="8"/>
  <c r="M92" i="8"/>
  <c r="M89" i="8"/>
  <c r="M90" i="8"/>
  <c r="M91" i="8"/>
  <c r="M88" i="8"/>
  <c r="M86" i="8"/>
  <c r="M87" i="8"/>
  <c r="M85" i="8"/>
  <c r="A68" i="8"/>
  <c r="A69" i="8" s="1"/>
  <c r="M84" i="8"/>
  <c r="R83" i="8" a="1"/>
  <c r="R83" i="8" s="1"/>
  <c r="Q83" i="8" a="1"/>
  <c r="Q83" i="8" s="1"/>
  <c r="P83" i="8" a="1"/>
  <c r="P83" i="8" s="1"/>
  <c r="M73" i="8"/>
  <c r="M74" i="8"/>
  <c r="M75" i="8"/>
  <c r="M76" i="8"/>
  <c r="M77" i="8"/>
  <c r="M78" i="8"/>
  <c r="M79" i="8"/>
  <c r="M80" i="8"/>
  <c r="M81" i="8"/>
  <c r="M82" i="8"/>
  <c r="M83" i="8"/>
  <c r="R82" i="8" a="1"/>
  <c r="R82" i="8" s="1"/>
  <c r="Q82" i="8" a="1"/>
  <c r="Q82" i="8" s="1"/>
  <c r="P82" i="8" a="1"/>
  <c r="P82" i="8" s="1"/>
  <c r="R81" i="8" a="1"/>
  <c r="R81" i="8" s="1"/>
  <c r="Q81" i="8" a="1"/>
  <c r="Q81" i="8" s="1"/>
  <c r="P81" i="8" a="1"/>
  <c r="P81" i="8" s="1"/>
  <c r="R80" i="8" a="1"/>
  <c r="R80" i="8" s="1"/>
  <c r="Q80" i="8" a="1"/>
  <c r="Q80" i="8" s="1"/>
  <c r="P80" i="8" a="1"/>
  <c r="P80" i="8" s="1"/>
  <c r="R79" i="8" a="1"/>
  <c r="R79" i="8" s="1"/>
  <c r="Q79" i="8" a="1"/>
  <c r="Q79" i="8" s="1"/>
  <c r="P79" i="8" a="1"/>
  <c r="P79" i="8" s="1"/>
  <c r="R78" i="8" a="1"/>
  <c r="R78" i="8" s="1"/>
  <c r="Q78" i="8" a="1"/>
  <c r="Q78" i="8" s="1"/>
  <c r="P78" i="8" a="1"/>
  <c r="P78" i="8" s="1"/>
  <c r="I78" i="8"/>
  <c r="R77" i="8" a="1"/>
  <c r="R77" i="8" s="1"/>
  <c r="Q77" i="8" a="1"/>
  <c r="Q77" i="8" s="1"/>
  <c r="P77" i="8" a="1"/>
  <c r="P77" i="8" s="1"/>
  <c r="R76" i="8" a="1"/>
  <c r="R76" i="8" s="1"/>
  <c r="Q76" i="8" a="1"/>
  <c r="Q76" i="8" s="1"/>
  <c r="P76" i="8" a="1"/>
  <c r="P76" i="8" s="1"/>
  <c r="R75" i="8" a="1"/>
  <c r="R75" i="8" s="1"/>
  <c r="Q75" i="8" a="1"/>
  <c r="Q75" i="8" s="1"/>
  <c r="P75" i="8" a="1"/>
  <c r="P75" i="8" s="1"/>
  <c r="R74" i="8" a="1"/>
  <c r="R74" i="8" s="1"/>
  <c r="Q74" i="8" a="1"/>
  <c r="Q74" i="8" s="1"/>
  <c r="P74" i="8" a="1"/>
  <c r="P74" i="8" s="1"/>
  <c r="R73" i="8" a="1"/>
  <c r="R73" i="8" s="1"/>
  <c r="Q73" i="8" a="1"/>
  <c r="Q73" i="8" s="1"/>
  <c r="P73" i="8" a="1"/>
  <c r="P73" i="8" s="1"/>
  <c r="R72" i="8" a="1"/>
  <c r="R72" i="8" s="1"/>
  <c r="Q72" i="8" a="1"/>
  <c r="Q72" i="8" s="1"/>
  <c r="P72" i="8" a="1"/>
  <c r="P72" i="8" s="1"/>
  <c r="M69" i="8"/>
  <c r="M70" i="8"/>
  <c r="M71" i="8"/>
  <c r="M72" i="8"/>
  <c r="R71" i="8" a="1"/>
  <c r="R71" i="8" s="1"/>
  <c r="Q71" i="8" a="1"/>
  <c r="Q71" i="8" s="1"/>
  <c r="P71" i="8" a="1"/>
  <c r="P71" i="8" s="1"/>
  <c r="R70" i="8" a="1"/>
  <c r="R70" i="8" s="1"/>
  <c r="Q70" i="8" a="1"/>
  <c r="Q70" i="8" s="1"/>
  <c r="P70" i="8" a="1"/>
  <c r="P70" i="8" s="1"/>
  <c r="R69" i="8" a="1"/>
  <c r="R69" i="8" s="1"/>
  <c r="Q69" i="8" a="1"/>
  <c r="Q69" i="8" s="1"/>
  <c r="P69" i="8" a="1"/>
  <c r="P69" i="8" s="1"/>
  <c r="B67" i="8"/>
  <c r="M68" i="8"/>
  <c r="R67" i="8" a="1"/>
  <c r="R67" i="8" s="1"/>
  <c r="Q67" i="8" a="1"/>
  <c r="Q67" i="8" s="1"/>
  <c r="P67" i="8" a="1"/>
  <c r="P67" i="8" s="1"/>
  <c r="B9" i="8"/>
  <c r="B8" i="8"/>
  <c r="B7" i="8"/>
  <c r="B6" i="8"/>
  <c r="B5" i="8"/>
  <c r="B4" i="8"/>
  <c r="B3" i="8"/>
  <c r="B2" i="8"/>
  <c r="M2" i="8"/>
  <c r="M3" i="8"/>
  <c r="M4" i="8"/>
  <c r="M5" i="8"/>
  <c r="M6" i="8"/>
  <c r="M7" i="8"/>
  <c r="M8" i="8"/>
  <c r="M9" i="8"/>
  <c r="M67" i="8"/>
  <c r="A67" i="8"/>
  <c r="R9" i="8" a="1"/>
  <c r="R9" i="8" s="1"/>
  <c r="Q9" i="8" a="1"/>
  <c r="Q9" i="8" s="1"/>
  <c r="P9" i="8" a="1"/>
  <c r="P9" i="8" s="1"/>
  <c r="A9" i="8"/>
  <c r="R8" i="8" a="1"/>
  <c r="R8" i="8" s="1"/>
  <c r="Q8" i="8" a="1"/>
  <c r="Q8" i="8" s="1"/>
  <c r="P8" i="8" a="1"/>
  <c r="P8" i="8" s="1"/>
  <c r="A8" i="8"/>
  <c r="R7" i="8" a="1"/>
  <c r="R7" i="8" s="1"/>
  <c r="Q7" i="8" a="1"/>
  <c r="Q7" i="8" s="1"/>
  <c r="P7" i="8" a="1"/>
  <c r="P7" i="8" s="1"/>
  <c r="A7" i="8"/>
  <c r="R6" i="8" a="1"/>
  <c r="R6" i="8" s="1"/>
  <c r="Q6" i="8" a="1"/>
  <c r="Q6" i="8" s="1"/>
  <c r="P6" i="8" a="1"/>
  <c r="P6" i="8" s="1"/>
  <c r="A6" i="8"/>
  <c r="R5" i="8" a="1"/>
  <c r="R5" i="8" s="1"/>
  <c r="Q5" i="8" a="1"/>
  <c r="Q5" i="8" s="1"/>
  <c r="P5" i="8" a="1"/>
  <c r="P5" i="8" s="1"/>
  <c r="A5" i="8"/>
  <c r="R4" i="8" a="1"/>
  <c r="R4" i="8" s="1"/>
  <c r="Q4" i="8" a="1"/>
  <c r="Q4" i="8" s="1"/>
  <c r="P4" i="8" a="1"/>
  <c r="P4" i="8" s="1"/>
  <c r="A4" i="8"/>
  <c r="R3" i="8" a="1"/>
  <c r="R3" i="8" s="1"/>
  <c r="Q3" i="8" a="1"/>
  <c r="Q3" i="8" s="1"/>
  <c r="P3" i="8" a="1"/>
  <c r="P3" i="8" s="1"/>
  <c r="A3" i="8"/>
  <c r="R2" i="8" a="1"/>
  <c r="R2" i="8" s="1"/>
  <c r="Q2" i="8" a="1"/>
  <c r="Q2" i="8" s="1"/>
  <c r="P2" i="8" a="1"/>
  <c r="P2" i="8" s="1"/>
  <c r="A2" i="8"/>
  <c r="R500" i="7" a="1"/>
  <c r="R500" i="7" s="1"/>
  <c r="Q500" i="7" a="1"/>
  <c r="Q500" i="7" s="1"/>
  <c r="P500" i="7" a="1"/>
  <c r="P500" i="7" s="1"/>
  <c r="B500" i="7"/>
  <c r="B499" i="7"/>
  <c r="B498" i="7"/>
  <c r="B497" i="7"/>
  <c r="B496" i="7"/>
  <c r="B495" i="7"/>
  <c r="B494" i="7"/>
  <c r="B493" i="7"/>
  <c r="B492" i="7"/>
  <c r="B491" i="7"/>
  <c r="B490" i="7"/>
  <c r="B489" i="7"/>
  <c r="B488" i="7"/>
  <c r="B487" i="7"/>
  <c r="B486" i="7"/>
  <c r="B485" i="7"/>
  <c r="B484" i="7"/>
  <c r="B483" i="7"/>
  <c r="B482" i="7"/>
  <c r="B481" i="7"/>
  <c r="B480" i="7"/>
  <c r="B479" i="7"/>
  <c r="B478" i="7"/>
  <c r="B477" i="7"/>
  <c r="B476" i="7"/>
  <c r="B475" i="7"/>
  <c r="B474" i="7"/>
  <c r="B473" i="7"/>
  <c r="B472" i="7"/>
  <c r="B471" i="7"/>
  <c r="B470" i="7"/>
  <c r="B469" i="7"/>
  <c r="B468" i="7"/>
  <c r="B467" i="7"/>
  <c r="B466" i="7"/>
  <c r="B465" i="7"/>
  <c r="B464" i="7"/>
  <c r="B463" i="7"/>
  <c r="B462" i="7"/>
  <c r="B461" i="7"/>
  <c r="B460" i="7"/>
  <c r="B459" i="7"/>
  <c r="B458" i="7"/>
  <c r="B457" i="7"/>
  <c r="B456" i="7"/>
  <c r="B455" i="7"/>
  <c r="B454" i="7"/>
  <c r="B453" i="7"/>
  <c r="B452" i="7"/>
  <c r="B451" i="7"/>
  <c r="B450" i="7"/>
  <c r="B449" i="7"/>
  <c r="B448" i="7"/>
  <c r="B447" i="7"/>
  <c r="B446" i="7"/>
  <c r="B445" i="7"/>
  <c r="B444" i="7"/>
  <c r="B443" i="7"/>
  <c r="B442" i="7"/>
  <c r="B441" i="7"/>
  <c r="B440" i="7"/>
  <c r="B439" i="7"/>
  <c r="B438" i="7"/>
  <c r="B437" i="7"/>
  <c r="B436" i="7"/>
  <c r="B435" i="7"/>
  <c r="B434" i="7"/>
  <c r="B433" i="7"/>
  <c r="B432" i="7"/>
  <c r="B431" i="7"/>
  <c r="B430" i="7"/>
  <c r="B429" i="7"/>
  <c r="B428" i="7"/>
  <c r="B427" i="7"/>
  <c r="B426" i="7"/>
  <c r="B425" i="7"/>
  <c r="B424" i="7"/>
  <c r="B423" i="7"/>
  <c r="B422" i="7"/>
  <c r="B421" i="7"/>
  <c r="B420" i="7"/>
  <c r="B419" i="7"/>
  <c r="B418" i="7"/>
  <c r="B417" i="7"/>
  <c r="B416" i="7"/>
  <c r="B415" i="7"/>
  <c r="B414" i="7"/>
  <c r="B413" i="7"/>
  <c r="B412" i="7"/>
  <c r="B411" i="7"/>
  <c r="B410" i="7"/>
  <c r="B409" i="7"/>
  <c r="B408" i="7"/>
  <c r="B407" i="7"/>
  <c r="B406" i="7"/>
  <c r="B405" i="7"/>
  <c r="B404" i="7"/>
  <c r="B403" i="7"/>
  <c r="B402" i="7"/>
  <c r="B401" i="7"/>
  <c r="B400" i="7"/>
  <c r="B399" i="7"/>
  <c r="B398" i="7"/>
  <c r="B397" i="7"/>
  <c r="B396" i="7"/>
  <c r="B395" i="7"/>
  <c r="B394" i="7"/>
  <c r="B393" i="7"/>
  <c r="B392" i="7"/>
  <c r="B391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C287" i="7" s="1"/>
  <c r="B294" i="7"/>
  <c r="B293" i="7"/>
  <c r="B292" i="7"/>
  <c r="B291" i="7"/>
  <c r="B290" i="7"/>
  <c r="B289" i="7"/>
  <c r="B288" i="7"/>
  <c r="B286" i="7"/>
  <c r="N287" i="7" s="1"/>
  <c r="B285" i="7"/>
  <c r="B284" i="7"/>
  <c r="B283" i="7"/>
  <c r="B282" i="7"/>
  <c r="B281" i="7"/>
  <c r="B280" i="7"/>
  <c r="B279" i="7"/>
  <c r="B278" i="7"/>
  <c r="B277" i="7"/>
  <c r="B27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C232" i="7" s="1"/>
  <c r="B239" i="7"/>
  <c r="B238" i="7"/>
  <c r="B237" i="7"/>
  <c r="B236" i="7"/>
  <c r="B235" i="7"/>
  <c r="B234" i="7"/>
  <c r="B233" i="7"/>
  <c r="A11" i="7"/>
  <c r="A12" i="7" s="1"/>
  <c r="B12" i="7" s="1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74" i="7"/>
  <c r="M164" i="7"/>
  <c r="M166" i="7"/>
  <c r="M167" i="7"/>
  <c r="M169" i="7"/>
  <c r="M172" i="7"/>
  <c r="M173" i="7"/>
  <c r="M174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203" i="7"/>
  <c r="M204" i="7"/>
  <c r="M205" i="7"/>
  <c r="M206" i="7"/>
  <c r="M207" i="7"/>
  <c r="M208" i="7"/>
  <c r="M211" i="7"/>
  <c r="M213" i="7"/>
  <c r="M214" i="7"/>
  <c r="M215" i="7"/>
  <c r="M216" i="7"/>
  <c r="M217" i="7"/>
  <c r="M219" i="7"/>
  <c r="M220" i="7"/>
  <c r="M221" i="7"/>
  <c r="M222" i="7"/>
  <c r="M233" i="7"/>
  <c r="M234" i="7"/>
  <c r="M235" i="7"/>
  <c r="M236" i="7"/>
  <c r="M237" i="7"/>
  <c r="M238" i="7"/>
  <c r="M239" i="7"/>
  <c r="M240" i="7"/>
  <c r="M241" i="7"/>
  <c r="M242" i="7"/>
  <c r="M243" i="7"/>
  <c r="M244" i="7"/>
  <c r="M245" i="7"/>
  <c r="M246" i="7"/>
  <c r="M247" i="7"/>
  <c r="M248" i="7"/>
  <c r="M249" i="7"/>
  <c r="M250" i="7"/>
  <c r="M251" i="7"/>
  <c r="M252" i="7"/>
  <c r="M253" i="7"/>
  <c r="M254" i="7"/>
  <c r="M255" i="7"/>
  <c r="M256" i="7"/>
  <c r="M257" i="7"/>
  <c r="M258" i="7"/>
  <c r="M259" i="7"/>
  <c r="M260" i="7"/>
  <c r="M261" i="7"/>
  <c r="M262" i="7"/>
  <c r="M263" i="7"/>
  <c r="M264" i="7"/>
  <c r="M265" i="7"/>
  <c r="M266" i="7"/>
  <c r="M267" i="7"/>
  <c r="M268" i="7"/>
  <c r="M271" i="7"/>
  <c r="M272" i="7"/>
  <c r="M274" i="7"/>
  <c r="M275" i="7"/>
  <c r="M276" i="7"/>
  <c r="M277" i="7"/>
  <c r="M278" i="7"/>
  <c r="M279" i="7"/>
  <c r="M280" i="7"/>
  <c r="M281" i="7"/>
  <c r="M282" i="7"/>
  <c r="M283" i="7"/>
  <c r="M284" i="7"/>
  <c r="M285" i="7"/>
  <c r="M286" i="7"/>
  <c r="M288" i="7"/>
  <c r="M289" i="7"/>
  <c r="M290" i="7"/>
  <c r="M291" i="7"/>
  <c r="M292" i="7"/>
  <c r="M293" i="7"/>
  <c r="M294" i="7"/>
  <c r="M295" i="7"/>
  <c r="M296" i="7"/>
  <c r="M297" i="7"/>
  <c r="M298" i="7"/>
  <c r="M299" i="7"/>
  <c r="M300" i="7"/>
  <c r="M301" i="7"/>
  <c r="M302" i="7"/>
  <c r="M303" i="7"/>
  <c r="M304" i="7"/>
  <c r="M305" i="7"/>
  <c r="M306" i="7"/>
  <c r="M307" i="7"/>
  <c r="M308" i="7"/>
  <c r="M309" i="7"/>
  <c r="M310" i="7"/>
  <c r="M311" i="7"/>
  <c r="M312" i="7"/>
  <c r="M313" i="7"/>
  <c r="M314" i="7"/>
  <c r="M315" i="7"/>
  <c r="M316" i="7"/>
  <c r="M317" i="7"/>
  <c r="M318" i="7"/>
  <c r="M319" i="7"/>
  <c r="M320" i="7"/>
  <c r="M321" i="7"/>
  <c r="M322" i="7"/>
  <c r="M323" i="7"/>
  <c r="M324" i="7"/>
  <c r="M325" i="7"/>
  <c r="M326" i="7"/>
  <c r="M327" i="7"/>
  <c r="M328" i="7"/>
  <c r="M329" i="7"/>
  <c r="M330" i="7"/>
  <c r="M331" i="7"/>
  <c r="M332" i="7"/>
  <c r="M333" i="7"/>
  <c r="M334" i="7"/>
  <c r="M335" i="7"/>
  <c r="M336" i="7"/>
  <c r="M337" i="7"/>
  <c r="M338" i="7"/>
  <c r="M339" i="7"/>
  <c r="M340" i="7"/>
  <c r="M341" i="7"/>
  <c r="M342" i="7"/>
  <c r="M343" i="7"/>
  <c r="M344" i="7"/>
  <c r="M345" i="7"/>
  <c r="M346" i="7"/>
  <c r="M347" i="7"/>
  <c r="M348" i="7"/>
  <c r="M349" i="7"/>
  <c r="M350" i="7"/>
  <c r="M351" i="7"/>
  <c r="M352" i="7"/>
  <c r="M353" i="7"/>
  <c r="M354" i="7"/>
  <c r="M355" i="7"/>
  <c r="M356" i="7"/>
  <c r="M357" i="7"/>
  <c r="M358" i="7"/>
  <c r="M359" i="7"/>
  <c r="M360" i="7"/>
  <c r="M361" i="7"/>
  <c r="M362" i="7"/>
  <c r="M363" i="7"/>
  <c r="M364" i="7"/>
  <c r="M365" i="7"/>
  <c r="M366" i="7"/>
  <c r="M367" i="7"/>
  <c r="M368" i="7"/>
  <c r="M369" i="7"/>
  <c r="M370" i="7"/>
  <c r="M371" i="7"/>
  <c r="M372" i="7"/>
  <c r="M373" i="7"/>
  <c r="M374" i="7"/>
  <c r="M375" i="7"/>
  <c r="M376" i="7"/>
  <c r="M377" i="7"/>
  <c r="M378" i="7"/>
  <c r="M379" i="7"/>
  <c r="M380" i="7"/>
  <c r="M381" i="7"/>
  <c r="M382" i="7"/>
  <c r="M383" i="7"/>
  <c r="M384" i="7"/>
  <c r="M385" i="7"/>
  <c r="M386" i="7"/>
  <c r="M387" i="7"/>
  <c r="M388" i="7"/>
  <c r="M389" i="7"/>
  <c r="M390" i="7"/>
  <c r="M391" i="7"/>
  <c r="M392" i="7"/>
  <c r="M393" i="7"/>
  <c r="M394" i="7"/>
  <c r="M395" i="7"/>
  <c r="M396" i="7"/>
  <c r="M397" i="7"/>
  <c r="M398" i="7"/>
  <c r="M399" i="7"/>
  <c r="M400" i="7"/>
  <c r="M401" i="7"/>
  <c r="M402" i="7"/>
  <c r="M403" i="7"/>
  <c r="M404" i="7"/>
  <c r="M405" i="7"/>
  <c r="M406" i="7"/>
  <c r="M407" i="7"/>
  <c r="M408" i="7"/>
  <c r="M409" i="7"/>
  <c r="M410" i="7"/>
  <c r="M411" i="7"/>
  <c r="M412" i="7"/>
  <c r="M413" i="7"/>
  <c r="M414" i="7"/>
  <c r="M415" i="7"/>
  <c r="M416" i="7"/>
  <c r="M417" i="7"/>
  <c r="M418" i="7"/>
  <c r="M419" i="7"/>
  <c r="M420" i="7"/>
  <c r="M421" i="7"/>
  <c r="M422" i="7"/>
  <c r="M423" i="7"/>
  <c r="M424" i="7"/>
  <c r="M425" i="7"/>
  <c r="M426" i="7"/>
  <c r="M427" i="7"/>
  <c r="M428" i="7"/>
  <c r="M429" i="7"/>
  <c r="M430" i="7"/>
  <c r="M431" i="7"/>
  <c r="M432" i="7"/>
  <c r="M433" i="7"/>
  <c r="M434" i="7"/>
  <c r="M435" i="7"/>
  <c r="M436" i="7"/>
  <c r="M437" i="7"/>
  <c r="M438" i="7"/>
  <c r="M439" i="7"/>
  <c r="M440" i="7"/>
  <c r="M441" i="7"/>
  <c r="M442" i="7"/>
  <c r="M443" i="7"/>
  <c r="M444" i="7"/>
  <c r="M445" i="7"/>
  <c r="M446" i="7"/>
  <c r="M447" i="7"/>
  <c r="M448" i="7"/>
  <c r="M449" i="7"/>
  <c r="M450" i="7"/>
  <c r="M451" i="7"/>
  <c r="M452" i="7"/>
  <c r="M453" i="7"/>
  <c r="M454" i="7"/>
  <c r="M455" i="7"/>
  <c r="M456" i="7"/>
  <c r="M457" i="7"/>
  <c r="M458" i="7"/>
  <c r="M459" i="7"/>
  <c r="M460" i="7"/>
  <c r="M461" i="7"/>
  <c r="M462" i="7"/>
  <c r="M463" i="7"/>
  <c r="M464" i="7"/>
  <c r="M465" i="7"/>
  <c r="M466" i="7"/>
  <c r="M467" i="7"/>
  <c r="M468" i="7"/>
  <c r="M469" i="7"/>
  <c r="M470" i="7"/>
  <c r="M471" i="7"/>
  <c r="M472" i="7"/>
  <c r="M473" i="7"/>
  <c r="M474" i="7"/>
  <c r="M475" i="7"/>
  <c r="M476" i="7"/>
  <c r="M477" i="7"/>
  <c r="M478" i="7"/>
  <c r="M479" i="7"/>
  <c r="M480" i="7"/>
  <c r="M481" i="7"/>
  <c r="M482" i="7"/>
  <c r="M483" i="7"/>
  <c r="M484" i="7"/>
  <c r="M485" i="7"/>
  <c r="M486" i="7"/>
  <c r="M487" i="7"/>
  <c r="M488" i="7"/>
  <c r="M489" i="7"/>
  <c r="M490" i="7"/>
  <c r="M491" i="7"/>
  <c r="M492" i="7"/>
  <c r="M493" i="7"/>
  <c r="M494" i="7"/>
  <c r="M495" i="7"/>
  <c r="M496" i="7"/>
  <c r="M497" i="7"/>
  <c r="M498" i="7"/>
  <c r="M499" i="7"/>
  <c r="M500" i="7"/>
  <c r="A500" i="7"/>
  <c r="R499" i="7" a="1"/>
  <c r="R499" i="7" s="1"/>
  <c r="Q499" i="7" a="1"/>
  <c r="Q499" i="7" s="1"/>
  <c r="P499" i="7" a="1"/>
  <c r="P499" i="7" s="1"/>
  <c r="A499" i="7"/>
  <c r="R498" i="7" a="1"/>
  <c r="R498" i="7" s="1"/>
  <c r="Q498" i="7" a="1"/>
  <c r="Q498" i="7" s="1"/>
  <c r="P498" i="7" a="1"/>
  <c r="P498" i="7" s="1"/>
  <c r="A498" i="7"/>
  <c r="R497" i="7" a="1"/>
  <c r="R497" i="7" s="1"/>
  <c r="Q497" i="7" a="1"/>
  <c r="Q497" i="7" s="1"/>
  <c r="P497" i="7" a="1"/>
  <c r="P497" i="7" s="1"/>
  <c r="A497" i="7"/>
  <c r="R496" i="7" a="1"/>
  <c r="R496" i="7" s="1"/>
  <c r="Q496" i="7" a="1"/>
  <c r="Q496" i="7" s="1"/>
  <c r="P496" i="7" a="1"/>
  <c r="P496" i="7" s="1"/>
  <c r="A496" i="7"/>
  <c r="R495" i="7" a="1"/>
  <c r="R495" i="7" s="1"/>
  <c r="Q495" i="7" a="1"/>
  <c r="Q495" i="7" s="1"/>
  <c r="P495" i="7" a="1"/>
  <c r="P495" i="7" s="1"/>
  <c r="A495" i="7"/>
  <c r="R494" i="7" a="1"/>
  <c r="R494" i="7" s="1"/>
  <c r="Q494" i="7" a="1"/>
  <c r="Q494" i="7" s="1"/>
  <c r="P494" i="7" a="1"/>
  <c r="P494" i="7" s="1"/>
  <c r="A494" i="7"/>
  <c r="R493" i="7" a="1"/>
  <c r="R493" i="7" s="1"/>
  <c r="Q493" i="7" a="1"/>
  <c r="Q493" i="7" s="1"/>
  <c r="P493" i="7" a="1"/>
  <c r="P493" i="7" s="1"/>
  <c r="A493" i="7"/>
  <c r="R492" i="7" a="1"/>
  <c r="R492" i="7" s="1"/>
  <c r="Q492" i="7" a="1"/>
  <c r="Q492" i="7" s="1"/>
  <c r="P492" i="7" a="1"/>
  <c r="P492" i="7" s="1"/>
  <c r="A492" i="7"/>
  <c r="R491" i="7" a="1"/>
  <c r="R491" i="7" s="1"/>
  <c r="Q491" i="7" a="1"/>
  <c r="Q491" i="7" s="1"/>
  <c r="P491" i="7" a="1"/>
  <c r="P491" i="7" s="1"/>
  <c r="A491" i="7"/>
  <c r="R490" i="7" a="1"/>
  <c r="R490" i="7" s="1"/>
  <c r="Q490" i="7" a="1"/>
  <c r="Q490" i="7" s="1"/>
  <c r="P490" i="7" a="1"/>
  <c r="P490" i="7" s="1"/>
  <c r="A490" i="7"/>
  <c r="R489" i="7" a="1"/>
  <c r="R489" i="7" s="1"/>
  <c r="Q489" i="7" a="1"/>
  <c r="Q489" i="7" s="1"/>
  <c r="P489" i="7" a="1"/>
  <c r="P489" i="7" s="1"/>
  <c r="A489" i="7"/>
  <c r="R488" i="7" a="1"/>
  <c r="R488" i="7" s="1"/>
  <c r="Q488" i="7" a="1"/>
  <c r="Q488" i="7" s="1"/>
  <c r="P488" i="7" a="1"/>
  <c r="P488" i="7" s="1"/>
  <c r="A488" i="7"/>
  <c r="R487" i="7" a="1"/>
  <c r="R487" i="7" s="1"/>
  <c r="Q487" i="7" a="1"/>
  <c r="Q487" i="7" s="1"/>
  <c r="P487" i="7" a="1"/>
  <c r="P487" i="7" s="1"/>
  <c r="A487" i="7"/>
  <c r="R486" i="7" a="1"/>
  <c r="R486" i="7" s="1"/>
  <c r="Q486" i="7" a="1"/>
  <c r="Q486" i="7" s="1"/>
  <c r="P486" i="7" a="1"/>
  <c r="P486" i="7" s="1"/>
  <c r="A486" i="7"/>
  <c r="R485" i="7" a="1"/>
  <c r="R485" i="7" s="1"/>
  <c r="Q485" i="7" a="1"/>
  <c r="Q485" i="7" s="1"/>
  <c r="P485" i="7" a="1"/>
  <c r="P485" i="7" s="1"/>
  <c r="A485" i="7"/>
  <c r="R484" i="7" a="1"/>
  <c r="R484" i="7" s="1"/>
  <c r="Q484" i="7" a="1"/>
  <c r="Q484" i="7" s="1"/>
  <c r="P484" i="7" a="1"/>
  <c r="P484" i="7" s="1"/>
  <c r="A484" i="7"/>
  <c r="R483" i="7" a="1"/>
  <c r="R483" i="7" s="1"/>
  <c r="Q483" i="7" a="1"/>
  <c r="Q483" i="7" s="1"/>
  <c r="P483" i="7" a="1"/>
  <c r="P483" i="7" s="1"/>
  <c r="A483" i="7"/>
  <c r="R482" i="7" a="1"/>
  <c r="R482" i="7" s="1"/>
  <c r="Q482" i="7" a="1"/>
  <c r="Q482" i="7" s="1"/>
  <c r="P482" i="7" a="1"/>
  <c r="P482" i="7" s="1"/>
  <c r="A482" i="7"/>
  <c r="R481" i="7" a="1"/>
  <c r="R481" i="7" s="1"/>
  <c r="Q481" i="7" a="1"/>
  <c r="Q481" i="7" s="1"/>
  <c r="P481" i="7" a="1"/>
  <c r="P481" i="7" s="1"/>
  <c r="A481" i="7"/>
  <c r="R480" i="7" a="1"/>
  <c r="R480" i="7" s="1"/>
  <c r="Q480" i="7" a="1"/>
  <c r="Q480" i="7" s="1"/>
  <c r="P480" i="7" a="1"/>
  <c r="P480" i="7" s="1"/>
  <c r="A480" i="7"/>
  <c r="R479" i="7" a="1"/>
  <c r="R479" i="7" s="1"/>
  <c r="Q479" i="7" a="1"/>
  <c r="Q479" i="7" s="1"/>
  <c r="P479" i="7" a="1"/>
  <c r="P479" i="7" s="1"/>
  <c r="A479" i="7"/>
  <c r="R478" i="7" a="1"/>
  <c r="R478" i="7" s="1"/>
  <c r="Q478" i="7" a="1"/>
  <c r="Q478" i="7" s="1"/>
  <c r="P478" i="7" a="1"/>
  <c r="P478" i="7" s="1"/>
  <c r="A478" i="7"/>
  <c r="R477" i="7" a="1"/>
  <c r="R477" i="7" s="1"/>
  <c r="Q477" i="7" a="1"/>
  <c r="Q477" i="7" s="1"/>
  <c r="P477" i="7" a="1"/>
  <c r="P477" i="7" s="1"/>
  <c r="A477" i="7"/>
  <c r="R476" i="7" a="1"/>
  <c r="R476" i="7" s="1"/>
  <c r="Q476" i="7" a="1"/>
  <c r="Q476" i="7" s="1"/>
  <c r="P476" i="7" a="1"/>
  <c r="P476" i="7" s="1"/>
  <c r="A476" i="7"/>
  <c r="R475" i="7" a="1"/>
  <c r="R475" i="7" s="1"/>
  <c r="Q475" i="7" a="1"/>
  <c r="Q475" i="7" s="1"/>
  <c r="P475" i="7" a="1"/>
  <c r="P475" i="7" s="1"/>
  <c r="A475" i="7"/>
  <c r="R474" i="7" a="1"/>
  <c r="R474" i="7" s="1"/>
  <c r="Q474" i="7" a="1"/>
  <c r="Q474" i="7" s="1"/>
  <c r="P474" i="7" a="1"/>
  <c r="P474" i="7" s="1"/>
  <c r="A474" i="7"/>
  <c r="R473" i="7" a="1"/>
  <c r="R473" i="7" s="1"/>
  <c r="Q473" i="7" a="1"/>
  <c r="Q473" i="7" s="1"/>
  <c r="P473" i="7" a="1"/>
  <c r="P473" i="7" s="1"/>
  <c r="A473" i="7"/>
  <c r="R472" i="7" a="1"/>
  <c r="R472" i="7" s="1"/>
  <c r="Q472" i="7" a="1"/>
  <c r="Q472" i="7" s="1"/>
  <c r="P472" i="7" a="1"/>
  <c r="P472" i="7" s="1"/>
  <c r="A472" i="7"/>
  <c r="R471" i="7" a="1"/>
  <c r="R471" i="7" s="1"/>
  <c r="Q471" i="7" a="1"/>
  <c r="Q471" i="7" s="1"/>
  <c r="P471" i="7" a="1"/>
  <c r="P471" i="7" s="1"/>
  <c r="A471" i="7"/>
  <c r="R470" i="7" a="1"/>
  <c r="R470" i="7" s="1"/>
  <c r="Q470" i="7" a="1"/>
  <c r="Q470" i="7" s="1"/>
  <c r="P470" i="7" a="1"/>
  <c r="P470" i="7" s="1"/>
  <c r="A470" i="7"/>
  <c r="R469" i="7" a="1"/>
  <c r="R469" i="7" s="1"/>
  <c r="Q469" i="7" a="1"/>
  <c r="Q469" i="7" s="1"/>
  <c r="P469" i="7" a="1"/>
  <c r="P469" i="7" s="1"/>
  <c r="A469" i="7"/>
  <c r="R468" i="7" a="1"/>
  <c r="R468" i="7" s="1"/>
  <c r="Q468" i="7" a="1"/>
  <c r="Q468" i="7" s="1"/>
  <c r="P468" i="7" a="1"/>
  <c r="P468" i="7" s="1"/>
  <c r="A468" i="7"/>
  <c r="R467" i="7" a="1"/>
  <c r="R467" i="7" s="1"/>
  <c r="Q467" i="7" a="1"/>
  <c r="Q467" i="7" s="1"/>
  <c r="P467" i="7" a="1"/>
  <c r="P467" i="7" s="1"/>
  <c r="A467" i="7"/>
  <c r="R466" i="7" a="1"/>
  <c r="R466" i="7" s="1"/>
  <c r="Q466" i="7" a="1"/>
  <c r="Q466" i="7" s="1"/>
  <c r="P466" i="7" a="1"/>
  <c r="P466" i="7" s="1"/>
  <c r="A466" i="7"/>
  <c r="R465" i="7" a="1"/>
  <c r="R465" i="7" s="1"/>
  <c r="Q465" i="7" a="1"/>
  <c r="Q465" i="7" s="1"/>
  <c r="P465" i="7" a="1"/>
  <c r="P465" i="7" s="1"/>
  <c r="A465" i="7"/>
  <c r="R464" i="7" a="1"/>
  <c r="R464" i="7" s="1"/>
  <c r="Q464" i="7" a="1"/>
  <c r="Q464" i="7" s="1"/>
  <c r="P464" i="7" a="1"/>
  <c r="P464" i="7" s="1"/>
  <c r="A464" i="7"/>
  <c r="R463" i="7" a="1"/>
  <c r="R463" i="7" s="1"/>
  <c r="Q463" i="7" a="1"/>
  <c r="Q463" i="7" s="1"/>
  <c r="P463" i="7" a="1"/>
  <c r="P463" i="7" s="1"/>
  <c r="A463" i="7"/>
  <c r="R462" i="7" a="1"/>
  <c r="R462" i="7" s="1"/>
  <c r="Q462" i="7" a="1"/>
  <c r="Q462" i="7" s="1"/>
  <c r="P462" i="7" a="1"/>
  <c r="P462" i="7" s="1"/>
  <c r="A462" i="7"/>
  <c r="R461" i="7" a="1"/>
  <c r="R461" i="7" s="1"/>
  <c r="Q461" i="7" a="1"/>
  <c r="Q461" i="7" s="1"/>
  <c r="P461" i="7" a="1"/>
  <c r="P461" i="7" s="1"/>
  <c r="A461" i="7"/>
  <c r="R460" i="7" a="1"/>
  <c r="R460" i="7" s="1"/>
  <c r="Q460" i="7" a="1"/>
  <c r="Q460" i="7" s="1"/>
  <c r="P460" i="7" a="1"/>
  <c r="P460" i="7" s="1"/>
  <c r="A460" i="7"/>
  <c r="R459" i="7" a="1"/>
  <c r="R459" i="7" s="1"/>
  <c r="Q459" i="7" a="1"/>
  <c r="Q459" i="7" s="1"/>
  <c r="P459" i="7" a="1"/>
  <c r="P459" i="7" s="1"/>
  <c r="A459" i="7"/>
  <c r="R458" i="7" a="1"/>
  <c r="R458" i="7" s="1"/>
  <c r="Q458" i="7" a="1"/>
  <c r="Q458" i="7" s="1"/>
  <c r="P458" i="7" a="1"/>
  <c r="P458" i="7" s="1"/>
  <c r="A458" i="7"/>
  <c r="R457" i="7" a="1"/>
  <c r="R457" i="7" s="1"/>
  <c r="Q457" i="7" a="1"/>
  <c r="Q457" i="7" s="1"/>
  <c r="P457" i="7" a="1"/>
  <c r="P457" i="7" s="1"/>
  <c r="A457" i="7"/>
  <c r="R456" i="7" a="1"/>
  <c r="R456" i="7" s="1"/>
  <c r="Q456" i="7" a="1"/>
  <c r="Q456" i="7" s="1"/>
  <c r="P456" i="7" a="1"/>
  <c r="P456" i="7" s="1"/>
  <c r="A456" i="7"/>
  <c r="R455" i="7" a="1"/>
  <c r="R455" i="7" s="1"/>
  <c r="Q455" i="7" a="1"/>
  <c r="Q455" i="7" s="1"/>
  <c r="P455" i="7" a="1"/>
  <c r="P455" i="7" s="1"/>
  <c r="A455" i="7"/>
  <c r="R454" i="7" a="1"/>
  <c r="R454" i="7" s="1"/>
  <c r="Q454" i="7" a="1"/>
  <c r="Q454" i="7" s="1"/>
  <c r="P454" i="7" a="1"/>
  <c r="P454" i="7" s="1"/>
  <c r="A454" i="7"/>
  <c r="R453" i="7" a="1"/>
  <c r="R453" i="7" s="1"/>
  <c r="Q453" i="7" a="1"/>
  <c r="Q453" i="7" s="1"/>
  <c r="P453" i="7" a="1"/>
  <c r="P453" i="7" s="1"/>
  <c r="A453" i="7"/>
  <c r="R452" i="7" a="1"/>
  <c r="R452" i="7" s="1"/>
  <c r="Q452" i="7" a="1"/>
  <c r="Q452" i="7" s="1"/>
  <c r="P452" i="7" a="1"/>
  <c r="P452" i="7" s="1"/>
  <c r="A452" i="7"/>
  <c r="R451" i="7" a="1"/>
  <c r="R451" i="7" s="1"/>
  <c r="Q451" i="7" a="1"/>
  <c r="Q451" i="7" s="1"/>
  <c r="P451" i="7" a="1"/>
  <c r="P451" i="7" s="1"/>
  <c r="A451" i="7"/>
  <c r="R450" i="7" a="1"/>
  <c r="R450" i="7" s="1"/>
  <c r="Q450" i="7" a="1"/>
  <c r="Q450" i="7" s="1"/>
  <c r="P450" i="7" a="1"/>
  <c r="P450" i="7" s="1"/>
  <c r="A450" i="7"/>
  <c r="R449" i="7" a="1"/>
  <c r="R449" i="7" s="1"/>
  <c r="Q449" i="7" a="1"/>
  <c r="Q449" i="7" s="1"/>
  <c r="P449" i="7" a="1"/>
  <c r="P449" i="7" s="1"/>
  <c r="A449" i="7"/>
  <c r="R448" i="7" a="1"/>
  <c r="R448" i="7" s="1"/>
  <c r="Q448" i="7" a="1"/>
  <c r="Q448" i="7" s="1"/>
  <c r="P448" i="7" a="1"/>
  <c r="P448" i="7" s="1"/>
  <c r="A448" i="7"/>
  <c r="R447" i="7" a="1"/>
  <c r="R447" i="7" s="1"/>
  <c r="Q447" i="7" a="1"/>
  <c r="Q447" i="7" s="1"/>
  <c r="P447" i="7" a="1"/>
  <c r="P447" i="7" s="1"/>
  <c r="A447" i="7"/>
  <c r="R446" i="7" a="1"/>
  <c r="R446" i="7" s="1"/>
  <c r="Q446" i="7" a="1"/>
  <c r="Q446" i="7" s="1"/>
  <c r="P446" i="7" a="1"/>
  <c r="P446" i="7" s="1"/>
  <c r="A446" i="7"/>
  <c r="R445" i="7" a="1"/>
  <c r="R445" i="7" s="1"/>
  <c r="Q445" i="7" a="1"/>
  <c r="Q445" i="7" s="1"/>
  <c r="P445" i="7" a="1"/>
  <c r="P445" i="7" s="1"/>
  <c r="A445" i="7"/>
  <c r="R444" i="7" a="1"/>
  <c r="R444" i="7" s="1"/>
  <c r="Q444" i="7" a="1"/>
  <c r="Q444" i="7" s="1"/>
  <c r="P444" i="7" a="1"/>
  <c r="P444" i="7" s="1"/>
  <c r="A444" i="7"/>
  <c r="R443" i="7" a="1"/>
  <c r="R443" i="7" s="1"/>
  <c r="Q443" i="7" a="1"/>
  <c r="Q443" i="7" s="1"/>
  <c r="P443" i="7" a="1"/>
  <c r="P443" i="7" s="1"/>
  <c r="A443" i="7"/>
  <c r="R442" i="7" a="1"/>
  <c r="R442" i="7" s="1"/>
  <c r="Q442" i="7" a="1"/>
  <c r="Q442" i="7" s="1"/>
  <c r="P442" i="7" a="1"/>
  <c r="P442" i="7" s="1"/>
  <c r="A442" i="7"/>
  <c r="R441" i="7" a="1"/>
  <c r="R441" i="7" s="1"/>
  <c r="Q441" i="7" a="1"/>
  <c r="Q441" i="7" s="1"/>
  <c r="P441" i="7" a="1"/>
  <c r="P441" i="7" s="1"/>
  <c r="A441" i="7"/>
  <c r="R440" i="7" a="1"/>
  <c r="R440" i="7" s="1"/>
  <c r="Q440" i="7" a="1"/>
  <c r="Q440" i="7" s="1"/>
  <c r="P440" i="7" a="1"/>
  <c r="P440" i="7" s="1"/>
  <c r="A440" i="7"/>
  <c r="R439" i="7" a="1"/>
  <c r="R439" i="7" s="1"/>
  <c r="Q439" i="7" a="1"/>
  <c r="Q439" i="7" s="1"/>
  <c r="P439" i="7" a="1"/>
  <c r="P439" i="7" s="1"/>
  <c r="A439" i="7"/>
  <c r="R438" i="7" a="1"/>
  <c r="R438" i="7" s="1"/>
  <c r="Q438" i="7" a="1"/>
  <c r="Q438" i="7" s="1"/>
  <c r="P438" i="7" a="1"/>
  <c r="P438" i="7" s="1"/>
  <c r="A438" i="7"/>
  <c r="R437" i="7" a="1"/>
  <c r="R437" i="7" s="1"/>
  <c r="Q437" i="7" a="1"/>
  <c r="Q437" i="7" s="1"/>
  <c r="P437" i="7" a="1"/>
  <c r="P437" i="7" s="1"/>
  <c r="A437" i="7"/>
  <c r="R436" i="7" a="1"/>
  <c r="R436" i="7" s="1"/>
  <c r="Q436" i="7" a="1"/>
  <c r="Q436" i="7" s="1"/>
  <c r="P436" i="7" a="1"/>
  <c r="P436" i="7" s="1"/>
  <c r="A436" i="7"/>
  <c r="R435" i="7" a="1"/>
  <c r="R435" i="7" s="1"/>
  <c r="Q435" i="7" a="1"/>
  <c r="Q435" i="7" s="1"/>
  <c r="P435" i="7" a="1"/>
  <c r="P435" i="7" s="1"/>
  <c r="A435" i="7"/>
  <c r="R434" i="7" a="1"/>
  <c r="R434" i="7" s="1"/>
  <c r="Q434" i="7" a="1"/>
  <c r="Q434" i="7" s="1"/>
  <c r="P434" i="7" a="1"/>
  <c r="P434" i="7" s="1"/>
  <c r="A434" i="7"/>
  <c r="R433" i="7" a="1"/>
  <c r="R433" i="7" s="1"/>
  <c r="Q433" i="7" a="1"/>
  <c r="Q433" i="7" s="1"/>
  <c r="P433" i="7" a="1"/>
  <c r="P433" i="7" s="1"/>
  <c r="A433" i="7"/>
  <c r="R432" i="7" a="1"/>
  <c r="R432" i="7" s="1"/>
  <c r="Q432" i="7" a="1"/>
  <c r="Q432" i="7" s="1"/>
  <c r="P432" i="7" a="1"/>
  <c r="P432" i="7" s="1"/>
  <c r="A432" i="7"/>
  <c r="R431" i="7" a="1"/>
  <c r="R431" i="7" s="1"/>
  <c r="Q431" i="7" a="1"/>
  <c r="Q431" i="7" s="1"/>
  <c r="P431" i="7" a="1"/>
  <c r="P431" i="7" s="1"/>
  <c r="A431" i="7"/>
  <c r="R430" i="7" a="1"/>
  <c r="R430" i="7" s="1"/>
  <c r="Q430" i="7" a="1"/>
  <c r="Q430" i="7" s="1"/>
  <c r="P430" i="7" a="1"/>
  <c r="P430" i="7" s="1"/>
  <c r="A430" i="7"/>
  <c r="R429" i="7" a="1"/>
  <c r="R429" i="7" s="1"/>
  <c r="Q429" i="7" a="1"/>
  <c r="Q429" i="7" s="1"/>
  <c r="P429" i="7" a="1"/>
  <c r="P429" i="7" s="1"/>
  <c r="A429" i="7"/>
  <c r="R428" i="7" a="1"/>
  <c r="R428" i="7" s="1"/>
  <c r="Q428" i="7" a="1"/>
  <c r="Q428" i="7" s="1"/>
  <c r="P428" i="7" a="1"/>
  <c r="P428" i="7" s="1"/>
  <c r="A428" i="7"/>
  <c r="R427" i="7" a="1"/>
  <c r="R427" i="7" s="1"/>
  <c r="Q427" i="7" a="1"/>
  <c r="Q427" i="7" s="1"/>
  <c r="P427" i="7" a="1"/>
  <c r="P427" i="7" s="1"/>
  <c r="A427" i="7"/>
  <c r="R426" i="7" a="1"/>
  <c r="R426" i="7" s="1"/>
  <c r="Q426" i="7" a="1"/>
  <c r="Q426" i="7" s="1"/>
  <c r="P426" i="7" a="1"/>
  <c r="P426" i="7" s="1"/>
  <c r="A426" i="7"/>
  <c r="R425" i="7" a="1"/>
  <c r="R425" i="7" s="1"/>
  <c r="Q425" i="7" a="1"/>
  <c r="Q425" i="7" s="1"/>
  <c r="P425" i="7" a="1"/>
  <c r="P425" i="7" s="1"/>
  <c r="A425" i="7"/>
  <c r="R424" i="7" a="1"/>
  <c r="R424" i="7" s="1"/>
  <c r="Q424" i="7" a="1"/>
  <c r="Q424" i="7" s="1"/>
  <c r="P424" i="7" a="1"/>
  <c r="P424" i="7" s="1"/>
  <c r="A424" i="7"/>
  <c r="R423" i="7" a="1"/>
  <c r="R423" i="7" s="1"/>
  <c r="Q423" i="7" a="1"/>
  <c r="Q423" i="7" s="1"/>
  <c r="P423" i="7" a="1"/>
  <c r="P423" i="7" s="1"/>
  <c r="A423" i="7"/>
  <c r="R422" i="7" a="1"/>
  <c r="R422" i="7" s="1"/>
  <c r="Q422" i="7" a="1"/>
  <c r="Q422" i="7" s="1"/>
  <c r="P422" i="7" a="1"/>
  <c r="P422" i="7" s="1"/>
  <c r="A422" i="7"/>
  <c r="R421" i="7" a="1"/>
  <c r="R421" i="7" s="1"/>
  <c r="Q421" i="7" a="1"/>
  <c r="Q421" i="7" s="1"/>
  <c r="P421" i="7" a="1"/>
  <c r="P421" i="7" s="1"/>
  <c r="A421" i="7"/>
  <c r="R420" i="7" a="1"/>
  <c r="R420" i="7" s="1"/>
  <c r="Q420" i="7" a="1"/>
  <c r="Q420" i="7" s="1"/>
  <c r="P420" i="7" a="1"/>
  <c r="P420" i="7" s="1"/>
  <c r="A420" i="7"/>
  <c r="R419" i="7" a="1"/>
  <c r="R419" i="7" s="1"/>
  <c r="Q419" i="7" a="1"/>
  <c r="Q419" i="7" s="1"/>
  <c r="P419" i="7" a="1"/>
  <c r="P419" i="7" s="1"/>
  <c r="A419" i="7"/>
  <c r="R418" i="7" a="1"/>
  <c r="R418" i="7" s="1"/>
  <c r="Q418" i="7" a="1"/>
  <c r="Q418" i="7" s="1"/>
  <c r="P418" i="7" a="1"/>
  <c r="P418" i="7" s="1"/>
  <c r="A418" i="7"/>
  <c r="R417" i="7" a="1"/>
  <c r="R417" i="7" s="1"/>
  <c r="Q417" i="7" a="1"/>
  <c r="Q417" i="7" s="1"/>
  <c r="P417" i="7" a="1"/>
  <c r="P417" i="7" s="1"/>
  <c r="A417" i="7"/>
  <c r="R416" i="7" a="1"/>
  <c r="R416" i="7" s="1"/>
  <c r="Q416" i="7" a="1"/>
  <c r="Q416" i="7" s="1"/>
  <c r="P416" i="7" a="1"/>
  <c r="P416" i="7" s="1"/>
  <c r="A416" i="7"/>
  <c r="R415" i="7" a="1"/>
  <c r="R415" i="7" s="1"/>
  <c r="Q415" i="7" a="1"/>
  <c r="Q415" i="7" s="1"/>
  <c r="P415" i="7" a="1"/>
  <c r="P415" i="7" s="1"/>
  <c r="A415" i="7"/>
  <c r="R414" i="7" a="1"/>
  <c r="R414" i="7" s="1"/>
  <c r="Q414" i="7" a="1"/>
  <c r="Q414" i="7" s="1"/>
  <c r="P414" i="7" a="1"/>
  <c r="P414" i="7" s="1"/>
  <c r="A414" i="7"/>
  <c r="R413" i="7" a="1"/>
  <c r="R413" i="7" s="1"/>
  <c r="Q413" i="7" a="1"/>
  <c r="Q413" i="7" s="1"/>
  <c r="P413" i="7" a="1"/>
  <c r="P413" i="7" s="1"/>
  <c r="A413" i="7"/>
  <c r="R412" i="7" a="1"/>
  <c r="R412" i="7" s="1"/>
  <c r="Q412" i="7" a="1"/>
  <c r="Q412" i="7" s="1"/>
  <c r="P412" i="7" a="1"/>
  <c r="P412" i="7" s="1"/>
  <c r="A412" i="7"/>
  <c r="R411" i="7" a="1"/>
  <c r="R411" i="7" s="1"/>
  <c r="Q411" i="7" a="1"/>
  <c r="Q411" i="7" s="1"/>
  <c r="P411" i="7" a="1"/>
  <c r="P411" i="7" s="1"/>
  <c r="A411" i="7"/>
  <c r="R410" i="7" a="1"/>
  <c r="R410" i="7" s="1"/>
  <c r="Q410" i="7" a="1"/>
  <c r="Q410" i="7" s="1"/>
  <c r="P410" i="7" a="1"/>
  <c r="P410" i="7" s="1"/>
  <c r="A410" i="7"/>
  <c r="R409" i="7" a="1"/>
  <c r="R409" i="7" s="1"/>
  <c r="Q409" i="7" a="1"/>
  <c r="Q409" i="7" s="1"/>
  <c r="P409" i="7" a="1"/>
  <c r="P409" i="7" s="1"/>
  <c r="A409" i="7"/>
  <c r="R408" i="7" a="1"/>
  <c r="R408" i="7" s="1"/>
  <c r="Q408" i="7" a="1"/>
  <c r="Q408" i="7" s="1"/>
  <c r="P408" i="7" a="1"/>
  <c r="P408" i="7" s="1"/>
  <c r="A408" i="7"/>
  <c r="R407" i="7" a="1"/>
  <c r="R407" i="7" s="1"/>
  <c r="Q407" i="7" a="1"/>
  <c r="Q407" i="7" s="1"/>
  <c r="P407" i="7" a="1"/>
  <c r="P407" i="7" s="1"/>
  <c r="A407" i="7"/>
  <c r="R406" i="7" a="1"/>
  <c r="R406" i="7" s="1"/>
  <c r="Q406" i="7" a="1"/>
  <c r="Q406" i="7" s="1"/>
  <c r="P406" i="7" a="1"/>
  <c r="P406" i="7" s="1"/>
  <c r="A406" i="7"/>
  <c r="R405" i="7" a="1"/>
  <c r="R405" i="7" s="1"/>
  <c r="Q405" i="7" a="1"/>
  <c r="Q405" i="7" s="1"/>
  <c r="P405" i="7" a="1"/>
  <c r="P405" i="7" s="1"/>
  <c r="A405" i="7"/>
  <c r="R404" i="7" a="1"/>
  <c r="R404" i="7" s="1"/>
  <c r="Q404" i="7" a="1"/>
  <c r="Q404" i="7" s="1"/>
  <c r="P404" i="7" a="1"/>
  <c r="P404" i="7" s="1"/>
  <c r="A404" i="7"/>
  <c r="R403" i="7" a="1"/>
  <c r="R403" i="7" s="1"/>
  <c r="Q403" i="7" a="1"/>
  <c r="Q403" i="7" s="1"/>
  <c r="P403" i="7" a="1"/>
  <c r="P403" i="7" s="1"/>
  <c r="A403" i="7"/>
  <c r="R402" i="7" a="1"/>
  <c r="R402" i="7" s="1"/>
  <c r="Q402" i="7" a="1"/>
  <c r="Q402" i="7" s="1"/>
  <c r="P402" i="7" a="1"/>
  <c r="P402" i="7" s="1"/>
  <c r="A402" i="7"/>
  <c r="R401" i="7" a="1"/>
  <c r="R401" i="7" s="1"/>
  <c r="Q401" i="7" a="1"/>
  <c r="Q401" i="7" s="1"/>
  <c r="P401" i="7" a="1"/>
  <c r="P401" i="7" s="1"/>
  <c r="A401" i="7"/>
  <c r="R400" i="7" a="1"/>
  <c r="R400" i="7" s="1"/>
  <c r="Q400" i="7" a="1"/>
  <c r="Q400" i="7" s="1"/>
  <c r="P400" i="7" a="1"/>
  <c r="P400" i="7" s="1"/>
  <c r="A400" i="7"/>
  <c r="R399" i="7" a="1"/>
  <c r="R399" i="7" s="1"/>
  <c r="Q399" i="7" a="1"/>
  <c r="Q399" i="7" s="1"/>
  <c r="P399" i="7" a="1"/>
  <c r="P399" i="7" s="1"/>
  <c r="A399" i="7"/>
  <c r="R398" i="7" a="1"/>
  <c r="R398" i="7" s="1"/>
  <c r="Q398" i="7" a="1"/>
  <c r="Q398" i="7" s="1"/>
  <c r="P398" i="7" a="1"/>
  <c r="P398" i="7" s="1"/>
  <c r="A398" i="7"/>
  <c r="R397" i="7" a="1"/>
  <c r="R397" i="7" s="1"/>
  <c r="Q397" i="7" a="1"/>
  <c r="Q397" i="7" s="1"/>
  <c r="P397" i="7" a="1"/>
  <c r="P397" i="7" s="1"/>
  <c r="A397" i="7"/>
  <c r="R396" i="7" a="1"/>
  <c r="R396" i="7" s="1"/>
  <c r="Q396" i="7" a="1"/>
  <c r="Q396" i="7" s="1"/>
  <c r="P396" i="7" a="1"/>
  <c r="P396" i="7" s="1"/>
  <c r="A396" i="7"/>
  <c r="R395" i="7" a="1"/>
  <c r="R395" i="7" s="1"/>
  <c r="Q395" i="7" a="1"/>
  <c r="Q395" i="7" s="1"/>
  <c r="P395" i="7" a="1"/>
  <c r="P395" i="7" s="1"/>
  <c r="A395" i="7"/>
  <c r="R394" i="7" a="1"/>
  <c r="R394" i="7" s="1"/>
  <c r="Q394" i="7" a="1"/>
  <c r="Q394" i="7" s="1"/>
  <c r="P394" i="7" a="1"/>
  <c r="P394" i="7" s="1"/>
  <c r="A394" i="7"/>
  <c r="R393" i="7" a="1"/>
  <c r="R393" i="7" s="1"/>
  <c r="Q393" i="7" a="1"/>
  <c r="Q393" i="7" s="1"/>
  <c r="P393" i="7" a="1"/>
  <c r="P393" i="7" s="1"/>
  <c r="A393" i="7"/>
  <c r="R392" i="7" a="1"/>
  <c r="R392" i="7" s="1"/>
  <c r="Q392" i="7" a="1"/>
  <c r="Q392" i="7" s="1"/>
  <c r="P392" i="7" a="1"/>
  <c r="P392" i="7" s="1"/>
  <c r="A392" i="7"/>
  <c r="R391" i="7" a="1"/>
  <c r="R391" i="7" s="1"/>
  <c r="Q391" i="7" a="1"/>
  <c r="Q391" i="7" s="1"/>
  <c r="P391" i="7" a="1"/>
  <c r="P391" i="7" s="1"/>
  <c r="A391" i="7"/>
  <c r="R390" i="7" a="1"/>
  <c r="R390" i="7" s="1"/>
  <c r="Q390" i="7" a="1"/>
  <c r="Q390" i="7" s="1"/>
  <c r="P390" i="7" a="1"/>
  <c r="P390" i="7" s="1"/>
  <c r="A390" i="7"/>
  <c r="R389" i="7" a="1"/>
  <c r="R389" i="7" s="1"/>
  <c r="Q389" i="7" a="1"/>
  <c r="Q389" i="7" s="1"/>
  <c r="P389" i="7" a="1"/>
  <c r="P389" i="7" s="1"/>
  <c r="A389" i="7"/>
  <c r="R388" i="7" a="1"/>
  <c r="R388" i="7" s="1"/>
  <c r="Q388" i="7" a="1"/>
  <c r="Q388" i="7" s="1"/>
  <c r="P388" i="7" a="1"/>
  <c r="P388" i="7" s="1"/>
  <c r="A388" i="7"/>
  <c r="R387" i="7" a="1"/>
  <c r="R387" i="7" s="1"/>
  <c r="Q387" i="7" a="1"/>
  <c r="Q387" i="7" s="1"/>
  <c r="P387" i="7" a="1"/>
  <c r="P387" i="7" s="1"/>
  <c r="A387" i="7"/>
  <c r="R386" i="7" a="1"/>
  <c r="R386" i="7" s="1"/>
  <c r="Q386" i="7" a="1"/>
  <c r="Q386" i="7" s="1"/>
  <c r="P386" i="7" a="1"/>
  <c r="P386" i="7" s="1"/>
  <c r="A386" i="7"/>
  <c r="R385" i="7" a="1"/>
  <c r="R385" i="7" s="1"/>
  <c r="Q385" i="7" a="1"/>
  <c r="Q385" i="7" s="1"/>
  <c r="P385" i="7" a="1"/>
  <c r="P385" i="7" s="1"/>
  <c r="A385" i="7"/>
  <c r="R384" i="7" a="1"/>
  <c r="R384" i="7" s="1"/>
  <c r="Q384" i="7" a="1"/>
  <c r="Q384" i="7" s="1"/>
  <c r="P384" i="7" a="1"/>
  <c r="P384" i="7" s="1"/>
  <c r="A384" i="7"/>
  <c r="R383" i="7" a="1"/>
  <c r="R383" i="7" s="1"/>
  <c r="Q383" i="7" a="1"/>
  <c r="Q383" i="7" s="1"/>
  <c r="P383" i="7" a="1"/>
  <c r="P383" i="7" s="1"/>
  <c r="A383" i="7"/>
  <c r="R382" i="7" a="1"/>
  <c r="R382" i="7" s="1"/>
  <c r="Q382" i="7" a="1"/>
  <c r="Q382" i="7" s="1"/>
  <c r="P382" i="7" a="1"/>
  <c r="P382" i="7" s="1"/>
  <c r="A382" i="7"/>
  <c r="R381" i="7" a="1"/>
  <c r="R381" i="7" s="1"/>
  <c r="Q381" i="7" a="1"/>
  <c r="Q381" i="7" s="1"/>
  <c r="P381" i="7" a="1"/>
  <c r="P381" i="7" s="1"/>
  <c r="A381" i="7"/>
  <c r="R380" i="7" a="1"/>
  <c r="R380" i="7" s="1"/>
  <c r="Q380" i="7" a="1"/>
  <c r="Q380" i="7" s="1"/>
  <c r="P380" i="7" a="1"/>
  <c r="P380" i="7" s="1"/>
  <c r="A380" i="7"/>
  <c r="R379" i="7" a="1"/>
  <c r="R379" i="7" s="1"/>
  <c r="Q379" i="7" a="1"/>
  <c r="Q379" i="7" s="1"/>
  <c r="P379" i="7" a="1"/>
  <c r="P379" i="7" s="1"/>
  <c r="A379" i="7"/>
  <c r="R378" i="7" a="1"/>
  <c r="R378" i="7" s="1"/>
  <c r="Q378" i="7" a="1"/>
  <c r="Q378" i="7" s="1"/>
  <c r="P378" i="7" a="1"/>
  <c r="P378" i="7" s="1"/>
  <c r="A378" i="7"/>
  <c r="R377" i="7" a="1"/>
  <c r="R377" i="7" s="1"/>
  <c r="Q377" i="7" a="1"/>
  <c r="Q377" i="7" s="1"/>
  <c r="P377" i="7" a="1"/>
  <c r="P377" i="7" s="1"/>
  <c r="A377" i="7"/>
  <c r="R376" i="7" a="1"/>
  <c r="R376" i="7" s="1"/>
  <c r="Q376" i="7" a="1"/>
  <c r="Q376" i="7" s="1"/>
  <c r="P376" i="7" a="1"/>
  <c r="P376" i="7" s="1"/>
  <c r="A376" i="7"/>
  <c r="R375" i="7" a="1"/>
  <c r="R375" i="7" s="1"/>
  <c r="Q375" i="7" a="1"/>
  <c r="Q375" i="7" s="1"/>
  <c r="P375" i="7" a="1"/>
  <c r="P375" i="7" s="1"/>
  <c r="A375" i="7"/>
  <c r="R374" i="7" a="1"/>
  <c r="R374" i="7" s="1"/>
  <c r="Q374" i="7" a="1"/>
  <c r="Q374" i="7" s="1"/>
  <c r="P374" i="7" a="1"/>
  <c r="P374" i="7" s="1"/>
  <c r="A374" i="7"/>
  <c r="R373" i="7" a="1"/>
  <c r="R373" i="7" s="1"/>
  <c r="Q373" i="7" a="1"/>
  <c r="Q373" i="7" s="1"/>
  <c r="P373" i="7" a="1"/>
  <c r="P373" i="7" s="1"/>
  <c r="A373" i="7"/>
  <c r="R372" i="7" a="1"/>
  <c r="R372" i="7" s="1"/>
  <c r="Q372" i="7" a="1"/>
  <c r="Q372" i="7" s="1"/>
  <c r="P372" i="7" a="1"/>
  <c r="P372" i="7" s="1"/>
  <c r="A372" i="7"/>
  <c r="R371" i="7" a="1"/>
  <c r="R371" i="7" s="1"/>
  <c r="Q371" i="7" a="1"/>
  <c r="Q371" i="7" s="1"/>
  <c r="P371" i="7" a="1"/>
  <c r="P371" i="7" s="1"/>
  <c r="A371" i="7"/>
  <c r="R370" i="7" a="1"/>
  <c r="R370" i="7" s="1"/>
  <c r="Q370" i="7" a="1"/>
  <c r="Q370" i="7" s="1"/>
  <c r="P370" i="7" a="1"/>
  <c r="P370" i="7" s="1"/>
  <c r="A370" i="7"/>
  <c r="R369" i="7" a="1"/>
  <c r="R369" i="7" s="1"/>
  <c r="Q369" i="7" a="1"/>
  <c r="Q369" i="7" s="1"/>
  <c r="P369" i="7" a="1"/>
  <c r="P369" i="7" s="1"/>
  <c r="A369" i="7"/>
  <c r="R368" i="7" a="1"/>
  <c r="R368" i="7" s="1"/>
  <c r="Q368" i="7" a="1"/>
  <c r="Q368" i="7" s="1"/>
  <c r="P368" i="7" a="1"/>
  <c r="P368" i="7" s="1"/>
  <c r="A368" i="7"/>
  <c r="R367" i="7" a="1"/>
  <c r="R367" i="7" s="1"/>
  <c r="Q367" i="7" a="1"/>
  <c r="Q367" i="7" s="1"/>
  <c r="P367" i="7" a="1"/>
  <c r="P367" i="7" s="1"/>
  <c r="A367" i="7"/>
  <c r="R366" i="7" a="1"/>
  <c r="R366" i="7" s="1"/>
  <c r="Q366" i="7" a="1"/>
  <c r="Q366" i="7" s="1"/>
  <c r="P366" i="7" a="1"/>
  <c r="P366" i="7" s="1"/>
  <c r="A366" i="7"/>
  <c r="R365" i="7" a="1"/>
  <c r="R365" i="7" s="1"/>
  <c r="Q365" i="7" a="1"/>
  <c r="Q365" i="7" s="1"/>
  <c r="P365" i="7" a="1"/>
  <c r="P365" i="7" s="1"/>
  <c r="A365" i="7"/>
  <c r="R364" i="7" a="1"/>
  <c r="R364" i="7" s="1"/>
  <c r="Q364" i="7" a="1"/>
  <c r="Q364" i="7" s="1"/>
  <c r="P364" i="7" a="1"/>
  <c r="P364" i="7" s="1"/>
  <c r="A364" i="7"/>
  <c r="R363" i="7" a="1"/>
  <c r="R363" i="7" s="1"/>
  <c r="Q363" i="7" a="1"/>
  <c r="Q363" i="7" s="1"/>
  <c r="P363" i="7" a="1"/>
  <c r="P363" i="7" s="1"/>
  <c r="A363" i="7"/>
  <c r="R362" i="7" a="1"/>
  <c r="R362" i="7" s="1"/>
  <c r="Q362" i="7" a="1"/>
  <c r="Q362" i="7" s="1"/>
  <c r="P362" i="7" a="1"/>
  <c r="P362" i="7" s="1"/>
  <c r="A362" i="7"/>
  <c r="R361" i="7" a="1"/>
  <c r="R361" i="7" s="1"/>
  <c r="Q361" i="7" a="1"/>
  <c r="Q361" i="7" s="1"/>
  <c r="P361" i="7" a="1"/>
  <c r="P361" i="7" s="1"/>
  <c r="A361" i="7"/>
  <c r="R360" i="7" a="1"/>
  <c r="R360" i="7" s="1"/>
  <c r="Q360" i="7" a="1"/>
  <c r="Q360" i="7" s="1"/>
  <c r="P360" i="7" a="1"/>
  <c r="P360" i="7" s="1"/>
  <c r="A360" i="7"/>
  <c r="R359" i="7" a="1"/>
  <c r="R359" i="7" s="1"/>
  <c r="Q359" i="7" a="1"/>
  <c r="Q359" i="7" s="1"/>
  <c r="P359" i="7" a="1"/>
  <c r="P359" i="7" s="1"/>
  <c r="A359" i="7"/>
  <c r="R358" i="7" a="1"/>
  <c r="R358" i="7" s="1"/>
  <c r="Q358" i="7" a="1"/>
  <c r="Q358" i="7" s="1"/>
  <c r="P358" i="7" a="1"/>
  <c r="P358" i="7" s="1"/>
  <c r="A358" i="7"/>
  <c r="R357" i="7" a="1"/>
  <c r="R357" i="7" s="1"/>
  <c r="Q357" i="7" a="1"/>
  <c r="Q357" i="7" s="1"/>
  <c r="P357" i="7" a="1"/>
  <c r="P357" i="7" s="1"/>
  <c r="A357" i="7"/>
  <c r="R356" i="7" a="1"/>
  <c r="R356" i="7" s="1"/>
  <c r="Q356" i="7" a="1"/>
  <c r="Q356" i="7" s="1"/>
  <c r="P356" i="7" a="1"/>
  <c r="P356" i="7" s="1"/>
  <c r="A356" i="7"/>
  <c r="R355" i="7" a="1"/>
  <c r="R355" i="7" s="1"/>
  <c r="Q355" i="7" a="1"/>
  <c r="Q355" i="7" s="1"/>
  <c r="P355" i="7" a="1"/>
  <c r="P355" i="7" s="1"/>
  <c r="A355" i="7"/>
  <c r="R354" i="7" a="1"/>
  <c r="R354" i="7" s="1"/>
  <c r="Q354" i="7" a="1"/>
  <c r="Q354" i="7" s="1"/>
  <c r="P354" i="7" a="1"/>
  <c r="P354" i="7" s="1"/>
  <c r="A354" i="7"/>
  <c r="R353" i="7" a="1"/>
  <c r="R353" i="7" s="1"/>
  <c r="Q353" i="7" a="1"/>
  <c r="Q353" i="7" s="1"/>
  <c r="P353" i="7" a="1"/>
  <c r="P353" i="7" s="1"/>
  <c r="A353" i="7"/>
  <c r="R352" i="7" a="1"/>
  <c r="R352" i="7" s="1"/>
  <c r="Q352" i="7" a="1"/>
  <c r="Q352" i="7" s="1"/>
  <c r="P352" i="7" a="1"/>
  <c r="P352" i="7" s="1"/>
  <c r="A352" i="7"/>
  <c r="R351" i="7" a="1"/>
  <c r="R351" i="7" s="1"/>
  <c r="Q351" i="7" a="1"/>
  <c r="Q351" i="7" s="1"/>
  <c r="P351" i="7" a="1"/>
  <c r="P351" i="7" s="1"/>
  <c r="A351" i="7"/>
  <c r="R350" i="7" a="1"/>
  <c r="R350" i="7" s="1"/>
  <c r="Q350" i="7" a="1"/>
  <c r="Q350" i="7" s="1"/>
  <c r="P350" i="7" a="1"/>
  <c r="P350" i="7" s="1"/>
  <c r="A350" i="7"/>
  <c r="R349" i="7" a="1"/>
  <c r="R349" i="7" s="1"/>
  <c r="Q349" i="7" a="1"/>
  <c r="Q349" i="7" s="1"/>
  <c r="P349" i="7" a="1"/>
  <c r="P349" i="7" s="1"/>
  <c r="A349" i="7"/>
  <c r="R348" i="7" a="1"/>
  <c r="R348" i="7" s="1"/>
  <c r="Q348" i="7" a="1"/>
  <c r="Q348" i="7" s="1"/>
  <c r="P348" i="7" a="1"/>
  <c r="P348" i="7" s="1"/>
  <c r="A348" i="7"/>
  <c r="R347" i="7" a="1"/>
  <c r="R347" i="7" s="1"/>
  <c r="Q347" i="7" a="1"/>
  <c r="Q347" i="7" s="1"/>
  <c r="P347" i="7" a="1"/>
  <c r="P347" i="7" s="1"/>
  <c r="A347" i="7"/>
  <c r="R346" i="7" a="1"/>
  <c r="R346" i="7" s="1"/>
  <c r="Q346" i="7" a="1"/>
  <c r="Q346" i="7" s="1"/>
  <c r="P346" i="7" a="1"/>
  <c r="P346" i="7" s="1"/>
  <c r="A346" i="7"/>
  <c r="R345" i="7" a="1"/>
  <c r="R345" i="7" s="1"/>
  <c r="Q345" i="7" a="1"/>
  <c r="Q345" i="7" s="1"/>
  <c r="P345" i="7" a="1"/>
  <c r="P345" i="7" s="1"/>
  <c r="A345" i="7"/>
  <c r="R344" i="7" a="1"/>
  <c r="R344" i="7" s="1"/>
  <c r="Q344" i="7" a="1"/>
  <c r="Q344" i="7" s="1"/>
  <c r="P344" i="7" a="1"/>
  <c r="P344" i="7" s="1"/>
  <c r="A344" i="7"/>
  <c r="R343" i="7" a="1"/>
  <c r="R343" i="7" s="1"/>
  <c r="Q343" i="7" a="1"/>
  <c r="Q343" i="7" s="1"/>
  <c r="P343" i="7" a="1"/>
  <c r="P343" i="7" s="1"/>
  <c r="A343" i="7"/>
  <c r="R342" i="7" a="1"/>
  <c r="R342" i="7" s="1"/>
  <c r="Q342" i="7" a="1"/>
  <c r="Q342" i="7" s="1"/>
  <c r="P342" i="7" a="1"/>
  <c r="P342" i="7" s="1"/>
  <c r="A342" i="7"/>
  <c r="R341" i="7" a="1"/>
  <c r="R341" i="7" s="1"/>
  <c r="Q341" i="7" a="1"/>
  <c r="Q341" i="7" s="1"/>
  <c r="P341" i="7" a="1"/>
  <c r="P341" i="7" s="1"/>
  <c r="A341" i="7"/>
  <c r="R340" i="7" a="1"/>
  <c r="R340" i="7" s="1"/>
  <c r="Q340" i="7" a="1"/>
  <c r="Q340" i="7" s="1"/>
  <c r="P340" i="7" a="1"/>
  <c r="P340" i="7" s="1"/>
  <c r="A340" i="7"/>
  <c r="R339" i="7" a="1"/>
  <c r="R339" i="7" s="1"/>
  <c r="Q339" i="7" a="1"/>
  <c r="Q339" i="7" s="1"/>
  <c r="P339" i="7" a="1"/>
  <c r="P339" i="7" s="1"/>
  <c r="A339" i="7"/>
  <c r="R338" i="7" a="1"/>
  <c r="R338" i="7" s="1"/>
  <c r="Q338" i="7" a="1"/>
  <c r="Q338" i="7" s="1"/>
  <c r="P338" i="7" a="1"/>
  <c r="P338" i="7" s="1"/>
  <c r="A338" i="7"/>
  <c r="R337" i="7" a="1"/>
  <c r="R337" i="7" s="1"/>
  <c r="Q337" i="7" a="1"/>
  <c r="Q337" i="7" s="1"/>
  <c r="P337" i="7" a="1"/>
  <c r="P337" i="7" s="1"/>
  <c r="A337" i="7"/>
  <c r="R336" i="7" a="1"/>
  <c r="R336" i="7" s="1"/>
  <c r="Q336" i="7" a="1"/>
  <c r="Q336" i="7" s="1"/>
  <c r="P336" i="7" a="1"/>
  <c r="P336" i="7" s="1"/>
  <c r="A336" i="7"/>
  <c r="R335" i="7" a="1"/>
  <c r="R335" i="7" s="1"/>
  <c r="Q335" i="7" a="1"/>
  <c r="Q335" i="7" s="1"/>
  <c r="P335" i="7" a="1"/>
  <c r="P335" i="7" s="1"/>
  <c r="A335" i="7"/>
  <c r="R334" i="7" a="1"/>
  <c r="R334" i="7" s="1"/>
  <c r="Q334" i="7" a="1"/>
  <c r="Q334" i="7" s="1"/>
  <c r="P334" i="7" a="1"/>
  <c r="P334" i="7" s="1"/>
  <c r="A334" i="7"/>
  <c r="R333" i="7" a="1"/>
  <c r="R333" i="7" s="1"/>
  <c r="Q333" i="7" a="1"/>
  <c r="Q333" i="7" s="1"/>
  <c r="P333" i="7" a="1"/>
  <c r="P333" i="7" s="1"/>
  <c r="A333" i="7"/>
  <c r="R332" i="7" a="1"/>
  <c r="R332" i="7" s="1"/>
  <c r="Q332" i="7" a="1"/>
  <c r="Q332" i="7" s="1"/>
  <c r="P332" i="7" a="1"/>
  <c r="P332" i="7" s="1"/>
  <c r="A332" i="7"/>
  <c r="R331" i="7" a="1"/>
  <c r="R331" i="7" s="1"/>
  <c r="Q331" i="7" a="1"/>
  <c r="Q331" i="7" s="1"/>
  <c r="P331" i="7" a="1"/>
  <c r="P331" i="7" s="1"/>
  <c r="A331" i="7"/>
  <c r="R330" i="7" a="1"/>
  <c r="R330" i="7" s="1"/>
  <c r="Q330" i="7" a="1"/>
  <c r="Q330" i="7" s="1"/>
  <c r="P330" i="7" a="1"/>
  <c r="P330" i="7" s="1"/>
  <c r="A330" i="7"/>
  <c r="R329" i="7" a="1"/>
  <c r="R329" i="7" s="1"/>
  <c r="Q329" i="7" a="1"/>
  <c r="Q329" i="7" s="1"/>
  <c r="P329" i="7" a="1"/>
  <c r="P329" i="7" s="1"/>
  <c r="A329" i="7"/>
  <c r="R328" i="7" a="1"/>
  <c r="R328" i="7" s="1"/>
  <c r="Q328" i="7" a="1"/>
  <c r="Q328" i="7" s="1"/>
  <c r="P328" i="7" a="1"/>
  <c r="P328" i="7" s="1"/>
  <c r="A328" i="7"/>
  <c r="R327" i="7" a="1"/>
  <c r="R327" i="7" s="1"/>
  <c r="Q327" i="7" a="1"/>
  <c r="Q327" i="7" s="1"/>
  <c r="P327" i="7" a="1"/>
  <c r="P327" i="7" s="1"/>
  <c r="A327" i="7"/>
  <c r="R326" i="7" a="1"/>
  <c r="R326" i="7" s="1"/>
  <c r="Q326" i="7" a="1"/>
  <c r="Q326" i="7" s="1"/>
  <c r="P326" i="7" a="1"/>
  <c r="P326" i="7" s="1"/>
  <c r="A326" i="7"/>
  <c r="R325" i="7" a="1"/>
  <c r="R325" i="7" s="1"/>
  <c r="Q325" i="7" a="1"/>
  <c r="Q325" i="7" s="1"/>
  <c r="P325" i="7" a="1"/>
  <c r="P325" i="7" s="1"/>
  <c r="A325" i="7"/>
  <c r="R324" i="7" a="1"/>
  <c r="R324" i="7" s="1"/>
  <c r="Q324" i="7" a="1"/>
  <c r="Q324" i="7" s="1"/>
  <c r="P324" i="7" a="1"/>
  <c r="P324" i="7" s="1"/>
  <c r="A324" i="7"/>
  <c r="R323" i="7" a="1"/>
  <c r="R323" i="7" s="1"/>
  <c r="Q323" i="7" a="1"/>
  <c r="Q323" i="7" s="1"/>
  <c r="P323" i="7" a="1"/>
  <c r="P323" i="7" s="1"/>
  <c r="A323" i="7"/>
  <c r="R322" i="7" a="1"/>
  <c r="R322" i="7" s="1"/>
  <c r="Q322" i="7" a="1"/>
  <c r="Q322" i="7" s="1"/>
  <c r="P322" i="7" a="1"/>
  <c r="P322" i="7" s="1"/>
  <c r="A322" i="7"/>
  <c r="R321" i="7" a="1"/>
  <c r="R321" i="7" s="1"/>
  <c r="Q321" i="7" a="1"/>
  <c r="Q321" i="7" s="1"/>
  <c r="P321" i="7" a="1"/>
  <c r="P321" i="7" s="1"/>
  <c r="A321" i="7"/>
  <c r="R320" i="7" a="1"/>
  <c r="R320" i="7" s="1"/>
  <c r="Q320" i="7" a="1"/>
  <c r="Q320" i="7" s="1"/>
  <c r="P320" i="7" a="1"/>
  <c r="P320" i="7" s="1"/>
  <c r="A320" i="7"/>
  <c r="R319" i="7" a="1"/>
  <c r="R319" i="7" s="1"/>
  <c r="Q319" i="7" a="1"/>
  <c r="Q319" i="7" s="1"/>
  <c r="P319" i="7" a="1"/>
  <c r="P319" i="7" s="1"/>
  <c r="A319" i="7"/>
  <c r="R318" i="7" a="1"/>
  <c r="R318" i="7" s="1"/>
  <c r="Q318" i="7" a="1"/>
  <c r="Q318" i="7" s="1"/>
  <c r="P318" i="7" a="1"/>
  <c r="P318" i="7" s="1"/>
  <c r="A318" i="7"/>
  <c r="R317" i="7" a="1"/>
  <c r="R317" i="7" s="1"/>
  <c r="Q317" i="7" a="1"/>
  <c r="Q317" i="7" s="1"/>
  <c r="P317" i="7" a="1"/>
  <c r="P317" i="7" s="1"/>
  <c r="A317" i="7"/>
  <c r="R316" i="7" a="1"/>
  <c r="R316" i="7" s="1"/>
  <c r="Q316" i="7" a="1"/>
  <c r="Q316" i="7" s="1"/>
  <c r="P316" i="7" a="1"/>
  <c r="P316" i="7" s="1"/>
  <c r="A316" i="7"/>
  <c r="R315" i="7" a="1"/>
  <c r="R315" i="7" s="1"/>
  <c r="Q315" i="7" a="1"/>
  <c r="Q315" i="7" s="1"/>
  <c r="P315" i="7" a="1"/>
  <c r="P315" i="7" s="1"/>
  <c r="A315" i="7"/>
  <c r="R314" i="7" a="1"/>
  <c r="R314" i="7" s="1"/>
  <c r="Q314" i="7" a="1"/>
  <c r="Q314" i="7" s="1"/>
  <c r="P314" i="7" a="1"/>
  <c r="P314" i="7" s="1"/>
  <c r="A314" i="7"/>
  <c r="R313" i="7" a="1"/>
  <c r="R313" i="7" s="1"/>
  <c r="Q313" i="7" a="1"/>
  <c r="Q313" i="7" s="1"/>
  <c r="P313" i="7" a="1"/>
  <c r="P313" i="7" s="1"/>
  <c r="A313" i="7"/>
  <c r="R312" i="7" a="1"/>
  <c r="R312" i="7" s="1"/>
  <c r="Q312" i="7" a="1"/>
  <c r="Q312" i="7" s="1"/>
  <c r="P312" i="7" a="1"/>
  <c r="P312" i="7" s="1"/>
  <c r="A312" i="7"/>
  <c r="R311" i="7" a="1"/>
  <c r="R311" i="7" s="1"/>
  <c r="Q311" i="7" a="1"/>
  <c r="Q311" i="7" s="1"/>
  <c r="P311" i="7" a="1"/>
  <c r="P311" i="7" s="1"/>
  <c r="A311" i="7"/>
  <c r="R310" i="7" a="1"/>
  <c r="R310" i="7" s="1"/>
  <c r="Q310" i="7" a="1"/>
  <c r="Q310" i="7" s="1"/>
  <c r="P310" i="7" a="1"/>
  <c r="P310" i="7" s="1"/>
  <c r="A310" i="7"/>
  <c r="R309" i="7" a="1"/>
  <c r="R309" i="7" s="1"/>
  <c r="Q309" i="7" a="1"/>
  <c r="Q309" i="7" s="1"/>
  <c r="P309" i="7" a="1"/>
  <c r="P309" i="7" s="1"/>
  <c r="A309" i="7"/>
  <c r="R308" i="7" a="1"/>
  <c r="R308" i="7" s="1"/>
  <c r="Q308" i="7" a="1"/>
  <c r="Q308" i="7" s="1"/>
  <c r="P308" i="7" a="1"/>
  <c r="P308" i="7" s="1"/>
  <c r="A308" i="7"/>
  <c r="R307" i="7" a="1"/>
  <c r="R307" i="7" s="1"/>
  <c r="Q307" i="7" a="1"/>
  <c r="Q307" i="7" s="1"/>
  <c r="P307" i="7" a="1"/>
  <c r="P307" i="7" s="1"/>
  <c r="A307" i="7"/>
  <c r="R306" i="7" a="1"/>
  <c r="R306" i="7" s="1"/>
  <c r="Q306" i="7" a="1"/>
  <c r="Q306" i="7" s="1"/>
  <c r="P306" i="7" a="1"/>
  <c r="P306" i="7" s="1"/>
  <c r="A306" i="7"/>
  <c r="R305" i="7" a="1"/>
  <c r="R305" i="7" s="1"/>
  <c r="Q305" i="7" a="1"/>
  <c r="Q305" i="7" s="1"/>
  <c r="P305" i="7" a="1"/>
  <c r="P305" i="7" s="1"/>
  <c r="A305" i="7"/>
  <c r="R304" i="7" a="1"/>
  <c r="R304" i="7" s="1"/>
  <c r="Q304" i="7" a="1"/>
  <c r="Q304" i="7" s="1"/>
  <c r="P304" i="7" a="1"/>
  <c r="P304" i="7" s="1"/>
  <c r="A304" i="7"/>
  <c r="R303" i="7" a="1"/>
  <c r="R303" i="7" s="1"/>
  <c r="Q303" i="7" a="1"/>
  <c r="Q303" i="7" s="1"/>
  <c r="P303" i="7" a="1"/>
  <c r="P303" i="7" s="1"/>
  <c r="A303" i="7"/>
  <c r="R302" i="7" a="1"/>
  <c r="R302" i="7" s="1"/>
  <c r="Q302" i="7" a="1"/>
  <c r="Q302" i="7" s="1"/>
  <c r="P302" i="7" a="1"/>
  <c r="P302" i="7" s="1"/>
  <c r="A302" i="7"/>
  <c r="R301" i="7" a="1"/>
  <c r="R301" i="7" s="1"/>
  <c r="Q301" i="7" a="1"/>
  <c r="Q301" i="7" s="1"/>
  <c r="P301" i="7" a="1"/>
  <c r="P301" i="7" s="1"/>
  <c r="A301" i="7"/>
  <c r="R300" i="7" a="1"/>
  <c r="R300" i="7" s="1"/>
  <c r="Q300" i="7" a="1"/>
  <c r="Q300" i="7" s="1"/>
  <c r="P300" i="7" a="1"/>
  <c r="P300" i="7" s="1"/>
  <c r="A300" i="7"/>
  <c r="R299" i="7" a="1"/>
  <c r="R299" i="7" s="1"/>
  <c r="Q299" i="7" a="1"/>
  <c r="Q299" i="7" s="1"/>
  <c r="P299" i="7" a="1"/>
  <c r="P299" i="7" s="1"/>
  <c r="A299" i="7"/>
  <c r="R298" i="7" a="1"/>
  <c r="R298" i="7" s="1"/>
  <c r="Q298" i="7" a="1"/>
  <c r="Q298" i="7" s="1"/>
  <c r="P298" i="7" a="1"/>
  <c r="P298" i="7" s="1"/>
  <c r="A298" i="7"/>
  <c r="R297" i="7" a="1"/>
  <c r="R297" i="7" s="1"/>
  <c r="Q297" i="7" a="1"/>
  <c r="Q297" i="7" s="1"/>
  <c r="P297" i="7" a="1"/>
  <c r="P297" i="7" s="1"/>
  <c r="A297" i="7"/>
  <c r="R296" i="7" a="1"/>
  <c r="R296" i="7" s="1"/>
  <c r="Q296" i="7" a="1"/>
  <c r="Q296" i="7" s="1"/>
  <c r="P296" i="7" a="1"/>
  <c r="P296" i="7" s="1"/>
  <c r="A296" i="7"/>
  <c r="R295" i="7" a="1"/>
  <c r="R295" i="7" s="1"/>
  <c r="Q295" i="7" a="1"/>
  <c r="Q295" i="7" s="1"/>
  <c r="P295" i="7" a="1"/>
  <c r="P295" i="7" s="1"/>
  <c r="A295" i="7"/>
  <c r="R294" i="7" a="1"/>
  <c r="R294" i="7" s="1"/>
  <c r="Q294" i="7" a="1"/>
  <c r="Q294" i="7" s="1"/>
  <c r="P294" i="7" a="1"/>
  <c r="P294" i="7" s="1"/>
  <c r="A294" i="7"/>
  <c r="R293" i="7" a="1"/>
  <c r="R293" i="7" s="1"/>
  <c r="Q293" i="7" a="1"/>
  <c r="Q293" i="7" s="1"/>
  <c r="P293" i="7" a="1"/>
  <c r="P293" i="7" s="1"/>
  <c r="A293" i="7"/>
  <c r="R292" i="7" a="1"/>
  <c r="R292" i="7" s="1"/>
  <c r="Q292" i="7" a="1"/>
  <c r="Q292" i="7" s="1"/>
  <c r="P292" i="7" a="1"/>
  <c r="P292" i="7" s="1"/>
  <c r="A292" i="7"/>
  <c r="R291" i="7" a="1"/>
  <c r="R291" i="7" s="1"/>
  <c r="Q291" i="7" a="1"/>
  <c r="Q291" i="7" s="1"/>
  <c r="P291" i="7" a="1"/>
  <c r="P291" i="7" s="1"/>
  <c r="A291" i="7"/>
  <c r="R290" i="7" a="1"/>
  <c r="R290" i="7" s="1"/>
  <c r="Q290" i="7" a="1"/>
  <c r="Q290" i="7" s="1"/>
  <c r="P290" i="7" a="1"/>
  <c r="P290" i="7" s="1"/>
  <c r="A290" i="7"/>
  <c r="R289" i="7" a="1"/>
  <c r="R289" i="7" s="1"/>
  <c r="Q289" i="7" a="1"/>
  <c r="Q289" i="7" s="1"/>
  <c r="P289" i="7" a="1"/>
  <c r="P289" i="7" s="1"/>
  <c r="A289" i="7"/>
  <c r="R288" i="7" a="1"/>
  <c r="R288" i="7" s="1"/>
  <c r="Q288" i="7" a="1"/>
  <c r="Q288" i="7" s="1"/>
  <c r="P288" i="7" a="1"/>
  <c r="P288" i="7" s="1"/>
  <c r="A288" i="7"/>
  <c r="R286" i="7" a="1"/>
  <c r="R286" i="7" s="1"/>
  <c r="Q286" i="7" a="1"/>
  <c r="Q286" i="7" s="1"/>
  <c r="P286" i="7" a="1"/>
  <c r="P286" i="7" s="1"/>
  <c r="A286" i="7"/>
  <c r="R285" i="7" a="1"/>
  <c r="R285" i="7" s="1"/>
  <c r="Q285" i="7" a="1"/>
  <c r="Q285" i="7" s="1"/>
  <c r="P285" i="7" a="1"/>
  <c r="P285" i="7" s="1"/>
  <c r="A285" i="7"/>
  <c r="R284" i="7" a="1"/>
  <c r="R284" i="7" s="1"/>
  <c r="Q284" i="7" a="1"/>
  <c r="Q284" i="7" s="1"/>
  <c r="P284" i="7" a="1"/>
  <c r="P284" i="7" s="1"/>
  <c r="A284" i="7"/>
  <c r="R283" i="7" a="1"/>
  <c r="R283" i="7" s="1"/>
  <c r="Q283" i="7" a="1"/>
  <c r="Q283" i="7" s="1"/>
  <c r="P283" i="7" a="1"/>
  <c r="P283" i="7" s="1"/>
  <c r="A283" i="7"/>
  <c r="R282" i="7" a="1"/>
  <c r="R282" i="7" s="1"/>
  <c r="Q282" i="7" a="1"/>
  <c r="Q282" i="7" s="1"/>
  <c r="P282" i="7" a="1"/>
  <c r="P282" i="7" s="1"/>
  <c r="A282" i="7"/>
  <c r="R281" i="7" a="1"/>
  <c r="R281" i="7" s="1"/>
  <c r="Q281" i="7" a="1"/>
  <c r="Q281" i="7" s="1"/>
  <c r="P281" i="7" a="1"/>
  <c r="P281" i="7" s="1"/>
  <c r="A281" i="7"/>
  <c r="R280" i="7" a="1"/>
  <c r="R280" i="7" s="1"/>
  <c r="Q280" i="7" a="1"/>
  <c r="Q280" i="7" s="1"/>
  <c r="P280" i="7" a="1"/>
  <c r="P280" i="7" s="1"/>
  <c r="A280" i="7"/>
  <c r="R279" i="7" a="1"/>
  <c r="R279" i="7" s="1"/>
  <c r="Q279" i="7" a="1"/>
  <c r="Q279" i="7" s="1"/>
  <c r="P279" i="7" a="1"/>
  <c r="P279" i="7" s="1"/>
  <c r="A279" i="7"/>
  <c r="R278" i="7" a="1"/>
  <c r="R278" i="7" s="1"/>
  <c r="Q278" i="7" a="1"/>
  <c r="Q278" i="7" s="1"/>
  <c r="P278" i="7" a="1"/>
  <c r="P278" i="7" s="1"/>
  <c r="A278" i="7"/>
  <c r="R277" i="7" a="1"/>
  <c r="R277" i="7" s="1"/>
  <c r="Q277" i="7" a="1"/>
  <c r="Q277" i="7" s="1"/>
  <c r="P277" i="7" a="1"/>
  <c r="P277" i="7" s="1"/>
  <c r="A277" i="7"/>
  <c r="R276" i="7" a="1"/>
  <c r="R276" i="7" s="1"/>
  <c r="Q276" i="7" a="1"/>
  <c r="Q276" i="7" s="1"/>
  <c r="P276" i="7" a="1"/>
  <c r="P276" i="7" s="1"/>
  <c r="A276" i="7"/>
  <c r="R275" i="7" a="1"/>
  <c r="R275" i="7" s="1"/>
  <c r="Q275" i="7" a="1"/>
  <c r="Q275" i="7" s="1"/>
  <c r="P275" i="7" a="1"/>
  <c r="P275" i="7" s="1"/>
  <c r="A274" i="7"/>
  <c r="B274" i="7" s="1"/>
  <c r="R272" i="7" a="1"/>
  <c r="R272" i="7" s="1"/>
  <c r="Q272" i="7" a="1"/>
  <c r="Q272" i="7" s="1"/>
  <c r="P272" i="7" a="1"/>
  <c r="P272" i="7" s="1"/>
  <c r="Q268" i="7" a="1"/>
  <c r="Q268" i="7" s="1"/>
  <c r="P268" i="7" a="1"/>
  <c r="P268" i="7" s="1"/>
  <c r="P267" i="7" a="1"/>
  <c r="P267" i="7" s="1"/>
  <c r="P266" i="7" a="1"/>
  <c r="P266" i="7" s="1"/>
  <c r="A266" i="7"/>
  <c r="B266" i="7" s="1"/>
  <c r="R265" i="7" a="1"/>
  <c r="R265" i="7" s="1"/>
  <c r="Q265" i="7" a="1"/>
  <c r="Q265" i="7" s="1"/>
  <c r="P265" i="7" a="1"/>
  <c r="P265" i="7" s="1"/>
  <c r="A265" i="7"/>
  <c r="R264" i="7" a="1"/>
  <c r="R264" i="7" s="1"/>
  <c r="Q264" i="7" a="1"/>
  <c r="Q264" i="7" s="1"/>
  <c r="P264" i="7" a="1"/>
  <c r="P264" i="7" s="1"/>
  <c r="A264" i="7"/>
  <c r="R263" i="7" a="1"/>
  <c r="R263" i="7" s="1"/>
  <c r="Q263" i="7" a="1"/>
  <c r="Q263" i="7" s="1"/>
  <c r="P263" i="7" a="1"/>
  <c r="P263" i="7" s="1"/>
  <c r="A263" i="7"/>
  <c r="R262" i="7" a="1"/>
  <c r="R262" i="7" s="1"/>
  <c r="Q262" i="7" a="1"/>
  <c r="Q262" i="7" s="1"/>
  <c r="P262" i="7" a="1"/>
  <c r="P262" i="7" s="1"/>
  <c r="A262" i="7"/>
  <c r="R261" i="7" a="1"/>
  <c r="R261" i="7" s="1"/>
  <c r="Q261" i="7" a="1"/>
  <c r="Q261" i="7" s="1"/>
  <c r="P261" i="7" a="1"/>
  <c r="P261" i="7" s="1"/>
  <c r="A261" i="7"/>
  <c r="R260" i="7" a="1"/>
  <c r="R260" i="7" s="1"/>
  <c r="Q260" i="7" a="1"/>
  <c r="Q260" i="7" s="1"/>
  <c r="P260" i="7" a="1"/>
  <c r="P260" i="7" s="1"/>
  <c r="A260" i="7"/>
  <c r="R259" i="7" a="1"/>
  <c r="R259" i="7" s="1"/>
  <c r="Q259" i="7" a="1"/>
  <c r="Q259" i="7" s="1"/>
  <c r="P259" i="7" a="1"/>
  <c r="P259" i="7" s="1"/>
  <c r="A259" i="7"/>
  <c r="R258" i="7" a="1"/>
  <c r="R258" i="7" s="1"/>
  <c r="Q258" i="7" a="1"/>
  <c r="Q258" i="7" s="1"/>
  <c r="P258" i="7" a="1"/>
  <c r="P258" i="7" s="1"/>
  <c r="A258" i="7"/>
  <c r="R257" i="7" a="1"/>
  <c r="R257" i="7" s="1"/>
  <c r="Q257" i="7" a="1"/>
  <c r="Q257" i="7" s="1"/>
  <c r="P257" i="7" a="1"/>
  <c r="P257" i="7" s="1"/>
  <c r="A257" i="7"/>
  <c r="R256" i="7" a="1"/>
  <c r="R256" i="7" s="1"/>
  <c r="Q256" i="7" a="1"/>
  <c r="Q256" i="7" s="1"/>
  <c r="P256" i="7" a="1"/>
  <c r="P256" i="7" s="1"/>
  <c r="A256" i="7"/>
  <c r="R255" i="7" a="1"/>
  <c r="R255" i="7" s="1"/>
  <c r="Q255" i="7" a="1"/>
  <c r="Q255" i="7" s="1"/>
  <c r="P255" i="7" a="1"/>
  <c r="P255" i="7" s="1"/>
  <c r="A255" i="7"/>
  <c r="R254" i="7" a="1"/>
  <c r="R254" i="7" s="1"/>
  <c r="Q254" i="7" a="1"/>
  <c r="Q254" i="7" s="1"/>
  <c r="P254" i="7" a="1"/>
  <c r="P254" i="7" s="1"/>
  <c r="A254" i="7"/>
  <c r="R253" i="7" a="1"/>
  <c r="R253" i="7" s="1"/>
  <c r="Q253" i="7" a="1"/>
  <c r="Q253" i="7" s="1"/>
  <c r="P253" i="7" a="1"/>
  <c r="P253" i="7" s="1"/>
  <c r="A253" i="7"/>
  <c r="R252" i="7" a="1"/>
  <c r="R252" i="7" s="1"/>
  <c r="Q252" i="7" a="1"/>
  <c r="Q252" i="7" s="1"/>
  <c r="P252" i="7" a="1"/>
  <c r="P252" i="7" s="1"/>
  <c r="A252" i="7"/>
  <c r="R251" i="7" a="1"/>
  <c r="R251" i="7" s="1"/>
  <c r="Q251" i="7" a="1"/>
  <c r="Q251" i="7" s="1"/>
  <c r="P251" i="7" a="1"/>
  <c r="P251" i="7" s="1"/>
  <c r="A251" i="7"/>
  <c r="R250" i="7" a="1"/>
  <c r="R250" i="7" s="1"/>
  <c r="Q250" i="7" a="1"/>
  <c r="Q250" i="7" s="1"/>
  <c r="P250" i="7" a="1"/>
  <c r="P250" i="7" s="1"/>
  <c r="A250" i="7"/>
  <c r="R249" i="7" a="1"/>
  <c r="R249" i="7" s="1"/>
  <c r="Q249" i="7" a="1"/>
  <c r="Q249" i="7" s="1"/>
  <c r="P249" i="7" a="1"/>
  <c r="P249" i="7" s="1"/>
  <c r="A249" i="7"/>
  <c r="R248" i="7" a="1"/>
  <c r="R248" i="7" s="1"/>
  <c r="Q248" i="7" a="1"/>
  <c r="Q248" i="7" s="1"/>
  <c r="P248" i="7" a="1"/>
  <c r="P248" i="7" s="1"/>
  <c r="A248" i="7"/>
  <c r="R247" i="7" a="1"/>
  <c r="R247" i="7" s="1"/>
  <c r="Q247" i="7" a="1"/>
  <c r="Q247" i="7" s="1"/>
  <c r="P247" i="7" a="1"/>
  <c r="P247" i="7" s="1"/>
  <c r="A247" i="7"/>
  <c r="R246" i="7" a="1"/>
  <c r="R246" i="7" s="1"/>
  <c r="Q246" i="7" a="1"/>
  <c r="Q246" i="7" s="1"/>
  <c r="P246" i="7" a="1"/>
  <c r="P246" i="7" s="1"/>
  <c r="A246" i="7"/>
  <c r="R245" i="7" a="1"/>
  <c r="R245" i="7" s="1"/>
  <c r="Q245" i="7" a="1"/>
  <c r="Q245" i="7" s="1"/>
  <c r="P245" i="7" a="1"/>
  <c r="P245" i="7" s="1"/>
  <c r="A245" i="7"/>
  <c r="R244" i="7" a="1"/>
  <c r="R244" i="7" s="1"/>
  <c r="Q244" i="7" a="1"/>
  <c r="Q244" i="7" s="1"/>
  <c r="P244" i="7" a="1"/>
  <c r="P244" i="7" s="1"/>
  <c r="A244" i="7"/>
  <c r="R243" i="7" a="1"/>
  <c r="R243" i="7" s="1"/>
  <c r="Q243" i="7" a="1"/>
  <c r="Q243" i="7" s="1"/>
  <c r="P243" i="7" a="1"/>
  <c r="P243" i="7" s="1"/>
  <c r="A243" i="7"/>
  <c r="R242" i="7" a="1"/>
  <c r="R242" i="7" s="1"/>
  <c r="Q242" i="7" a="1"/>
  <c r="Q242" i="7" s="1"/>
  <c r="P242" i="7" a="1"/>
  <c r="P242" i="7" s="1"/>
  <c r="A242" i="7"/>
  <c r="R241" i="7" a="1"/>
  <c r="R241" i="7" s="1"/>
  <c r="Q241" i="7" a="1"/>
  <c r="Q241" i="7" s="1"/>
  <c r="P241" i="7" a="1"/>
  <c r="P241" i="7" s="1"/>
  <c r="A241" i="7"/>
  <c r="R240" i="7" a="1"/>
  <c r="R240" i="7" s="1"/>
  <c r="Q240" i="7" a="1"/>
  <c r="Q240" i="7" s="1"/>
  <c r="P240" i="7" a="1"/>
  <c r="P240" i="7" s="1"/>
  <c r="A240" i="7"/>
  <c r="R239" i="7" a="1"/>
  <c r="R239" i="7" s="1"/>
  <c r="Q239" i="7" a="1"/>
  <c r="Q239" i="7" s="1"/>
  <c r="P239" i="7" a="1"/>
  <c r="P239" i="7" s="1"/>
  <c r="A239" i="7"/>
  <c r="R238" i="7" a="1"/>
  <c r="R238" i="7" s="1"/>
  <c r="Q238" i="7" a="1"/>
  <c r="Q238" i="7" s="1"/>
  <c r="P238" i="7" a="1"/>
  <c r="P238" i="7" s="1"/>
  <c r="A238" i="7"/>
  <c r="R237" i="7" a="1"/>
  <c r="R237" i="7" s="1"/>
  <c r="Q237" i="7" a="1"/>
  <c r="Q237" i="7" s="1"/>
  <c r="P237" i="7" a="1"/>
  <c r="P237" i="7" s="1"/>
  <c r="A237" i="7"/>
  <c r="R236" i="7" a="1"/>
  <c r="R236" i="7" s="1"/>
  <c r="Q236" i="7" a="1"/>
  <c r="Q236" i="7" s="1"/>
  <c r="P236" i="7" a="1"/>
  <c r="P236" i="7" s="1"/>
  <c r="A236" i="7"/>
  <c r="R235" i="7" a="1"/>
  <c r="R235" i="7" s="1"/>
  <c r="Q235" i="7" a="1"/>
  <c r="Q235" i="7" s="1"/>
  <c r="P235" i="7" a="1"/>
  <c r="P235" i="7" s="1"/>
  <c r="A235" i="7"/>
  <c r="R234" i="7" a="1"/>
  <c r="R234" i="7" s="1"/>
  <c r="Q234" i="7" a="1"/>
  <c r="Q234" i="7" s="1"/>
  <c r="P234" i="7" a="1"/>
  <c r="P234" i="7" s="1"/>
  <c r="A234" i="7"/>
  <c r="R233" i="7" a="1"/>
  <c r="R233" i="7" s="1"/>
  <c r="Q233" i="7" a="1"/>
  <c r="Q233" i="7" s="1"/>
  <c r="P233" i="7" a="1"/>
  <c r="P233" i="7" s="1"/>
  <c r="A233" i="7"/>
  <c r="Q213" i="7" a="1"/>
  <c r="Q213" i="7" s="1"/>
  <c r="P213" i="7" a="1"/>
  <c r="P213" i="7" s="1"/>
  <c r="R211" i="7" a="1"/>
  <c r="R211" i="7" s="1"/>
  <c r="Q211" i="7" a="1"/>
  <c r="Q211" i="7" s="1"/>
  <c r="P211" i="7" a="1"/>
  <c r="P211" i="7" s="1"/>
  <c r="P206" i="7" a="1"/>
  <c r="P206" i="7" s="1"/>
  <c r="P205" i="7" a="1"/>
  <c r="P205" i="7" s="1"/>
  <c r="P204" i="7" a="1"/>
  <c r="P204" i="7" s="1"/>
  <c r="P203" i="7" a="1"/>
  <c r="P203" i="7" s="1"/>
  <c r="P202" i="7" a="1"/>
  <c r="P202" i="7" s="1"/>
  <c r="P200" i="7" a="1"/>
  <c r="P200" i="7" s="1"/>
  <c r="R196" i="7" a="1"/>
  <c r="R196" i="7" s="1"/>
  <c r="Q185" i="7" a="1"/>
  <c r="Q185" i="7" s="1"/>
  <c r="P185" i="7" a="1"/>
  <c r="P185" i="7" s="1"/>
  <c r="R184" i="7" a="1"/>
  <c r="R184" i="7" s="1"/>
  <c r="R183" i="7" a="1"/>
  <c r="R183" i="7" s="1"/>
  <c r="Q183" i="7" a="1"/>
  <c r="Q183" i="7" s="1"/>
  <c r="P183" i="7" a="1"/>
  <c r="P183" i="7" s="1"/>
  <c r="R180" i="7" a="1"/>
  <c r="R180" i="7" s="1"/>
  <c r="Q180" i="7" a="1"/>
  <c r="Q180" i="7" s="1"/>
  <c r="P180" i="7" a="1"/>
  <c r="P180" i="7" s="1"/>
  <c r="Q179" i="7" a="1"/>
  <c r="Q179" i="7" s="1"/>
  <c r="R174" i="7" a="1"/>
  <c r="R174" i="7" s="1"/>
  <c r="Q174" i="7" a="1"/>
  <c r="Q174" i="7" s="1"/>
  <c r="P174" i="7" a="1"/>
  <c r="P174" i="7" s="1"/>
  <c r="R173" i="7" a="1"/>
  <c r="R173" i="7" s="1"/>
  <c r="Q173" i="7" a="1"/>
  <c r="Q173" i="7" s="1"/>
  <c r="P173" i="7" a="1"/>
  <c r="P173" i="7" s="1"/>
  <c r="R172" i="7" a="1"/>
  <c r="R172" i="7" s="1"/>
  <c r="Q172" i="7" a="1"/>
  <c r="Q172" i="7" s="1"/>
  <c r="P172" i="7" a="1"/>
  <c r="P172" i="7" s="1"/>
  <c r="R169" i="7" a="1"/>
  <c r="R169" i="7" s="1"/>
  <c r="R167" i="7" a="1"/>
  <c r="R167" i="7" s="1"/>
  <c r="Q167" i="7" a="1"/>
  <c r="Q167" i="7" s="1"/>
  <c r="P167" i="7" a="1"/>
  <c r="P167" i="7" s="1"/>
  <c r="R166" i="7" a="1"/>
  <c r="R166" i="7" s="1"/>
  <c r="Q166" i="7" a="1"/>
  <c r="Q166" i="7" s="1"/>
  <c r="P166" i="7" a="1"/>
  <c r="P166" i="7" s="1"/>
  <c r="A166" i="7"/>
  <c r="B166" i="7" s="1"/>
  <c r="C158" i="7" s="1"/>
  <c r="R56" i="7" a="1"/>
  <c r="R56" i="7" s="1"/>
  <c r="Q56" i="7" a="1"/>
  <c r="Q56" i="7" s="1"/>
  <c r="P56" i="7" a="1"/>
  <c r="P56" i="7" s="1"/>
  <c r="P55" i="7" a="1"/>
  <c r="P55" i="7" s="1"/>
  <c r="P54" i="7" a="1"/>
  <c r="P54" i="7" s="1"/>
  <c r="A54" i="7"/>
  <c r="B54" i="7" s="1"/>
  <c r="R53" i="7" a="1"/>
  <c r="R53" i="7" s="1"/>
  <c r="P53" i="7" a="1"/>
  <c r="P53" i="7" s="1"/>
  <c r="P52" i="7" a="1"/>
  <c r="P52" i="7" s="1"/>
  <c r="R51" i="7" a="1"/>
  <c r="R51" i="7" s="1"/>
  <c r="P51" i="7" a="1"/>
  <c r="P51" i="7" s="1"/>
  <c r="P50" i="7" a="1"/>
  <c r="P50" i="7" s="1"/>
  <c r="P47" i="7" a="1"/>
  <c r="P47" i="7" s="1"/>
  <c r="P46" i="7" a="1"/>
  <c r="P46" i="7" s="1"/>
  <c r="R41" i="7" a="1"/>
  <c r="R41" i="7" s="1"/>
  <c r="R40" i="7" a="1"/>
  <c r="R40" i="7" s="1"/>
  <c r="R39" i="7" a="1"/>
  <c r="R39" i="7" s="1"/>
  <c r="R12" i="7" a="1"/>
  <c r="R12" i="7" s="1"/>
  <c r="P12" i="7" a="1"/>
  <c r="P12" i="7" s="1"/>
  <c r="B10" i="7"/>
  <c r="M11" i="7"/>
  <c r="M12" i="7"/>
  <c r="R10" i="7" a="1"/>
  <c r="R10" i="7" s="1"/>
  <c r="Q10" i="7" a="1"/>
  <c r="Q10" i="7" s="1"/>
  <c r="P10" i="7" a="1"/>
  <c r="P10" i="7" s="1"/>
  <c r="B9" i="7"/>
  <c r="B8" i="7"/>
  <c r="B7" i="7"/>
  <c r="B6" i="7"/>
  <c r="B5" i="7"/>
  <c r="B4" i="7"/>
  <c r="B3" i="7"/>
  <c r="B2" i="7"/>
  <c r="M2" i="7"/>
  <c r="M3" i="7"/>
  <c r="M4" i="7"/>
  <c r="M5" i="7"/>
  <c r="M6" i="7"/>
  <c r="M7" i="7"/>
  <c r="M8" i="7"/>
  <c r="M9" i="7"/>
  <c r="M10" i="7"/>
  <c r="A10" i="7"/>
  <c r="R9" i="7" a="1"/>
  <c r="R9" i="7" s="1"/>
  <c r="Q9" i="7" a="1"/>
  <c r="Q9" i="7" s="1"/>
  <c r="P9" i="7" a="1"/>
  <c r="P9" i="7" s="1"/>
  <c r="A9" i="7"/>
  <c r="R8" i="7" a="1"/>
  <c r="R8" i="7" s="1"/>
  <c r="Q8" i="7" a="1"/>
  <c r="Q8" i="7" s="1"/>
  <c r="P8" i="7" a="1"/>
  <c r="P8" i="7" s="1"/>
  <c r="A8" i="7"/>
  <c r="R7" i="7" a="1"/>
  <c r="R7" i="7" s="1"/>
  <c r="Q7" i="7" a="1"/>
  <c r="Q7" i="7" s="1"/>
  <c r="P7" i="7" a="1"/>
  <c r="P7" i="7" s="1"/>
  <c r="A7" i="7"/>
  <c r="R6" i="7" a="1"/>
  <c r="R6" i="7" s="1"/>
  <c r="Q6" i="7" a="1"/>
  <c r="Q6" i="7" s="1"/>
  <c r="P6" i="7" a="1"/>
  <c r="P6" i="7" s="1"/>
  <c r="A6" i="7"/>
  <c r="R5" i="7" a="1"/>
  <c r="R5" i="7" s="1"/>
  <c r="Q5" i="7" a="1"/>
  <c r="Q5" i="7" s="1"/>
  <c r="P5" i="7" a="1"/>
  <c r="P5" i="7" s="1"/>
  <c r="A5" i="7"/>
  <c r="R4" i="7" a="1"/>
  <c r="R4" i="7" s="1"/>
  <c r="Q4" i="7" a="1"/>
  <c r="Q4" i="7" s="1"/>
  <c r="P4" i="7" a="1"/>
  <c r="P4" i="7" s="1"/>
  <c r="A4" i="7"/>
  <c r="R3" i="7" a="1"/>
  <c r="R3" i="7" s="1"/>
  <c r="Q3" i="7" a="1"/>
  <c r="Q3" i="7" s="1"/>
  <c r="P3" i="7" a="1"/>
  <c r="P3" i="7" s="1"/>
  <c r="A3" i="7"/>
  <c r="R2" i="7" a="1"/>
  <c r="R2" i="7" s="1"/>
  <c r="Q2" i="7" a="1"/>
  <c r="Q2" i="7" s="1"/>
  <c r="P2" i="7" a="1"/>
  <c r="P2" i="7" s="1"/>
  <c r="A2" i="7"/>
  <c r="R499" i="6" a="1"/>
  <c r="R499" i="6" s="1"/>
  <c r="Q499" i="6" a="1"/>
  <c r="Q499" i="6" s="1"/>
  <c r="P499" i="6" a="1"/>
  <c r="P499" i="6" s="1"/>
  <c r="B499" i="6"/>
  <c r="B498" i="6"/>
  <c r="B497" i="6"/>
  <c r="B496" i="6"/>
  <c r="B495" i="6"/>
  <c r="B494" i="6"/>
  <c r="B493" i="6"/>
  <c r="B492" i="6"/>
  <c r="B491" i="6"/>
  <c r="B490" i="6"/>
  <c r="B489" i="6"/>
  <c r="B488" i="6"/>
  <c r="B487" i="6"/>
  <c r="B486" i="6"/>
  <c r="B485" i="6"/>
  <c r="B484" i="6"/>
  <c r="B483" i="6"/>
  <c r="B482" i="6"/>
  <c r="B481" i="6"/>
  <c r="B480" i="6"/>
  <c r="B479" i="6"/>
  <c r="B478" i="6"/>
  <c r="B477" i="6"/>
  <c r="B476" i="6"/>
  <c r="B475" i="6"/>
  <c r="B474" i="6"/>
  <c r="B473" i="6"/>
  <c r="B472" i="6"/>
  <c r="B471" i="6"/>
  <c r="B470" i="6"/>
  <c r="B469" i="6"/>
  <c r="B468" i="6"/>
  <c r="B467" i="6"/>
  <c r="B466" i="6"/>
  <c r="B465" i="6"/>
  <c r="B464" i="6"/>
  <c r="B463" i="6"/>
  <c r="B462" i="6"/>
  <c r="B461" i="6"/>
  <c r="B460" i="6"/>
  <c r="B459" i="6"/>
  <c r="B458" i="6"/>
  <c r="B457" i="6"/>
  <c r="B456" i="6"/>
  <c r="B455" i="6"/>
  <c r="B454" i="6"/>
  <c r="B453" i="6"/>
  <c r="B452" i="6"/>
  <c r="B451" i="6"/>
  <c r="B450" i="6"/>
  <c r="B449" i="6"/>
  <c r="B448" i="6"/>
  <c r="B447" i="6"/>
  <c r="B446" i="6"/>
  <c r="B445" i="6"/>
  <c r="B444" i="6"/>
  <c r="B443" i="6"/>
  <c r="B442" i="6"/>
  <c r="B441" i="6"/>
  <c r="B440" i="6"/>
  <c r="B439" i="6"/>
  <c r="B438" i="6"/>
  <c r="B437" i="6"/>
  <c r="B436" i="6"/>
  <c r="B435" i="6"/>
  <c r="B434" i="6"/>
  <c r="B433" i="6"/>
  <c r="B432" i="6"/>
  <c r="B431" i="6"/>
  <c r="B430" i="6"/>
  <c r="B429" i="6"/>
  <c r="B428" i="6"/>
  <c r="B427" i="6"/>
  <c r="B426" i="6"/>
  <c r="B425" i="6"/>
  <c r="B424" i="6"/>
  <c r="B423" i="6"/>
  <c r="B422" i="6"/>
  <c r="B421" i="6"/>
  <c r="B420" i="6"/>
  <c r="B419" i="6"/>
  <c r="B418" i="6"/>
  <c r="B417" i="6"/>
  <c r="B416" i="6"/>
  <c r="B415" i="6"/>
  <c r="B414" i="6"/>
  <c r="B413" i="6"/>
  <c r="B412" i="6"/>
  <c r="B411" i="6"/>
  <c r="B410" i="6"/>
  <c r="B409" i="6"/>
  <c r="B408" i="6"/>
  <c r="B407" i="6"/>
  <c r="B406" i="6"/>
  <c r="B405" i="6"/>
  <c r="B404" i="6"/>
  <c r="B403" i="6"/>
  <c r="B402" i="6"/>
  <c r="B401" i="6"/>
  <c r="B400" i="6"/>
  <c r="B399" i="6"/>
  <c r="B398" i="6"/>
  <c r="B397" i="6"/>
  <c r="B396" i="6"/>
  <c r="B395" i="6"/>
  <c r="B394" i="6"/>
  <c r="B393" i="6"/>
  <c r="B392" i="6"/>
  <c r="B391" i="6"/>
  <c r="B390" i="6"/>
  <c r="B389" i="6"/>
  <c r="B388" i="6"/>
  <c r="B387" i="6"/>
  <c r="B386" i="6"/>
  <c r="B385" i="6"/>
  <c r="B384" i="6"/>
  <c r="B383" i="6"/>
  <c r="B382" i="6"/>
  <c r="B381" i="6"/>
  <c r="B380" i="6"/>
  <c r="B379" i="6"/>
  <c r="B378" i="6"/>
  <c r="B377" i="6"/>
  <c r="B376" i="6"/>
  <c r="B375" i="6"/>
  <c r="B374" i="6"/>
  <c r="B373" i="6"/>
  <c r="B372" i="6"/>
  <c r="B371" i="6"/>
  <c r="B370" i="6"/>
  <c r="B369" i="6"/>
  <c r="B368" i="6"/>
  <c r="B367" i="6"/>
  <c r="B366" i="6"/>
  <c r="B365" i="6"/>
  <c r="B364" i="6"/>
  <c r="B363" i="6"/>
  <c r="B362" i="6"/>
  <c r="B361" i="6"/>
  <c r="B360" i="6"/>
  <c r="B359" i="6"/>
  <c r="B358" i="6"/>
  <c r="B357" i="6"/>
  <c r="B356" i="6"/>
  <c r="B355" i="6"/>
  <c r="B354" i="6"/>
  <c r="B353" i="6"/>
  <c r="B352" i="6"/>
  <c r="B351" i="6"/>
  <c r="B350" i="6"/>
  <c r="B349" i="6"/>
  <c r="B348" i="6"/>
  <c r="B347" i="6"/>
  <c r="B346" i="6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B303" i="6"/>
  <c r="B302" i="6"/>
  <c r="B301" i="6"/>
  <c r="B300" i="6"/>
  <c r="B299" i="6"/>
  <c r="B298" i="6"/>
  <c r="B297" i="6"/>
  <c r="B296" i="6"/>
  <c r="B295" i="6"/>
  <c r="B294" i="6"/>
  <c r="B293" i="6"/>
  <c r="B292" i="6"/>
  <c r="B291" i="6"/>
  <c r="B290" i="6"/>
  <c r="B289" i="6"/>
  <c r="B288" i="6"/>
  <c r="B287" i="6"/>
  <c r="B286" i="6"/>
  <c r="B285" i="6"/>
  <c r="B284" i="6"/>
  <c r="B283" i="6"/>
  <c r="B282" i="6"/>
  <c r="B281" i="6"/>
  <c r="B280" i="6"/>
  <c r="B279" i="6"/>
  <c r="B278" i="6"/>
  <c r="B277" i="6"/>
  <c r="B276" i="6"/>
  <c r="B275" i="6"/>
  <c r="B274" i="6"/>
  <c r="B273" i="6"/>
  <c r="B272" i="6"/>
  <c r="B271" i="6"/>
  <c r="B270" i="6"/>
  <c r="B269" i="6"/>
  <c r="B268" i="6"/>
  <c r="B267" i="6"/>
  <c r="B266" i="6"/>
  <c r="B265" i="6"/>
  <c r="B264" i="6"/>
  <c r="B263" i="6"/>
  <c r="B262" i="6"/>
  <c r="B261" i="6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222" i="6"/>
  <c r="B221" i="6"/>
  <c r="B220" i="6"/>
  <c r="B219" i="6"/>
  <c r="B218" i="6"/>
  <c r="B217" i="6"/>
  <c r="B216" i="6"/>
  <c r="B215" i="6"/>
  <c r="B214" i="6"/>
  <c r="B213" i="6"/>
  <c r="B212" i="6"/>
  <c r="B211" i="6"/>
  <c r="B210" i="6"/>
  <c r="B209" i="6"/>
  <c r="B208" i="6"/>
  <c r="B207" i="6"/>
  <c r="B206" i="6"/>
  <c r="B205" i="6"/>
  <c r="B204" i="6"/>
  <c r="B203" i="6"/>
  <c r="B202" i="6"/>
  <c r="B201" i="6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77" i="6"/>
  <c r="B176" i="6"/>
  <c r="B175" i="6"/>
  <c r="B174" i="6"/>
  <c r="B173" i="6"/>
  <c r="B172" i="6"/>
  <c r="B171" i="6"/>
  <c r="B170" i="6"/>
  <c r="B169" i="6"/>
  <c r="B168" i="6"/>
  <c r="B167" i="6"/>
  <c r="B166" i="6"/>
  <c r="B165" i="6"/>
  <c r="B164" i="6"/>
  <c r="B163" i="6"/>
  <c r="B162" i="6"/>
  <c r="B161" i="6"/>
  <c r="B160" i="6"/>
  <c r="B159" i="6"/>
  <c r="B158" i="6"/>
  <c r="B157" i="6"/>
  <c r="B156" i="6"/>
  <c r="B155" i="6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B133" i="6"/>
  <c r="B132" i="6"/>
  <c r="B131" i="6"/>
  <c r="B130" i="6"/>
  <c r="B129" i="6"/>
  <c r="B128" i="6"/>
  <c r="B127" i="6"/>
  <c r="B12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B112" i="6"/>
  <c r="B111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A20" i="6"/>
  <c r="B20" i="6" s="1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G499" i="6" a="1"/>
  <c r="G499" i="6" s="1"/>
  <c r="F499" i="6" a="1"/>
  <c r="F499" i="6" s="1"/>
  <c r="A499" i="6"/>
  <c r="R498" i="6" a="1"/>
  <c r="R498" i="6" s="1"/>
  <c r="Q498" i="6" a="1"/>
  <c r="Q498" i="6" s="1"/>
  <c r="P498" i="6" a="1"/>
  <c r="P498" i="6" s="1"/>
  <c r="G498" i="6" a="1"/>
  <c r="G498" i="6" s="1"/>
  <c r="F498" i="6" a="1"/>
  <c r="F498" i="6" s="1"/>
  <c r="A498" i="6"/>
  <c r="R497" i="6" a="1"/>
  <c r="R497" i="6" s="1"/>
  <c r="Q497" i="6" a="1"/>
  <c r="Q497" i="6" s="1"/>
  <c r="P497" i="6" a="1"/>
  <c r="P497" i="6" s="1"/>
  <c r="G497" i="6" a="1"/>
  <c r="G497" i="6" s="1"/>
  <c r="F497" i="6" a="1"/>
  <c r="F497" i="6" s="1"/>
  <c r="A497" i="6"/>
  <c r="R496" i="6" a="1"/>
  <c r="R496" i="6" s="1"/>
  <c r="Q496" i="6" a="1"/>
  <c r="Q496" i="6" s="1"/>
  <c r="P496" i="6" a="1"/>
  <c r="P496" i="6" s="1"/>
  <c r="G496" i="6" a="1"/>
  <c r="G496" i="6" s="1"/>
  <c r="F496" i="6" a="1"/>
  <c r="F496" i="6" s="1"/>
  <c r="A496" i="6"/>
  <c r="R495" i="6" a="1"/>
  <c r="R495" i="6" s="1"/>
  <c r="Q495" i="6" a="1"/>
  <c r="Q495" i="6" s="1"/>
  <c r="P495" i="6" a="1"/>
  <c r="P495" i="6" s="1"/>
  <c r="G495" i="6" a="1"/>
  <c r="G495" i="6" s="1"/>
  <c r="F495" i="6" a="1"/>
  <c r="F495" i="6" s="1"/>
  <c r="A495" i="6"/>
  <c r="R494" i="6" a="1"/>
  <c r="R494" i="6" s="1"/>
  <c r="Q494" i="6" a="1"/>
  <c r="Q494" i="6" s="1"/>
  <c r="P494" i="6" a="1"/>
  <c r="P494" i="6" s="1"/>
  <c r="G494" i="6" a="1"/>
  <c r="G494" i="6" s="1"/>
  <c r="F494" i="6" a="1"/>
  <c r="F494" i="6" s="1"/>
  <c r="A494" i="6"/>
  <c r="R493" i="6" a="1"/>
  <c r="R493" i="6" s="1"/>
  <c r="Q493" i="6" a="1"/>
  <c r="Q493" i="6" s="1"/>
  <c r="P493" i="6" a="1"/>
  <c r="P493" i="6" s="1"/>
  <c r="G493" i="6" a="1"/>
  <c r="G493" i="6" s="1"/>
  <c r="F493" i="6" a="1"/>
  <c r="F493" i="6" s="1"/>
  <c r="A493" i="6"/>
  <c r="R492" i="6" a="1"/>
  <c r="R492" i="6" s="1"/>
  <c r="Q492" i="6" a="1"/>
  <c r="Q492" i="6" s="1"/>
  <c r="P492" i="6" a="1"/>
  <c r="P492" i="6" s="1"/>
  <c r="G492" i="6" a="1"/>
  <c r="G492" i="6" s="1"/>
  <c r="F492" i="6" a="1"/>
  <c r="F492" i="6" s="1"/>
  <c r="A492" i="6"/>
  <c r="R491" i="6" a="1"/>
  <c r="R491" i="6" s="1"/>
  <c r="Q491" i="6" a="1"/>
  <c r="Q491" i="6" s="1"/>
  <c r="P491" i="6" a="1"/>
  <c r="P491" i="6" s="1"/>
  <c r="G491" i="6" a="1"/>
  <c r="G491" i="6" s="1"/>
  <c r="F491" i="6" a="1"/>
  <c r="F491" i="6" s="1"/>
  <c r="A491" i="6"/>
  <c r="R490" i="6" a="1"/>
  <c r="R490" i="6" s="1"/>
  <c r="Q490" i="6" a="1"/>
  <c r="Q490" i="6" s="1"/>
  <c r="P490" i="6" a="1"/>
  <c r="P490" i="6" s="1"/>
  <c r="G490" i="6" a="1"/>
  <c r="G490" i="6" s="1"/>
  <c r="F490" i="6" a="1"/>
  <c r="F490" i="6" s="1"/>
  <c r="A490" i="6"/>
  <c r="R489" i="6" a="1"/>
  <c r="R489" i="6" s="1"/>
  <c r="Q489" i="6" a="1"/>
  <c r="Q489" i="6" s="1"/>
  <c r="P489" i="6" a="1"/>
  <c r="P489" i="6" s="1"/>
  <c r="G489" i="6" a="1"/>
  <c r="G489" i="6" s="1"/>
  <c r="F489" i="6" a="1"/>
  <c r="F489" i="6" s="1"/>
  <c r="A489" i="6"/>
  <c r="R488" i="6" a="1"/>
  <c r="R488" i="6" s="1"/>
  <c r="Q488" i="6" a="1"/>
  <c r="Q488" i="6" s="1"/>
  <c r="P488" i="6" a="1"/>
  <c r="P488" i="6" s="1"/>
  <c r="G488" i="6" a="1"/>
  <c r="G488" i="6" s="1"/>
  <c r="F488" i="6" a="1"/>
  <c r="F488" i="6" s="1"/>
  <c r="A488" i="6"/>
  <c r="R487" i="6" a="1"/>
  <c r="R487" i="6" s="1"/>
  <c r="Q487" i="6" a="1"/>
  <c r="Q487" i="6" s="1"/>
  <c r="P487" i="6" a="1"/>
  <c r="P487" i="6" s="1"/>
  <c r="G487" i="6" a="1"/>
  <c r="G487" i="6" s="1"/>
  <c r="F487" i="6" a="1"/>
  <c r="F487" i="6" s="1"/>
  <c r="A487" i="6"/>
  <c r="R486" i="6" a="1"/>
  <c r="R486" i="6" s="1"/>
  <c r="Q486" i="6" a="1"/>
  <c r="Q486" i="6" s="1"/>
  <c r="P486" i="6" a="1"/>
  <c r="P486" i="6" s="1"/>
  <c r="G486" i="6" a="1"/>
  <c r="G486" i="6" s="1"/>
  <c r="F486" i="6" a="1"/>
  <c r="F486" i="6" s="1"/>
  <c r="A486" i="6"/>
  <c r="R485" i="6" a="1"/>
  <c r="R485" i="6" s="1"/>
  <c r="Q485" i="6" a="1"/>
  <c r="Q485" i="6" s="1"/>
  <c r="P485" i="6" a="1"/>
  <c r="P485" i="6" s="1"/>
  <c r="G485" i="6" a="1"/>
  <c r="G485" i="6" s="1"/>
  <c r="F485" i="6" a="1"/>
  <c r="F485" i="6" s="1"/>
  <c r="A485" i="6"/>
  <c r="R484" i="6" a="1"/>
  <c r="R484" i="6" s="1"/>
  <c r="Q484" i="6" a="1"/>
  <c r="Q484" i="6" s="1"/>
  <c r="P484" i="6" a="1"/>
  <c r="P484" i="6" s="1"/>
  <c r="G484" i="6" a="1"/>
  <c r="G484" i="6" s="1"/>
  <c r="F484" i="6" a="1"/>
  <c r="F484" i="6" s="1"/>
  <c r="A484" i="6"/>
  <c r="R483" i="6" a="1"/>
  <c r="R483" i="6" s="1"/>
  <c r="Q483" i="6" a="1"/>
  <c r="Q483" i="6" s="1"/>
  <c r="P483" i="6" a="1"/>
  <c r="P483" i="6" s="1"/>
  <c r="G483" i="6" a="1"/>
  <c r="G483" i="6" s="1"/>
  <c r="F483" i="6" a="1"/>
  <c r="F483" i="6" s="1"/>
  <c r="A483" i="6"/>
  <c r="R482" i="6" a="1"/>
  <c r="R482" i="6" s="1"/>
  <c r="Q482" i="6" a="1"/>
  <c r="Q482" i="6" s="1"/>
  <c r="P482" i="6" a="1"/>
  <c r="P482" i="6" s="1"/>
  <c r="G482" i="6" a="1"/>
  <c r="G482" i="6" s="1"/>
  <c r="F482" i="6" a="1"/>
  <c r="F482" i="6" s="1"/>
  <c r="A482" i="6"/>
  <c r="R481" i="6" a="1"/>
  <c r="R481" i="6" s="1"/>
  <c r="Q481" i="6" a="1"/>
  <c r="Q481" i="6" s="1"/>
  <c r="P481" i="6" a="1"/>
  <c r="P481" i="6" s="1"/>
  <c r="G481" i="6" a="1"/>
  <c r="G481" i="6" s="1"/>
  <c r="F481" i="6" a="1"/>
  <c r="F481" i="6" s="1"/>
  <c r="A481" i="6"/>
  <c r="R480" i="6" a="1"/>
  <c r="R480" i="6" s="1"/>
  <c r="Q480" i="6" a="1"/>
  <c r="Q480" i="6" s="1"/>
  <c r="P480" i="6" a="1"/>
  <c r="P480" i="6" s="1"/>
  <c r="G480" i="6" a="1"/>
  <c r="G480" i="6" s="1"/>
  <c r="F480" i="6" a="1"/>
  <c r="F480" i="6" s="1"/>
  <c r="A480" i="6"/>
  <c r="R479" i="6" a="1"/>
  <c r="R479" i="6" s="1"/>
  <c r="Q479" i="6" a="1"/>
  <c r="Q479" i="6" s="1"/>
  <c r="P479" i="6" a="1"/>
  <c r="P479" i="6" s="1"/>
  <c r="G479" i="6" a="1"/>
  <c r="G479" i="6" s="1"/>
  <c r="F479" i="6" a="1"/>
  <c r="F479" i="6" s="1"/>
  <c r="A479" i="6"/>
  <c r="R478" i="6" a="1"/>
  <c r="R478" i="6" s="1"/>
  <c r="Q478" i="6" a="1"/>
  <c r="Q478" i="6" s="1"/>
  <c r="P478" i="6" a="1"/>
  <c r="P478" i="6" s="1"/>
  <c r="G478" i="6" a="1"/>
  <c r="G478" i="6" s="1"/>
  <c r="F478" i="6" a="1"/>
  <c r="F478" i="6" s="1"/>
  <c r="A478" i="6"/>
  <c r="R477" i="6" a="1"/>
  <c r="R477" i="6" s="1"/>
  <c r="Q477" i="6" a="1"/>
  <c r="Q477" i="6" s="1"/>
  <c r="P477" i="6" a="1"/>
  <c r="P477" i="6" s="1"/>
  <c r="G477" i="6" a="1"/>
  <c r="G477" i="6" s="1"/>
  <c r="F477" i="6" a="1"/>
  <c r="F477" i="6" s="1"/>
  <c r="A477" i="6"/>
  <c r="R476" i="6" a="1"/>
  <c r="R476" i="6" s="1"/>
  <c r="Q476" i="6" a="1"/>
  <c r="Q476" i="6" s="1"/>
  <c r="P476" i="6" a="1"/>
  <c r="P476" i="6" s="1"/>
  <c r="G476" i="6" a="1"/>
  <c r="G476" i="6" s="1"/>
  <c r="F476" i="6" a="1"/>
  <c r="F476" i="6" s="1"/>
  <c r="A476" i="6"/>
  <c r="R475" i="6" a="1"/>
  <c r="R475" i="6" s="1"/>
  <c r="Q475" i="6" a="1"/>
  <c r="Q475" i="6" s="1"/>
  <c r="P475" i="6" a="1"/>
  <c r="P475" i="6" s="1"/>
  <c r="G475" i="6" a="1"/>
  <c r="G475" i="6" s="1"/>
  <c r="F475" i="6" a="1"/>
  <c r="F475" i="6" s="1"/>
  <c r="A475" i="6"/>
  <c r="R474" i="6" a="1"/>
  <c r="R474" i="6" s="1"/>
  <c r="Q474" i="6" a="1"/>
  <c r="Q474" i="6" s="1"/>
  <c r="P474" i="6" a="1"/>
  <c r="P474" i="6" s="1"/>
  <c r="G474" i="6" a="1"/>
  <c r="G474" i="6" s="1"/>
  <c r="F474" i="6" a="1"/>
  <c r="F474" i="6" s="1"/>
  <c r="A474" i="6"/>
  <c r="R473" i="6" a="1"/>
  <c r="R473" i="6" s="1"/>
  <c r="Q473" i="6" a="1"/>
  <c r="Q473" i="6" s="1"/>
  <c r="P473" i="6" a="1"/>
  <c r="P473" i="6" s="1"/>
  <c r="G473" i="6" a="1"/>
  <c r="G473" i="6" s="1"/>
  <c r="F473" i="6" a="1"/>
  <c r="F473" i="6" s="1"/>
  <c r="A473" i="6"/>
  <c r="R472" i="6" a="1"/>
  <c r="R472" i="6" s="1"/>
  <c r="Q472" i="6" a="1"/>
  <c r="Q472" i="6" s="1"/>
  <c r="P472" i="6" a="1"/>
  <c r="P472" i="6" s="1"/>
  <c r="G472" i="6" a="1"/>
  <c r="G472" i="6" s="1"/>
  <c r="F472" i="6" a="1"/>
  <c r="F472" i="6" s="1"/>
  <c r="A472" i="6"/>
  <c r="R471" i="6" a="1"/>
  <c r="R471" i="6" s="1"/>
  <c r="Q471" i="6" a="1"/>
  <c r="Q471" i="6" s="1"/>
  <c r="P471" i="6" a="1"/>
  <c r="P471" i="6" s="1"/>
  <c r="G471" i="6" a="1"/>
  <c r="G471" i="6" s="1"/>
  <c r="F471" i="6" a="1"/>
  <c r="F471" i="6" s="1"/>
  <c r="A471" i="6"/>
  <c r="R470" i="6" a="1"/>
  <c r="R470" i="6" s="1"/>
  <c r="Q470" i="6" a="1"/>
  <c r="Q470" i="6" s="1"/>
  <c r="P470" i="6" a="1"/>
  <c r="P470" i="6" s="1"/>
  <c r="G470" i="6" a="1"/>
  <c r="G470" i="6" s="1"/>
  <c r="F470" i="6" a="1"/>
  <c r="F470" i="6" s="1"/>
  <c r="A470" i="6"/>
  <c r="R469" i="6" a="1"/>
  <c r="R469" i="6" s="1"/>
  <c r="Q469" i="6" a="1"/>
  <c r="Q469" i="6" s="1"/>
  <c r="P469" i="6" a="1"/>
  <c r="P469" i="6" s="1"/>
  <c r="G469" i="6" a="1"/>
  <c r="G469" i="6" s="1"/>
  <c r="F469" i="6" a="1"/>
  <c r="F469" i="6" s="1"/>
  <c r="A469" i="6"/>
  <c r="R468" i="6" a="1"/>
  <c r="R468" i="6" s="1"/>
  <c r="Q468" i="6" a="1"/>
  <c r="Q468" i="6" s="1"/>
  <c r="P468" i="6" a="1"/>
  <c r="P468" i="6" s="1"/>
  <c r="G468" i="6" a="1"/>
  <c r="G468" i="6" s="1"/>
  <c r="F468" i="6" a="1"/>
  <c r="F468" i="6" s="1"/>
  <c r="A468" i="6"/>
  <c r="R467" i="6" a="1"/>
  <c r="R467" i="6" s="1"/>
  <c r="Q467" i="6" a="1"/>
  <c r="Q467" i="6" s="1"/>
  <c r="P467" i="6" a="1"/>
  <c r="P467" i="6" s="1"/>
  <c r="G467" i="6" a="1"/>
  <c r="G467" i="6" s="1"/>
  <c r="F467" i="6" a="1"/>
  <c r="F467" i="6" s="1"/>
  <c r="A467" i="6"/>
  <c r="R466" i="6" a="1"/>
  <c r="R466" i="6" s="1"/>
  <c r="Q466" i="6" a="1"/>
  <c r="Q466" i="6" s="1"/>
  <c r="P466" i="6" a="1"/>
  <c r="P466" i="6" s="1"/>
  <c r="G466" i="6" a="1"/>
  <c r="G466" i="6" s="1"/>
  <c r="F466" i="6" a="1"/>
  <c r="F466" i="6" s="1"/>
  <c r="A466" i="6"/>
  <c r="R465" i="6" a="1"/>
  <c r="R465" i="6" s="1"/>
  <c r="Q465" i="6" a="1"/>
  <c r="Q465" i="6" s="1"/>
  <c r="P465" i="6" a="1"/>
  <c r="P465" i="6" s="1"/>
  <c r="G465" i="6" a="1"/>
  <c r="G465" i="6" s="1"/>
  <c r="F465" i="6" a="1"/>
  <c r="F465" i="6" s="1"/>
  <c r="A465" i="6"/>
  <c r="R464" i="6" a="1"/>
  <c r="R464" i="6" s="1"/>
  <c r="Q464" i="6" a="1"/>
  <c r="Q464" i="6" s="1"/>
  <c r="P464" i="6" a="1"/>
  <c r="P464" i="6" s="1"/>
  <c r="G464" i="6" a="1"/>
  <c r="G464" i="6" s="1"/>
  <c r="F464" i="6" a="1"/>
  <c r="F464" i="6" s="1"/>
  <c r="A464" i="6"/>
  <c r="R463" i="6" a="1"/>
  <c r="R463" i="6" s="1"/>
  <c r="Q463" i="6" a="1"/>
  <c r="Q463" i="6" s="1"/>
  <c r="P463" i="6" a="1"/>
  <c r="P463" i="6" s="1"/>
  <c r="G463" i="6" a="1"/>
  <c r="G463" i="6" s="1"/>
  <c r="F463" i="6" a="1"/>
  <c r="F463" i="6" s="1"/>
  <c r="A463" i="6"/>
  <c r="R462" i="6" a="1"/>
  <c r="R462" i="6" s="1"/>
  <c r="Q462" i="6" a="1"/>
  <c r="Q462" i="6" s="1"/>
  <c r="P462" i="6" a="1"/>
  <c r="P462" i="6" s="1"/>
  <c r="G462" i="6" a="1"/>
  <c r="G462" i="6" s="1"/>
  <c r="F462" i="6" a="1"/>
  <c r="F462" i="6" s="1"/>
  <c r="A462" i="6"/>
  <c r="R461" i="6" a="1"/>
  <c r="R461" i="6" s="1"/>
  <c r="Q461" i="6" a="1"/>
  <c r="Q461" i="6" s="1"/>
  <c r="P461" i="6" a="1"/>
  <c r="P461" i="6" s="1"/>
  <c r="G461" i="6" a="1"/>
  <c r="G461" i="6" s="1"/>
  <c r="F461" i="6" a="1"/>
  <c r="F461" i="6" s="1"/>
  <c r="A461" i="6"/>
  <c r="R460" i="6" a="1"/>
  <c r="R460" i="6" s="1"/>
  <c r="Q460" i="6" a="1"/>
  <c r="Q460" i="6" s="1"/>
  <c r="P460" i="6" a="1"/>
  <c r="P460" i="6" s="1"/>
  <c r="G460" i="6" a="1"/>
  <c r="G460" i="6" s="1"/>
  <c r="F460" i="6" a="1"/>
  <c r="F460" i="6" s="1"/>
  <c r="A460" i="6"/>
  <c r="R459" i="6" a="1"/>
  <c r="R459" i="6" s="1"/>
  <c r="Q459" i="6" a="1"/>
  <c r="Q459" i="6" s="1"/>
  <c r="P459" i="6" a="1"/>
  <c r="P459" i="6" s="1"/>
  <c r="G459" i="6" a="1"/>
  <c r="G459" i="6" s="1"/>
  <c r="F459" i="6" a="1"/>
  <c r="F459" i="6" s="1"/>
  <c r="A459" i="6"/>
  <c r="R458" i="6" a="1"/>
  <c r="R458" i="6" s="1"/>
  <c r="Q458" i="6" a="1"/>
  <c r="Q458" i="6" s="1"/>
  <c r="P458" i="6" a="1"/>
  <c r="P458" i="6" s="1"/>
  <c r="G458" i="6" a="1"/>
  <c r="G458" i="6" s="1"/>
  <c r="F458" i="6" a="1"/>
  <c r="F458" i="6" s="1"/>
  <c r="A458" i="6"/>
  <c r="R457" i="6" a="1"/>
  <c r="R457" i="6" s="1"/>
  <c r="Q457" i="6" a="1"/>
  <c r="Q457" i="6" s="1"/>
  <c r="P457" i="6" a="1"/>
  <c r="P457" i="6" s="1"/>
  <c r="G457" i="6" a="1"/>
  <c r="G457" i="6" s="1"/>
  <c r="F457" i="6" a="1"/>
  <c r="F457" i="6" s="1"/>
  <c r="A457" i="6"/>
  <c r="R456" i="6" a="1"/>
  <c r="R456" i="6" s="1"/>
  <c r="Q456" i="6" a="1"/>
  <c r="Q456" i="6" s="1"/>
  <c r="P456" i="6" a="1"/>
  <c r="P456" i="6" s="1"/>
  <c r="G456" i="6" a="1"/>
  <c r="G456" i="6" s="1"/>
  <c r="F456" i="6" a="1"/>
  <c r="F456" i="6" s="1"/>
  <c r="A456" i="6"/>
  <c r="R455" i="6" a="1"/>
  <c r="R455" i="6" s="1"/>
  <c r="Q455" i="6" a="1"/>
  <c r="Q455" i="6" s="1"/>
  <c r="P455" i="6" a="1"/>
  <c r="P455" i="6" s="1"/>
  <c r="G455" i="6" a="1"/>
  <c r="G455" i="6" s="1"/>
  <c r="F455" i="6" a="1"/>
  <c r="F455" i="6" s="1"/>
  <c r="A455" i="6"/>
  <c r="R454" i="6" a="1"/>
  <c r="R454" i="6" s="1"/>
  <c r="Q454" i="6" a="1"/>
  <c r="Q454" i="6" s="1"/>
  <c r="P454" i="6" a="1"/>
  <c r="P454" i="6" s="1"/>
  <c r="G454" i="6" a="1"/>
  <c r="G454" i="6" s="1"/>
  <c r="F454" i="6" a="1"/>
  <c r="F454" i="6" s="1"/>
  <c r="A454" i="6"/>
  <c r="R453" i="6" a="1"/>
  <c r="R453" i="6" s="1"/>
  <c r="Q453" i="6" a="1"/>
  <c r="Q453" i="6" s="1"/>
  <c r="P453" i="6" a="1"/>
  <c r="P453" i="6" s="1"/>
  <c r="G453" i="6" a="1"/>
  <c r="G453" i="6" s="1"/>
  <c r="F453" i="6" a="1"/>
  <c r="F453" i="6" s="1"/>
  <c r="A453" i="6"/>
  <c r="R452" i="6" a="1"/>
  <c r="R452" i="6" s="1"/>
  <c r="Q452" i="6" a="1"/>
  <c r="Q452" i="6" s="1"/>
  <c r="P452" i="6" a="1"/>
  <c r="P452" i="6" s="1"/>
  <c r="G452" i="6" a="1"/>
  <c r="G452" i="6" s="1"/>
  <c r="F452" i="6" a="1"/>
  <c r="F452" i="6" s="1"/>
  <c r="A452" i="6"/>
  <c r="R451" i="6" a="1"/>
  <c r="R451" i="6" s="1"/>
  <c r="Q451" i="6" a="1"/>
  <c r="Q451" i="6" s="1"/>
  <c r="P451" i="6" a="1"/>
  <c r="P451" i="6" s="1"/>
  <c r="G451" i="6" a="1"/>
  <c r="G451" i="6" s="1"/>
  <c r="F451" i="6" a="1"/>
  <c r="F451" i="6" s="1"/>
  <c r="A451" i="6"/>
  <c r="R450" i="6" a="1"/>
  <c r="R450" i="6" s="1"/>
  <c r="Q450" i="6" a="1"/>
  <c r="Q450" i="6" s="1"/>
  <c r="P450" i="6" a="1"/>
  <c r="P450" i="6" s="1"/>
  <c r="G450" i="6" a="1"/>
  <c r="G450" i="6" s="1"/>
  <c r="F450" i="6" a="1"/>
  <c r="F450" i="6" s="1"/>
  <c r="A450" i="6"/>
  <c r="R449" i="6" a="1"/>
  <c r="R449" i="6" s="1"/>
  <c r="Q449" i="6" a="1"/>
  <c r="Q449" i="6" s="1"/>
  <c r="P449" i="6" a="1"/>
  <c r="P449" i="6" s="1"/>
  <c r="G449" i="6" a="1"/>
  <c r="G449" i="6" s="1"/>
  <c r="F449" i="6" a="1"/>
  <c r="F449" i="6" s="1"/>
  <c r="A449" i="6"/>
  <c r="R448" i="6" a="1"/>
  <c r="R448" i="6" s="1"/>
  <c r="Q448" i="6" a="1"/>
  <c r="Q448" i="6" s="1"/>
  <c r="P448" i="6" a="1"/>
  <c r="P448" i="6" s="1"/>
  <c r="G448" i="6" a="1"/>
  <c r="G448" i="6" s="1"/>
  <c r="F448" i="6" a="1"/>
  <c r="F448" i="6" s="1"/>
  <c r="A448" i="6"/>
  <c r="R447" i="6" a="1"/>
  <c r="R447" i="6" s="1"/>
  <c r="Q447" i="6" a="1"/>
  <c r="Q447" i="6" s="1"/>
  <c r="P447" i="6" a="1"/>
  <c r="P447" i="6" s="1"/>
  <c r="G447" i="6" a="1"/>
  <c r="G447" i="6" s="1"/>
  <c r="F447" i="6" a="1"/>
  <c r="F447" i="6" s="1"/>
  <c r="A447" i="6"/>
  <c r="R446" i="6" a="1"/>
  <c r="R446" i="6" s="1"/>
  <c r="Q446" i="6" a="1"/>
  <c r="Q446" i="6" s="1"/>
  <c r="P446" i="6" a="1"/>
  <c r="P446" i="6" s="1"/>
  <c r="G446" i="6" a="1"/>
  <c r="G446" i="6" s="1"/>
  <c r="F446" i="6" a="1"/>
  <c r="F446" i="6" s="1"/>
  <c r="A446" i="6"/>
  <c r="R445" i="6" a="1"/>
  <c r="R445" i="6" s="1"/>
  <c r="Q445" i="6" a="1"/>
  <c r="Q445" i="6" s="1"/>
  <c r="P445" i="6" a="1"/>
  <c r="P445" i="6" s="1"/>
  <c r="G445" i="6" a="1"/>
  <c r="G445" i="6" s="1"/>
  <c r="F445" i="6" a="1"/>
  <c r="F445" i="6" s="1"/>
  <c r="A445" i="6"/>
  <c r="R444" i="6" a="1"/>
  <c r="R444" i="6" s="1"/>
  <c r="Q444" i="6" a="1"/>
  <c r="Q444" i="6" s="1"/>
  <c r="P444" i="6" a="1"/>
  <c r="P444" i="6" s="1"/>
  <c r="G444" i="6" a="1"/>
  <c r="G444" i="6" s="1"/>
  <c r="F444" i="6" a="1"/>
  <c r="F444" i="6" s="1"/>
  <c r="A444" i="6"/>
  <c r="R443" i="6" a="1"/>
  <c r="R443" i="6" s="1"/>
  <c r="Q443" i="6" a="1"/>
  <c r="Q443" i="6" s="1"/>
  <c r="P443" i="6" a="1"/>
  <c r="P443" i="6" s="1"/>
  <c r="G443" i="6" a="1"/>
  <c r="G443" i="6" s="1"/>
  <c r="F443" i="6" a="1"/>
  <c r="F443" i="6" s="1"/>
  <c r="A443" i="6"/>
  <c r="R442" i="6" a="1"/>
  <c r="R442" i="6" s="1"/>
  <c r="Q442" i="6" a="1"/>
  <c r="Q442" i="6" s="1"/>
  <c r="P442" i="6" a="1"/>
  <c r="P442" i="6" s="1"/>
  <c r="G442" i="6" a="1"/>
  <c r="G442" i="6" s="1"/>
  <c r="F442" i="6" a="1"/>
  <c r="F442" i="6" s="1"/>
  <c r="A442" i="6"/>
  <c r="R441" i="6" a="1"/>
  <c r="R441" i="6" s="1"/>
  <c r="Q441" i="6" a="1"/>
  <c r="Q441" i="6" s="1"/>
  <c r="P441" i="6" a="1"/>
  <c r="P441" i="6" s="1"/>
  <c r="G441" i="6" a="1"/>
  <c r="G441" i="6" s="1"/>
  <c r="F441" i="6" a="1"/>
  <c r="F441" i="6" s="1"/>
  <c r="A441" i="6"/>
  <c r="R440" i="6" a="1"/>
  <c r="R440" i="6" s="1"/>
  <c r="Q440" i="6" a="1"/>
  <c r="Q440" i="6" s="1"/>
  <c r="P440" i="6" a="1"/>
  <c r="P440" i="6" s="1"/>
  <c r="G440" i="6" a="1"/>
  <c r="G440" i="6" s="1"/>
  <c r="F440" i="6" a="1"/>
  <c r="F440" i="6" s="1"/>
  <c r="A440" i="6"/>
  <c r="R439" i="6" a="1"/>
  <c r="R439" i="6" s="1"/>
  <c r="Q439" i="6" a="1"/>
  <c r="Q439" i="6" s="1"/>
  <c r="P439" i="6" a="1"/>
  <c r="P439" i="6" s="1"/>
  <c r="G439" i="6" a="1"/>
  <c r="G439" i="6" s="1"/>
  <c r="F439" i="6" a="1"/>
  <c r="F439" i="6" s="1"/>
  <c r="A439" i="6"/>
  <c r="R438" i="6" a="1"/>
  <c r="R438" i="6" s="1"/>
  <c r="Q438" i="6" a="1"/>
  <c r="Q438" i="6" s="1"/>
  <c r="P438" i="6" a="1"/>
  <c r="P438" i="6" s="1"/>
  <c r="G438" i="6" a="1"/>
  <c r="G438" i="6" s="1"/>
  <c r="F438" i="6" a="1"/>
  <c r="F438" i="6" s="1"/>
  <c r="A438" i="6"/>
  <c r="R437" i="6" a="1"/>
  <c r="R437" i="6" s="1"/>
  <c r="Q437" i="6" a="1"/>
  <c r="Q437" i="6" s="1"/>
  <c r="P437" i="6" a="1"/>
  <c r="P437" i="6" s="1"/>
  <c r="G437" i="6" a="1"/>
  <c r="G437" i="6" s="1"/>
  <c r="F437" i="6" a="1"/>
  <c r="F437" i="6" s="1"/>
  <c r="A437" i="6"/>
  <c r="R436" i="6" a="1"/>
  <c r="R436" i="6" s="1"/>
  <c r="Q436" i="6" a="1"/>
  <c r="Q436" i="6" s="1"/>
  <c r="P436" i="6" a="1"/>
  <c r="P436" i="6" s="1"/>
  <c r="G436" i="6" a="1"/>
  <c r="G436" i="6" s="1"/>
  <c r="F436" i="6" a="1"/>
  <c r="F436" i="6" s="1"/>
  <c r="A436" i="6"/>
  <c r="R435" i="6" a="1"/>
  <c r="R435" i="6" s="1"/>
  <c r="Q435" i="6" a="1"/>
  <c r="Q435" i="6" s="1"/>
  <c r="P435" i="6" a="1"/>
  <c r="P435" i="6" s="1"/>
  <c r="G435" i="6" a="1"/>
  <c r="G435" i="6" s="1"/>
  <c r="F435" i="6" a="1"/>
  <c r="F435" i="6" s="1"/>
  <c r="A435" i="6"/>
  <c r="R434" i="6" a="1"/>
  <c r="R434" i="6" s="1"/>
  <c r="Q434" i="6" a="1"/>
  <c r="Q434" i="6" s="1"/>
  <c r="P434" i="6" a="1"/>
  <c r="P434" i="6" s="1"/>
  <c r="G434" i="6" a="1"/>
  <c r="G434" i="6" s="1"/>
  <c r="F434" i="6" a="1"/>
  <c r="F434" i="6" s="1"/>
  <c r="A434" i="6"/>
  <c r="R433" i="6" a="1"/>
  <c r="R433" i="6" s="1"/>
  <c r="Q433" i="6" a="1"/>
  <c r="Q433" i="6" s="1"/>
  <c r="P433" i="6" a="1"/>
  <c r="P433" i="6" s="1"/>
  <c r="G433" i="6" a="1"/>
  <c r="G433" i="6" s="1"/>
  <c r="F433" i="6" a="1"/>
  <c r="F433" i="6" s="1"/>
  <c r="A433" i="6"/>
  <c r="R432" i="6" a="1"/>
  <c r="R432" i="6" s="1"/>
  <c r="Q432" i="6" a="1"/>
  <c r="Q432" i="6" s="1"/>
  <c r="P432" i="6" a="1"/>
  <c r="P432" i="6" s="1"/>
  <c r="G432" i="6" a="1"/>
  <c r="G432" i="6" s="1"/>
  <c r="F432" i="6" a="1"/>
  <c r="F432" i="6" s="1"/>
  <c r="A432" i="6"/>
  <c r="R431" i="6" a="1"/>
  <c r="R431" i="6" s="1"/>
  <c r="Q431" i="6" a="1"/>
  <c r="Q431" i="6" s="1"/>
  <c r="P431" i="6" a="1"/>
  <c r="P431" i="6" s="1"/>
  <c r="G431" i="6" a="1"/>
  <c r="G431" i="6" s="1"/>
  <c r="F431" i="6" a="1"/>
  <c r="F431" i="6" s="1"/>
  <c r="A431" i="6"/>
  <c r="R430" i="6" a="1"/>
  <c r="R430" i="6" s="1"/>
  <c r="Q430" i="6" a="1"/>
  <c r="Q430" i="6" s="1"/>
  <c r="P430" i="6" a="1"/>
  <c r="P430" i="6" s="1"/>
  <c r="G430" i="6" a="1"/>
  <c r="G430" i="6" s="1"/>
  <c r="F430" i="6" a="1"/>
  <c r="F430" i="6" s="1"/>
  <c r="A430" i="6"/>
  <c r="R429" i="6" a="1"/>
  <c r="R429" i="6" s="1"/>
  <c r="Q429" i="6" a="1"/>
  <c r="Q429" i="6" s="1"/>
  <c r="P429" i="6" a="1"/>
  <c r="P429" i="6" s="1"/>
  <c r="G429" i="6" a="1"/>
  <c r="G429" i="6" s="1"/>
  <c r="F429" i="6" a="1"/>
  <c r="F429" i="6" s="1"/>
  <c r="A429" i="6"/>
  <c r="R428" i="6" a="1"/>
  <c r="R428" i="6" s="1"/>
  <c r="Q428" i="6" a="1"/>
  <c r="Q428" i="6" s="1"/>
  <c r="P428" i="6" a="1"/>
  <c r="P428" i="6" s="1"/>
  <c r="G428" i="6" a="1"/>
  <c r="G428" i="6" s="1"/>
  <c r="F428" i="6" a="1"/>
  <c r="F428" i="6" s="1"/>
  <c r="A428" i="6"/>
  <c r="R427" i="6" a="1"/>
  <c r="R427" i="6" s="1"/>
  <c r="Q427" i="6" a="1"/>
  <c r="Q427" i="6" s="1"/>
  <c r="P427" i="6" a="1"/>
  <c r="P427" i="6" s="1"/>
  <c r="G427" i="6" a="1"/>
  <c r="G427" i="6" s="1"/>
  <c r="F427" i="6" a="1"/>
  <c r="F427" i="6" s="1"/>
  <c r="A427" i="6"/>
  <c r="R426" i="6" a="1"/>
  <c r="R426" i="6" s="1"/>
  <c r="Q426" i="6" a="1"/>
  <c r="Q426" i="6" s="1"/>
  <c r="P426" i="6" a="1"/>
  <c r="P426" i="6" s="1"/>
  <c r="G426" i="6" a="1"/>
  <c r="G426" i="6" s="1"/>
  <c r="F426" i="6" a="1"/>
  <c r="F426" i="6" s="1"/>
  <c r="A426" i="6"/>
  <c r="R425" i="6" a="1"/>
  <c r="R425" i="6" s="1"/>
  <c r="Q425" i="6" a="1"/>
  <c r="Q425" i="6" s="1"/>
  <c r="P425" i="6" a="1"/>
  <c r="P425" i="6" s="1"/>
  <c r="G425" i="6" a="1"/>
  <c r="G425" i="6" s="1"/>
  <c r="F425" i="6" a="1"/>
  <c r="F425" i="6" s="1"/>
  <c r="A425" i="6"/>
  <c r="R424" i="6" a="1"/>
  <c r="R424" i="6" s="1"/>
  <c r="Q424" i="6" a="1"/>
  <c r="Q424" i="6" s="1"/>
  <c r="P424" i="6" a="1"/>
  <c r="P424" i="6" s="1"/>
  <c r="G424" i="6" a="1"/>
  <c r="G424" i="6" s="1"/>
  <c r="F424" i="6" a="1"/>
  <c r="F424" i="6" s="1"/>
  <c r="A424" i="6"/>
  <c r="R423" i="6" a="1"/>
  <c r="R423" i="6" s="1"/>
  <c r="Q423" i="6" a="1"/>
  <c r="Q423" i="6" s="1"/>
  <c r="P423" i="6" a="1"/>
  <c r="P423" i="6" s="1"/>
  <c r="G423" i="6" a="1"/>
  <c r="G423" i="6" s="1"/>
  <c r="F423" i="6" a="1"/>
  <c r="F423" i="6" s="1"/>
  <c r="A423" i="6"/>
  <c r="R422" i="6" a="1"/>
  <c r="R422" i="6" s="1"/>
  <c r="Q422" i="6" a="1"/>
  <c r="Q422" i="6" s="1"/>
  <c r="P422" i="6" a="1"/>
  <c r="P422" i="6" s="1"/>
  <c r="G422" i="6" a="1"/>
  <c r="G422" i="6" s="1"/>
  <c r="F422" i="6" a="1"/>
  <c r="F422" i="6" s="1"/>
  <c r="A422" i="6"/>
  <c r="R421" i="6" a="1"/>
  <c r="R421" i="6" s="1"/>
  <c r="Q421" i="6" a="1"/>
  <c r="Q421" i="6" s="1"/>
  <c r="P421" i="6" a="1"/>
  <c r="P421" i="6" s="1"/>
  <c r="G421" i="6" a="1"/>
  <c r="G421" i="6" s="1"/>
  <c r="F421" i="6" a="1"/>
  <c r="F421" i="6" s="1"/>
  <c r="A421" i="6"/>
  <c r="R420" i="6" a="1"/>
  <c r="R420" i="6" s="1"/>
  <c r="Q420" i="6" a="1"/>
  <c r="Q420" i="6" s="1"/>
  <c r="P420" i="6" a="1"/>
  <c r="P420" i="6" s="1"/>
  <c r="G420" i="6" a="1"/>
  <c r="G420" i="6" s="1"/>
  <c r="F420" i="6" a="1"/>
  <c r="F420" i="6" s="1"/>
  <c r="A420" i="6"/>
  <c r="R419" i="6" a="1"/>
  <c r="R419" i="6" s="1"/>
  <c r="Q419" i="6" a="1"/>
  <c r="Q419" i="6" s="1"/>
  <c r="P419" i="6" a="1"/>
  <c r="P419" i="6" s="1"/>
  <c r="G419" i="6" a="1"/>
  <c r="G419" i="6" s="1"/>
  <c r="F419" i="6" a="1"/>
  <c r="F419" i="6" s="1"/>
  <c r="A419" i="6"/>
  <c r="R418" i="6" a="1"/>
  <c r="R418" i="6" s="1"/>
  <c r="Q418" i="6" a="1"/>
  <c r="Q418" i="6" s="1"/>
  <c r="P418" i="6" a="1"/>
  <c r="P418" i="6" s="1"/>
  <c r="G418" i="6" a="1"/>
  <c r="G418" i="6" s="1"/>
  <c r="F418" i="6" a="1"/>
  <c r="F418" i="6" s="1"/>
  <c r="A418" i="6"/>
  <c r="R417" i="6" a="1"/>
  <c r="R417" i="6" s="1"/>
  <c r="Q417" i="6" a="1"/>
  <c r="Q417" i="6" s="1"/>
  <c r="P417" i="6" a="1"/>
  <c r="P417" i="6" s="1"/>
  <c r="G417" i="6" a="1"/>
  <c r="G417" i="6" s="1"/>
  <c r="F417" i="6" a="1"/>
  <c r="F417" i="6" s="1"/>
  <c r="A417" i="6"/>
  <c r="R416" i="6" a="1"/>
  <c r="R416" i="6" s="1"/>
  <c r="Q416" i="6" a="1"/>
  <c r="Q416" i="6" s="1"/>
  <c r="P416" i="6" a="1"/>
  <c r="P416" i="6" s="1"/>
  <c r="G416" i="6" a="1"/>
  <c r="G416" i="6" s="1"/>
  <c r="F416" i="6" a="1"/>
  <c r="F416" i="6" s="1"/>
  <c r="A416" i="6"/>
  <c r="R415" i="6" a="1"/>
  <c r="R415" i="6" s="1"/>
  <c r="Q415" i="6" a="1"/>
  <c r="Q415" i="6" s="1"/>
  <c r="P415" i="6" a="1"/>
  <c r="P415" i="6" s="1"/>
  <c r="G415" i="6" a="1"/>
  <c r="G415" i="6" s="1"/>
  <c r="F415" i="6" a="1"/>
  <c r="F415" i="6" s="1"/>
  <c r="A415" i="6"/>
  <c r="R414" i="6" a="1"/>
  <c r="R414" i="6" s="1"/>
  <c r="Q414" i="6" a="1"/>
  <c r="Q414" i="6" s="1"/>
  <c r="P414" i="6" a="1"/>
  <c r="P414" i="6" s="1"/>
  <c r="G414" i="6" a="1"/>
  <c r="G414" i="6" s="1"/>
  <c r="F414" i="6" a="1"/>
  <c r="F414" i="6" s="1"/>
  <c r="A414" i="6"/>
  <c r="R413" i="6" a="1"/>
  <c r="R413" i="6" s="1"/>
  <c r="Q413" i="6" a="1"/>
  <c r="Q413" i="6" s="1"/>
  <c r="P413" i="6" a="1"/>
  <c r="P413" i="6" s="1"/>
  <c r="G413" i="6" a="1"/>
  <c r="G413" i="6" s="1"/>
  <c r="F413" i="6" a="1"/>
  <c r="F413" i="6" s="1"/>
  <c r="A413" i="6"/>
  <c r="R412" i="6" a="1"/>
  <c r="R412" i="6" s="1"/>
  <c r="Q412" i="6" a="1"/>
  <c r="Q412" i="6" s="1"/>
  <c r="P412" i="6" a="1"/>
  <c r="P412" i="6" s="1"/>
  <c r="G412" i="6" a="1"/>
  <c r="G412" i="6" s="1"/>
  <c r="F412" i="6" a="1"/>
  <c r="F412" i="6" s="1"/>
  <c r="A412" i="6"/>
  <c r="R411" i="6" a="1"/>
  <c r="R411" i="6" s="1"/>
  <c r="Q411" i="6" a="1"/>
  <c r="Q411" i="6" s="1"/>
  <c r="P411" i="6" a="1"/>
  <c r="P411" i="6" s="1"/>
  <c r="G411" i="6" a="1"/>
  <c r="G411" i="6" s="1"/>
  <c r="F411" i="6" a="1"/>
  <c r="F411" i="6" s="1"/>
  <c r="A411" i="6"/>
  <c r="R410" i="6" a="1"/>
  <c r="R410" i="6" s="1"/>
  <c r="Q410" i="6" a="1"/>
  <c r="Q410" i="6" s="1"/>
  <c r="P410" i="6" a="1"/>
  <c r="P410" i="6" s="1"/>
  <c r="G410" i="6" a="1"/>
  <c r="G410" i="6" s="1"/>
  <c r="F410" i="6" a="1"/>
  <c r="F410" i="6" s="1"/>
  <c r="A410" i="6"/>
  <c r="R409" i="6" a="1"/>
  <c r="R409" i="6" s="1"/>
  <c r="Q409" i="6" a="1"/>
  <c r="Q409" i="6" s="1"/>
  <c r="P409" i="6" a="1"/>
  <c r="P409" i="6" s="1"/>
  <c r="G409" i="6" a="1"/>
  <c r="G409" i="6" s="1"/>
  <c r="F409" i="6" a="1"/>
  <c r="F409" i="6" s="1"/>
  <c r="A409" i="6"/>
  <c r="R408" i="6" a="1"/>
  <c r="R408" i="6" s="1"/>
  <c r="Q408" i="6" a="1"/>
  <c r="Q408" i="6" s="1"/>
  <c r="P408" i="6" a="1"/>
  <c r="P408" i="6" s="1"/>
  <c r="G408" i="6" a="1"/>
  <c r="G408" i="6" s="1"/>
  <c r="F408" i="6" a="1"/>
  <c r="F408" i="6" s="1"/>
  <c r="A408" i="6"/>
  <c r="R407" i="6" a="1"/>
  <c r="R407" i="6" s="1"/>
  <c r="Q407" i="6" a="1"/>
  <c r="Q407" i="6" s="1"/>
  <c r="P407" i="6" a="1"/>
  <c r="P407" i="6" s="1"/>
  <c r="G407" i="6" a="1"/>
  <c r="G407" i="6" s="1"/>
  <c r="F407" i="6" a="1"/>
  <c r="F407" i="6" s="1"/>
  <c r="A407" i="6"/>
  <c r="R406" i="6" a="1"/>
  <c r="R406" i="6" s="1"/>
  <c r="Q406" i="6" a="1"/>
  <c r="Q406" i="6" s="1"/>
  <c r="P406" i="6" a="1"/>
  <c r="P406" i="6" s="1"/>
  <c r="G406" i="6" a="1"/>
  <c r="G406" i="6" s="1"/>
  <c r="F406" i="6" a="1"/>
  <c r="F406" i="6" s="1"/>
  <c r="A406" i="6"/>
  <c r="R405" i="6" a="1"/>
  <c r="R405" i="6" s="1"/>
  <c r="Q405" i="6" a="1"/>
  <c r="Q405" i="6" s="1"/>
  <c r="P405" i="6" a="1"/>
  <c r="P405" i="6" s="1"/>
  <c r="G405" i="6" a="1"/>
  <c r="G405" i="6" s="1"/>
  <c r="F405" i="6" a="1"/>
  <c r="F405" i="6" s="1"/>
  <c r="A405" i="6"/>
  <c r="R404" i="6" a="1"/>
  <c r="R404" i="6" s="1"/>
  <c r="Q404" i="6" a="1"/>
  <c r="Q404" i="6" s="1"/>
  <c r="P404" i="6" a="1"/>
  <c r="P404" i="6" s="1"/>
  <c r="G404" i="6" a="1"/>
  <c r="G404" i="6" s="1"/>
  <c r="F404" i="6" a="1"/>
  <c r="F404" i="6" s="1"/>
  <c r="A404" i="6"/>
  <c r="R403" i="6" a="1"/>
  <c r="R403" i="6" s="1"/>
  <c r="Q403" i="6" a="1"/>
  <c r="Q403" i="6" s="1"/>
  <c r="P403" i="6" a="1"/>
  <c r="P403" i="6" s="1"/>
  <c r="G403" i="6" a="1"/>
  <c r="G403" i="6" s="1"/>
  <c r="F403" i="6" a="1"/>
  <c r="F403" i="6" s="1"/>
  <c r="A403" i="6"/>
  <c r="R402" i="6" a="1"/>
  <c r="R402" i="6" s="1"/>
  <c r="Q402" i="6" a="1"/>
  <c r="Q402" i="6" s="1"/>
  <c r="P402" i="6" a="1"/>
  <c r="P402" i="6" s="1"/>
  <c r="G402" i="6" a="1"/>
  <c r="G402" i="6" s="1"/>
  <c r="F402" i="6" a="1"/>
  <c r="F402" i="6" s="1"/>
  <c r="A402" i="6"/>
  <c r="R401" i="6" a="1"/>
  <c r="R401" i="6" s="1"/>
  <c r="Q401" i="6" a="1"/>
  <c r="Q401" i="6" s="1"/>
  <c r="P401" i="6" a="1"/>
  <c r="P401" i="6" s="1"/>
  <c r="G401" i="6" a="1"/>
  <c r="G401" i="6" s="1"/>
  <c r="F401" i="6" a="1"/>
  <c r="F401" i="6" s="1"/>
  <c r="A401" i="6"/>
  <c r="R400" i="6" a="1"/>
  <c r="R400" i="6" s="1"/>
  <c r="Q400" i="6" a="1"/>
  <c r="Q400" i="6" s="1"/>
  <c r="P400" i="6" a="1"/>
  <c r="P400" i="6" s="1"/>
  <c r="G400" i="6" a="1"/>
  <c r="G400" i="6" s="1"/>
  <c r="F400" i="6" a="1"/>
  <c r="F400" i="6" s="1"/>
  <c r="A400" i="6"/>
  <c r="R399" i="6" a="1"/>
  <c r="R399" i="6" s="1"/>
  <c r="Q399" i="6" a="1"/>
  <c r="Q399" i="6" s="1"/>
  <c r="P399" i="6" a="1"/>
  <c r="P399" i="6" s="1"/>
  <c r="G399" i="6" a="1"/>
  <c r="G399" i="6" s="1"/>
  <c r="F399" i="6" a="1"/>
  <c r="F399" i="6" s="1"/>
  <c r="A399" i="6"/>
  <c r="R398" i="6" a="1"/>
  <c r="R398" i="6" s="1"/>
  <c r="Q398" i="6" a="1"/>
  <c r="Q398" i="6" s="1"/>
  <c r="P398" i="6" a="1"/>
  <c r="P398" i="6" s="1"/>
  <c r="G398" i="6" a="1"/>
  <c r="G398" i="6" s="1"/>
  <c r="F398" i="6" a="1"/>
  <c r="F398" i="6" s="1"/>
  <c r="A398" i="6"/>
  <c r="R397" i="6" a="1"/>
  <c r="R397" i="6" s="1"/>
  <c r="Q397" i="6" a="1"/>
  <c r="Q397" i="6" s="1"/>
  <c r="P397" i="6" a="1"/>
  <c r="P397" i="6" s="1"/>
  <c r="G397" i="6" a="1"/>
  <c r="G397" i="6" s="1"/>
  <c r="F397" i="6" a="1"/>
  <c r="F397" i="6" s="1"/>
  <c r="A397" i="6"/>
  <c r="R396" i="6" a="1"/>
  <c r="R396" i="6" s="1"/>
  <c r="Q396" i="6" a="1"/>
  <c r="Q396" i="6" s="1"/>
  <c r="P396" i="6" a="1"/>
  <c r="P396" i="6" s="1"/>
  <c r="G396" i="6" a="1"/>
  <c r="G396" i="6" s="1"/>
  <c r="F396" i="6" a="1"/>
  <c r="F396" i="6" s="1"/>
  <c r="A396" i="6"/>
  <c r="R395" i="6" a="1"/>
  <c r="R395" i="6" s="1"/>
  <c r="Q395" i="6" a="1"/>
  <c r="Q395" i="6" s="1"/>
  <c r="P395" i="6" a="1"/>
  <c r="P395" i="6" s="1"/>
  <c r="G395" i="6" a="1"/>
  <c r="G395" i="6" s="1"/>
  <c r="F395" i="6" a="1"/>
  <c r="F395" i="6" s="1"/>
  <c r="A395" i="6"/>
  <c r="R394" i="6" a="1"/>
  <c r="R394" i="6" s="1"/>
  <c r="Q394" i="6" a="1"/>
  <c r="Q394" i="6" s="1"/>
  <c r="P394" i="6" a="1"/>
  <c r="P394" i="6" s="1"/>
  <c r="G394" i="6" a="1"/>
  <c r="G394" i="6" s="1"/>
  <c r="F394" i="6" a="1"/>
  <c r="F394" i="6" s="1"/>
  <c r="A394" i="6"/>
  <c r="R393" i="6" a="1"/>
  <c r="R393" i="6" s="1"/>
  <c r="Q393" i="6" a="1"/>
  <c r="Q393" i="6" s="1"/>
  <c r="P393" i="6" a="1"/>
  <c r="P393" i="6" s="1"/>
  <c r="G393" i="6" a="1"/>
  <c r="G393" i="6" s="1"/>
  <c r="F393" i="6" a="1"/>
  <c r="F393" i="6" s="1"/>
  <c r="A393" i="6"/>
  <c r="R392" i="6" a="1"/>
  <c r="R392" i="6" s="1"/>
  <c r="Q392" i="6" a="1"/>
  <c r="Q392" i="6" s="1"/>
  <c r="P392" i="6" a="1"/>
  <c r="P392" i="6" s="1"/>
  <c r="G392" i="6" a="1"/>
  <c r="G392" i="6" s="1"/>
  <c r="F392" i="6" a="1"/>
  <c r="F392" i="6" s="1"/>
  <c r="A392" i="6"/>
  <c r="R391" i="6" a="1"/>
  <c r="R391" i="6" s="1"/>
  <c r="Q391" i="6" a="1"/>
  <c r="Q391" i="6" s="1"/>
  <c r="P391" i="6" a="1"/>
  <c r="P391" i="6" s="1"/>
  <c r="G391" i="6" a="1"/>
  <c r="G391" i="6" s="1"/>
  <c r="F391" i="6" a="1"/>
  <c r="F391" i="6" s="1"/>
  <c r="A391" i="6"/>
  <c r="R390" i="6" a="1"/>
  <c r="R390" i="6" s="1"/>
  <c r="Q390" i="6" a="1"/>
  <c r="Q390" i="6" s="1"/>
  <c r="P390" i="6" a="1"/>
  <c r="P390" i="6" s="1"/>
  <c r="G390" i="6" a="1"/>
  <c r="G390" i="6" s="1"/>
  <c r="F390" i="6" a="1"/>
  <c r="F390" i="6" s="1"/>
  <c r="A390" i="6"/>
  <c r="R389" i="6" a="1"/>
  <c r="R389" i="6" s="1"/>
  <c r="Q389" i="6" a="1"/>
  <c r="Q389" i="6" s="1"/>
  <c r="P389" i="6" a="1"/>
  <c r="P389" i="6" s="1"/>
  <c r="G389" i="6" a="1"/>
  <c r="G389" i="6" s="1"/>
  <c r="F389" i="6" a="1"/>
  <c r="F389" i="6" s="1"/>
  <c r="A389" i="6"/>
  <c r="R388" i="6" a="1"/>
  <c r="R388" i="6" s="1"/>
  <c r="Q388" i="6" a="1"/>
  <c r="Q388" i="6" s="1"/>
  <c r="P388" i="6" a="1"/>
  <c r="P388" i="6" s="1"/>
  <c r="G388" i="6" a="1"/>
  <c r="G388" i="6" s="1"/>
  <c r="F388" i="6" a="1"/>
  <c r="F388" i="6" s="1"/>
  <c r="A388" i="6"/>
  <c r="R387" i="6" a="1"/>
  <c r="R387" i="6" s="1"/>
  <c r="Q387" i="6" a="1"/>
  <c r="Q387" i="6" s="1"/>
  <c r="P387" i="6" a="1"/>
  <c r="P387" i="6" s="1"/>
  <c r="G387" i="6" a="1"/>
  <c r="G387" i="6" s="1"/>
  <c r="F387" i="6" a="1"/>
  <c r="F387" i="6" s="1"/>
  <c r="A387" i="6"/>
  <c r="R386" i="6" a="1"/>
  <c r="R386" i="6" s="1"/>
  <c r="Q386" i="6" a="1"/>
  <c r="Q386" i="6" s="1"/>
  <c r="P386" i="6" a="1"/>
  <c r="P386" i="6" s="1"/>
  <c r="G386" i="6" a="1"/>
  <c r="G386" i="6" s="1"/>
  <c r="F386" i="6" a="1"/>
  <c r="F386" i="6" s="1"/>
  <c r="A386" i="6"/>
  <c r="R385" i="6" a="1"/>
  <c r="R385" i="6" s="1"/>
  <c r="Q385" i="6" a="1"/>
  <c r="Q385" i="6" s="1"/>
  <c r="P385" i="6" a="1"/>
  <c r="P385" i="6" s="1"/>
  <c r="G385" i="6" a="1"/>
  <c r="G385" i="6" s="1"/>
  <c r="F385" i="6" a="1"/>
  <c r="F385" i="6" s="1"/>
  <c r="A385" i="6"/>
  <c r="R384" i="6" a="1"/>
  <c r="R384" i="6" s="1"/>
  <c r="Q384" i="6" a="1"/>
  <c r="Q384" i="6" s="1"/>
  <c r="P384" i="6" a="1"/>
  <c r="P384" i="6" s="1"/>
  <c r="G384" i="6" a="1"/>
  <c r="G384" i="6" s="1"/>
  <c r="F384" i="6" a="1"/>
  <c r="F384" i="6" s="1"/>
  <c r="A384" i="6"/>
  <c r="R383" i="6" a="1"/>
  <c r="R383" i="6" s="1"/>
  <c r="Q383" i="6" a="1"/>
  <c r="Q383" i="6" s="1"/>
  <c r="P383" i="6" a="1"/>
  <c r="P383" i="6" s="1"/>
  <c r="G383" i="6" a="1"/>
  <c r="G383" i="6" s="1"/>
  <c r="F383" i="6" a="1"/>
  <c r="F383" i="6" s="1"/>
  <c r="A383" i="6"/>
  <c r="R382" i="6" a="1"/>
  <c r="R382" i="6" s="1"/>
  <c r="Q382" i="6" a="1"/>
  <c r="Q382" i="6" s="1"/>
  <c r="P382" i="6" a="1"/>
  <c r="P382" i="6" s="1"/>
  <c r="G382" i="6" a="1"/>
  <c r="G382" i="6" s="1"/>
  <c r="F382" i="6" a="1"/>
  <c r="F382" i="6" s="1"/>
  <c r="A382" i="6"/>
  <c r="R381" i="6" a="1"/>
  <c r="R381" i="6" s="1"/>
  <c r="Q381" i="6" a="1"/>
  <c r="Q381" i="6" s="1"/>
  <c r="P381" i="6" a="1"/>
  <c r="P381" i="6" s="1"/>
  <c r="G381" i="6" a="1"/>
  <c r="G381" i="6" s="1"/>
  <c r="F381" i="6" a="1"/>
  <c r="F381" i="6" s="1"/>
  <c r="A381" i="6"/>
  <c r="R380" i="6" a="1"/>
  <c r="R380" i="6" s="1"/>
  <c r="Q380" i="6" a="1"/>
  <c r="Q380" i="6" s="1"/>
  <c r="P380" i="6" a="1"/>
  <c r="P380" i="6" s="1"/>
  <c r="G380" i="6" a="1"/>
  <c r="G380" i="6" s="1"/>
  <c r="F380" i="6" a="1"/>
  <c r="F380" i="6" s="1"/>
  <c r="A380" i="6"/>
  <c r="R379" i="6" a="1"/>
  <c r="R379" i="6" s="1"/>
  <c r="Q379" i="6" a="1"/>
  <c r="Q379" i="6" s="1"/>
  <c r="P379" i="6" a="1"/>
  <c r="P379" i="6" s="1"/>
  <c r="G379" i="6" a="1"/>
  <c r="G379" i="6" s="1"/>
  <c r="F379" i="6" a="1"/>
  <c r="F379" i="6" s="1"/>
  <c r="A379" i="6"/>
  <c r="R378" i="6" a="1"/>
  <c r="R378" i="6" s="1"/>
  <c r="Q378" i="6" a="1"/>
  <c r="Q378" i="6" s="1"/>
  <c r="P378" i="6" a="1"/>
  <c r="P378" i="6" s="1"/>
  <c r="G378" i="6" a="1"/>
  <c r="G378" i="6" s="1"/>
  <c r="F378" i="6" a="1"/>
  <c r="F378" i="6" s="1"/>
  <c r="A378" i="6"/>
  <c r="R377" i="6" a="1"/>
  <c r="R377" i="6" s="1"/>
  <c r="Q377" i="6" a="1"/>
  <c r="Q377" i="6" s="1"/>
  <c r="P377" i="6" a="1"/>
  <c r="P377" i="6" s="1"/>
  <c r="G377" i="6" a="1"/>
  <c r="G377" i="6" s="1"/>
  <c r="F377" i="6" a="1"/>
  <c r="F377" i="6" s="1"/>
  <c r="A377" i="6"/>
  <c r="R376" i="6" a="1"/>
  <c r="R376" i="6" s="1"/>
  <c r="Q376" i="6" a="1"/>
  <c r="Q376" i="6" s="1"/>
  <c r="P376" i="6" a="1"/>
  <c r="P376" i="6" s="1"/>
  <c r="G376" i="6" a="1"/>
  <c r="G376" i="6" s="1"/>
  <c r="F376" i="6" a="1"/>
  <c r="F376" i="6" s="1"/>
  <c r="A376" i="6"/>
  <c r="R375" i="6" a="1"/>
  <c r="R375" i="6" s="1"/>
  <c r="Q375" i="6" a="1"/>
  <c r="Q375" i="6" s="1"/>
  <c r="P375" i="6" a="1"/>
  <c r="P375" i="6" s="1"/>
  <c r="G375" i="6" a="1"/>
  <c r="G375" i="6" s="1"/>
  <c r="F375" i="6" a="1"/>
  <c r="F375" i="6" s="1"/>
  <c r="A375" i="6"/>
  <c r="R374" i="6" a="1"/>
  <c r="R374" i="6" s="1"/>
  <c r="Q374" i="6" a="1"/>
  <c r="Q374" i="6" s="1"/>
  <c r="P374" i="6" a="1"/>
  <c r="P374" i="6" s="1"/>
  <c r="G374" i="6" a="1"/>
  <c r="G374" i="6" s="1"/>
  <c r="F374" i="6" a="1"/>
  <c r="F374" i="6" s="1"/>
  <c r="A374" i="6"/>
  <c r="R373" i="6" a="1"/>
  <c r="R373" i="6" s="1"/>
  <c r="Q373" i="6" a="1"/>
  <c r="Q373" i="6" s="1"/>
  <c r="P373" i="6" a="1"/>
  <c r="P373" i="6" s="1"/>
  <c r="G373" i="6" a="1"/>
  <c r="G373" i="6" s="1"/>
  <c r="F373" i="6" a="1"/>
  <c r="F373" i="6" s="1"/>
  <c r="A373" i="6"/>
  <c r="R372" i="6" a="1"/>
  <c r="R372" i="6" s="1"/>
  <c r="Q372" i="6" a="1"/>
  <c r="Q372" i="6" s="1"/>
  <c r="P372" i="6" a="1"/>
  <c r="P372" i="6" s="1"/>
  <c r="G372" i="6" a="1"/>
  <c r="G372" i="6" s="1"/>
  <c r="F372" i="6" a="1"/>
  <c r="F372" i="6" s="1"/>
  <c r="A372" i="6"/>
  <c r="R371" i="6" a="1"/>
  <c r="R371" i="6" s="1"/>
  <c r="Q371" i="6" a="1"/>
  <c r="Q371" i="6" s="1"/>
  <c r="P371" i="6" a="1"/>
  <c r="P371" i="6" s="1"/>
  <c r="G371" i="6" a="1"/>
  <c r="G371" i="6" s="1"/>
  <c r="F371" i="6" a="1"/>
  <c r="F371" i="6" s="1"/>
  <c r="A371" i="6"/>
  <c r="R370" i="6" a="1"/>
  <c r="R370" i="6" s="1"/>
  <c r="Q370" i="6" a="1"/>
  <c r="Q370" i="6" s="1"/>
  <c r="P370" i="6" a="1"/>
  <c r="P370" i="6" s="1"/>
  <c r="G370" i="6" a="1"/>
  <c r="G370" i="6" s="1"/>
  <c r="F370" i="6" a="1"/>
  <c r="F370" i="6" s="1"/>
  <c r="A370" i="6"/>
  <c r="R369" i="6" a="1"/>
  <c r="R369" i="6" s="1"/>
  <c r="Q369" i="6" a="1"/>
  <c r="Q369" i="6" s="1"/>
  <c r="P369" i="6" a="1"/>
  <c r="P369" i="6" s="1"/>
  <c r="G369" i="6" a="1"/>
  <c r="G369" i="6" s="1"/>
  <c r="F369" i="6" a="1"/>
  <c r="F369" i="6" s="1"/>
  <c r="A369" i="6"/>
  <c r="R368" i="6" a="1"/>
  <c r="R368" i="6" s="1"/>
  <c r="Q368" i="6" a="1"/>
  <c r="Q368" i="6" s="1"/>
  <c r="P368" i="6" a="1"/>
  <c r="P368" i="6" s="1"/>
  <c r="G368" i="6" a="1"/>
  <c r="G368" i="6" s="1"/>
  <c r="F368" i="6" a="1"/>
  <c r="F368" i="6" s="1"/>
  <c r="A368" i="6"/>
  <c r="R367" i="6" a="1"/>
  <c r="R367" i="6" s="1"/>
  <c r="Q367" i="6" a="1"/>
  <c r="Q367" i="6" s="1"/>
  <c r="P367" i="6" a="1"/>
  <c r="P367" i="6" s="1"/>
  <c r="G367" i="6" a="1"/>
  <c r="G367" i="6" s="1"/>
  <c r="F367" i="6" a="1"/>
  <c r="F367" i="6" s="1"/>
  <c r="A367" i="6"/>
  <c r="R366" i="6" a="1"/>
  <c r="R366" i="6" s="1"/>
  <c r="Q366" i="6" a="1"/>
  <c r="Q366" i="6" s="1"/>
  <c r="P366" i="6" a="1"/>
  <c r="P366" i="6" s="1"/>
  <c r="G366" i="6" a="1"/>
  <c r="G366" i="6" s="1"/>
  <c r="F366" i="6" a="1"/>
  <c r="F366" i="6" s="1"/>
  <c r="A366" i="6"/>
  <c r="R365" i="6" a="1"/>
  <c r="R365" i="6" s="1"/>
  <c r="Q365" i="6" a="1"/>
  <c r="Q365" i="6" s="1"/>
  <c r="P365" i="6" a="1"/>
  <c r="P365" i="6" s="1"/>
  <c r="G365" i="6" a="1"/>
  <c r="G365" i="6" s="1"/>
  <c r="F365" i="6" a="1"/>
  <c r="F365" i="6" s="1"/>
  <c r="A365" i="6"/>
  <c r="R364" i="6" a="1"/>
  <c r="R364" i="6" s="1"/>
  <c r="Q364" i="6" a="1"/>
  <c r="Q364" i="6" s="1"/>
  <c r="P364" i="6" a="1"/>
  <c r="P364" i="6" s="1"/>
  <c r="G364" i="6" a="1"/>
  <c r="G364" i="6" s="1"/>
  <c r="F364" i="6" a="1"/>
  <c r="F364" i="6" s="1"/>
  <c r="A364" i="6"/>
  <c r="R363" i="6" a="1"/>
  <c r="R363" i="6" s="1"/>
  <c r="Q363" i="6" a="1"/>
  <c r="Q363" i="6" s="1"/>
  <c r="P363" i="6" a="1"/>
  <c r="P363" i="6" s="1"/>
  <c r="G363" i="6" a="1"/>
  <c r="G363" i="6" s="1"/>
  <c r="F363" i="6" a="1"/>
  <c r="F363" i="6" s="1"/>
  <c r="A363" i="6"/>
  <c r="R362" i="6" a="1"/>
  <c r="R362" i="6" s="1"/>
  <c r="Q362" i="6" a="1"/>
  <c r="Q362" i="6" s="1"/>
  <c r="P362" i="6" a="1"/>
  <c r="P362" i="6" s="1"/>
  <c r="G362" i="6" a="1"/>
  <c r="G362" i="6" s="1"/>
  <c r="F362" i="6" a="1"/>
  <c r="F362" i="6" s="1"/>
  <c r="A362" i="6"/>
  <c r="R361" i="6" a="1"/>
  <c r="R361" i="6" s="1"/>
  <c r="Q361" i="6" a="1"/>
  <c r="Q361" i="6" s="1"/>
  <c r="P361" i="6" a="1"/>
  <c r="P361" i="6" s="1"/>
  <c r="G361" i="6" a="1"/>
  <c r="G361" i="6" s="1"/>
  <c r="F361" i="6" a="1"/>
  <c r="F361" i="6" s="1"/>
  <c r="A361" i="6"/>
  <c r="R360" i="6" a="1"/>
  <c r="R360" i="6" s="1"/>
  <c r="Q360" i="6" a="1"/>
  <c r="Q360" i="6" s="1"/>
  <c r="P360" i="6" a="1"/>
  <c r="P360" i="6" s="1"/>
  <c r="G360" i="6" a="1"/>
  <c r="G360" i="6" s="1"/>
  <c r="F360" i="6" a="1"/>
  <c r="F360" i="6" s="1"/>
  <c r="A360" i="6"/>
  <c r="R359" i="6" a="1"/>
  <c r="R359" i="6" s="1"/>
  <c r="Q359" i="6" a="1"/>
  <c r="Q359" i="6" s="1"/>
  <c r="P359" i="6" a="1"/>
  <c r="P359" i="6" s="1"/>
  <c r="G359" i="6" a="1"/>
  <c r="G359" i="6" s="1"/>
  <c r="F359" i="6" a="1"/>
  <c r="F359" i="6" s="1"/>
  <c r="A359" i="6"/>
  <c r="R358" i="6" a="1"/>
  <c r="R358" i="6" s="1"/>
  <c r="Q358" i="6" a="1"/>
  <c r="Q358" i="6" s="1"/>
  <c r="P358" i="6" a="1"/>
  <c r="P358" i="6" s="1"/>
  <c r="G358" i="6" a="1"/>
  <c r="G358" i="6" s="1"/>
  <c r="F358" i="6" a="1"/>
  <c r="F358" i="6" s="1"/>
  <c r="A358" i="6"/>
  <c r="R357" i="6" a="1"/>
  <c r="R357" i="6" s="1"/>
  <c r="Q357" i="6" a="1"/>
  <c r="Q357" i="6" s="1"/>
  <c r="P357" i="6" a="1"/>
  <c r="P357" i="6" s="1"/>
  <c r="G357" i="6" a="1"/>
  <c r="G357" i="6" s="1"/>
  <c r="F357" i="6" a="1"/>
  <c r="F357" i="6" s="1"/>
  <c r="A357" i="6"/>
  <c r="R356" i="6" a="1"/>
  <c r="R356" i="6" s="1"/>
  <c r="Q356" i="6" a="1"/>
  <c r="Q356" i="6" s="1"/>
  <c r="P356" i="6" a="1"/>
  <c r="P356" i="6" s="1"/>
  <c r="G356" i="6" a="1"/>
  <c r="G356" i="6" s="1"/>
  <c r="F356" i="6" a="1"/>
  <c r="F356" i="6" s="1"/>
  <c r="A356" i="6"/>
  <c r="R355" i="6" a="1"/>
  <c r="R355" i="6" s="1"/>
  <c r="Q355" i="6" a="1"/>
  <c r="Q355" i="6" s="1"/>
  <c r="P355" i="6" a="1"/>
  <c r="P355" i="6" s="1"/>
  <c r="G355" i="6" a="1"/>
  <c r="G355" i="6" s="1"/>
  <c r="F355" i="6" a="1"/>
  <c r="F355" i="6" s="1"/>
  <c r="A355" i="6"/>
  <c r="R354" i="6" a="1"/>
  <c r="R354" i="6" s="1"/>
  <c r="Q354" i="6" a="1"/>
  <c r="Q354" i="6" s="1"/>
  <c r="P354" i="6" a="1"/>
  <c r="P354" i="6" s="1"/>
  <c r="G354" i="6" a="1"/>
  <c r="G354" i="6" s="1"/>
  <c r="F354" i="6" a="1"/>
  <c r="F354" i="6" s="1"/>
  <c r="A354" i="6"/>
  <c r="R353" i="6" a="1"/>
  <c r="R353" i="6" s="1"/>
  <c r="Q353" i="6" a="1"/>
  <c r="Q353" i="6" s="1"/>
  <c r="P353" i="6" a="1"/>
  <c r="P353" i="6" s="1"/>
  <c r="G353" i="6" a="1"/>
  <c r="G353" i="6" s="1"/>
  <c r="F353" i="6" a="1"/>
  <c r="F353" i="6" s="1"/>
  <c r="A353" i="6"/>
  <c r="R352" i="6" a="1"/>
  <c r="R352" i="6" s="1"/>
  <c r="Q352" i="6" a="1"/>
  <c r="Q352" i="6" s="1"/>
  <c r="P352" i="6" a="1"/>
  <c r="P352" i="6" s="1"/>
  <c r="G352" i="6" a="1"/>
  <c r="G352" i="6" s="1"/>
  <c r="F352" i="6" a="1"/>
  <c r="F352" i="6" s="1"/>
  <c r="A352" i="6"/>
  <c r="R351" i="6" a="1"/>
  <c r="R351" i="6" s="1"/>
  <c r="Q351" i="6" a="1"/>
  <c r="Q351" i="6" s="1"/>
  <c r="P351" i="6" a="1"/>
  <c r="P351" i="6" s="1"/>
  <c r="G351" i="6" a="1"/>
  <c r="G351" i="6" s="1"/>
  <c r="F351" i="6" a="1"/>
  <c r="F351" i="6" s="1"/>
  <c r="A351" i="6"/>
  <c r="R350" i="6" a="1"/>
  <c r="R350" i="6" s="1"/>
  <c r="Q350" i="6" a="1"/>
  <c r="Q350" i="6" s="1"/>
  <c r="P350" i="6" a="1"/>
  <c r="P350" i="6" s="1"/>
  <c r="G350" i="6" a="1"/>
  <c r="G350" i="6" s="1"/>
  <c r="F350" i="6" a="1"/>
  <c r="F350" i="6" s="1"/>
  <c r="A350" i="6"/>
  <c r="R349" i="6" a="1"/>
  <c r="R349" i="6" s="1"/>
  <c r="Q349" i="6" a="1"/>
  <c r="Q349" i="6" s="1"/>
  <c r="P349" i="6" a="1"/>
  <c r="P349" i="6" s="1"/>
  <c r="G349" i="6" a="1"/>
  <c r="G349" i="6" s="1"/>
  <c r="F349" i="6" a="1"/>
  <c r="F349" i="6" s="1"/>
  <c r="A349" i="6"/>
  <c r="R348" i="6" a="1"/>
  <c r="R348" i="6" s="1"/>
  <c r="Q348" i="6" a="1"/>
  <c r="Q348" i="6" s="1"/>
  <c r="P348" i="6" a="1"/>
  <c r="P348" i="6" s="1"/>
  <c r="G348" i="6" a="1"/>
  <c r="G348" i="6" s="1"/>
  <c r="F348" i="6" a="1"/>
  <c r="F348" i="6" s="1"/>
  <c r="A348" i="6"/>
  <c r="R347" i="6" a="1"/>
  <c r="R347" i="6" s="1"/>
  <c r="Q347" i="6" a="1"/>
  <c r="Q347" i="6" s="1"/>
  <c r="P347" i="6" a="1"/>
  <c r="P347" i="6" s="1"/>
  <c r="G347" i="6" a="1"/>
  <c r="G347" i="6" s="1"/>
  <c r="F347" i="6" a="1"/>
  <c r="F347" i="6" s="1"/>
  <c r="A347" i="6"/>
  <c r="R346" i="6" a="1"/>
  <c r="R346" i="6" s="1"/>
  <c r="Q346" i="6" a="1"/>
  <c r="Q346" i="6" s="1"/>
  <c r="P346" i="6" a="1"/>
  <c r="P346" i="6" s="1"/>
  <c r="G346" i="6" a="1"/>
  <c r="G346" i="6" s="1"/>
  <c r="F346" i="6" a="1"/>
  <c r="F346" i="6" s="1"/>
  <c r="A346" i="6"/>
  <c r="R345" i="6" a="1"/>
  <c r="R345" i="6" s="1"/>
  <c r="Q345" i="6" a="1"/>
  <c r="Q345" i="6" s="1"/>
  <c r="P345" i="6" a="1"/>
  <c r="P345" i="6" s="1"/>
  <c r="G345" i="6" a="1"/>
  <c r="G345" i="6" s="1"/>
  <c r="F345" i="6" a="1"/>
  <c r="F345" i="6" s="1"/>
  <c r="A345" i="6"/>
  <c r="R344" i="6" a="1"/>
  <c r="R344" i="6" s="1"/>
  <c r="Q344" i="6" a="1"/>
  <c r="Q344" i="6" s="1"/>
  <c r="P344" i="6" a="1"/>
  <c r="P344" i="6" s="1"/>
  <c r="G344" i="6" a="1"/>
  <c r="G344" i="6" s="1"/>
  <c r="F344" i="6" a="1"/>
  <c r="F344" i="6" s="1"/>
  <c r="A344" i="6"/>
  <c r="R343" i="6" a="1"/>
  <c r="R343" i="6" s="1"/>
  <c r="Q343" i="6" a="1"/>
  <c r="Q343" i="6" s="1"/>
  <c r="P343" i="6" a="1"/>
  <c r="P343" i="6" s="1"/>
  <c r="G343" i="6" a="1"/>
  <c r="G343" i="6" s="1"/>
  <c r="F343" i="6" a="1"/>
  <c r="F343" i="6" s="1"/>
  <c r="A343" i="6"/>
  <c r="R342" i="6" a="1"/>
  <c r="R342" i="6" s="1"/>
  <c r="Q342" i="6" a="1"/>
  <c r="Q342" i="6" s="1"/>
  <c r="P342" i="6" a="1"/>
  <c r="P342" i="6" s="1"/>
  <c r="G342" i="6" a="1"/>
  <c r="G342" i="6" s="1"/>
  <c r="F342" i="6" a="1"/>
  <c r="F342" i="6" s="1"/>
  <c r="A342" i="6"/>
  <c r="R341" i="6" a="1"/>
  <c r="R341" i="6" s="1"/>
  <c r="Q341" i="6" a="1"/>
  <c r="Q341" i="6" s="1"/>
  <c r="P341" i="6" a="1"/>
  <c r="P341" i="6" s="1"/>
  <c r="G341" i="6" a="1"/>
  <c r="G341" i="6" s="1"/>
  <c r="F341" i="6" a="1"/>
  <c r="F341" i="6" s="1"/>
  <c r="A341" i="6"/>
  <c r="R340" i="6" a="1"/>
  <c r="R340" i="6" s="1"/>
  <c r="Q340" i="6" a="1"/>
  <c r="Q340" i="6" s="1"/>
  <c r="P340" i="6" a="1"/>
  <c r="P340" i="6" s="1"/>
  <c r="G340" i="6" a="1"/>
  <c r="G340" i="6" s="1"/>
  <c r="F340" i="6" a="1"/>
  <c r="F340" i="6" s="1"/>
  <c r="A340" i="6"/>
  <c r="R339" i="6" a="1"/>
  <c r="R339" i="6" s="1"/>
  <c r="Q339" i="6" a="1"/>
  <c r="Q339" i="6" s="1"/>
  <c r="P339" i="6" a="1"/>
  <c r="P339" i="6" s="1"/>
  <c r="G339" i="6" a="1"/>
  <c r="G339" i="6" s="1"/>
  <c r="F339" i="6" a="1"/>
  <c r="F339" i="6" s="1"/>
  <c r="A339" i="6"/>
  <c r="R338" i="6" a="1"/>
  <c r="R338" i="6" s="1"/>
  <c r="Q338" i="6" a="1"/>
  <c r="Q338" i="6" s="1"/>
  <c r="P338" i="6" a="1"/>
  <c r="P338" i="6" s="1"/>
  <c r="G338" i="6" a="1"/>
  <c r="G338" i="6" s="1"/>
  <c r="F338" i="6" a="1"/>
  <c r="F338" i="6" s="1"/>
  <c r="A338" i="6"/>
  <c r="R337" i="6" a="1"/>
  <c r="R337" i="6" s="1"/>
  <c r="Q337" i="6" a="1"/>
  <c r="Q337" i="6" s="1"/>
  <c r="P337" i="6" a="1"/>
  <c r="P337" i="6" s="1"/>
  <c r="G337" i="6" a="1"/>
  <c r="G337" i="6" s="1"/>
  <c r="F337" i="6" a="1"/>
  <c r="F337" i="6" s="1"/>
  <c r="A337" i="6"/>
  <c r="R336" i="6" a="1"/>
  <c r="R336" i="6" s="1"/>
  <c r="Q336" i="6" a="1"/>
  <c r="Q336" i="6" s="1"/>
  <c r="P336" i="6" a="1"/>
  <c r="P336" i="6" s="1"/>
  <c r="G336" i="6" a="1"/>
  <c r="G336" i="6" s="1"/>
  <c r="F336" i="6" a="1"/>
  <c r="F336" i="6" s="1"/>
  <c r="A336" i="6"/>
  <c r="R335" i="6" a="1"/>
  <c r="R335" i="6" s="1"/>
  <c r="Q335" i="6" a="1"/>
  <c r="Q335" i="6" s="1"/>
  <c r="P335" i="6" a="1"/>
  <c r="P335" i="6" s="1"/>
  <c r="G335" i="6" a="1"/>
  <c r="G335" i="6" s="1"/>
  <c r="F335" i="6" a="1"/>
  <c r="F335" i="6" s="1"/>
  <c r="A335" i="6"/>
  <c r="R334" i="6" a="1"/>
  <c r="R334" i="6" s="1"/>
  <c r="Q334" i="6" a="1"/>
  <c r="Q334" i="6" s="1"/>
  <c r="P334" i="6" a="1"/>
  <c r="P334" i="6" s="1"/>
  <c r="G334" i="6" a="1"/>
  <c r="G334" i="6" s="1"/>
  <c r="F334" i="6" a="1"/>
  <c r="F334" i="6" s="1"/>
  <c r="A334" i="6"/>
  <c r="R333" i="6" a="1"/>
  <c r="R333" i="6" s="1"/>
  <c r="Q333" i="6" a="1"/>
  <c r="Q333" i="6" s="1"/>
  <c r="P333" i="6" a="1"/>
  <c r="P333" i="6" s="1"/>
  <c r="G333" i="6" a="1"/>
  <c r="G333" i="6" s="1"/>
  <c r="F333" i="6" a="1"/>
  <c r="F333" i="6" s="1"/>
  <c r="A333" i="6"/>
  <c r="R332" i="6" a="1"/>
  <c r="R332" i="6" s="1"/>
  <c r="Q332" i="6" a="1"/>
  <c r="Q332" i="6" s="1"/>
  <c r="P332" i="6" a="1"/>
  <c r="P332" i="6" s="1"/>
  <c r="G332" i="6" a="1"/>
  <c r="G332" i="6" s="1"/>
  <c r="F332" i="6" a="1"/>
  <c r="F332" i="6" s="1"/>
  <c r="A332" i="6"/>
  <c r="R331" i="6" a="1"/>
  <c r="R331" i="6" s="1"/>
  <c r="Q331" i="6" a="1"/>
  <c r="Q331" i="6" s="1"/>
  <c r="P331" i="6" a="1"/>
  <c r="P331" i="6" s="1"/>
  <c r="G331" i="6" a="1"/>
  <c r="G331" i="6" s="1"/>
  <c r="F331" i="6" a="1"/>
  <c r="F331" i="6" s="1"/>
  <c r="A331" i="6"/>
  <c r="R330" i="6" a="1"/>
  <c r="R330" i="6" s="1"/>
  <c r="Q330" i="6" a="1"/>
  <c r="Q330" i="6" s="1"/>
  <c r="P330" i="6" a="1"/>
  <c r="P330" i="6" s="1"/>
  <c r="G330" i="6" a="1"/>
  <c r="G330" i="6" s="1"/>
  <c r="F330" i="6" a="1"/>
  <c r="F330" i="6" s="1"/>
  <c r="A330" i="6"/>
  <c r="R329" i="6" a="1"/>
  <c r="R329" i="6" s="1"/>
  <c r="Q329" i="6" a="1"/>
  <c r="Q329" i="6" s="1"/>
  <c r="P329" i="6" a="1"/>
  <c r="P329" i="6" s="1"/>
  <c r="G329" i="6" a="1"/>
  <c r="G329" i="6" s="1"/>
  <c r="F329" i="6" a="1"/>
  <c r="F329" i="6" s="1"/>
  <c r="A329" i="6"/>
  <c r="R328" i="6" a="1"/>
  <c r="R328" i="6" s="1"/>
  <c r="Q328" i="6" a="1"/>
  <c r="Q328" i="6" s="1"/>
  <c r="P328" i="6" a="1"/>
  <c r="P328" i="6" s="1"/>
  <c r="G328" i="6" a="1"/>
  <c r="G328" i="6" s="1"/>
  <c r="F328" i="6" a="1"/>
  <c r="F328" i="6" s="1"/>
  <c r="A328" i="6"/>
  <c r="R327" i="6" a="1"/>
  <c r="R327" i="6" s="1"/>
  <c r="Q327" i="6" a="1"/>
  <c r="Q327" i="6" s="1"/>
  <c r="P327" i="6" a="1"/>
  <c r="P327" i="6" s="1"/>
  <c r="G327" i="6" a="1"/>
  <c r="G327" i="6" s="1"/>
  <c r="F327" i="6" a="1"/>
  <c r="F327" i="6" s="1"/>
  <c r="A327" i="6"/>
  <c r="R326" i="6" a="1"/>
  <c r="R326" i="6" s="1"/>
  <c r="Q326" i="6" a="1"/>
  <c r="Q326" i="6" s="1"/>
  <c r="P326" i="6" a="1"/>
  <c r="P326" i="6" s="1"/>
  <c r="G326" i="6" a="1"/>
  <c r="G326" i="6" s="1"/>
  <c r="F326" i="6" a="1"/>
  <c r="F326" i="6" s="1"/>
  <c r="A326" i="6"/>
  <c r="R325" i="6" a="1"/>
  <c r="R325" i="6" s="1"/>
  <c r="Q325" i="6" a="1"/>
  <c r="Q325" i="6" s="1"/>
  <c r="P325" i="6" a="1"/>
  <c r="P325" i="6" s="1"/>
  <c r="G325" i="6" a="1"/>
  <c r="G325" i="6" s="1"/>
  <c r="F325" i="6" a="1"/>
  <c r="F325" i="6" s="1"/>
  <c r="A325" i="6"/>
  <c r="R324" i="6" a="1"/>
  <c r="R324" i="6" s="1"/>
  <c r="Q324" i="6" a="1"/>
  <c r="Q324" i="6" s="1"/>
  <c r="P324" i="6" a="1"/>
  <c r="P324" i="6" s="1"/>
  <c r="G324" i="6" a="1"/>
  <c r="G324" i="6" s="1"/>
  <c r="F324" i="6" a="1"/>
  <c r="F324" i="6" s="1"/>
  <c r="A324" i="6"/>
  <c r="R323" i="6" a="1"/>
  <c r="R323" i="6" s="1"/>
  <c r="Q323" i="6" a="1"/>
  <c r="Q323" i="6" s="1"/>
  <c r="P323" i="6" a="1"/>
  <c r="P323" i="6" s="1"/>
  <c r="G323" i="6" a="1"/>
  <c r="G323" i="6" s="1"/>
  <c r="F323" i="6" a="1"/>
  <c r="F323" i="6" s="1"/>
  <c r="A323" i="6"/>
  <c r="R322" i="6" a="1"/>
  <c r="R322" i="6" s="1"/>
  <c r="Q322" i="6" a="1"/>
  <c r="Q322" i="6" s="1"/>
  <c r="P322" i="6" a="1"/>
  <c r="P322" i="6" s="1"/>
  <c r="G322" i="6" a="1"/>
  <c r="G322" i="6" s="1"/>
  <c r="F322" i="6" a="1"/>
  <c r="F322" i="6" s="1"/>
  <c r="A322" i="6"/>
  <c r="R321" i="6" a="1"/>
  <c r="R321" i="6" s="1"/>
  <c r="Q321" i="6" a="1"/>
  <c r="Q321" i="6" s="1"/>
  <c r="P321" i="6" a="1"/>
  <c r="P321" i="6" s="1"/>
  <c r="G321" i="6" a="1"/>
  <c r="G321" i="6" s="1"/>
  <c r="F321" i="6" a="1"/>
  <c r="F321" i="6" s="1"/>
  <c r="A321" i="6"/>
  <c r="R320" i="6" a="1"/>
  <c r="R320" i="6" s="1"/>
  <c r="Q320" i="6" a="1"/>
  <c r="Q320" i="6" s="1"/>
  <c r="P320" i="6" a="1"/>
  <c r="P320" i="6" s="1"/>
  <c r="G320" i="6" a="1"/>
  <c r="G320" i="6" s="1"/>
  <c r="F320" i="6" a="1"/>
  <c r="F320" i="6" s="1"/>
  <c r="A320" i="6"/>
  <c r="R319" i="6" a="1"/>
  <c r="R319" i="6" s="1"/>
  <c r="Q319" i="6" a="1"/>
  <c r="Q319" i="6" s="1"/>
  <c r="P319" i="6" a="1"/>
  <c r="P319" i="6" s="1"/>
  <c r="G319" i="6" a="1"/>
  <c r="G319" i="6" s="1"/>
  <c r="F319" i="6" a="1"/>
  <c r="F319" i="6" s="1"/>
  <c r="A319" i="6"/>
  <c r="R318" i="6" a="1"/>
  <c r="R318" i="6" s="1"/>
  <c r="Q318" i="6" a="1"/>
  <c r="Q318" i="6" s="1"/>
  <c r="P318" i="6" a="1"/>
  <c r="P318" i="6" s="1"/>
  <c r="G318" i="6" a="1"/>
  <c r="G318" i="6" s="1"/>
  <c r="F318" i="6" a="1"/>
  <c r="F318" i="6" s="1"/>
  <c r="A318" i="6"/>
  <c r="R317" i="6" a="1"/>
  <c r="R317" i="6" s="1"/>
  <c r="Q317" i="6" a="1"/>
  <c r="Q317" i="6" s="1"/>
  <c r="P317" i="6" a="1"/>
  <c r="P317" i="6" s="1"/>
  <c r="G317" i="6" a="1"/>
  <c r="G317" i="6" s="1"/>
  <c r="F317" i="6" a="1"/>
  <c r="F317" i="6" s="1"/>
  <c r="A317" i="6"/>
  <c r="R316" i="6" a="1"/>
  <c r="R316" i="6" s="1"/>
  <c r="Q316" i="6" a="1"/>
  <c r="Q316" i="6" s="1"/>
  <c r="P316" i="6" a="1"/>
  <c r="P316" i="6" s="1"/>
  <c r="G316" i="6" a="1"/>
  <c r="G316" i="6" s="1"/>
  <c r="F316" i="6" a="1"/>
  <c r="F316" i="6" s="1"/>
  <c r="A316" i="6"/>
  <c r="R315" i="6" a="1"/>
  <c r="R315" i="6" s="1"/>
  <c r="Q315" i="6" a="1"/>
  <c r="Q315" i="6" s="1"/>
  <c r="P315" i="6" a="1"/>
  <c r="P315" i="6" s="1"/>
  <c r="G315" i="6" a="1"/>
  <c r="G315" i="6" s="1"/>
  <c r="F315" i="6" a="1"/>
  <c r="F315" i="6" s="1"/>
  <c r="A315" i="6"/>
  <c r="R314" i="6" a="1"/>
  <c r="R314" i="6" s="1"/>
  <c r="Q314" i="6" a="1"/>
  <c r="Q314" i="6" s="1"/>
  <c r="P314" i="6" a="1"/>
  <c r="P314" i="6" s="1"/>
  <c r="G314" i="6" a="1"/>
  <c r="G314" i="6" s="1"/>
  <c r="F314" i="6" a="1"/>
  <c r="F314" i="6" s="1"/>
  <c r="A314" i="6"/>
  <c r="R313" i="6" a="1"/>
  <c r="R313" i="6" s="1"/>
  <c r="Q313" i="6" a="1"/>
  <c r="Q313" i="6" s="1"/>
  <c r="P313" i="6" a="1"/>
  <c r="P313" i="6" s="1"/>
  <c r="G313" i="6" a="1"/>
  <c r="G313" i="6" s="1"/>
  <c r="F313" i="6" a="1"/>
  <c r="F313" i="6" s="1"/>
  <c r="A313" i="6"/>
  <c r="R312" i="6" a="1"/>
  <c r="R312" i="6" s="1"/>
  <c r="Q312" i="6" a="1"/>
  <c r="Q312" i="6" s="1"/>
  <c r="P312" i="6" a="1"/>
  <c r="P312" i="6" s="1"/>
  <c r="G312" i="6" a="1"/>
  <c r="G312" i="6" s="1"/>
  <c r="F312" i="6" a="1"/>
  <c r="F312" i="6" s="1"/>
  <c r="A312" i="6"/>
  <c r="R311" i="6" a="1"/>
  <c r="R311" i="6" s="1"/>
  <c r="Q311" i="6" a="1"/>
  <c r="Q311" i="6" s="1"/>
  <c r="P311" i="6" a="1"/>
  <c r="P311" i="6" s="1"/>
  <c r="G311" i="6" a="1"/>
  <c r="G311" i="6" s="1"/>
  <c r="F311" i="6" a="1"/>
  <c r="F311" i="6" s="1"/>
  <c r="A311" i="6"/>
  <c r="R310" i="6" a="1"/>
  <c r="R310" i="6" s="1"/>
  <c r="Q310" i="6" a="1"/>
  <c r="Q310" i="6" s="1"/>
  <c r="P310" i="6" a="1"/>
  <c r="P310" i="6" s="1"/>
  <c r="G310" i="6" a="1"/>
  <c r="G310" i="6" s="1"/>
  <c r="F310" i="6" a="1"/>
  <c r="F310" i="6" s="1"/>
  <c r="A310" i="6"/>
  <c r="R309" i="6" a="1"/>
  <c r="R309" i="6" s="1"/>
  <c r="Q309" i="6" a="1"/>
  <c r="Q309" i="6" s="1"/>
  <c r="P309" i="6" a="1"/>
  <c r="P309" i="6" s="1"/>
  <c r="G309" i="6" a="1"/>
  <c r="G309" i="6" s="1"/>
  <c r="F309" i="6" a="1"/>
  <c r="F309" i="6" s="1"/>
  <c r="A309" i="6"/>
  <c r="R308" i="6" a="1"/>
  <c r="R308" i="6" s="1"/>
  <c r="Q308" i="6" a="1"/>
  <c r="Q308" i="6" s="1"/>
  <c r="P308" i="6" a="1"/>
  <c r="P308" i="6" s="1"/>
  <c r="G308" i="6" a="1"/>
  <c r="G308" i="6" s="1"/>
  <c r="F308" i="6" a="1"/>
  <c r="F308" i="6" s="1"/>
  <c r="A308" i="6"/>
  <c r="R307" i="6" a="1"/>
  <c r="R307" i="6" s="1"/>
  <c r="Q307" i="6" a="1"/>
  <c r="Q307" i="6" s="1"/>
  <c r="P307" i="6" a="1"/>
  <c r="P307" i="6" s="1"/>
  <c r="G307" i="6" a="1"/>
  <c r="G307" i="6" s="1"/>
  <c r="F307" i="6" a="1"/>
  <c r="F307" i="6" s="1"/>
  <c r="A307" i="6"/>
  <c r="R306" i="6" a="1"/>
  <c r="R306" i="6" s="1"/>
  <c r="Q306" i="6" a="1"/>
  <c r="Q306" i="6" s="1"/>
  <c r="P306" i="6" a="1"/>
  <c r="P306" i="6" s="1"/>
  <c r="G306" i="6" a="1"/>
  <c r="G306" i="6" s="1"/>
  <c r="F306" i="6" a="1"/>
  <c r="F306" i="6" s="1"/>
  <c r="A306" i="6"/>
  <c r="R305" i="6" a="1"/>
  <c r="R305" i="6" s="1"/>
  <c r="Q305" i="6" a="1"/>
  <c r="Q305" i="6" s="1"/>
  <c r="P305" i="6" a="1"/>
  <c r="P305" i="6" s="1"/>
  <c r="G305" i="6" a="1"/>
  <c r="G305" i="6" s="1"/>
  <c r="F305" i="6" a="1"/>
  <c r="F305" i="6" s="1"/>
  <c r="A305" i="6"/>
  <c r="R304" i="6" a="1"/>
  <c r="R304" i="6" s="1"/>
  <c r="Q304" i="6" a="1"/>
  <c r="Q304" i="6" s="1"/>
  <c r="P304" i="6" a="1"/>
  <c r="P304" i="6" s="1"/>
  <c r="G304" i="6" a="1"/>
  <c r="G304" i="6" s="1"/>
  <c r="F304" i="6" a="1"/>
  <c r="F304" i="6" s="1"/>
  <c r="A304" i="6"/>
  <c r="R303" i="6" a="1"/>
  <c r="R303" i="6" s="1"/>
  <c r="Q303" i="6" a="1"/>
  <c r="Q303" i="6" s="1"/>
  <c r="P303" i="6" a="1"/>
  <c r="P303" i="6" s="1"/>
  <c r="G303" i="6" a="1"/>
  <c r="G303" i="6" s="1"/>
  <c r="F303" i="6" a="1"/>
  <c r="F303" i="6" s="1"/>
  <c r="A303" i="6"/>
  <c r="R302" i="6" a="1"/>
  <c r="R302" i="6" s="1"/>
  <c r="Q302" i="6" a="1"/>
  <c r="Q302" i="6" s="1"/>
  <c r="P302" i="6" a="1"/>
  <c r="P302" i="6" s="1"/>
  <c r="G302" i="6" a="1"/>
  <c r="G302" i="6" s="1"/>
  <c r="F302" i="6" a="1"/>
  <c r="F302" i="6" s="1"/>
  <c r="A302" i="6"/>
  <c r="R301" i="6" a="1"/>
  <c r="R301" i="6" s="1"/>
  <c r="Q301" i="6" a="1"/>
  <c r="Q301" i="6" s="1"/>
  <c r="P301" i="6" a="1"/>
  <c r="P301" i="6" s="1"/>
  <c r="G301" i="6" a="1"/>
  <c r="G301" i="6" s="1"/>
  <c r="F301" i="6" a="1"/>
  <c r="F301" i="6" s="1"/>
  <c r="A301" i="6"/>
  <c r="R300" i="6" a="1"/>
  <c r="R300" i="6" s="1"/>
  <c r="Q300" i="6" a="1"/>
  <c r="Q300" i="6" s="1"/>
  <c r="P300" i="6" a="1"/>
  <c r="P300" i="6" s="1"/>
  <c r="G300" i="6" a="1"/>
  <c r="G300" i="6" s="1"/>
  <c r="F300" i="6" a="1"/>
  <c r="F300" i="6" s="1"/>
  <c r="A300" i="6"/>
  <c r="R299" i="6" a="1"/>
  <c r="R299" i="6" s="1"/>
  <c r="Q299" i="6" a="1"/>
  <c r="Q299" i="6" s="1"/>
  <c r="P299" i="6" a="1"/>
  <c r="P299" i="6" s="1"/>
  <c r="G299" i="6" a="1"/>
  <c r="G299" i="6" s="1"/>
  <c r="F299" i="6" a="1"/>
  <c r="F299" i="6" s="1"/>
  <c r="A299" i="6"/>
  <c r="R298" i="6" a="1"/>
  <c r="R298" i="6" s="1"/>
  <c r="Q298" i="6" a="1"/>
  <c r="Q298" i="6" s="1"/>
  <c r="P298" i="6" a="1"/>
  <c r="P298" i="6" s="1"/>
  <c r="G298" i="6" a="1"/>
  <c r="G298" i="6" s="1"/>
  <c r="F298" i="6" a="1"/>
  <c r="F298" i="6" s="1"/>
  <c r="A298" i="6"/>
  <c r="R297" i="6" a="1"/>
  <c r="R297" i="6" s="1"/>
  <c r="Q297" i="6" a="1"/>
  <c r="Q297" i="6" s="1"/>
  <c r="P297" i="6" a="1"/>
  <c r="P297" i="6" s="1"/>
  <c r="G297" i="6" a="1"/>
  <c r="G297" i="6" s="1"/>
  <c r="F297" i="6" a="1"/>
  <c r="F297" i="6" s="1"/>
  <c r="A297" i="6"/>
  <c r="R296" i="6" a="1"/>
  <c r="R296" i="6" s="1"/>
  <c r="Q296" i="6" a="1"/>
  <c r="Q296" i="6" s="1"/>
  <c r="P296" i="6" a="1"/>
  <c r="P296" i="6" s="1"/>
  <c r="G296" i="6" a="1"/>
  <c r="G296" i="6" s="1"/>
  <c r="F296" i="6" a="1"/>
  <c r="F296" i="6" s="1"/>
  <c r="A296" i="6"/>
  <c r="R295" i="6" a="1"/>
  <c r="R295" i="6" s="1"/>
  <c r="Q295" i="6" a="1"/>
  <c r="Q295" i="6" s="1"/>
  <c r="P295" i="6" a="1"/>
  <c r="P295" i="6" s="1"/>
  <c r="G295" i="6" a="1"/>
  <c r="G295" i="6" s="1"/>
  <c r="F295" i="6" a="1"/>
  <c r="F295" i="6" s="1"/>
  <c r="A295" i="6"/>
  <c r="R294" i="6" a="1"/>
  <c r="R294" i="6" s="1"/>
  <c r="Q294" i="6" a="1"/>
  <c r="Q294" i="6" s="1"/>
  <c r="P294" i="6" a="1"/>
  <c r="P294" i="6" s="1"/>
  <c r="G294" i="6" a="1"/>
  <c r="G294" i="6" s="1"/>
  <c r="F294" i="6" a="1"/>
  <c r="F294" i="6" s="1"/>
  <c r="A294" i="6"/>
  <c r="R293" i="6" a="1"/>
  <c r="R293" i="6" s="1"/>
  <c r="Q293" i="6" a="1"/>
  <c r="Q293" i="6" s="1"/>
  <c r="P293" i="6" a="1"/>
  <c r="P293" i="6" s="1"/>
  <c r="G293" i="6" a="1"/>
  <c r="G293" i="6" s="1"/>
  <c r="F293" i="6" a="1"/>
  <c r="F293" i="6" s="1"/>
  <c r="A293" i="6"/>
  <c r="R292" i="6" a="1"/>
  <c r="R292" i="6" s="1"/>
  <c r="Q292" i="6" a="1"/>
  <c r="Q292" i="6" s="1"/>
  <c r="P292" i="6" a="1"/>
  <c r="P292" i="6" s="1"/>
  <c r="G292" i="6" a="1"/>
  <c r="G292" i="6" s="1"/>
  <c r="F292" i="6" a="1"/>
  <c r="F292" i="6" s="1"/>
  <c r="A292" i="6"/>
  <c r="R291" i="6" a="1"/>
  <c r="R291" i="6" s="1"/>
  <c r="Q291" i="6" a="1"/>
  <c r="Q291" i="6" s="1"/>
  <c r="P291" i="6" a="1"/>
  <c r="P291" i="6" s="1"/>
  <c r="G291" i="6" a="1"/>
  <c r="G291" i="6" s="1"/>
  <c r="F291" i="6" a="1"/>
  <c r="F291" i="6" s="1"/>
  <c r="A291" i="6"/>
  <c r="R290" i="6" a="1"/>
  <c r="R290" i="6" s="1"/>
  <c r="Q290" i="6" a="1"/>
  <c r="Q290" i="6" s="1"/>
  <c r="P290" i="6" a="1"/>
  <c r="P290" i="6" s="1"/>
  <c r="G290" i="6" a="1"/>
  <c r="G290" i="6" s="1"/>
  <c r="F290" i="6" a="1"/>
  <c r="F290" i="6" s="1"/>
  <c r="A290" i="6"/>
  <c r="R289" i="6" a="1"/>
  <c r="R289" i="6" s="1"/>
  <c r="Q289" i="6" a="1"/>
  <c r="Q289" i="6" s="1"/>
  <c r="P289" i="6" a="1"/>
  <c r="P289" i="6" s="1"/>
  <c r="G289" i="6" a="1"/>
  <c r="G289" i="6" s="1"/>
  <c r="F289" i="6" a="1"/>
  <c r="F289" i="6" s="1"/>
  <c r="A289" i="6"/>
  <c r="R288" i="6" a="1"/>
  <c r="R288" i="6" s="1"/>
  <c r="Q288" i="6" a="1"/>
  <c r="Q288" i="6" s="1"/>
  <c r="P288" i="6" a="1"/>
  <c r="P288" i="6" s="1"/>
  <c r="G288" i="6" a="1"/>
  <c r="G288" i="6" s="1"/>
  <c r="F288" i="6" a="1"/>
  <c r="F288" i="6" s="1"/>
  <c r="A288" i="6"/>
  <c r="R287" i="6" a="1"/>
  <c r="R287" i="6" s="1"/>
  <c r="Q287" i="6" a="1"/>
  <c r="Q287" i="6" s="1"/>
  <c r="P287" i="6" a="1"/>
  <c r="P287" i="6" s="1"/>
  <c r="G287" i="6" a="1"/>
  <c r="G287" i="6" s="1"/>
  <c r="F287" i="6" a="1"/>
  <c r="F287" i="6" s="1"/>
  <c r="A287" i="6"/>
  <c r="R286" i="6" a="1"/>
  <c r="R286" i="6" s="1"/>
  <c r="Q286" i="6" a="1"/>
  <c r="Q286" i="6" s="1"/>
  <c r="P286" i="6" a="1"/>
  <c r="P286" i="6" s="1"/>
  <c r="G286" i="6" a="1"/>
  <c r="G286" i="6" s="1"/>
  <c r="F286" i="6" a="1"/>
  <c r="F286" i="6" s="1"/>
  <c r="A286" i="6"/>
  <c r="R285" i="6" a="1"/>
  <c r="R285" i="6" s="1"/>
  <c r="Q285" i="6" a="1"/>
  <c r="Q285" i="6" s="1"/>
  <c r="P285" i="6" a="1"/>
  <c r="P285" i="6" s="1"/>
  <c r="G285" i="6" a="1"/>
  <c r="G285" i="6" s="1"/>
  <c r="F285" i="6" a="1"/>
  <c r="F285" i="6" s="1"/>
  <c r="A285" i="6"/>
  <c r="R284" i="6" a="1"/>
  <c r="R284" i="6" s="1"/>
  <c r="Q284" i="6" a="1"/>
  <c r="Q284" i="6" s="1"/>
  <c r="P284" i="6" a="1"/>
  <c r="P284" i="6" s="1"/>
  <c r="G284" i="6" a="1"/>
  <c r="G284" i="6" s="1"/>
  <c r="F284" i="6" a="1"/>
  <c r="F284" i="6" s="1"/>
  <c r="A284" i="6"/>
  <c r="R283" i="6" a="1"/>
  <c r="R283" i="6" s="1"/>
  <c r="Q283" i="6" a="1"/>
  <c r="Q283" i="6" s="1"/>
  <c r="P283" i="6" a="1"/>
  <c r="P283" i="6" s="1"/>
  <c r="G283" i="6" a="1"/>
  <c r="G283" i="6" s="1"/>
  <c r="F283" i="6" a="1"/>
  <c r="F283" i="6" s="1"/>
  <c r="A283" i="6"/>
  <c r="R282" i="6" a="1"/>
  <c r="R282" i="6" s="1"/>
  <c r="Q282" i="6" a="1"/>
  <c r="Q282" i="6" s="1"/>
  <c r="P282" i="6" a="1"/>
  <c r="P282" i="6" s="1"/>
  <c r="G282" i="6" a="1"/>
  <c r="G282" i="6" s="1"/>
  <c r="F282" i="6" a="1"/>
  <c r="F282" i="6" s="1"/>
  <c r="A282" i="6"/>
  <c r="R281" i="6" a="1"/>
  <c r="R281" i="6" s="1"/>
  <c r="Q281" i="6" a="1"/>
  <c r="Q281" i="6" s="1"/>
  <c r="P281" i="6" a="1"/>
  <c r="P281" i="6" s="1"/>
  <c r="G281" i="6" a="1"/>
  <c r="G281" i="6" s="1"/>
  <c r="F281" i="6" a="1"/>
  <c r="F281" i="6" s="1"/>
  <c r="A281" i="6"/>
  <c r="R280" i="6" a="1"/>
  <c r="R280" i="6" s="1"/>
  <c r="Q280" i="6" a="1"/>
  <c r="Q280" i="6" s="1"/>
  <c r="P280" i="6" a="1"/>
  <c r="P280" i="6" s="1"/>
  <c r="G280" i="6" a="1"/>
  <c r="G280" i="6" s="1"/>
  <c r="F280" i="6" a="1"/>
  <c r="F280" i="6" s="1"/>
  <c r="A280" i="6"/>
  <c r="R279" i="6" a="1"/>
  <c r="R279" i="6" s="1"/>
  <c r="Q279" i="6" a="1"/>
  <c r="Q279" i="6" s="1"/>
  <c r="P279" i="6" a="1"/>
  <c r="P279" i="6" s="1"/>
  <c r="G279" i="6" a="1"/>
  <c r="G279" i="6" s="1"/>
  <c r="F279" i="6" a="1"/>
  <c r="F279" i="6" s="1"/>
  <c r="A279" i="6"/>
  <c r="R278" i="6" a="1"/>
  <c r="R278" i="6" s="1"/>
  <c r="Q278" i="6" a="1"/>
  <c r="Q278" i="6" s="1"/>
  <c r="P278" i="6" a="1"/>
  <c r="P278" i="6" s="1"/>
  <c r="G278" i="6" a="1"/>
  <c r="G278" i="6" s="1"/>
  <c r="F278" i="6" a="1"/>
  <c r="F278" i="6" s="1"/>
  <c r="A278" i="6"/>
  <c r="R277" i="6" a="1"/>
  <c r="R277" i="6" s="1"/>
  <c r="Q277" i="6" a="1"/>
  <c r="Q277" i="6" s="1"/>
  <c r="P277" i="6" a="1"/>
  <c r="P277" i="6" s="1"/>
  <c r="G277" i="6" a="1"/>
  <c r="G277" i="6" s="1"/>
  <c r="F277" i="6" a="1"/>
  <c r="F277" i="6" s="1"/>
  <c r="A277" i="6"/>
  <c r="R276" i="6" a="1"/>
  <c r="R276" i="6" s="1"/>
  <c r="Q276" i="6" a="1"/>
  <c r="Q276" i="6" s="1"/>
  <c r="P276" i="6" a="1"/>
  <c r="P276" i="6" s="1"/>
  <c r="G276" i="6" a="1"/>
  <c r="G276" i="6" s="1"/>
  <c r="F276" i="6" a="1"/>
  <c r="F276" i="6" s="1"/>
  <c r="A276" i="6"/>
  <c r="R275" i="6" a="1"/>
  <c r="R275" i="6" s="1"/>
  <c r="Q275" i="6" a="1"/>
  <c r="Q275" i="6" s="1"/>
  <c r="P275" i="6" a="1"/>
  <c r="P275" i="6" s="1"/>
  <c r="G275" i="6" a="1"/>
  <c r="G275" i="6" s="1"/>
  <c r="F275" i="6" a="1"/>
  <c r="F275" i="6" s="1"/>
  <c r="A275" i="6"/>
  <c r="R274" i="6" a="1"/>
  <c r="R274" i="6" s="1"/>
  <c r="Q274" i="6" a="1"/>
  <c r="Q274" i="6" s="1"/>
  <c r="P274" i="6" a="1"/>
  <c r="P274" i="6" s="1"/>
  <c r="G274" i="6" a="1"/>
  <c r="G274" i="6" s="1"/>
  <c r="F274" i="6" a="1"/>
  <c r="F274" i="6" s="1"/>
  <c r="A274" i="6"/>
  <c r="R273" i="6" a="1"/>
  <c r="R273" i="6" s="1"/>
  <c r="Q273" i="6" a="1"/>
  <c r="Q273" i="6" s="1"/>
  <c r="P273" i="6" a="1"/>
  <c r="P273" i="6" s="1"/>
  <c r="G273" i="6" a="1"/>
  <c r="G273" i="6" s="1"/>
  <c r="F273" i="6" a="1"/>
  <c r="F273" i="6" s="1"/>
  <c r="A273" i="6"/>
  <c r="R272" i="6" a="1"/>
  <c r="R272" i="6" s="1"/>
  <c r="Q272" i="6" a="1"/>
  <c r="Q272" i="6" s="1"/>
  <c r="P272" i="6" a="1"/>
  <c r="P272" i="6" s="1"/>
  <c r="G272" i="6" a="1"/>
  <c r="G272" i="6" s="1"/>
  <c r="F272" i="6" a="1"/>
  <c r="F272" i="6" s="1"/>
  <c r="A272" i="6"/>
  <c r="R271" i="6" a="1"/>
  <c r="R271" i="6" s="1"/>
  <c r="Q271" i="6" a="1"/>
  <c r="Q271" i="6" s="1"/>
  <c r="P271" i="6" a="1"/>
  <c r="P271" i="6" s="1"/>
  <c r="G271" i="6" a="1"/>
  <c r="G271" i="6" s="1"/>
  <c r="F271" i="6" a="1"/>
  <c r="F271" i="6" s="1"/>
  <c r="A271" i="6"/>
  <c r="R270" i="6" a="1"/>
  <c r="R270" i="6" s="1"/>
  <c r="Q270" i="6" a="1"/>
  <c r="Q270" i="6" s="1"/>
  <c r="P270" i="6" a="1"/>
  <c r="P270" i="6" s="1"/>
  <c r="G270" i="6" a="1"/>
  <c r="G270" i="6" s="1"/>
  <c r="F270" i="6" a="1"/>
  <c r="F270" i="6" s="1"/>
  <c r="A270" i="6"/>
  <c r="R269" i="6" a="1"/>
  <c r="R269" i="6" s="1"/>
  <c r="Q269" i="6" a="1"/>
  <c r="Q269" i="6" s="1"/>
  <c r="P269" i="6" a="1"/>
  <c r="P269" i="6" s="1"/>
  <c r="G269" i="6" a="1"/>
  <c r="G269" i="6" s="1"/>
  <c r="F269" i="6" a="1"/>
  <c r="F269" i="6" s="1"/>
  <c r="A269" i="6"/>
  <c r="R268" i="6" a="1"/>
  <c r="R268" i="6" s="1"/>
  <c r="Q268" i="6" a="1"/>
  <c r="Q268" i="6" s="1"/>
  <c r="P268" i="6" a="1"/>
  <c r="P268" i="6" s="1"/>
  <c r="G268" i="6" a="1"/>
  <c r="G268" i="6" s="1"/>
  <c r="F268" i="6" a="1"/>
  <c r="F268" i="6" s="1"/>
  <c r="A268" i="6"/>
  <c r="R267" i="6" a="1"/>
  <c r="R267" i="6" s="1"/>
  <c r="Q267" i="6" a="1"/>
  <c r="Q267" i="6" s="1"/>
  <c r="P267" i="6" a="1"/>
  <c r="P267" i="6" s="1"/>
  <c r="G267" i="6" a="1"/>
  <c r="G267" i="6" s="1"/>
  <c r="F267" i="6" a="1"/>
  <c r="F267" i="6" s="1"/>
  <c r="A267" i="6"/>
  <c r="R266" i="6" a="1"/>
  <c r="R266" i="6" s="1"/>
  <c r="Q266" i="6" a="1"/>
  <c r="Q266" i="6" s="1"/>
  <c r="P266" i="6" a="1"/>
  <c r="P266" i="6" s="1"/>
  <c r="G266" i="6" a="1"/>
  <c r="G266" i="6" s="1"/>
  <c r="F266" i="6" a="1"/>
  <c r="F266" i="6" s="1"/>
  <c r="A266" i="6"/>
  <c r="R265" i="6" a="1"/>
  <c r="R265" i="6" s="1"/>
  <c r="Q265" i="6" a="1"/>
  <c r="Q265" i="6" s="1"/>
  <c r="P265" i="6" a="1"/>
  <c r="P265" i="6" s="1"/>
  <c r="G265" i="6" a="1"/>
  <c r="G265" i="6" s="1"/>
  <c r="F265" i="6" a="1"/>
  <c r="F265" i="6" s="1"/>
  <c r="A265" i="6"/>
  <c r="R264" i="6" a="1"/>
  <c r="R264" i="6" s="1"/>
  <c r="Q264" i="6" a="1"/>
  <c r="Q264" i="6" s="1"/>
  <c r="P264" i="6" a="1"/>
  <c r="P264" i="6" s="1"/>
  <c r="G264" i="6" a="1"/>
  <c r="G264" i="6" s="1"/>
  <c r="F264" i="6" a="1"/>
  <c r="F264" i="6" s="1"/>
  <c r="A264" i="6"/>
  <c r="R263" i="6" a="1"/>
  <c r="R263" i="6" s="1"/>
  <c r="Q263" i="6" a="1"/>
  <c r="Q263" i="6" s="1"/>
  <c r="P263" i="6" a="1"/>
  <c r="P263" i="6" s="1"/>
  <c r="G263" i="6" a="1"/>
  <c r="G263" i="6" s="1"/>
  <c r="F263" i="6" a="1"/>
  <c r="F263" i="6" s="1"/>
  <c r="A263" i="6"/>
  <c r="R262" i="6" a="1"/>
  <c r="R262" i="6" s="1"/>
  <c r="Q262" i="6" a="1"/>
  <c r="Q262" i="6" s="1"/>
  <c r="P262" i="6" a="1"/>
  <c r="P262" i="6" s="1"/>
  <c r="G262" i="6" a="1"/>
  <c r="G262" i="6" s="1"/>
  <c r="F262" i="6" a="1"/>
  <c r="F262" i="6" s="1"/>
  <c r="A262" i="6"/>
  <c r="R261" i="6" a="1"/>
  <c r="R261" i="6" s="1"/>
  <c r="Q261" i="6" a="1"/>
  <c r="Q261" i="6" s="1"/>
  <c r="P261" i="6" a="1"/>
  <c r="P261" i="6" s="1"/>
  <c r="G261" i="6" a="1"/>
  <c r="G261" i="6" s="1"/>
  <c r="F261" i="6" a="1"/>
  <c r="F261" i="6" s="1"/>
  <c r="A261" i="6"/>
  <c r="R260" i="6" a="1"/>
  <c r="R260" i="6" s="1"/>
  <c r="Q260" i="6" a="1"/>
  <c r="Q260" i="6" s="1"/>
  <c r="P260" i="6" a="1"/>
  <c r="P260" i="6" s="1"/>
  <c r="G260" i="6" a="1"/>
  <c r="G260" i="6" s="1"/>
  <c r="F260" i="6" a="1"/>
  <c r="F260" i="6" s="1"/>
  <c r="A260" i="6"/>
  <c r="R259" i="6" a="1"/>
  <c r="R259" i="6" s="1"/>
  <c r="Q259" i="6" a="1"/>
  <c r="Q259" i="6" s="1"/>
  <c r="P259" i="6" a="1"/>
  <c r="P259" i="6" s="1"/>
  <c r="G259" i="6" a="1"/>
  <c r="G259" i="6" s="1"/>
  <c r="F259" i="6" a="1"/>
  <c r="F259" i="6" s="1"/>
  <c r="A259" i="6"/>
  <c r="R258" i="6" a="1"/>
  <c r="R258" i="6" s="1"/>
  <c r="Q258" i="6" a="1"/>
  <c r="Q258" i="6" s="1"/>
  <c r="P258" i="6" a="1"/>
  <c r="P258" i="6" s="1"/>
  <c r="G258" i="6" a="1"/>
  <c r="G258" i="6" s="1"/>
  <c r="F258" i="6" a="1"/>
  <c r="F258" i="6" s="1"/>
  <c r="A258" i="6"/>
  <c r="R257" i="6" a="1"/>
  <c r="R257" i="6" s="1"/>
  <c r="Q257" i="6" a="1"/>
  <c r="Q257" i="6" s="1"/>
  <c r="P257" i="6" a="1"/>
  <c r="P257" i="6" s="1"/>
  <c r="G257" i="6" a="1"/>
  <c r="G257" i="6" s="1"/>
  <c r="F257" i="6" a="1"/>
  <c r="F257" i="6" s="1"/>
  <c r="A257" i="6"/>
  <c r="R256" i="6" a="1"/>
  <c r="R256" i="6" s="1"/>
  <c r="Q256" i="6" a="1"/>
  <c r="Q256" i="6" s="1"/>
  <c r="P256" i="6" a="1"/>
  <c r="P256" i="6" s="1"/>
  <c r="G256" i="6" a="1"/>
  <c r="G256" i="6" s="1"/>
  <c r="F256" i="6" a="1"/>
  <c r="F256" i="6" s="1"/>
  <c r="A256" i="6"/>
  <c r="R255" i="6" a="1"/>
  <c r="R255" i="6" s="1"/>
  <c r="Q255" i="6" a="1"/>
  <c r="Q255" i="6" s="1"/>
  <c r="P255" i="6" a="1"/>
  <c r="P255" i="6" s="1"/>
  <c r="G255" i="6" a="1"/>
  <c r="G255" i="6" s="1"/>
  <c r="F255" i="6" a="1"/>
  <c r="F255" i="6" s="1"/>
  <c r="A255" i="6"/>
  <c r="R254" i="6" a="1"/>
  <c r="R254" i="6" s="1"/>
  <c r="Q254" i="6" a="1"/>
  <c r="Q254" i="6" s="1"/>
  <c r="P254" i="6" a="1"/>
  <c r="P254" i="6" s="1"/>
  <c r="G254" i="6" a="1"/>
  <c r="G254" i="6" s="1"/>
  <c r="F254" i="6" a="1"/>
  <c r="F254" i="6" s="1"/>
  <c r="A254" i="6"/>
  <c r="R253" i="6" a="1"/>
  <c r="R253" i="6" s="1"/>
  <c r="Q253" i="6" a="1"/>
  <c r="Q253" i="6" s="1"/>
  <c r="P253" i="6" a="1"/>
  <c r="P253" i="6" s="1"/>
  <c r="G253" i="6" a="1"/>
  <c r="G253" i="6" s="1"/>
  <c r="F253" i="6" a="1"/>
  <c r="F253" i="6" s="1"/>
  <c r="A253" i="6"/>
  <c r="R252" i="6" a="1"/>
  <c r="R252" i="6" s="1"/>
  <c r="Q252" i="6" a="1"/>
  <c r="Q252" i="6" s="1"/>
  <c r="P252" i="6" a="1"/>
  <c r="P252" i="6" s="1"/>
  <c r="G252" i="6" a="1"/>
  <c r="G252" i="6" s="1"/>
  <c r="F252" i="6" a="1"/>
  <c r="F252" i="6" s="1"/>
  <c r="A252" i="6"/>
  <c r="R251" i="6" a="1"/>
  <c r="R251" i="6" s="1"/>
  <c r="Q251" i="6" a="1"/>
  <c r="Q251" i="6" s="1"/>
  <c r="P251" i="6" a="1"/>
  <c r="P251" i="6" s="1"/>
  <c r="G251" i="6" a="1"/>
  <c r="G251" i="6" s="1"/>
  <c r="F251" i="6" a="1"/>
  <c r="F251" i="6" s="1"/>
  <c r="A251" i="6"/>
  <c r="R250" i="6" a="1"/>
  <c r="R250" i="6" s="1"/>
  <c r="Q250" i="6" a="1"/>
  <c r="Q250" i="6" s="1"/>
  <c r="P250" i="6" a="1"/>
  <c r="P250" i="6" s="1"/>
  <c r="G250" i="6" a="1"/>
  <c r="G250" i="6" s="1"/>
  <c r="F250" i="6" a="1"/>
  <c r="F250" i="6" s="1"/>
  <c r="A250" i="6"/>
  <c r="R249" i="6" a="1"/>
  <c r="R249" i="6" s="1"/>
  <c r="Q249" i="6" a="1"/>
  <c r="Q249" i="6" s="1"/>
  <c r="P249" i="6" a="1"/>
  <c r="P249" i="6" s="1"/>
  <c r="G249" i="6" a="1"/>
  <c r="G249" i="6" s="1"/>
  <c r="F249" i="6" a="1"/>
  <c r="F249" i="6" s="1"/>
  <c r="A249" i="6"/>
  <c r="R248" i="6" a="1"/>
  <c r="R248" i="6" s="1"/>
  <c r="Q248" i="6" a="1"/>
  <c r="Q248" i="6" s="1"/>
  <c r="P248" i="6" a="1"/>
  <c r="P248" i="6" s="1"/>
  <c r="G248" i="6" a="1"/>
  <c r="G248" i="6" s="1"/>
  <c r="F248" i="6" a="1"/>
  <c r="F248" i="6" s="1"/>
  <c r="A248" i="6"/>
  <c r="R247" i="6" a="1"/>
  <c r="R247" i="6" s="1"/>
  <c r="Q247" i="6" a="1"/>
  <c r="Q247" i="6" s="1"/>
  <c r="P247" i="6" a="1"/>
  <c r="P247" i="6" s="1"/>
  <c r="G247" i="6" a="1"/>
  <c r="G247" i="6" s="1"/>
  <c r="F247" i="6" a="1"/>
  <c r="F247" i="6" s="1"/>
  <c r="A247" i="6"/>
  <c r="R246" i="6" a="1"/>
  <c r="R246" i="6" s="1"/>
  <c r="Q246" i="6" a="1"/>
  <c r="Q246" i="6" s="1"/>
  <c r="P246" i="6" a="1"/>
  <c r="P246" i="6" s="1"/>
  <c r="G246" i="6" a="1"/>
  <c r="G246" i="6" s="1"/>
  <c r="F246" i="6" a="1"/>
  <c r="F246" i="6" s="1"/>
  <c r="A246" i="6"/>
  <c r="R245" i="6" a="1"/>
  <c r="R245" i="6" s="1"/>
  <c r="Q245" i="6" a="1"/>
  <c r="Q245" i="6" s="1"/>
  <c r="P245" i="6" a="1"/>
  <c r="P245" i="6" s="1"/>
  <c r="G245" i="6" a="1"/>
  <c r="G245" i="6" s="1"/>
  <c r="F245" i="6" a="1"/>
  <c r="F245" i="6" s="1"/>
  <c r="A245" i="6"/>
  <c r="R244" i="6" a="1"/>
  <c r="R244" i="6" s="1"/>
  <c r="Q244" i="6" a="1"/>
  <c r="Q244" i="6" s="1"/>
  <c r="P244" i="6" a="1"/>
  <c r="P244" i="6" s="1"/>
  <c r="G244" i="6" a="1"/>
  <c r="G244" i="6" s="1"/>
  <c r="F244" i="6" a="1"/>
  <c r="F244" i="6" s="1"/>
  <c r="A244" i="6"/>
  <c r="R243" i="6" a="1"/>
  <c r="R243" i="6" s="1"/>
  <c r="Q243" i="6" a="1"/>
  <c r="Q243" i="6" s="1"/>
  <c r="P243" i="6" a="1"/>
  <c r="P243" i="6" s="1"/>
  <c r="G243" i="6" a="1"/>
  <c r="G243" i="6" s="1"/>
  <c r="F243" i="6" a="1"/>
  <c r="F243" i="6" s="1"/>
  <c r="A243" i="6"/>
  <c r="R242" i="6" a="1"/>
  <c r="R242" i="6" s="1"/>
  <c r="Q242" i="6" a="1"/>
  <c r="Q242" i="6" s="1"/>
  <c r="P242" i="6" a="1"/>
  <c r="P242" i="6" s="1"/>
  <c r="G242" i="6" a="1"/>
  <c r="G242" i="6" s="1"/>
  <c r="F242" i="6" a="1"/>
  <c r="F242" i="6" s="1"/>
  <c r="A242" i="6"/>
  <c r="R241" i="6" a="1"/>
  <c r="R241" i="6" s="1"/>
  <c r="Q241" i="6" a="1"/>
  <c r="Q241" i="6" s="1"/>
  <c r="P241" i="6" a="1"/>
  <c r="P241" i="6" s="1"/>
  <c r="G241" i="6" a="1"/>
  <c r="G241" i="6" s="1"/>
  <c r="F241" i="6" a="1"/>
  <c r="F241" i="6" s="1"/>
  <c r="A241" i="6"/>
  <c r="R240" i="6" a="1"/>
  <c r="R240" i="6" s="1"/>
  <c r="Q240" i="6" a="1"/>
  <c r="Q240" i="6" s="1"/>
  <c r="P240" i="6" a="1"/>
  <c r="P240" i="6" s="1"/>
  <c r="G240" i="6" a="1"/>
  <c r="G240" i="6" s="1"/>
  <c r="F240" i="6" a="1"/>
  <c r="F240" i="6" s="1"/>
  <c r="A240" i="6"/>
  <c r="R239" i="6" a="1"/>
  <c r="R239" i="6" s="1"/>
  <c r="Q239" i="6" a="1"/>
  <c r="Q239" i="6" s="1"/>
  <c r="P239" i="6" a="1"/>
  <c r="P239" i="6" s="1"/>
  <c r="G239" i="6" a="1"/>
  <c r="G239" i="6" s="1"/>
  <c r="F239" i="6" a="1"/>
  <c r="F239" i="6" s="1"/>
  <c r="A239" i="6"/>
  <c r="R238" i="6" a="1"/>
  <c r="R238" i="6" s="1"/>
  <c r="Q238" i="6" a="1"/>
  <c r="Q238" i="6" s="1"/>
  <c r="P238" i="6" a="1"/>
  <c r="P238" i="6" s="1"/>
  <c r="G238" i="6" a="1"/>
  <c r="G238" i="6" s="1"/>
  <c r="F238" i="6" a="1"/>
  <c r="F238" i="6" s="1"/>
  <c r="A238" i="6"/>
  <c r="R237" i="6" a="1"/>
  <c r="R237" i="6" s="1"/>
  <c r="Q237" i="6" a="1"/>
  <c r="Q237" i="6" s="1"/>
  <c r="P237" i="6" a="1"/>
  <c r="P237" i="6" s="1"/>
  <c r="G237" i="6" a="1"/>
  <c r="G237" i="6" s="1"/>
  <c r="F237" i="6" a="1"/>
  <c r="F237" i="6" s="1"/>
  <c r="A237" i="6"/>
  <c r="R236" i="6" a="1"/>
  <c r="R236" i="6" s="1"/>
  <c r="Q236" i="6" a="1"/>
  <c r="Q236" i="6" s="1"/>
  <c r="P236" i="6" a="1"/>
  <c r="P236" i="6" s="1"/>
  <c r="G236" i="6" a="1"/>
  <c r="G236" i="6" s="1"/>
  <c r="F236" i="6" a="1"/>
  <c r="F236" i="6" s="1"/>
  <c r="A236" i="6"/>
  <c r="R235" i="6" a="1"/>
  <c r="R235" i="6" s="1"/>
  <c r="Q235" i="6" a="1"/>
  <c r="Q235" i="6" s="1"/>
  <c r="P235" i="6" a="1"/>
  <c r="P235" i="6" s="1"/>
  <c r="G235" i="6" a="1"/>
  <c r="G235" i="6" s="1"/>
  <c r="F235" i="6" a="1"/>
  <c r="F235" i="6" s="1"/>
  <c r="A235" i="6"/>
  <c r="R234" i="6" a="1"/>
  <c r="R234" i="6" s="1"/>
  <c r="Q234" i="6" a="1"/>
  <c r="Q234" i="6" s="1"/>
  <c r="P234" i="6" a="1"/>
  <c r="P234" i="6" s="1"/>
  <c r="G234" i="6" a="1"/>
  <c r="G234" i="6" s="1"/>
  <c r="F234" i="6" a="1"/>
  <c r="F234" i="6" s="1"/>
  <c r="A234" i="6"/>
  <c r="R233" i="6" a="1"/>
  <c r="R233" i="6" s="1"/>
  <c r="Q233" i="6" a="1"/>
  <c r="Q233" i="6" s="1"/>
  <c r="P233" i="6" a="1"/>
  <c r="P233" i="6" s="1"/>
  <c r="G233" i="6" a="1"/>
  <c r="G233" i="6" s="1"/>
  <c r="F233" i="6" a="1"/>
  <c r="F233" i="6" s="1"/>
  <c r="A233" i="6"/>
  <c r="R232" i="6" a="1"/>
  <c r="R232" i="6" s="1"/>
  <c r="Q232" i="6" a="1"/>
  <c r="Q232" i="6" s="1"/>
  <c r="P232" i="6" a="1"/>
  <c r="P232" i="6" s="1"/>
  <c r="G232" i="6" a="1"/>
  <c r="G232" i="6" s="1"/>
  <c r="F232" i="6" a="1"/>
  <c r="F232" i="6" s="1"/>
  <c r="A232" i="6"/>
  <c r="R231" i="6" a="1"/>
  <c r="R231" i="6" s="1"/>
  <c r="Q231" i="6" a="1"/>
  <c r="Q231" i="6" s="1"/>
  <c r="P231" i="6" a="1"/>
  <c r="P231" i="6" s="1"/>
  <c r="G231" i="6" a="1"/>
  <c r="G231" i="6" s="1"/>
  <c r="F231" i="6" a="1"/>
  <c r="F231" i="6" s="1"/>
  <c r="A231" i="6"/>
  <c r="R230" i="6" a="1"/>
  <c r="R230" i="6" s="1"/>
  <c r="Q230" i="6" a="1"/>
  <c r="Q230" i="6" s="1"/>
  <c r="P230" i="6" a="1"/>
  <c r="P230" i="6" s="1"/>
  <c r="G230" i="6" a="1"/>
  <c r="G230" i="6" s="1"/>
  <c r="F230" i="6" a="1"/>
  <c r="F230" i="6" s="1"/>
  <c r="A230" i="6"/>
  <c r="R229" i="6" a="1"/>
  <c r="R229" i="6" s="1"/>
  <c r="Q229" i="6" a="1"/>
  <c r="Q229" i="6" s="1"/>
  <c r="P229" i="6" a="1"/>
  <c r="P229" i="6" s="1"/>
  <c r="G229" i="6" a="1"/>
  <c r="G229" i="6" s="1"/>
  <c r="F229" i="6" a="1"/>
  <c r="F229" i="6" s="1"/>
  <c r="A229" i="6"/>
  <c r="R228" i="6" a="1"/>
  <c r="R228" i="6" s="1"/>
  <c r="Q228" i="6" a="1"/>
  <c r="Q228" i="6" s="1"/>
  <c r="P228" i="6" a="1"/>
  <c r="P228" i="6" s="1"/>
  <c r="G228" i="6" a="1"/>
  <c r="G228" i="6" s="1"/>
  <c r="F228" i="6" a="1"/>
  <c r="F228" i="6" s="1"/>
  <c r="A228" i="6"/>
  <c r="R227" i="6" a="1"/>
  <c r="R227" i="6" s="1"/>
  <c r="Q227" i="6" a="1"/>
  <c r="Q227" i="6" s="1"/>
  <c r="P227" i="6" a="1"/>
  <c r="P227" i="6" s="1"/>
  <c r="G227" i="6" a="1"/>
  <c r="G227" i="6" s="1"/>
  <c r="F227" i="6" a="1"/>
  <c r="F227" i="6" s="1"/>
  <c r="A227" i="6"/>
  <c r="R226" i="6" a="1"/>
  <c r="R226" i="6" s="1"/>
  <c r="Q226" i="6" a="1"/>
  <c r="Q226" i="6" s="1"/>
  <c r="P226" i="6" a="1"/>
  <c r="P226" i="6" s="1"/>
  <c r="G226" i="6" a="1"/>
  <c r="G226" i="6" s="1"/>
  <c r="F226" i="6" a="1"/>
  <c r="F226" i="6" s="1"/>
  <c r="A226" i="6"/>
  <c r="R225" i="6" a="1"/>
  <c r="R225" i="6" s="1"/>
  <c r="Q225" i="6" a="1"/>
  <c r="Q225" i="6" s="1"/>
  <c r="P225" i="6" a="1"/>
  <c r="P225" i="6" s="1"/>
  <c r="G225" i="6" a="1"/>
  <c r="G225" i="6" s="1"/>
  <c r="F225" i="6" a="1"/>
  <c r="F225" i="6" s="1"/>
  <c r="A225" i="6"/>
  <c r="R224" i="6" a="1"/>
  <c r="R224" i="6" s="1"/>
  <c r="Q224" i="6" a="1"/>
  <c r="Q224" i="6" s="1"/>
  <c r="P224" i="6" a="1"/>
  <c r="P224" i="6" s="1"/>
  <c r="G224" i="6" a="1"/>
  <c r="G224" i="6" s="1"/>
  <c r="F224" i="6" a="1"/>
  <c r="F224" i="6" s="1"/>
  <c r="A224" i="6"/>
  <c r="R223" i="6" a="1"/>
  <c r="R223" i="6" s="1"/>
  <c r="Q223" i="6" a="1"/>
  <c r="Q223" i="6" s="1"/>
  <c r="P223" i="6" a="1"/>
  <c r="P223" i="6" s="1"/>
  <c r="G223" i="6" a="1"/>
  <c r="G223" i="6" s="1"/>
  <c r="F223" i="6" a="1"/>
  <c r="F223" i="6" s="1"/>
  <c r="A223" i="6"/>
  <c r="R222" i="6" a="1"/>
  <c r="R222" i="6" s="1"/>
  <c r="Q222" i="6" a="1"/>
  <c r="Q222" i="6" s="1"/>
  <c r="P222" i="6" a="1"/>
  <c r="P222" i="6" s="1"/>
  <c r="G222" i="6" a="1"/>
  <c r="G222" i="6" s="1"/>
  <c r="F222" i="6" a="1"/>
  <c r="F222" i="6" s="1"/>
  <c r="A222" i="6"/>
  <c r="R221" i="6" a="1"/>
  <c r="R221" i="6" s="1"/>
  <c r="Q221" i="6" a="1"/>
  <c r="Q221" i="6" s="1"/>
  <c r="P221" i="6" a="1"/>
  <c r="P221" i="6" s="1"/>
  <c r="G221" i="6" a="1"/>
  <c r="G221" i="6" s="1"/>
  <c r="F221" i="6" a="1"/>
  <c r="F221" i="6" s="1"/>
  <c r="A221" i="6"/>
  <c r="R220" i="6" a="1"/>
  <c r="R220" i="6" s="1"/>
  <c r="Q220" i="6" a="1"/>
  <c r="Q220" i="6" s="1"/>
  <c r="P220" i="6" a="1"/>
  <c r="P220" i="6" s="1"/>
  <c r="G220" i="6" a="1"/>
  <c r="G220" i="6" s="1"/>
  <c r="F220" i="6" a="1"/>
  <c r="F220" i="6" s="1"/>
  <c r="A220" i="6"/>
  <c r="R219" i="6" a="1"/>
  <c r="R219" i="6" s="1"/>
  <c r="Q219" i="6" a="1"/>
  <c r="Q219" i="6" s="1"/>
  <c r="P219" i="6" a="1"/>
  <c r="P219" i="6" s="1"/>
  <c r="G219" i="6" a="1"/>
  <c r="G219" i="6" s="1"/>
  <c r="F219" i="6" a="1"/>
  <c r="F219" i="6" s="1"/>
  <c r="A219" i="6"/>
  <c r="R218" i="6" a="1"/>
  <c r="R218" i="6" s="1"/>
  <c r="Q218" i="6" a="1"/>
  <c r="Q218" i="6" s="1"/>
  <c r="P218" i="6" a="1"/>
  <c r="P218" i="6" s="1"/>
  <c r="G218" i="6" a="1"/>
  <c r="G218" i="6" s="1"/>
  <c r="F218" i="6" a="1"/>
  <c r="F218" i="6" s="1"/>
  <c r="A218" i="6"/>
  <c r="R217" i="6" a="1"/>
  <c r="R217" i="6" s="1"/>
  <c r="Q217" i="6" a="1"/>
  <c r="Q217" i="6" s="1"/>
  <c r="P217" i="6" a="1"/>
  <c r="P217" i="6" s="1"/>
  <c r="G217" i="6" a="1"/>
  <c r="G217" i="6" s="1"/>
  <c r="F217" i="6" a="1"/>
  <c r="F217" i="6" s="1"/>
  <c r="A217" i="6"/>
  <c r="R216" i="6" a="1"/>
  <c r="R216" i="6" s="1"/>
  <c r="Q216" i="6" a="1"/>
  <c r="Q216" i="6" s="1"/>
  <c r="P216" i="6" a="1"/>
  <c r="P216" i="6" s="1"/>
  <c r="G216" i="6" a="1"/>
  <c r="G216" i="6" s="1"/>
  <c r="F216" i="6" a="1"/>
  <c r="F216" i="6" s="1"/>
  <c r="A216" i="6"/>
  <c r="R215" i="6" a="1"/>
  <c r="R215" i="6" s="1"/>
  <c r="Q215" i="6" a="1"/>
  <c r="Q215" i="6" s="1"/>
  <c r="P215" i="6" a="1"/>
  <c r="P215" i="6" s="1"/>
  <c r="G215" i="6" a="1"/>
  <c r="G215" i="6" s="1"/>
  <c r="F215" i="6" a="1"/>
  <c r="F215" i="6" s="1"/>
  <c r="A215" i="6"/>
  <c r="R214" i="6" a="1"/>
  <c r="R214" i="6" s="1"/>
  <c r="Q214" i="6" a="1"/>
  <c r="Q214" i="6" s="1"/>
  <c r="P214" i="6" a="1"/>
  <c r="P214" i="6" s="1"/>
  <c r="G214" i="6" a="1"/>
  <c r="G214" i="6" s="1"/>
  <c r="F214" i="6" a="1"/>
  <c r="F214" i="6" s="1"/>
  <c r="A214" i="6"/>
  <c r="R213" i="6" a="1"/>
  <c r="R213" i="6" s="1"/>
  <c r="Q213" i="6" a="1"/>
  <c r="Q213" i="6" s="1"/>
  <c r="P213" i="6" a="1"/>
  <c r="P213" i="6" s="1"/>
  <c r="G213" i="6" a="1"/>
  <c r="G213" i="6" s="1"/>
  <c r="F213" i="6" a="1"/>
  <c r="F213" i="6" s="1"/>
  <c r="A213" i="6"/>
  <c r="R212" i="6" a="1"/>
  <c r="R212" i="6" s="1"/>
  <c r="Q212" i="6" a="1"/>
  <c r="Q212" i="6" s="1"/>
  <c r="P212" i="6" a="1"/>
  <c r="P212" i="6" s="1"/>
  <c r="G212" i="6" a="1"/>
  <c r="G212" i="6" s="1"/>
  <c r="F212" i="6" a="1"/>
  <c r="F212" i="6" s="1"/>
  <c r="A212" i="6"/>
  <c r="R211" i="6" a="1"/>
  <c r="R211" i="6" s="1"/>
  <c r="Q211" i="6" a="1"/>
  <c r="Q211" i="6" s="1"/>
  <c r="P211" i="6" a="1"/>
  <c r="P211" i="6" s="1"/>
  <c r="G211" i="6" a="1"/>
  <c r="G211" i="6" s="1"/>
  <c r="F211" i="6" a="1"/>
  <c r="F211" i="6" s="1"/>
  <c r="A211" i="6"/>
  <c r="R210" i="6" a="1"/>
  <c r="R210" i="6" s="1"/>
  <c r="Q210" i="6" a="1"/>
  <c r="Q210" i="6" s="1"/>
  <c r="P210" i="6" a="1"/>
  <c r="P210" i="6" s="1"/>
  <c r="G210" i="6" a="1"/>
  <c r="G210" i="6" s="1"/>
  <c r="F210" i="6" a="1"/>
  <c r="F210" i="6" s="1"/>
  <c r="A210" i="6"/>
  <c r="R209" i="6" a="1"/>
  <c r="R209" i="6" s="1"/>
  <c r="Q209" i="6" a="1"/>
  <c r="Q209" i="6" s="1"/>
  <c r="P209" i="6" a="1"/>
  <c r="P209" i="6" s="1"/>
  <c r="G209" i="6" a="1"/>
  <c r="G209" i="6" s="1"/>
  <c r="F209" i="6" a="1"/>
  <c r="F209" i="6" s="1"/>
  <c r="A209" i="6"/>
  <c r="R208" i="6" a="1"/>
  <c r="R208" i="6" s="1"/>
  <c r="Q208" i="6" a="1"/>
  <c r="Q208" i="6" s="1"/>
  <c r="P208" i="6" a="1"/>
  <c r="P208" i="6" s="1"/>
  <c r="G208" i="6" a="1"/>
  <c r="G208" i="6" s="1"/>
  <c r="F208" i="6" a="1"/>
  <c r="F208" i="6" s="1"/>
  <c r="A208" i="6"/>
  <c r="R207" i="6" a="1"/>
  <c r="R207" i="6" s="1"/>
  <c r="Q207" i="6" a="1"/>
  <c r="Q207" i="6" s="1"/>
  <c r="P207" i="6" a="1"/>
  <c r="P207" i="6" s="1"/>
  <c r="G207" i="6" a="1"/>
  <c r="G207" i="6" s="1"/>
  <c r="F207" i="6" a="1"/>
  <c r="F207" i="6" s="1"/>
  <c r="A207" i="6"/>
  <c r="R206" i="6" a="1"/>
  <c r="R206" i="6" s="1"/>
  <c r="Q206" i="6" a="1"/>
  <c r="Q206" i="6" s="1"/>
  <c r="P206" i="6" a="1"/>
  <c r="P206" i="6" s="1"/>
  <c r="G206" i="6" a="1"/>
  <c r="G206" i="6" s="1"/>
  <c r="F206" i="6" a="1"/>
  <c r="F206" i="6" s="1"/>
  <c r="A206" i="6"/>
  <c r="R205" i="6" a="1"/>
  <c r="R205" i="6" s="1"/>
  <c r="Q205" i="6" a="1"/>
  <c r="Q205" i="6" s="1"/>
  <c r="P205" i="6" a="1"/>
  <c r="P205" i="6" s="1"/>
  <c r="G205" i="6" a="1"/>
  <c r="G205" i="6" s="1"/>
  <c r="F205" i="6" a="1"/>
  <c r="F205" i="6" s="1"/>
  <c r="A205" i="6"/>
  <c r="R204" i="6" a="1"/>
  <c r="R204" i="6" s="1"/>
  <c r="Q204" i="6" a="1"/>
  <c r="Q204" i="6" s="1"/>
  <c r="P204" i="6" a="1"/>
  <c r="P204" i="6" s="1"/>
  <c r="G204" i="6" a="1"/>
  <c r="G204" i="6" s="1"/>
  <c r="F204" i="6" a="1"/>
  <c r="F204" i="6" s="1"/>
  <c r="A204" i="6"/>
  <c r="R203" i="6" a="1"/>
  <c r="R203" i="6" s="1"/>
  <c r="Q203" i="6" a="1"/>
  <c r="Q203" i="6" s="1"/>
  <c r="P203" i="6" a="1"/>
  <c r="P203" i="6" s="1"/>
  <c r="G203" i="6" a="1"/>
  <c r="G203" i="6" s="1"/>
  <c r="F203" i="6" a="1"/>
  <c r="F203" i="6" s="1"/>
  <c r="A203" i="6"/>
  <c r="R202" i="6" a="1"/>
  <c r="R202" i="6" s="1"/>
  <c r="Q202" i="6" a="1"/>
  <c r="Q202" i="6" s="1"/>
  <c r="P202" i="6" a="1"/>
  <c r="P202" i="6" s="1"/>
  <c r="G202" i="6" a="1"/>
  <c r="G202" i="6" s="1"/>
  <c r="F202" i="6" a="1"/>
  <c r="F202" i="6" s="1"/>
  <c r="A202" i="6"/>
  <c r="R201" i="6" a="1"/>
  <c r="R201" i="6" s="1"/>
  <c r="Q201" i="6" a="1"/>
  <c r="Q201" i="6" s="1"/>
  <c r="P201" i="6" a="1"/>
  <c r="P201" i="6" s="1"/>
  <c r="G201" i="6" a="1"/>
  <c r="G201" i="6" s="1"/>
  <c r="F201" i="6" a="1"/>
  <c r="F201" i="6" s="1"/>
  <c r="A201" i="6"/>
  <c r="R200" i="6" a="1"/>
  <c r="R200" i="6" s="1"/>
  <c r="Q200" i="6" a="1"/>
  <c r="Q200" i="6" s="1"/>
  <c r="P200" i="6" a="1"/>
  <c r="P200" i="6" s="1"/>
  <c r="G200" i="6" a="1"/>
  <c r="G200" i="6" s="1"/>
  <c r="F200" i="6" a="1"/>
  <c r="F200" i="6" s="1"/>
  <c r="A200" i="6"/>
  <c r="R199" i="6" a="1"/>
  <c r="R199" i="6" s="1"/>
  <c r="Q199" i="6" a="1"/>
  <c r="Q199" i="6" s="1"/>
  <c r="P199" i="6" a="1"/>
  <c r="P199" i="6" s="1"/>
  <c r="G199" i="6" a="1"/>
  <c r="G199" i="6" s="1"/>
  <c r="F199" i="6" a="1"/>
  <c r="F199" i="6" s="1"/>
  <c r="A199" i="6"/>
  <c r="R198" i="6" a="1"/>
  <c r="R198" i="6" s="1"/>
  <c r="Q198" i="6" a="1"/>
  <c r="Q198" i="6" s="1"/>
  <c r="P198" i="6" a="1"/>
  <c r="P198" i="6" s="1"/>
  <c r="G198" i="6" a="1"/>
  <c r="G198" i="6" s="1"/>
  <c r="F198" i="6" a="1"/>
  <c r="F198" i="6" s="1"/>
  <c r="A198" i="6"/>
  <c r="R197" i="6" a="1"/>
  <c r="R197" i="6" s="1"/>
  <c r="Q197" i="6" a="1"/>
  <c r="Q197" i="6" s="1"/>
  <c r="P197" i="6" a="1"/>
  <c r="P197" i="6" s="1"/>
  <c r="G197" i="6" a="1"/>
  <c r="G197" i="6" s="1"/>
  <c r="F197" i="6" a="1"/>
  <c r="F197" i="6" s="1"/>
  <c r="A197" i="6"/>
  <c r="R196" i="6" a="1"/>
  <c r="R196" i="6" s="1"/>
  <c r="Q196" i="6" a="1"/>
  <c r="Q196" i="6" s="1"/>
  <c r="P196" i="6" a="1"/>
  <c r="P196" i="6" s="1"/>
  <c r="G196" i="6" a="1"/>
  <c r="G196" i="6" s="1"/>
  <c r="F196" i="6" a="1"/>
  <c r="F196" i="6" s="1"/>
  <c r="A196" i="6"/>
  <c r="R195" i="6" a="1"/>
  <c r="R195" i="6" s="1"/>
  <c r="Q195" i="6" a="1"/>
  <c r="Q195" i="6" s="1"/>
  <c r="P195" i="6" a="1"/>
  <c r="P195" i="6" s="1"/>
  <c r="G195" i="6" a="1"/>
  <c r="G195" i="6" s="1"/>
  <c r="F195" i="6" a="1"/>
  <c r="F195" i="6" s="1"/>
  <c r="A195" i="6"/>
  <c r="R194" i="6" a="1"/>
  <c r="R194" i="6" s="1"/>
  <c r="Q194" i="6" a="1"/>
  <c r="Q194" i="6" s="1"/>
  <c r="P194" i="6" a="1"/>
  <c r="P194" i="6" s="1"/>
  <c r="G194" i="6" a="1"/>
  <c r="G194" i="6" s="1"/>
  <c r="F194" i="6" a="1"/>
  <c r="F194" i="6" s="1"/>
  <c r="A194" i="6"/>
  <c r="R193" i="6" a="1"/>
  <c r="R193" i="6" s="1"/>
  <c r="Q193" i="6" a="1"/>
  <c r="Q193" i="6" s="1"/>
  <c r="P193" i="6" a="1"/>
  <c r="P193" i="6" s="1"/>
  <c r="G193" i="6" a="1"/>
  <c r="G193" i="6" s="1"/>
  <c r="F193" i="6" a="1"/>
  <c r="F193" i="6" s="1"/>
  <c r="A193" i="6"/>
  <c r="R192" i="6" a="1"/>
  <c r="R192" i="6" s="1"/>
  <c r="Q192" i="6" a="1"/>
  <c r="Q192" i="6" s="1"/>
  <c r="P192" i="6" a="1"/>
  <c r="P192" i="6" s="1"/>
  <c r="G192" i="6" a="1"/>
  <c r="G192" i="6" s="1"/>
  <c r="F192" i="6" a="1"/>
  <c r="F192" i="6" s="1"/>
  <c r="A192" i="6"/>
  <c r="R191" i="6" a="1"/>
  <c r="R191" i="6" s="1"/>
  <c r="Q191" i="6" a="1"/>
  <c r="Q191" i="6" s="1"/>
  <c r="P191" i="6" a="1"/>
  <c r="P191" i="6" s="1"/>
  <c r="G191" i="6" a="1"/>
  <c r="G191" i="6" s="1"/>
  <c r="F191" i="6" a="1"/>
  <c r="F191" i="6" s="1"/>
  <c r="A191" i="6"/>
  <c r="R190" i="6" a="1"/>
  <c r="R190" i="6" s="1"/>
  <c r="Q190" i="6" a="1"/>
  <c r="Q190" i="6" s="1"/>
  <c r="P190" i="6" a="1"/>
  <c r="P190" i="6" s="1"/>
  <c r="G190" i="6" a="1"/>
  <c r="G190" i="6" s="1"/>
  <c r="F190" i="6" a="1"/>
  <c r="F190" i="6" s="1"/>
  <c r="A190" i="6"/>
  <c r="R189" i="6" a="1"/>
  <c r="R189" i="6" s="1"/>
  <c r="Q189" i="6" a="1"/>
  <c r="Q189" i="6" s="1"/>
  <c r="P189" i="6" a="1"/>
  <c r="P189" i="6" s="1"/>
  <c r="G189" i="6" a="1"/>
  <c r="G189" i="6" s="1"/>
  <c r="F189" i="6" a="1"/>
  <c r="F189" i="6" s="1"/>
  <c r="A189" i="6"/>
  <c r="R188" i="6" a="1"/>
  <c r="R188" i="6" s="1"/>
  <c r="Q188" i="6" a="1"/>
  <c r="Q188" i="6" s="1"/>
  <c r="P188" i="6" a="1"/>
  <c r="P188" i="6" s="1"/>
  <c r="G188" i="6" a="1"/>
  <c r="G188" i="6" s="1"/>
  <c r="F188" i="6" a="1"/>
  <c r="F188" i="6" s="1"/>
  <c r="A188" i="6"/>
  <c r="R187" i="6" a="1"/>
  <c r="R187" i="6" s="1"/>
  <c r="Q187" i="6" a="1"/>
  <c r="Q187" i="6" s="1"/>
  <c r="P187" i="6" a="1"/>
  <c r="P187" i="6" s="1"/>
  <c r="G187" i="6" a="1"/>
  <c r="G187" i="6" s="1"/>
  <c r="F187" i="6" a="1"/>
  <c r="F187" i="6" s="1"/>
  <c r="A187" i="6"/>
  <c r="R186" i="6" a="1"/>
  <c r="R186" i="6" s="1"/>
  <c r="Q186" i="6" a="1"/>
  <c r="Q186" i="6" s="1"/>
  <c r="P186" i="6" a="1"/>
  <c r="P186" i="6" s="1"/>
  <c r="G186" i="6" a="1"/>
  <c r="G186" i="6" s="1"/>
  <c r="F186" i="6" a="1"/>
  <c r="F186" i="6" s="1"/>
  <c r="A186" i="6"/>
  <c r="R185" i="6" a="1"/>
  <c r="R185" i="6" s="1"/>
  <c r="Q185" i="6" a="1"/>
  <c r="Q185" i="6" s="1"/>
  <c r="P185" i="6" a="1"/>
  <c r="P185" i="6" s="1"/>
  <c r="G185" i="6" a="1"/>
  <c r="G185" i="6" s="1"/>
  <c r="F185" i="6" a="1"/>
  <c r="F185" i="6" s="1"/>
  <c r="A185" i="6"/>
  <c r="R184" i="6" a="1"/>
  <c r="R184" i="6" s="1"/>
  <c r="Q184" i="6" a="1"/>
  <c r="Q184" i="6" s="1"/>
  <c r="P184" i="6" a="1"/>
  <c r="P184" i="6" s="1"/>
  <c r="G184" i="6" a="1"/>
  <c r="G184" i="6" s="1"/>
  <c r="F184" i="6" a="1"/>
  <c r="F184" i="6" s="1"/>
  <c r="A184" i="6"/>
  <c r="R183" i="6" a="1"/>
  <c r="R183" i="6" s="1"/>
  <c r="Q183" i="6" a="1"/>
  <c r="Q183" i="6" s="1"/>
  <c r="P183" i="6" a="1"/>
  <c r="P183" i="6" s="1"/>
  <c r="G183" i="6" a="1"/>
  <c r="G183" i="6" s="1"/>
  <c r="F183" i="6" a="1"/>
  <c r="F183" i="6" s="1"/>
  <c r="A183" i="6"/>
  <c r="R182" i="6" a="1"/>
  <c r="R182" i="6" s="1"/>
  <c r="Q182" i="6" a="1"/>
  <c r="Q182" i="6" s="1"/>
  <c r="P182" i="6" a="1"/>
  <c r="P182" i="6" s="1"/>
  <c r="G182" i="6" a="1"/>
  <c r="G182" i="6" s="1"/>
  <c r="F182" i="6" a="1"/>
  <c r="F182" i="6" s="1"/>
  <c r="A182" i="6"/>
  <c r="R181" i="6" a="1"/>
  <c r="R181" i="6" s="1"/>
  <c r="Q181" i="6" a="1"/>
  <c r="Q181" i="6" s="1"/>
  <c r="P181" i="6" a="1"/>
  <c r="P181" i="6" s="1"/>
  <c r="G181" i="6" a="1"/>
  <c r="G181" i="6" s="1"/>
  <c r="F181" i="6" a="1"/>
  <c r="F181" i="6" s="1"/>
  <c r="A181" i="6"/>
  <c r="R180" i="6" a="1"/>
  <c r="R180" i="6" s="1"/>
  <c r="Q180" i="6" a="1"/>
  <c r="Q180" i="6" s="1"/>
  <c r="P180" i="6" a="1"/>
  <c r="P180" i="6" s="1"/>
  <c r="G180" i="6" a="1"/>
  <c r="G180" i="6" s="1"/>
  <c r="F180" i="6" a="1"/>
  <c r="F180" i="6" s="1"/>
  <c r="A180" i="6"/>
  <c r="R179" i="6" a="1"/>
  <c r="R179" i="6" s="1"/>
  <c r="Q179" i="6" a="1"/>
  <c r="Q179" i="6" s="1"/>
  <c r="P179" i="6" a="1"/>
  <c r="P179" i="6" s="1"/>
  <c r="G179" i="6" a="1"/>
  <c r="G179" i="6" s="1"/>
  <c r="F179" i="6" a="1"/>
  <c r="F179" i="6" s="1"/>
  <c r="A179" i="6"/>
  <c r="R178" i="6" a="1"/>
  <c r="R178" i="6" s="1"/>
  <c r="Q178" i="6" a="1"/>
  <c r="Q178" i="6" s="1"/>
  <c r="P178" i="6" a="1"/>
  <c r="P178" i="6" s="1"/>
  <c r="G178" i="6" a="1"/>
  <c r="G178" i="6" s="1"/>
  <c r="F178" i="6" a="1"/>
  <c r="F178" i="6" s="1"/>
  <c r="A178" i="6"/>
  <c r="R177" i="6" a="1"/>
  <c r="R177" i="6" s="1"/>
  <c r="Q177" i="6" a="1"/>
  <c r="Q177" i="6" s="1"/>
  <c r="P177" i="6" a="1"/>
  <c r="P177" i="6" s="1"/>
  <c r="G177" i="6" a="1"/>
  <c r="G177" i="6" s="1"/>
  <c r="F177" i="6" a="1"/>
  <c r="F177" i="6" s="1"/>
  <c r="A177" i="6"/>
  <c r="R176" i="6" a="1"/>
  <c r="R176" i="6" s="1"/>
  <c r="Q176" i="6" a="1"/>
  <c r="Q176" i="6" s="1"/>
  <c r="P176" i="6" a="1"/>
  <c r="P176" i="6" s="1"/>
  <c r="G176" i="6" a="1"/>
  <c r="G176" i="6" s="1"/>
  <c r="F176" i="6" a="1"/>
  <c r="F176" i="6" s="1"/>
  <c r="A176" i="6"/>
  <c r="R175" i="6" a="1"/>
  <c r="R175" i="6" s="1"/>
  <c r="Q175" i="6" a="1"/>
  <c r="Q175" i="6" s="1"/>
  <c r="P175" i="6" a="1"/>
  <c r="P175" i="6" s="1"/>
  <c r="G175" i="6" a="1"/>
  <c r="G175" i="6" s="1"/>
  <c r="F175" i="6" a="1"/>
  <c r="F175" i="6" s="1"/>
  <c r="A175" i="6"/>
  <c r="R174" i="6" a="1"/>
  <c r="R174" i="6" s="1"/>
  <c r="Q174" i="6" a="1"/>
  <c r="Q174" i="6" s="1"/>
  <c r="P174" i="6" a="1"/>
  <c r="P174" i="6" s="1"/>
  <c r="G174" i="6" a="1"/>
  <c r="G174" i="6" s="1"/>
  <c r="F174" i="6" a="1"/>
  <c r="F174" i="6" s="1"/>
  <c r="A174" i="6"/>
  <c r="R173" i="6" a="1"/>
  <c r="R173" i="6" s="1"/>
  <c r="Q173" i="6" a="1"/>
  <c r="Q173" i="6" s="1"/>
  <c r="P173" i="6" a="1"/>
  <c r="P173" i="6" s="1"/>
  <c r="G173" i="6" a="1"/>
  <c r="G173" i="6" s="1"/>
  <c r="F173" i="6" a="1"/>
  <c r="F173" i="6" s="1"/>
  <c r="A173" i="6"/>
  <c r="R172" i="6" a="1"/>
  <c r="R172" i="6" s="1"/>
  <c r="Q172" i="6" a="1"/>
  <c r="Q172" i="6" s="1"/>
  <c r="P172" i="6" a="1"/>
  <c r="P172" i="6" s="1"/>
  <c r="G172" i="6" a="1"/>
  <c r="G172" i="6" s="1"/>
  <c r="F172" i="6" a="1"/>
  <c r="F172" i="6" s="1"/>
  <c r="A172" i="6"/>
  <c r="R171" i="6" a="1"/>
  <c r="R171" i="6" s="1"/>
  <c r="Q171" i="6" a="1"/>
  <c r="Q171" i="6" s="1"/>
  <c r="P171" i="6" a="1"/>
  <c r="P171" i="6" s="1"/>
  <c r="G171" i="6" a="1"/>
  <c r="G171" i="6" s="1"/>
  <c r="F171" i="6" a="1"/>
  <c r="F171" i="6" s="1"/>
  <c r="A171" i="6"/>
  <c r="R170" i="6" a="1"/>
  <c r="R170" i="6" s="1"/>
  <c r="Q170" i="6" a="1"/>
  <c r="Q170" i="6" s="1"/>
  <c r="P170" i="6" a="1"/>
  <c r="P170" i="6" s="1"/>
  <c r="G170" i="6" a="1"/>
  <c r="G170" i="6" s="1"/>
  <c r="F170" i="6" a="1"/>
  <c r="F170" i="6" s="1"/>
  <c r="A170" i="6"/>
  <c r="R169" i="6" a="1"/>
  <c r="R169" i="6" s="1"/>
  <c r="Q169" i="6" a="1"/>
  <c r="Q169" i="6" s="1"/>
  <c r="P169" i="6" a="1"/>
  <c r="P169" i="6" s="1"/>
  <c r="G169" i="6" a="1"/>
  <c r="G169" i="6" s="1"/>
  <c r="F169" i="6" a="1"/>
  <c r="F169" i="6" s="1"/>
  <c r="A169" i="6"/>
  <c r="R168" i="6" a="1"/>
  <c r="R168" i="6" s="1"/>
  <c r="Q168" i="6" a="1"/>
  <c r="Q168" i="6" s="1"/>
  <c r="P168" i="6" a="1"/>
  <c r="P168" i="6" s="1"/>
  <c r="G168" i="6" a="1"/>
  <c r="G168" i="6" s="1"/>
  <c r="F168" i="6" a="1"/>
  <c r="F168" i="6" s="1"/>
  <c r="A168" i="6"/>
  <c r="R167" i="6" a="1"/>
  <c r="R167" i="6" s="1"/>
  <c r="Q167" i="6" a="1"/>
  <c r="Q167" i="6" s="1"/>
  <c r="P167" i="6" a="1"/>
  <c r="P167" i="6" s="1"/>
  <c r="G167" i="6" a="1"/>
  <c r="G167" i="6" s="1"/>
  <c r="F167" i="6" a="1"/>
  <c r="F167" i="6" s="1"/>
  <c r="A167" i="6"/>
  <c r="R166" i="6" a="1"/>
  <c r="R166" i="6" s="1"/>
  <c r="Q166" i="6" a="1"/>
  <c r="Q166" i="6" s="1"/>
  <c r="P166" i="6" a="1"/>
  <c r="P166" i="6" s="1"/>
  <c r="G166" i="6" a="1"/>
  <c r="G166" i="6" s="1"/>
  <c r="F166" i="6" a="1"/>
  <c r="F166" i="6" s="1"/>
  <c r="A166" i="6"/>
  <c r="R165" i="6" a="1"/>
  <c r="R165" i="6" s="1"/>
  <c r="Q165" i="6" a="1"/>
  <c r="Q165" i="6" s="1"/>
  <c r="P165" i="6" a="1"/>
  <c r="P165" i="6" s="1"/>
  <c r="G165" i="6" a="1"/>
  <c r="G165" i="6" s="1"/>
  <c r="F165" i="6" a="1"/>
  <c r="F165" i="6" s="1"/>
  <c r="A165" i="6"/>
  <c r="R164" i="6" a="1"/>
  <c r="R164" i="6" s="1"/>
  <c r="Q164" i="6" a="1"/>
  <c r="Q164" i="6" s="1"/>
  <c r="P164" i="6" a="1"/>
  <c r="P164" i="6" s="1"/>
  <c r="G164" i="6" a="1"/>
  <c r="G164" i="6" s="1"/>
  <c r="F164" i="6" a="1"/>
  <c r="F164" i="6" s="1"/>
  <c r="A164" i="6"/>
  <c r="R163" i="6" a="1"/>
  <c r="R163" i="6" s="1"/>
  <c r="Q163" i="6" a="1"/>
  <c r="Q163" i="6" s="1"/>
  <c r="P163" i="6" a="1"/>
  <c r="P163" i="6" s="1"/>
  <c r="G163" i="6" a="1"/>
  <c r="G163" i="6" s="1"/>
  <c r="F163" i="6" a="1"/>
  <c r="F163" i="6" s="1"/>
  <c r="A163" i="6"/>
  <c r="R162" i="6" a="1"/>
  <c r="R162" i="6" s="1"/>
  <c r="Q162" i="6" a="1"/>
  <c r="Q162" i="6" s="1"/>
  <c r="P162" i="6" a="1"/>
  <c r="P162" i="6" s="1"/>
  <c r="G162" i="6" a="1"/>
  <c r="G162" i="6" s="1"/>
  <c r="F162" i="6" a="1"/>
  <c r="F162" i="6" s="1"/>
  <c r="A162" i="6"/>
  <c r="R161" i="6" a="1"/>
  <c r="R161" i="6" s="1"/>
  <c r="Q161" i="6" a="1"/>
  <c r="Q161" i="6" s="1"/>
  <c r="P161" i="6" a="1"/>
  <c r="P161" i="6" s="1"/>
  <c r="G161" i="6" a="1"/>
  <c r="G161" i="6" s="1"/>
  <c r="F161" i="6" a="1"/>
  <c r="F161" i="6" s="1"/>
  <c r="A161" i="6"/>
  <c r="R160" i="6" a="1"/>
  <c r="R160" i="6" s="1"/>
  <c r="Q160" i="6" a="1"/>
  <c r="Q160" i="6" s="1"/>
  <c r="P160" i="6" a="1"/>
  <c r="P160" i="6" s="1"/>
  <c r="G160" i="6" a="1"/>
  <c r="G160" i="6" s="1"/>
  <c r="F160" i="6" a="1"/>
  <c r="F160" i="6" s="1"/>
  <c r="A160" i="6"/>
  <c r="R159" i="6" a="1"/>
  <c r="R159" i="6" s="1"/>
  <c r="Q159" i="6" a="1"/>
  <c r="Q159" i="6" s="1"/>
  <c r="P159" i="6" a="1"/>
  <c r="P159" i="6" s="1"/>
  <c r="G159" i="6" a="1"/>
  <c r="G159" i="6" s="1"/>
  <c r="F159" i="6" a="1"/>
  <c r="F159" i="6" s="1"/>
  <c r="A159" i="6"/>
  <c r="R158" i="6" a="1"/>
  <c r="R158" i="6" s="1"/>
  <c r="Q158" i="6" a="1"/>
  <c r="Q158" i="6" s="1"/>
  <c r="P158" i="6" a="1"/>
  <c r="P158" i="6" s="1"/>
  <c r="G158" i="6" a="1"/>
  <c r="G158" i="6" s="1"/>
  <c r="F158" i="6" a="1"/>
  <c r="F158" i="6" s="1"/>
  <c r="A158" i="6"/>
  <c r="R157" i="6" a="1"/>
  <c r="R157" i="6" s="1"/>
  <c r="Q157" i="6" a="1"/>
  <c r="Q157" i="6" s="1"/>
  <c r="P157" i="6" a="1"/>
  <c r="P157" i="6" s="1"/>
  <c r="G157" i="6" a="1"/>
  <c r="G157" i="6" s="1"/>
  <c r="F157" i="6" a="1"/>
  <c r="F157" i="6" s="1"/>
  <c r="A157" i="6"/>
  <c r="R156" i="6" a="1"/>
  <c r="R156" i="6" s="1"/>
  <c r="Q156" i="6" a="1"/>
  <c r="Q156" i="6" s="1"/>
  <c r="P156" i="6" a="1"/>
  <c r="P156" i="6" s="1"/>
  <c r="G156" i="6" a="1"/>
  <c r="G156" i="6" s="1"/>
  <c r="F156" i="6" a="1"/>
  <c r="F156" i="6" s="1"/>
  <c r="A156" i="6"/>
  <c r="R155" i="6" a="1"/>
  <c r="R155" i="6" s="1"/>
  <c r="Q155" i="6" a="1"/>
  <c r="Q155" i="6" s="1"/>
  <c r="P155" i="6" a="1"/>
  <c r="P155" i="6" s="1"/>
  <c r="G155" i="6" a="1"/>
  <c r="G155" i="6" s="1"/>
  <c r="F155" i="6" a="1"/>
  <c r="F155" i="6" s="1"/>
  <c r="A155" i="6"/>
  <c r="R154" i="6" a="1"/>
  <c r="R154" i="6" s="1"/>
  <c r="Q154" i="6" a="1"/>
  <c r="Q154" i="6" s="1"/>
  <c r="P154" i="6" a="1"/>
  <c r="P154" i="6" s="1"/>
  <c r="G154" i="6" a="1"/>
  <c r="G154" i="6" s="1"/>
  <c r="F154" i="6" a="1"/>
  <c r="F154" i="6" s="1"/>
  <c r="A154" i="6"/>
  <c r="R153" i="6" a="1"/>
  <c r="R153" i="6" s="1"/>
  <c r="Q153" i="6" a="1"/>
  <c r="Q153" i="6" s="1"/>
  <c r="P153" i="6" a="1"/>
  <c r="P153" i="6" s="1"/>
  <c r="G153" i="6" a="1"/>
  <c r="G153" i="6" s="1"/>
  <c r="F153" i="6" a="1"/>
  <c r="F153" i="6" s="1"/>
  <c r="A153" i="6"/>
  <c r="R152" i="6" a="1"/>
  <c r="R152" i="6" s="1"/>
  <c r="Q152" i="6" a="1"/>
  <c r="Q152" i="6" s="1"/>
  <c r="P152" i="6" a="1"/>
  <c r="P152" i="6" s="1"/>
  <c r="G152" i="6" a="1"/>
  <c r="G152" i="6" s="1"/>
  <c r="F152" i="6" a="1"/>
  <c r="F152" i="6" s="1"/>
  <c r="A152" i="6"/>
  <c r="R151" i="6" a="1"/>
  <c r="R151" i="6" s="1"/>
  <c r="Q151" i="6" a="1"/>
  <c r="Q151" i="6" s="1"/>
  <c r="P151" i="6" a="1"/>
  <c r="P151" i="6" s="1"/>
  <c r="G151" i="6" a="1"/>
  <c r="G151" i="6" s="1"/>
  <c r="F151" i="6" a="1"/>
  <c r="F151" i="6" s="1"/>
  <c r="A151" i="6"/>
  <c r="R150" i="6" a="1"/>
  <c r="R150" i="6" s="1"/>
  <c r="Q150" i="6" a="1"/>
  <c r="Q150" i="6" s="1"/>
  <c r="P150" i="6" a="1"/>
  <c r="P150" i="6" s="1"/>
  <c r="G150" i="6" a="1"/>
  <c r="G150" i="6" s="1"/>
  <c r="F150" i="6" a="1"/>
  <c r="F150" i="6" s="1"/>
  <c r="A150" i="6"/>
  <c r="R149" i="6" a="1"/>
  <c r="R149" i="6" s="1"/>
  <c r="Q149" i="6" a="1"/>
  <c r="Q149" i="6" s="1"/>
  <c r="P149" i="6" a="1"/>
  <c r="P149" i="6" s="1"/>
  <c r="G149" i="6" a="1"/>
  <c r="G149" i="6" s="1"/>
  <c r="F149" i="6" a="1"/>
  <c r="F149" i="6" s="1"/>
  <c r="A149" i="6"/>
  <c r="R148" i="6" a="1"/>
  <c r="R148" i="6" s="1"/>
  <c r="Q148" i="6" a="1"/>
  <c r="Q148" i="6" s="1"/>
  <c r="P148" i="6" a="1"/>
  <c r="P148" i="6" s="1"/>
  <c r="G148" i="6" a="1"/>
  <c r="G148" i="6" s="1"/>
  <c r="F148" i="6" a="1"/>
  <c r="F148" i="6" s="1"/>
  <c r="A148" i="6"/>
  <c r="R147" i="6" a="1"/>
  <c r="R147" i="6" s="1"/>
  <c r="Q147" i="6" a="1"/>
  <c r="Q147" i="6" s="1"/>
  <c r="P147" i="6" a="1"/>
  <c r="P147" i="6" s="1"/>
  <c r="G147" i="6" a="1"/>
  <c r="G147" i="6" s="1"/>
  <c r="F147" i="6" a="1"/>
  <c r="F147" i="6" s="1"/>
  <c r="A147" i="6"/>
  <c r="R146" i="6" a="1"/>
  <c r="R146" i="6" s="1"/>
  <c r="Q146" i="6" a="1"/>
  <c r="Q146" i="6" s="1"/>
  <c r="P146" i="6" a="1"/>
  <c r="P146" i="6" s="1"/>
  <c r="G146" i="6" a="1"/>
  <c r="G146" i="6" s="1"/>
  <c r="F146" i="6" a="1"/>
  <c r="F146" i="6" s="1"/>
  <c r="A146" i="6"/>
  <c r="R145" i="6" a="1"/>
  <c r="R145" i="6" s="1"/>
  <c r="Q145" i="6" a="1"/>
  <c r="Q145" i="6" s="1"/>
  <c r="P145" i="6" a="1"/>
  <c r="P145" i="6" s="1"/>
  <c r="G145" i="6" a="1"/>
  <c r="G145" i="6" s="1"/>
  <c r="F145" i="6" a="1"/>
  <c r="F145" i="6" s="1"/>
  <c r="A145" i="6"/>
  <c r="R144" i="6" a="1"/>
  <c r="R144" i="6" s="1"/>
  <c r="Q144" i="6" a="1"/>
  <c r="Q144" i="6" s="1"/>
  <c r="P144" i="6" a="1"/>
  <c r="P144" i="6" s="1"/>
  <c r="G144" i="6" a="1"/>
  <c r="G144" i="6" s="1"/>
  <c r="F144" i="6" a="1"/>
  <c r="F144" i="6" s="1"/>
  <c r="A144" i="6"/>
  <c r="R143" i="6" a="1"/>
  <c r="R143" i="6" s="1"/>
  <c r="Q143" i="6" a="1"/>
  <c r="Q143" i="6" s="1"/>
  <c r="P143" i="6" a="1"/>
  <c r="P143" i="6" s="1"/>
  <c r="G143" i="6" a="1"/>
  <c r="G143" i="6" s="1"/>
  <c r="F143" i="6" a="1"/>
  <c r="F143" i="6" s="1"/>
  <c r="A143" i="6"/>
  <c r="R142" i="6" a="1"/>
  <c r="R142" i="6" s="1"/>
  <c r="Q142" i="6" a="1"/>
  <c r="Q142" i="6" s="1"/>
  <c r="P142" i="6" a="1"/>
  <c r="P142" i="6" s="1"/>
  <c r="G142" i="6" a="1"/>
  <c r="G142" i="6" s="1"/>
  <c r="F142" i="6" a="1"/>
  <c r="F142" i="6" s="1"/>
  <c r="A142" i="6"/>
  <c r="R141" i="6" a="1"/>
  <c r="R141" i="6" s="1"/>
  <c r="Q141" i="6" a="1"/>
  <c r="Q141" i="6" s="1"/>
  <c r="P141" i="6" a="1"/>
  <c r="P141" i="6" s="1"/>
  <c r="G141" i="6" a="1"/>
  <c r="G141" i="6" s="1"/>
  <c r="F141" i="6" a="1"/>
  <c r="F141" i="6" s="1"/>
  <c r="A141" i="6"/>
  <c r="R140" i="6" a="1"/>
  <c r="R140" i="6" s="1"/>
  <c r="Q140" i="6" a="1"/>
  <c r="Q140" i="6" s="1"/>
  <c r="P140" i="6" a="1"/>
  <c r="P140" i="6" s="1"/>
  <c r="G140" i="6" a="1"/>
  <c r="G140" i="6" s="1"/>
  <c r="F140" i="6" a="1"/>
  <c r="F140" i="6" s="1"/>
  <c r="A140" i="6"/>
  <c r="R139" i="6" a="1"/>
  <c r="R139" i="6" s="1"/>
  <c r="Q139" i="6" a="1"/>
  <c r="Q139" i="6" s="1"/>
  <c r="P139" i="6" a="1"/>
  <c r="P139" i="6" s="1"/>
  <c r="G139" i="6" a="1"/>
  <c r="G139" i="6" s="1"/>
  <c r="F139" i="6" a="1"/>
  <c r="F139" i="6" s="1"/>
  <c r="A139" i="6"/>
  <c r="R138" i="6" a="1"/>
  <c r="R138" i="6" s="1"/>
  <c r="Q138" i="6" a="1"/>
  <c r="Q138" i="6" s="1"/>
  <c r="P138" i="6" a="1"/>
  <c r="P138" i="6" s="1"/>
  <c r="G138" i="6" a="1"/>
  <c r="G138" i="6" s="1"/>
  <c r="F138" i="6" a="1"/>
  <c r="F138" i="6" s="1"/>
  <c r="A138" i="6"/>
  <c r="R137" i="6" a="1"/>
  <c r="R137" i="6" s="1"/>
  <c r="Q137" i="6" a="1"/>
  <c r="Q137" i="6" s="1"/>
  <c r="P137" i="6" a="1"/>
  <c r="P137" i="6" s="1"/>
  <c r="G137" i="6" a="1"/>
  <c r="G137" i="6" s="1"/>
  <c r="F137" i="6" a="1"/>
  <c r="F137" i="6" s="1"/>
  <c r="A137" i="6"/>
  <c r="R136" i="6" a="1"/>
  <c r="R136" i="6" s="1"/>
  <c r="Q136" i="6" a="1"/>
  <c r="Q136" i="6" s="1"/>
  <c r="P136" i="6" a="1"/>
  <c r="P136" i="6" s="1"/>
  <c r="G136" i="6" a="1"/>
  <c r="G136" i="6" s="1"/>
  <c r="F136" i="6" a="1"/>
  <c r="F136" i="6" s="1"/>
  <c r="A136" i="6"/>
  <c r="R135" i="6" a="1"/>
  <c r="R135" i="6" s="1"/>
  <c r="Q135" i="6" a="1"/>
  <c r="Q135" i="6" s="1"/>
  <c r="P135" i="6" a="1"/>
  <c r="P135" i="6" s="1"/>
  <c r="G135" i="6" a="1"/>
  <c r="G135" i="6" s="1"/>
  <c r="F135" i="6" a="1"/>
  <c r="F135" i="6" s="1"/>
  <c r="A135" i="6"/>
  <c r="R134" i="6" a="1"/>
  <c r="R134" i="6" s="1"/>
  <c r="Q134" i="6" a="1"/>
  <c r="Q134" i="6" s="1"/>
  <c r="P134" i="6" a="1"/>
  <c r="P134" i="6" s="1"/>
  <c r="G134" i="6" a="1"/>
  <c r="G134" i="6" s="1"/>
  <c r="F134" i="6" a="1"/>
  <c r="F134" i="6" s="1"/>
  <c r="A134" i="6"/>
  <c r="R133" i="6" a="1"/>
  <c r="R133" i="6" s="1"/>
  <c r="Q133" i="6" a="1"/>
  <c r="Q133" i="6" s="1"/>
  <c r="P133" i="6" a="1"/>
  <c r="P133" i="6" s="1"/>
  <c r="G133" i="6" a="1"/>
  <c r="G133" i="6" s="1"/>
  <c r="F133" i="6" a="1"/>
  <c r="F133" i="6" s="1"/>
  <c r="A133" i="6"/>
  <c r="R132" i="6" a="1"/>
  <c r="R132" i="6" s="1"/>
  <c r="Q132" i="6" a="1"/>
  <c r="Q132" i="6" s="1"/>
  <c r="P132" i="6" a="1"/>
  <c r="P132" i="6" s="1"/>
  <c r="G132" i="6" a="1"/>
  <c r="G132" i="6" s="1"/>
  <c r="F132" i="6" a="1"/>
  <c r="F132" i="6" s="1"/>
  <c r="A132" i="6"/>
  <c r="R131" i="6" a="1"/>
  <c r="R131" i="6" s="1"/>
  <c r="Q131" i="6" a="1"/>
  <c r="Q131" i="6" s="1"/>
  <c r="P131" i="6" a="1"/>
  <c r="P131" i="6" s="1"/>
  <c r="G131" i="6" a="1"/>
  <c r="G131" i="6" s="1"/>
  <c r="F131" i="6" a="1"/>
  <c r="F131" i="6" s="1"/>
  <c r="A131" i="6"/>
  <c r="R130" i="6" a="1"/>
  <c r="R130" i="6" s="1"/>
  <c r="Q130" i="6" a="1"/>
  <c r="Q130" i="6" s="1"/>
  <c r="P130" i="6" a="1"/>
  <c r="P130" i="6" s="1"/>
  <c r="G130" i="6" a="1"/>
  <c r="G130" i="6" s="1"/>
  <c r="F130" i="6" a="1"/>
  <c r="F130" i="6" s="1"/>
  <c r="A130" i="6"/>
  <c r="R129" i="6" a="1"/>
  <c r="R129" i="6" s="1"/>
  <c r="Q129" i="6" a="1"/>
  <c r="Q129" i="6" s="1"/>
  <c r="P129" i="6" a="1"/>
  <c r="P129" i="6" s="1"/>
  <c r="G129" i="6" a="1"/>
  <c r="G129" i="6" s="1"/>
  <c r="F129" i="6" a="1"/>
  <c r="F129" i="6" s="1"/>
  <c r="A129" i="6"/>
  <c r="R128" i="6" a="1"/>
  <c r="R128" i="6" s="1"/>
  <c r="Q128" i="6" a="1"/>
  <c r="Q128" i="6" s="1"/>
  <c r="P128" i="6" a="1"/>
  <c r="P128" i="6" s="1"/>
  <c r="G128" i="6" a="1"/>
  <c r="G128" i="6" s="1"/>
  <c r="F128" i="6" a="1"/>
  <c r="F128" i="6" s="1"/>
  <c r="A128" i="6"/>
  <c r="R127" i="6" a="1"/>
  <c r="R127" i="6" s="1"/>
  <c r="Q127" i="6" a="1"/>
  <c r="Q127" i="6" s="1"/>
  <c r="P127" i="6" a="1"/>
  <c r="P127" i="6" s="1"/>
  <c r="G127" i="6" a="1"/>
  <c r="G127" i="6" s="1"/>
  <c r="F127" i="6" a="1"/>
  <c r="F127" i="6" s="1"/>
  <c r="A127" i="6"/>
  <c r="R126" i="6" a="1"/>
  <c r="R126" i="6" s="1"/>
  <c r="Q126" i="6" a="1"/>
  <c r="Q126" i="6" s="1"/>
  <c r="P126" i="6" a="1"/>
  <c r="P126" i="6" s="1"/>
  <c r="G126" i="6" a="1"/>
  <c r="G126" i="6" s="1"/>
  <c r="F126" i="6" a="1"/>
  <c r="F126" i="6" s="1"/>
  <c r="A126" i="6"/>
  <c r="R125" i="6" a="1"/>
  <c r="R125" i="6" s="1"/>
  <c r="Q125" i="6" a="1"/>
  <c r="Q125" i="6" s="1"/>
  <c r="P125" i="6" a="1"/>
  <c r="P125" i="6" s="1"/>
  <c r="G125" i="6" a="1"/>
  <c r="G125" i="6" s="1"/>
  <c r="F125" i="6" a="1"/>
  <c r="F125" i="6" s="1"/>
  <c r="A125" i="6"/>
  <c r="R124" i="6" a="1"/>
  <c r="R124" i="6" s="1"/>
  <c r="Q124" i="6" a="1"/>
  <c r="Q124" i="6" s="1"/>
  <c r="P124" i="6" a="1"/>
  <c r="P124" i="6" s="1"/>
  <c r="G124" i="6" a="1"/>
  <c r="G124" i="6" s="1"/>
  <c r="F124" i="6" a="1"/>
  <c r="F124" i="6" s="1"/>
  <c r="A124" i="6"/>
  <c r="R123" i="6" a="1"/>
  <c r="R123" i="6" s="1"/>
  <c r="Q123" i="6" a="1"/>
  <c r="Q123" i="6" s="1"/>
  <c r="P123" i="6" a="1"/>
  <c r="P123" i="6" s="1"/>
  <c r="G123" i="6" a="1"/>
  <c r="G123" i="6" s="1"/>
  <c r="F123" i="6" a="1"/>
  <c r="F123" i="6" s="1"/>
  <c r="A123" i="6"/>
  <c r="R122" i="6" a="1"/>
  <c r="R122" i="6" s="1"/>
  <c r="Q122" i="6" a="1"/>
  <c r="Q122" i="6" s="1"/>
  <c r="P122" i="6" a="1"/>
  <c r="P122" i="6" s="1"/>
  <c r="G122" i="6" a="1"/>
  <c r="G122" i="6" s="1"/>
  <c r="F122" i="6" a="1"/>
  <c r="F122" i="6" s="1"/>
  <c r="A122" i="6"/>
  <c r="R121" i="6" a="1"/>
  <c r="R121" i="6" s="1"/>
  <c r="Q121" i="6" a="1"/>
  <c r="Q121" i="6" s="1"/>
  <c r="P121" i="6" a="1"/>
  <c r="P121" i="6" s="1"/>
  <c r="G121" i="6" a="1"/>
  <c r="G121" i="6" s="1"/>
  <c r="F121" i="6" a="1"/>
  <c r="F121" i="6" s="1"/>
  <c r="A121" i="6"/>
  <c r="R120" i="6" a="1"/>
  <c r="R120" i="6" s="1"/>
  <c r="Q120" i="6" a="1"/>
  <c r="Q120" i="6" s="1"/>
  <c r="P120" i="6" a="1"/>
  <c r="P120" i="6" s="1"/>
  <c r="G120" i="6" a="1"/>
  <c r="G120" i="6" s="1"/>
  <c r="F120" i="6" a="1"/>
  <c r="F120" i="6" s="1"/>
  <c r="A120" i="6"/>
  <c r="R119" i="6" a="1"/>
  <c r="R119" i="6" s="1"/>
  <c r="Q119" i="6" a="1"/>
  <c r="Q119" i="6" s="1"/>
  <c r="P119" i="6" a="1"/>
  <c r="P119" i="6" s="1"/>
  <c r="G119" i="6" a="1"/>
  <c r="G119" i="6" s="1"/>
  <c r="F119" i="6" a="1"/>
  <c r="F119" i="6" s="1"/>
  <c r="A119" i="6"/>
  <c r="R118" i="6" a="1"/>
  <c r="R118" i="6" s="1"/>
  <c r="Q118" i="6" a="1"/>
  <c r="Q118" i="6" s="1"/>
  <c r="P118" i="6" a="1"/>
  <c r="P118" i="6" s="1"/>
  <c r="G118" i="6" a="1"/>
  <c r="G118" i="6" s="1"/>
  <c r="F118" i="6" a="1"/>
  <c r="F118" i="6" s="1"/>
  <c r="A118" i="6"/>
  <c r="R117" i="6" a="1"/>
  <c r="R117" i="6" s="1"/>
  <c r="Q117" i="6" a="1"/>
  <c r="Q117" i="6" s="1"/>
  <c r="P117" i="6" a="1"/>
  <c r="P117" i="6" s="1"/>
  <c r="G117" i="6" a="1"/>
  <c r="G117" i="6" s="1"/>
  <c r="F117" i="6" a="1"/>
  <c r="F117" i="6" s="1"/>
  <c r="A117" i="6"/>
  <c r="R116" i="6" a="1"/>
  <c r="R116" i="6" s="1"/>
  <c r="Q116" i="6" a="1"/>
  <c r="Q116" i="6" s="1"/>
  <c r="P116" i="6" a="1"/>
  <c r="P116" i="6" s="1"/>
  <c r="G116" i="6" a="1"/>
  <c r="G116" i="6" s="1"/>
  <c r="F116" i="6" a="1"/>
  <c r="F116" i="6" s="1"/>
  <c r="A116" i="6"/>
  <c r="R115" i="6" a="1"/>
  <c r="R115" i="6" s="1"/>
  <c r="Q115" i="6" a="1"/>
  <c r="Q115" i="6" s="1"/>
  <c r="P115" i="6" a="1"/>
  <c r="P115" i="6" s="1"/>
  <c r="G115" i="6" a="1"/>
  <c r="G115" i="6" s="1"/>
  <c r="F115" i="6" a="1"/>
  <c r="F115" i="6" s="1"/>
  <c r="A115" i="6"/>
  <c r="R114" i="6" a="1"/>
  <c r="R114" i="6" s="1"/>
  <c r="Q114" i="6" a="1"/>
  <c r="Q114" i="6" s="1"/>
  <c r="P114" i="6" a="1"/>
  <c r="P114" i="6" s="1"/>
  <c r="G114" i="6" a="1"/>
  <c r="G114" i="6" s="1"/>
  <c r="F114" i="6" a="1"/>
  <c r="F114" i="6" s="1"/>
  <c r="A114" i="6"/>
  <c r="R113" i="6" a="1"/>
  <c r="R113" i="6" s="1"/>
  <c r="Q113" i="6" a="1"/>
  <c r="Q113" i="6" s="1"/>
  <c r="P113" i="6" a="1"/>
  <c r="P113" i="6" s="1"/>
  <c r="G113" i="6" a="1"/>
  <c r="G113" i="6" s="1"/>
  <c r="F113" i="6" a="1"/>
  <c r="F113" i="6" s="1"/>
  <c r="A113" i="6"/>
  <c r="R112" i="6" a="1"/>
  <c r="R112" i="6" s="1"/>
  <c r="Q112" i="6" a="1"/>
  <c r="Q112" i="6" s="1"/>
  <c r="P112" i="6" a="1"/>
  <c r="P112" i="6" s="1"/>
  <c r="G112" i="6" a="1"/>
  <c r="G112" i="6" s="1"/>
  <c r="F112" i="6" a="1"/>
  <c r="F112" i="6" s="1"/>
  <c r="A112" i="6"/>
  <c r="R111" i="6" a="1"/>
  <c r="R111" i="6" s="1"/>
  <c r="Q111" i="6" a="1"/>
  <c r="Q111" i="6" s="1"/>
  <c r="P111" i="6" a="1"/>
  <c r="P111" i="6" s="1"/>
  <c r="G111" i="6" a="1"/>
  <c r="G111" i="6" s="1"/>
  <c r="F111" i="6" a="1"/>
  <c r="F111" i="6" s="1"/>
  <c r="A111" i="6"/>
  <c r="R110" i="6" a="1"/>
  <c r="R110" i="6" s="1"/>
  <c r="Q110" i="6" a="1"/>
  <c r="Q110" i="6" s="1"/>
  <c r="P110" i="6" a="1"/>
  <c r="P110" i="6" s="1"/>
  <c r="G110" i="6" a="1"/>
  <c r="G110" i="6" s="1"/>
  <c r="F110" i="6" a="1"/>
  <c r="F110" i="6" s="1"/>
  <c r="A110" i="6"/>
  <c r="R109" i="6" a="1"/>
  <c r="R109" i="6" s="1"/>
  <c r="Q109" i="6" a="1"/>
  <c r="Q109" i="6" s="1"/>
  <c r="P109" i="6" a="1"/>
  <c r="P109" i="6" s="1"/>
  <c r="G109" i="6" a="1"/>
  <c r="G109" i="6" s="1"/>
  <c r="F109" i="6" a="1"/>
  <c r="F109" i="6" s="1"/>
  <c r="A109" i="6"/>
  <c r="R108" i="6" a="1"/>
  <c r="R108" i="6" s="1"/>
  <c r="Q108" i="6" a="1"/>
  <c r="Q108" i="6" s="1"/>
  <c r="P108" i="6" a="1"/>
  <c r="P108" i="6" s="1"/>
  <c r="G108" i="6" a="1"/>
  <c r="G108" i="6" s="1"/>
  <c r="F108" i="6" a="1"/>
  <c r="F108" i="6" s="1"/>
  <c r="A108" i="6"/>
  <c r="R107" i="6" a="1"/>
  <c r="R107" i="6" s="1"/>
  <c r="Q107" i="6" a="1"/>
  <c r="Q107" i="6" s="1"/>
  <c r="P107" i="6" a="1"/>
  <c r="P107" i="6" s="1"/>
  <c r="G107" i="6" a="1"/>
  <c r="G107" i="6" s="1"/>
  <c r="F107" i="6" a="1"/>
  <c r="F107" i="6" s="1"/>
  <c r="A107" i="6"/>
  <c r="R106" i="6" a="1"/>
  <c r="R106" i="6" s="1"/>
  <c r="Q106" i="6" a="1"/>
  <c r="Q106" i="6" s="1"/>
  <c r="P106" i="6" a="1"/>
  <c r="P106" i="6" s="1"/>
  <c r="G106" i="6" a="1"/>
  <c r="G106" i="6" s="1"/>
  <c r="F106" i="6" a="1"/>
  <c r="F106" i="6" s="1"/>
  <c r="A106" i="6"/>
  <c r="R105" i="6" a="1"/>
  <c r="R105" i="6" s="1"/>
  <c r="Q105" i="6" a="1"/>
  <c r="Q105" i="6" s="1"/>
  <c r="P105" i="6" a="1"/>
  <c r="P105" i="6" s="1"/>
  <c r="G105" i="6" a="1"/>
  <c r="G105" i="6" s="1"/>
  <c r="F105" i="6" a="1"/>
  <c r="F105" i="6" s="1"/>
  <c r="A105" i="6"/>
  <c r="R104" i="6" a="1"/>
  <c r="R104" i="6" s="1"/>
  <c r="Q104" i="6" a="1"/>
  <c r="Q104" i="6" s="1"/>
  <c r="P104" i="6" a="1"/>
  <c r="P104" i="6" s="1"/>
  <c r="G104" i="6" a="1"/>
  <c r="G104" i="6" s="1"/>
  <c r="F104" i="6" a="1"/>
  <c r="F104" i="6" s="1"/>
  <c r="A104" i="6"/>
  <c r="R103" i="6" a="1"/>
  <c r="R103" i="6" s="1"/>
  <c r="Q103" i="6" a="1"/>
  <c r="Q103" i="6" s="1"/>
  <c r="P103" i="6" a="1"/>
  <c r="P103" i="6" s="1"/>
  <c r="G103" i="6" a="1"/>
  <c r="G103" i="6" s="1"/>
  <c r="F103" i="6" a="1"/>
  <c r="F103" i="6" s="1"/>
  <c r="A103" i="6"/>
  <c r="R102" i="6" a="1"/>
  <c r="R102" i="6" s="1"/>
  <c r="Q102" i="6" a="1"/>
  <c r="Q102" i="6" s="1"/>
  <c r="P102" i="6" a="1"/>
  <c r="P102" i="6" s="1"/>
  <c r="G102" i="6" a="1"/>
  <c r="G102" i="6" s="1"/>
  <c r="F102" i="6" a="1"/>
  <c r="F102" i="6" s="1"/>
  <c r="A102" i="6"/>
  <c r="R101" i="6" a="1"/>
  <c r="R101" i="6" s="1"/>
  <c r="Q101" i="6" a="1"/>
  <c r="Q101" i="6" s="1"/>
  <c r="P101" i="6" a="1"/>
  <c r="P101" i="6" s="1"/>
  <c r="G101" i="6" a="1"/>
  <c r="G101" i="6" s="1"/>
  <c r="F101" i="6" a="1"/>
  <c r="F101" i="6" s="1"/>
  <c r="A101" i="6"/>
  <c r="R100" i="6" a="1"/>
  <c r="R100" i="6" s="1"/>
  <c r="Q100" i="6" a="1"/>
  <c r="Q100" i="6" s="1"/>
  <c r="P100" i="6" a="1"/>
  <c r="P100" i="6" s="1"/>
  <c r="G100" i="6" a="1"/>
  <c r="G100" i="6" s="1"/>
  <c r="F100" i="6" a="1"/>
  <c r="F100" i="6" s="1"/>
  <c r="A100" i="6"/>
  <c r="R99" i="6" a="1"/>
  <c r="R99" i="6" s="1"/>
  <c r="Q99" i="6" a="1"/>
  <c r="Q99" i="6" s="1"/>
  <c r="P99" i="6" a="1"/>
  <c r="P99" i="6" s="1"/>
  <c r="G99" i="6" a="1"/>
  <c r="G99" i="6" s="1"/>
  <c r="F99" i="6" a="1"/>
  <c r="F99" i="6" s="1"/>
  <c r="A99" i="6"/>
  <c r="R98" i="6" a="1"/>
  <c r="R98" i="6" s="1"/>
  <c r="Q98" i="6" a="1"/>
  <c r="Q98" i="6" s="1"/>
  <c r="P98" i="6" a="1"/>
  <c r="P98" i="6" s="1"/>
  <c r="G98" i="6" a="1"/>
  <c r="G98" i="6" s="1"/>
  <c r="F98" i="6" a="1"/>
  <c r="F98" i="6" s="1"/>
  <c r="A98" i="6"/>
  <c r="R97" i="6" a="1"/>
  <c r="R97" i="6" s="1"/>
  <c r="Q97" i="6" a="1"/>
  <c r="Q97" i="6" s="1"/>
  <c r="P97" i="6" a="1"/>
  <c r="P97" i="6" s="1"/>
  <c r="G97" i="6" a="1"/>
  <c r="G97" i="6" s="1"/>
  <c r="F97" i="6" a="1"/>
  <c r="F97" i="6" s="1"/>
  <c r="A97" i="6"/>
  <c r="R96" i="6" a="1"/>
  <c r="R96" i="6" s="1"/>
  <c r="Q96" i="6" a="1"/>
  <c r="Q96" i="6" s="1"/>
  <c r="P96" i="6" a="1"/>
  <c r="P96" i="6" s="1"/>
  <c r="G96" i="6" a="1"/>
  <c r="G96" i="6" s="1"/>
  <c r="F96" i="6" a="1"/>
  <c r="F96" i="6" s="1"/>
  <c r="A96" i="6"/>
  <c r="R95" i="6" a="1"/>
  <c r="R95" i="6" s="1"/>
  <c r="Q95" i="6" a="1"/>
  <c r="Q95" i="6" s="1"/>
  <c r="P95" i="6" a="1"/>
  <c r="P95" i="6" s="1"/>
  <c r="G95" i="6" a="1"/>
  <c r="G95" i="6" s="1"/>
  <c r="F95" i="6" a="1"/>
  <c r="F95" i="6" s="1"/>
  <c r="A95" i="6"/>
  <c r="R94" i="6" a="1"/>
  <c r="R94" i="6" s="1"/>
  <c r="Q94" i="6" a="1"/>
  <c r="Q94" i="6" s="1"/>
  <c r="P94" i="6" a="1"/>
  <c r="P94" i="6" s="1"/>
  <c r="G94" i="6" a="1"/>
  <c r="G94" i="6" s="1"/>
  <c r="F94" i="6" a="1"/>
  <c r="F94" i="6" s="1"/>
  <c r="A94" i="6"/>
  <c r="R93" i="6" a="1"/>
  <c r="R93" i="6" s="1"/>
  <c r="Q93" i="6" a="1"/>
  <c r="Q93" i="6" s="1"/>
  <c r="P93" i="6" a="1"/>
  <c r="P93" i="6" s="1"/>
  <c r="G93" i="6" a="1"/>
  <c r="G93" i="6" s="1"/>
  <c r="F93" i="6" a="1"/>
  <c r="F93" i="6" s="1"/>
  <c r="A93" i="6"/>
  <c r="R92" i="6" a="1"/>
  <c r="R92" i="6" s="1"/>
  <c r="Q92" i="6" a="1"/>
  <c r="Q92" i="6" s="1"/>
  <c r="P92" i="6" a="1"/>
  <c r="P92" i="6" s="1"/>
  <c r="G92" i="6" a="1"/>
  <c r="G92" i="6" s="1"/>
  <c r="F92" i="6" a="1"/>
  <c r="F92" i="6" s="1"/>
  <c r="A92" i="6"/>
  <c r="R91" i="6" a="1"/>
  <c r="R91" i="6" s="1"/>
  <c r="Q91" i="6" a="1"/>
  <c r="Q91" i="6" s="1"/>
  <c r="P91" i="6" a="1"/>
  <c r="P91" i="6" s="1"/>
  <c r="G91" i="6" a="1"/>
  <c r="G91" i="6" s="1"/>
  <c r="F91" i="6" a="1"/>
  <c r="F91" i="6" s="1"/>
  <c r="A91" i="6"/>
  <c r="R90" i="6" a="1"/>
  <c r="R90" i="6" s="1"/>
  <c r="Q90" i="6" a="1"/>
  <c r="Q90" i="6" s="1"/>
  <c r="P90" i="6" a="1"/>
  <c r="P90" i="6" s="1"/>
  <c r="G90" i="6" a="1"/>
  <c r="G90" i="6" s="1"/>
  <c r="F90" i="6" a="1"/>
  <c r="F90" i="6" s="1"/>
  <c r="A90" i="6"/>
  <c r="R89" i="6" a="1"/>
  <c r="R89" i="6" s="1"/>
  <c r="Q89" i="6" a="1"/>
  <c r="Q89" i="6" s="1"/>
  <c r="P89" i="6" a="1"/>
  <c r="P89" i="6" s="1"/>
  <c r="G89" i="6" a="1"/>
  <c r="G89" i="6" s="1"/>
  <c r="F89" i="6" a="1"/>
  <c r="F89" i="6" s="1"/>
  <c r="A89" i="6"/>
  <c r="R88" i="6" a="1"/>
  <c r="R88" i="6" s="1"/>
  <c r="Q88" i="6" a="1"/>
  <c r="Q88" i="6" s="1"/>
  <c r="P88" i="6" a="1"/>
  <c r="P88" i="6" s="1"/>
  <c r="G88" i="6" a="1"/>
  <c r="G88" i="6" s="1"/>
  <c r="F88" i="6" a="1"/>
  <c r="F88" i="6" s="1"/>
  <c r="A88" i="6"/>
  <c r="R87" i="6" a="1"/>
  <c r="R87" i="6" s="1"/>
  <c r="Q87" i="6" a="1"/>
  <c r="Q87" i="6" s="1"/>
  <c r="P87" i="6" a="1"/>
  <c r="P87" i="6" s="1"/>
  <c r="G87" i="6" a="1"/>
  <c r="G87" i="6" s="1"/>
  <c r="F87" i="6" a="1"/>
  <c r="F87" i="6" s="1"/>
  <c r="A87" i="6"/>
  <c r="R86" i="6" a="1"/>
  <c r="R86" i="6" s="1"/>
  <c r="Q86" i="6" a="1"/>
  <c r="Q86" i="6" s="1"/>
  <c r="P86" i="6" a="1"/>
  <c r="P86" i="6" s="1"/>
  <c r="G86" i="6" a="1"/>
  <c r="G86" i="6" s="1"/>
  <c r="F86" i="6" a="1"/>
  <c r="F86" i="6" s="1"/>
  <c r="A86" i="6"/>
  <c r="R85" i="6" a="1"/>
  <c r="R85" i="6" s="1"/>
  <c r="Q85" i="6" a="1"/>
  <c r="Q85" i="6" s="1"/>
  <c r="P85" i="6" a="1"/>
  <c r="P85" i="6" s="1"/>
  <c r="G85" i="6" a="1"/>
  <c r="G85" i="6" s="1"/>
  <c r="F85" i="6" a="1"/>
  <c r="F85" i="6" s="1"/>
  <c r="A85" i="6"/>
  <c r="R84" i="6" a="1"/>
  <c r="R84" i="6" s="1"/>
  <c r="Q84" i="6" a="1"/>
  <c r="Q84" i="6" s="1"/>
  <c r="P84" i="6" a="1"/>
  <c r="P84" i="6" s="1"/>
  <c r="G84" i="6" a="1"/>
  <c r="G84" i="6" s="1"/>
  <c r="F84" i="6" a="1"/>
  <c r="F84" i="6" s="1"/>
  <c r="A84" i="6"/>
  <c r="R83" i="6" a="1"/>
  <c r="R83" i="6" s="1"/>
  <c r="Q83" i="6" a="1"/>
  <c r="Q83" i="6" s="1"/>
  <c r="P83" i="6" a="1"/>
  <c r="P83" i="6" s="1"/>
  <c r="G83" i="6" a="1"/>
  <c r="G83" i="6" s="1"/>
  <c r="F83" i="6" a="1"/>
  <c r="F83" i="6" s="1"/>
  <c r="A83" i="6"/>
  <c r="R82" i="6" a="1"/>
  <c r="R82" i="6" s="1"/>
  <c r="Q82" i="6" a="1"/>
  <c r="Q82" i="6" s="1"/>
  <c r="P82" i="6" a="1"/>
  <c r="P82" i="6" s="1"/>
  <c r="G82" i="6" a="1"/>
  <c r="G82" i="6" s="1"/>
  <c r="F82" i="6" a="1"/>
  <c r="F82" i="6" s="1"/>
  <c r="A82" i="6"/>
  <c r="R81" i="6" a="1"/>
  <c r="R81" i="6" s="1"/>
  <c r="Q81" i="6" a="1"/>
  <c r="Q81" i="6" s="1"/>
  <c r="P81" i="6" a="1"/>
  <c r="P81" i="6" s="1"/>
  <c r="G81" i="6" a="1"/>
  <c r="G81" i="6" s="1"/>
  <c r="F81" i="6" a="1"/>
  <c r="F81" i="6" s="1"/>
  <c r="A81" i="6"/>
  <c r="R80" i="6" a="1"/>
  <c r="R80" i="6" s="1"/>
  <c r="Q80" i="6" a="1"/>
  <c r="Q80" i="6" s="1"/>
  <c r="P80" i="6" a="1"/>
  <c r="P80" i="6" s="1"/>
  <c r="G80" i="6" a="1"/>
  <c r="G80" i="6" s="1"/>
  <c r="F80" i="6" a="1"/>
  <c r="F80" i="6" s="1"/>
  <c r="A80" i="6"/>
  <c r="R79" i="6" a="1"/>
  <c r="R79" i="6" s="1"/>
  <c r="Q79" i="6" a="1"/>
  <c r="Q79" i="6" s="1"/>
  <c r="P79" i="6" a="1"/>
  <c r="P79" i="6" s="1"/>
  <c r="G79" i="6" a="1"/>
  <c r="G79" i="6" s="1"/>
  <c r="F79" i="6" a="1"/>
  <c r="F79" i="6" s="1"/>
  <c r="A79" i="6"/>
  <c r="R78" i="6" a="1"/>
  <c r="R78" i="6" s="1"/>
  <c r="Q78" i="6" a="1"/>
  <c r="Q78" i="6" s="1"/>
  <c r="P78" i="6" a="1"/>
  <c r="P78" i="6" s="1"/>
  <c r="G78" i="6" a="1"/>
  <c r="G78" i="6" s="1"/>
  <c r="F78" i="6" a="1"/>
  <c r="F78" i="6" s="1"/>
  <c r="A78" i="6"/>
  <c r="R77" i="6" a="1"/>
  <c r="R77" i="6" s="1"/>
  <c r="Q77" i="6" a="1"/>
  <c r="Q77" i="6" s="1"/>
  <c r="P77" i="6" a="1"/>
  <c r="P77" i="6" s="1"/>
  <c r="G77" i="6" a="1"/>
  <c r="G77" i="6" s="1"/>
  <c r="F77" i="6" a="1"/>
  <c r="F77" i="6" s="1"/>
  <c r="A77" i="6"/>
  <c r="R76" i="6" a="1"/>
  <c r="R76" i="6" s="1"/>
  <c r="Q76" i="6" a="1"/>
  <c r="Q76" i="6" s="1"/>
  <c r="P76" i="6" a="1"/>
  <c r="P76" i="6" s="1"/>
  <c r="G76" i="6" a="1"/>
  <c r="G76" i="6" s="1"/>
  <c r="F76" i="6" a="1"/>
  <c r="F76" i="6" s="1"/>
  <c r="A76" i="6"/>
  <c r="R75" i="6" a="1"/>
  <c r="R75" i="6" s="1"/>
  <c r="Q75" i="6" a="1"/>
  <c r="Q75" i="6" s="1"/>
  <c r="P75" i="6" a="1"/>
  <c r="P75" i="6" s="1"/>
  <c r="G75" i="6" a="1"/>
  <c r="G75" i="6" s="1"/>
  <c r="F75" i="6" a="1"/>
  <c r="F75" i="6" s="1"/>
  <c r="A75" i="6"/>
  <c r="R74" i="6" a="1"/>
  <c r="R74" i="6" s="1"/>
  <c r="Q74" i="6" a="1"/>
  <c r="Q74" i="6" s="1"/>
  <c r="P74" i="6" a="1"/>
  <c r="P74" i="6" s="1"/>
  <c r="G74" i="6" a="1"/>
  <c r="G74" i="6" s="1"/>
  <c r="F74" i="6" a="1"/>
  <c r="F74" i="6" s="1"/>
  <c r="A74" i="6"/>
  <c r="R73" i="6" a="1"/>
  <c r="R73" i="6" s="1"/>
  <c r="Q73" i="6" a="1"/>
  <c r="Q73" i="6" s="1"/>
  <c r="P73" i="6" a="1"/>
  <c r="P73" i="6" s="1"/>
  <c r="G73" i="6" a="1"/>
  <c r="G73" i="6" s="1"/>
  <c r="F73" i="6" a="1"/>
  <c r="F73" i="6" s="1"/>
  <c r="A73" i="6"/>
  <c r="R72" i="6" a="1"/>
  <c r="R72" i="6" s="1"/>
  <c r="Q72" i="6" a="1"/>
  <c r="Q72" i="6" s="1"/>
  <c r="P72" i="6" a="1"/>
  <c r="P72" i="6" s="1"/>
  <c r="G72" i="6" a="1"/>
  <c r="G72" i="6" s="1"/>
  <c r="F72" i="6" a="1"/>
  <c r="F72" i="6" s="1"/>
  <c r="A72" i="6"/>
  <c r="R71" i="6" a="1"/>
  <c r="R71" i="6" s="1"/>
  <c r="Q71" i="6" a="1"/>
  <c r="Q71" i="6" s="1"/>
  <c r="P71" i="6" a="1"/>
  <c r="P71" i="6" s="1"/>
  <c r="G71" i="6" a="1"/>
  <c r="G71" i="6" s="1"/>
  <c r="F71" i="6" a="1"/>
  <c r="F71" i="6" s="1"/>
  <c r="A71" i="6"/>
  <c r="R70" i="6" a="1"/>
  <c r="R70" i="6" s="1"/>
  <c r="Q70" i="6" a="1"/>
  <c r="Q70" i="6" s="1"/>
  <c r="P70" i="6" a="1"/>
  <c r="P70" i="6" s="1"/>
  <c r="G70" i="6" a="1"/>
  <c r="G70" i="6" s="1"/>
  <c r="F70" i="6" a="1"/>
  <c r="F70" i="6" s="1"/>
  <c r="A70" i="6"/>
  <c r="R69" i="6" a="1"/>
  <c r="R69" i="6" s="1"/>
  <c r="Q69" i="6" a="1"/>
  <c r="Q69" i="6" s="1"/>
  <c r="P69" i="6" a="1"/>
  <c r="P69" i="6" s="1"/>
  <c r="G69" i="6" a="1"/>
  <c r="G69" i="6" s="1"/>
  <c r="F69" i="6" a="1"/>
  <c r="F69" i="6" s="1"/>
  <c r="A69" i="6"/>
  <c r="R68" i="6" a="1"/>
  <c r="R68" i="6" s="1"/>
  <c r="Q68" i="6" a="1"/>
  <c r="Q68" i="6" s="1"/>
  <c r="P68" i="6" a="1"/>
  <c r="P68" i="6" s="1"/>
  <c r="G68" i="6" a="1"/>
  <c r="G68" i="6" s="1"/>
  <c r="F68" i="6" a="1"/>
  <c r="F68" i="6" s="1"/>
  <c r="A68" i="6"/>
  <c r="R67" i="6" a="1"/>
  <c r="R67" i="6" s="1"/>
  <c r="Q67" i="6" a="1"/>
  <c r="Q67" i="6" s="1"/>
  <c r="P67" i="6" a="1"/>
  <c r="P67" i="6" s="1"/>
  <c r="G67" i="6" a="1"/>
  <c r="G67" i="6" s="1"/>
  <c r="F67" i="6" a="1"/>
  <c r="F67" i="6" s="1"/>
  <c r="A67" i="6"/>
  <c r="R66" i="6" a="1"/>
  <c r="R66" i="6" s="1"/>
  <c r="Q66" i="6" a="1"/>
  <c r="Q66" i="6" s="1"/>
  <c r="P66" i="6" a="1"/>
  <c r="P66" i="6" s="1"/>
  <c r="G66" i="6" a="1"/>
  <c r="G66" i="6" s="1"/>
  <c r="F66" i="6" a="1"/>
  <c r="F66" i="6" s="1"/>
  <c r="A66" i="6"/>
  <c r="R65" i="6" a="1"/>
  <c r="R65" i="6" s="1"/>
  <c r="Q65" i="6" a="1"/>
  <c r="Q65" i="6" s="1"/>
  <c r="P65" i="6" a="1"/>
  <c r="P65" i="6" s="1"/>
  <c r="G65" i="6" a="1"/>
  <c r="G65" i="6" s="1"/>
  <c r="F65" i="6" a="1"/>
  <c r="F65" i="6" s="1"/>
  <c r="A65" i="6"/>
  <c r="R64" i="6" a="1"/>
  <c r="R64" i="6" s="1"/>
  <c r="Q64" i="6" a="1"/>
  <c r="Q64" i="6" s="1"/>
  <c r="P64" i="6" a="1"/>
  <c r="P64" i="6" s="1"/>
  <c r="G64" i="6" a="1"/>
  <c r="G64" i="6" s="1"/>
  <c r="F64" i="6" a="1"/>
  <c r="F64" i="6" s="1"/>
  <c r="A64" i="6"/>
  <c r="R63" i="6" a="1"/>
  <c r="R63" i="6" s="1"/>
  <c r="Q63" i="6" a="1"/>
  <c r="Q63" i="6" s="1"/>
  <c r="P63" i="6" a="1"/>
  <c r="P63" i="6" s="1"/>
  <c r="G63" i="6" a="1"/>
  <c r="G63" i="6" s="1"/>
  <c r="F63" i="6" a="1"/>
  <c r="F63" i="6" s="1"/>
  <c r="A63" i="6"/>
  <c r="R62" i="6" a="1"/>
  <c r="R62" i="6" s="1"/>
  <c r="Q62" i="6" a="1"/>
  <c r="Q62" i="6" s="1"/>
  <c r="P62" i="6" a="1"/>
  <c r="P62" i="6" s="1"/>
  <c r="G62" i="6" a="1"/>
  <c r="G62" i="6" s="1"/>
  <c r="F62" i="6" a="1"/>
  <c r="F62" i="6" s="1"/>
  <c r="A62" i="6"/>
  <c r="R61" i="6" a="1"/>
  <c r="R61" i="6" s="1"/>
  <c r="Q61" i="6" a="1"/>
  <c r="Q61" i="6" s="1"/>
  <c r="P61" i="6" a="1"/>
  <c r="P61" i="6" s="1"/>
  <c r="G61" i="6" a="1"/>
  <c r="G61" i="6" s="1"/>
  <c r="F61" i="6" a="1"/>
  <c r="F61" i="6" s="1"/>
  <c r="A61" i="6"/>
  <c r="R60" i="6" a="1"/>
  <c r="R60" i="6" s="1"/>
  <c r="Q60" i="6" a="1"/>
  <c r="Q60" i="6" s="1"/>
  <c r="P60" i="6" a="1"/>
  <c r="P60" i="6" s="1"/>
  <c r="G60" i="6" a="1"/>
  <c r="G60" i="6" s="1"/>
  <c r="F60" i="6" a="1"/>
  <c r="F60" i="6" s="1"/>
  <c r="A60" i="6"/>
  <c r="R59" i="6" a="1"/>
  <c r="R59" i="6" s="1"/>
  <c r="Q59" i="6" a="1"/>
  <c r="Q59" i="6" s="1"/>
  <c r="P59" i="6" a="1"/>
  <c r="P59" i="6" s="1"/>
  <c r="G59" i="6" a="1"/>
  <c r="G59" i="6" s="1"/>
  <c r="F59" i="6" a="1"/>
  <c r="F59" i="6" s="1"/>
  <c r="A59" i="6"/>
  <c r="R58" i="6" a="1"/>
  <c r="R58" i="6" s="1"/>
  <c r="Q58" i="6" a="1"/>
  <c r="Q58" i="6" s="1"/>
  <c r="P58" i="6" a="1"/>
  <c r="P58" i="6" s="1"/>
  <c r="G58" i="6" a="1"/>
  <c r="G58" i="6" s="1"/>
  <c r="F58" i="6" a="1"/>
  <c r="F58" i="6" s="1"/>
  <c r="A58" i="6"/>
  <c r="R57" i="6" a="1"/>
  <c r="R57" i="6" s="1"/>
  <c r="Q57" i="6" a="1"/>
  <c r="Q57" i="6" s="1"/>
  <c r="P57" i="6" a="1"/>
  <c r="P57" i="6" s="1"/>
  <c r="G57" i="6" a="1"/>
  <c r="G57" i="6" s="1"/>
  <c r="F57" i="6" a="1"/>
  <c r="F57" i="6" s="1"/>
  <c r="A57" i="6"/>
  <c r="R56" i="6" a="1"/>
  <c r="R56" i="6" s="1"/>
  <c r="Q56" i="6" a="1"/>
  <c r="Q56" i="6" s="1"/>
  <c r="P56" i="6" a="1"/>
  <c r="P56" i="6" s="1"/>
  <c r="G56" i="6" a="1"/>
  <c r="G56" i="6" s="1"/>
  <c r="F56" i="6" a="1"/>
  <c r="F56" i="6" s="1"/>
  <c r="A56" i="6"/>
  <c r="R55" i="6" a="1"/>
  <c r="R55" i="6" s="1"/>
  <c r="Q55" i="6" a="1"/>
  <c r="Q55" i="6" s="1"/>
  <c r="P55" i="6" a="1"/>
  <c r="P55" i="6" s="1"/>
  <c r="G55" i="6" a="1"/>
  <c r="G55" i="6" s="1"/>
  <c r="F55" i="6" a="1"/>
  <c r="F55" i="6" s="1"/>
  <c r="A55" i="6"/>
  <c r="R54" i="6" a="1"/>
  <c r="R54" i="6" s="1"/>
  <c r="Q54" i="6" a="1"/>
  <c r="Q54" i="6" s="1"/>
  <c r="P54" i="6" a="1"/>
  <c r="P54" i="6" s="1"/>
  <c r="G54" i="6" a="1"/>
  <c r="G54" i="6" s="1"/>
  <c r="F54" i="6" a="1"/>
  <c r="F54" i="6" s="1"/>
  <c r="A54" i="6"/>
  <c r="R53" i="6" a="1"/>
  <c r="R53" i="6" s="1"/>
  <c r="Q53" i="6" a="1"/>
  <c r="Q53" i="6" s="1"/>
  <c r="P53" i="6" a="1"/>
  <c r="P53" i="6" s="1"/>
  <c r="G53" i="6" a="1"/>
  <c r="G53" i="6" s="1"/>
  <c r="F53" i="6" a="1"/>
  <c r="F53" i="6" s="1"/>
  <c r="A53" i="6"/>
  <c r="R52" i="6" a="1"/>
  <c r="R52" i="6" s="1"/>
  <c r="Q52" i="6" a="1"/>
  <c r="Q52" i="6" s="1"/>
  <c r="P52" i="6" a="1"/>
  <c r="P52" i="6" s="1"/>
  <c r="G52" i="6" a="1"/>
  <c r="G52" i="6" s="1"/>
  <c r="F52" i="6" a="1"/>
  <c r="F52" i="6" s="1"/>
  <c r="A52" i="6"/>
  <c r="R51" i="6" a="1"/>
  <c r="R51" i="6" s="1"/>
  <c r="Q51" i="6" a="1"/>
  <c r="Q51" i="6" s="1"/>
  <c r="P51" i="6" a="1"/>
  <c r="P51" i="6" s="1"/>
  <c r="G51" i="6" a="1"/>
  <c r="G51" i="6" s="1"/>
  <c r="F51" i="6" a="1"/>
  <c r="F51" i="6" s="1"/>
  <c r="A51" i="6"/>
  <c r="R50" i="6" a="1"/>
  <c r="R50" i="6" s="1"/>
  <c r="Q50" i="6" a="1"/>
  <c r="Q50" i="6" s="1"/>
  <c r="P50" i="6" a="1"/>
  <c r="P50" i="6" s="1"/>
  <c r="G50" i="6" a="1"/>
  <c r="G50" i="6" s="1"/>
  <c r="F50" i="6" a="1"/>
  <c r="F50" i="6" s="1"/>
  <c r="A50" i="6"/>
  <c r="R49" i="6" a="1"/>
  <c r="R49" i="6" s="1"/>
  <c r="Q49" i="6" a="1"/>
  <c r="Q49" i="6" s="1"/>
  <c r="P49" i="6" a="1"/>
  <c r="P49" i="6" s="1"/>
  <c r="G49" i="6" a="1"/>
  <c r="G49" i="6" s="1"/>
  <c r="F49" i="6" a="1"/>
  <c r="F49" i="6" s="1"/>
  <c r="A49" i="6"/>
  <c r="R48" i="6" a="1"/>
  <c r="R48" i="6" s="1"/>
  <c r="Q48" i="6" a="1"/>
  <c r="Q48" i="6" s="1"/>
  <c r="P48" i="6" a="1"/>
  <c r="P48" i="6" s="1"/>
  <c r="G48" i="6" a="1"/>
  <c r="G48" i="6" s="1"/>
  <c r="F48" i="6" a="1"/>
  <c r="F48" i="6" s="1"/>
  <c r="A48" i="6"/>
  <c r="R47" i="6" a="1"/>
  <c r="R47" i="6" s="1"/>
  <c r="Q47" i="6" a="1"/>
  <c r="Q47" i="6" s="1"/>
  <c r="P47" i="6" a="1"/>
  <c r="P47" i="6" s="1"/>
  <c r="G47" i="6" a="1"/>
  <c r="G47" i="6" s="1"/>
  <c r="F47" i="6" a="1"/>
  <c r="F47" i="6" s="1"/>
  <c r="A47" i="6"/>
  <c r="R46" i="6" a="1"/>
  <c r="R46" i="6" s="1"/>
  <c r="Q46" i="6" a="1"/>
  <c r="Q46" i="6" s="1"/>
  <c r="P46" i="6" a="1"/>
  <c r="P46" i="6" s="1"/>
  <c r="G46" i="6" a="1"/>
  <c r="G46" i="6" s="1"/>
  <c r="F46" i="6" a="1"/>
  <c r="F46" i="6" s="1"/>
  <c r="A46" i="6"/>
  <c r="R45" i="6" a="1"/>
  <c r="R45" i="6" s="1"/>
  <c r="Q45" i="6" a="1"/>
  <c r="Q45" i="6" s="1"/>
  <c r="P45" i="6" a="1"/>
  <c r="P45" i="6" s="1"/>
  <c r="G45" i="6" a="1"/>
  <c r="G45" i="6" s="1"/>
  <c r="F45" i="6" a="1"/>
  <c r="F45" i="6" s="1"/>
  <c r="A45" i="6"/>
  <c r="R44" i="6" a="1"/>
  <c r="R44" i="6" s="1"/>
  <c r="Q44" i="6" a="1"/>
  <c r="Q44" i="6" s="1"/>
  <c r="P44" i="6" a="1"/>
  <c r="P44" i="6" s="1"/>
  <c r="G44" i="6" a="1"/>
  <c r="G44" i="6" s="1"/>
  <c r="F44" i="6" a="1"/>
  <c r="F44" i="6" s="1"/>
  <c r="A44" i="6"/>
  <c r="R43" i="6" a="1"/>
  <c r="R43" i="6" s="1"/>
  <c r="Q43" i="6" a="1"/>
  <c r="Q43" i="6" s="1"/>
  <c r="P43" i="6" a="1"/>
  <c r="P43" i="6" s="1"/>
  <c r="G43" i="6" a="1"/>
  <c r="G43" i="6" s="1"/>
  <c r="F43" i="6" a="1"/>
  <c r="F43" i="6" s="1"/>
  <c r="A43" i="6"/>
  <c r="R42" i="6" a="1"/>
  <c r="R42" i="6" s="1"/>
  <c r="Q42" i="6" a="1"/>
  <c r="Q42" i="6" s="1"/>
  <c r="P42" i="6" a="1"/>
  <c r="P42" i="6" s="1"/>
  <c r="G42" i="6" a="1"/>
  <c r="G42" i="6" s="1"/>
  <c r="F42" i="6" a="1"/>
  <c r="F42" i="6" s="1"/>
  <c r="A42" i="6"/>
  <c r="R41" i="6" a="1"/>
  <c r="R41" i="6" s="1"/>
  <c r="Q41" i="6" a="1"/>
  <c r="Q41" i="6" s="1"/>
  <c r="P41" i="6" a="1"/>
  <c r="P41" i="6" s="1"/>
  <c r="G41" i="6" a="1"/>
  <c r="G41" i="6" s="1"/>
  <c r="F41" i="6" a="1"/>
  <c r="F41" i="6" s="1"/>
  <c r="A41" i="6"/>
  <c r="R40" i="6" a="1"/>
  <c r="R40" i="6" s="1"/>
  <c r="Q40" i="6" a="1"/>
  <c r="Q40" i="6" s="1"/>
  <c r="P40" i="6" a="1"/>
  <c r="P40" i="6" s="1"/>
  <c r="G40" i="6" a="1"/>
  <c r="G40" i="6" s="1"/>
  <c r="F40" i="6" a="1"/>
  <c r="F40" i="6" s="1"/>
  <c r="A40" i="6"/>
  <c r="R39" i="6" a="1"/>
  <c r="R39" i="6" s="1"/>
  <c r="Q39" i="6" a="1"/>
  <c r="Q39" i="6" s="1"/>
  <c r="P39" i="6" a="1"/>
  <c r="P39" i="6" s="1"/>
  <c r="G39" i="6" a="1"/>
  <c r="G39" i="6" s="1"/>
  <c r="F39" i="6" a="1"/>
  <c r="F39" i="6" s="1"/>
  <c r="A39" i="6"/>
  <c r="R38" i="6" a="1"/>
  <c r="R38" i="6" s="1"/>
  <c r="Q38" i="6" a="1"/>
  <c r="Q38" i="6" s="1"/>
  <c r="P38" i="6" a="1"/>
  <c r="P38" i="6" s="1"/>
  <c r="G38" i="6" a="1"/>
  <c r="G38" i="6" s="1"/>
  <c r="F38" i="6" a="1"/>
  <c r="F38" i="6" s="1"/>
  <c r="A38" i="6"/>
  <c r="R37" i="6" a="1"/>
  <c r="R37" i="6" s="1"/>
  <c r="Q37" i="6" a="1"/>
  <c r="Q37" i="6" s="1"/>
  <c r="P37" i="6" a="1"/>
  <c r="P37" i="6" s="1"/>
  <c r="G37" i="6" a="1"/>
  <c r="G37" i="6" s="1"/>
  <c r="F37" i="6" a="1"/>
  <c r="F37" i="6" s="1"/>
  <c r="A37" i="6"/>
  <c r="R36" i="6" a="1"/>
  <c r="R36" i="6" s="1"/>
  <c r="Q36" i="6" a="1"/>
  <c r="Q36" i="6" s="1"/>
  <c r="P36" i="6" a="1"/>
  <c r="P36" i="6" s="1"/>
  <c r="G36" i="6" a="1"/>
  <c r="G36" i="6" s="1"/>
  <c r="F36" i="6" a="1"/>
  <c r="F36" i="6" s="1"/>
  <c r="A36" i="6"/>
  <c r="R35" i="6" a="1"/>
  <c r="R35" i="6" s="1"/>
  <c r="Q35" i="6" a="1"/>
  <c r="Q35" i="6" s="1"/>
  <c r="P35" i="6" a="1"/>
  <c r="P35" i="6" s="1"/>
  <c r="G35" i="6" a="1"/>
  <c r="G35" i="6" s="1"/>
  <c r="F35" i="6" a="1"/>
  <c r="F35" i="6" s="1"/>
  <c r="A35" i="6"/>
  <c r="R34" i="6" a="1"/>
  <c r="R34" i="6" s="1"/>
  <c r="Q34" i="6" a="1"/>
  <c r="Q34" i="6" s="1"/>
  <c r="P34" i="6" a="1"/>
  <c r="P34" i="6" s="1"/>
  <c r="G34" i="6" a="1"/>
  <c r="G34" i="6" s="1"/>
  <c r="F34" i="6" a="1"/>
  <c r="F34" i="6" s="1"/>
  <c r="A34" i="6"/>
  <c r="R33" i="6" a="1"/>
  <c r="R33" i="6" s="1"/>
  <c r="Q33" i="6" a="1"/>
  <c r="Q33" i="6" s="1"/>
  <c r="P33" i="6" a="1"/>
  <c r="P33" i="6" s="1"/>
  <c r="G33" i="6" a="1"/>
  <c r="G33" i="6" s="1"/>
  <c r="F33" i="6" a="1"/>
  <c r="F33" i="6" s="1"/>
  <c r="A33" i="6"/>
  <c r="R32" i="6" a="1"/>
  <c r="R32" i="6" s="1"/>
  <c r="Q32" i="6" a="1"/>
  <c r="Q32" i="6" s="1"/>
  <c r="P32" i="6" a="1"/>
  <c r="P32" i="6" s="1"/>
  <c r="G32" i="6" a="1"/>
  <c r="G32" i="6" s="1"/>
  <c r="F32" i="6" a="1"/>
  <c r="F32" i="6" s="1"/>
  <c r="A32" i="6"/>
  <c r="R31" i="6" a="1"/>
  <c r="R31" i="6" s="1"/>
  <c r="Q31" i="6" a="1"/>
  <c r="Q31" i="6" s="1"/>
  <c r="P31" i="6" a="1"/>
  <c r="P31" i="6" s="1"/>
  <c r="G31" i="6" a="1"/>
  <c r="G31" i="6" s="1"/>
  <c r="F31" i="6" a="1"/>
  <c r="F31" i="6" s="1"/>
  <c r="A31" i="6"/>
  <c r="R30" i="6" a="1"/>
  <c r="R30" i="6" s="1"/>
  <c r="Q30" i="6" a="1"/>
  <c r="Q30" i="6" s="1"/>
  <c r="P30" i="6" a="1"/>
  <c r="P30" i="6" s="1"/>
  <c r="G30" i="6" a="1"/>
  <c r="G30" i="6" s="1"/>
  <c r="F30" i="6" a="1"/>
  <c r="F30" i="6" s="1"/>
  <c r="A30" i="6"/>
  <c r="R29" i="6" a="1"/>
  <c r="R29" i="6" s="1"/>
  <c r="Q29" i="6" a="1"/>
  <c r="Q29" i="6" s="1"/>
  <c r="P29" i="6" a="1"/>
  <c r="P29" i="6" s="1"/>
  <c r="G29" i="6" a="1"/>
  <c r="G29" i="6" s="1"/>
  <c r="F29" i="6" a="1"/>
  <c r="F29" i="6" s="1"/>
  <c r="A29" i="6"/>
  <c r="R28" i="6" a="1"/>
  <c r="R28" i="6" s="1"/>
  <c r="Q28" i="6" a="1"/>
  <c r="Q28" i="6" s="1"/>
  <c r="P28" i="6" a="1"/>
  <c r="P28" i="6" s="1"/>
  <c r="G28" i="6" a="1"/>
  <c r="G28" i="6" s="1"/>
  <c r="F28" i="6" a="1"/>
  <c r="F28" i="6" s="1"/>
  <c r="A28" i="6"/>
  <c r="R27" i="6" a="1"/>
  <c r="R27" i="6" s="1"/>
  <c r="Q27" i="6" a="1"/>
  <c r="Q27" i="6" s="1"/>
  <c r="P27" i="6" a="1"/>
  <c r="P27" i="6" s="1"/>
  <c r="G27" i="6" a="1"/>
  <c r="G27" i="6" s="1"/>
  <c r="F27" i="6" a="1"/>
  <c r="F27" i="6" s="1"/>
  <c r="A27" i="6"/>
  <c r="R26" i="6" a="1"/>
  <c r="R26" i="6" s="1"/>
  <c r="Q26" i="6" a="1"/>
  <c r="Q26" i="6" s="1"/>
  <c r="P26" i="6" a="1"/>
  <c r="P26" i="6" s="1"/>
  <c r="G26" i="6" a="1"/>
  <c r="G26" i="6" s="1"/>
  <c r="F26" i="6" a="1"/>
  <c r="F26" i="6" s="1"/>
  <c r="A26" i="6"/>
  <c r="R25" i="6" a="1"/>
  <c r="R25" i="6" s="1"/>
  <c r="Q25" i="6" a="1"/>
  <c r="Q25" i="6" s="1"/>
  <c r="P25" i="6" a="1"/>
  <c r="P25" i="6" s="1"/>
  <c r="G25" i="6" a="1"/>
  <c r="G25" i="6" s="1"/>
  <c r="F25" i="6" a="1"/>
  <c r="F25" i="6" s="1"/>
  <c r="A25" i="6"/>
  <c r="R24" i="6" a="1"/>
  <c r="R24" i="6" s="1"/>
  <c r="Q24" i="6" a="1"/>
  <c r="Q24" i="6" s="1"/>
  <c r="P24" i="6" a="1"/>
  <c r="P24" i="6" s="1"/>
  <c r="G24" i="6" a="1"/>
  <c r="G24" i="6" s="1"/>
  <c r="F24" i="6" a="1"/>
  <c r="F24" i="6" s="1"/>
  <c r="A24" i="6"/>
  <c r="R23" i="6" a="1"/>
  <c r="R23" i="6" s="1"/>
  <c r="Q23" i="6" a="1"/>
  <c r="Q23" i="6" s="1"/>
  <c r="P23" i="6" a="1"/>
  <c r="P23" i="6" s="1"/>
  <c r="G23" i="6" a="1"/>
  <c r="G23" i="6" s="1"/>
  <c r="F23" i="6" a="1"/>
  <c r="F23" i="6" s="1"/>
  <c r="A23" i="6"/>
  <c r="R22" i="6" a="1"/>
  <c r="R22" i="6" s="1"/>
  <c r="Q22" i="6" a="1"/>
  <c r="Q22" i="6" s="1"/>
  <c r="P22" i="6" a="1"/>
  <c r="P22" i="6" s="1"/>
  <c r="G22" i="6" a="1"/>
  <c r="G22" i="6" s="1"/>
  <c r="F22" i="6" a="1"/>
  <c r="F22" i="6" s="1"/>
  <c r="A22" i="6"/>
  <c r="R21" i="6" a="1"/>
  <c r="R21" i="6" s="1"/>
  <c r="Q21" i="6" a="1"/>
  <c r="Q21" i="6" s="1"/>
  <c r="P21" i="6" a="1"/>
  <c r="P21" i="6" s="1"/>
  <c r="G21" i="6" a="1"/>
  <c r="G21" i="6" s="1"/>
  <c r="F21" i="6" a="1"/>
  <c r="F21" i="6" s="1"/>
  <c r="A21" i="6"/>
  <c r="B19" i="6"/>
  <c r="M20" i="6"/>
  <c r="R19" i="6" a="1"/>
  <c r="R19" i="6" s="1"/>
  <c r="Q19" i="6" a="1"/>
  <c r="Q19" i="6" s="1"/>
  <c r="P19" i="6" a="1"/>
  <c r="P19" i="6" s="1"/>
  <c r="A18" i="6"/>
  <c r="B18" i="6" s="1"/>
  <c r="M19" i="6"/>
  <c r="G19" i="6" a="1"/>
  <c r="G19" i="6" s="1"/>
  <c r="F19" i="6" a="1"/>
  <c r="F19" i="6" s="1"/>
  <c r="A19" i="6"/>
  <c r="B17" i="6"/>
  <c r="M18" i="6"/>
  <c r="R17" i="6" a="1"/>
  <c r="R17" i="6" s="1"/>
  <c r="Q17" i="6" a="1"/>
  <c r="Q17" i="6" s="1"/>
  <c r="P17" i="6" a="1"/>
  <c r="P17" i="6" s="1"/>
  <c r="B16" i="6"/>
  <c r="B15" i="6"/>
  <c r="B14" i="6"/>
  <c r="B13" i="6"/>
  <c r="B12" i="6"/>
  <c r="B11" i="6"/>
  <c r="B10" i="6"/>
  <c r="B9" i="6"/>
  <c r="B8" i="6"/>
  <c r="B7" i="6"/>
  <c r="C7" i="6" s="1"/>
  <c r="B6" i="6"/>
  <c r="B5" i="6"/>
  <c r="B4" i="6"/>
  <c r="B3" i="6"/>
  <c r="B2" i="6"/>
  <c r="N2" i="6" s="1"/>
  <c r="M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G17" i="6" a="1"/>
  <c r="G17" i="6" s="1"/>
  <c r="F17" i="6" a="1"/>
  <c r="F17" i="6" s="1"/>
  <c r="A17" i="6"/>
  <c r="R16" i="6" a="1"/>
  <c r="R16" i="6" s="1"/>
  <c r="Q16" i="6" a="1"/>
  <c r="Q16" i="6" s="1"/>
  <c r="P16" i="6" a="1"/>
  <c r="P16" i="6" s="1"/>
  <c r="G16" i="6" a="1"/>
  <c r="G16" i="6" s="1"/>
  <c r="F16" i="6" a="1"/>
  <c r="F16" i="6" s="1"/>
  <c r="A16" i="6"/>
  <c r="R15" i="6" a="1"/>
  <c r="R15" i="6" s="1"/>
  <c r="Q15" i="6" a="1"/>
  <c r="Q15" i="6" s="1"/>
  <c r="P15" i="6" a="1"/>
  <c r="P15" i="6" s="1"/>
  <c r="G15" i="6" a="1"/>
  <c r="G15" i="6" s="1"/>
  <c r="F15" i="6" a="1"/>
  <c r="F15" i="6" s="1"/>
  <c r="A15" i="6"/>
  <c r="R14" i="6" a="1"/>
  <c r="R14" i="6" s="1"/>
  <c r="Q14" i="6" a="1"/>
  <c r="Q14" i="6" s="1"/>
  <c r="P14" i="6" a="1"/>
  <c r="P14" i="6" s="1"/>
  <c r="G14" i="6" a="1"/>
  <c r="G14" i="6" s="1"/>
  <c r="F14" i="6" a="1"/>
  <c r="F14" i="6" s="1"/>
  <c r="A14" i="6"/>
  <c r="R13" i="6" a="1"/>
  <c r="R13" i="6" s="1"/>
  <c r="Q13" i="6" a="1"/>
  <c r="Q13" i="6" s="1"/>
  <c r="P13" i="6" a="1"/>
  <c r="P13" i="6" s="1"/>
  <c r="G13" i="6" a="1"/>
  <c r="G13" i="6" s="1"/>
  <c r="F13" i="6" a="1"/>
  <c r="F13" i="6" s="1"/>
  <c r="A13" i="6"/>
  <c r="R12" i="6" a="1"/>
  <c r="R12" i="6" s="1"/>
  <c r="Q12" i="6" a="1"/>
  <c r="Q12" i="6" s="1"/>
  <c r="P12" i="6" a="1"/>
  <c r="P12" i="6" s="1"/>
  <c r="G12" i="6" a="1"/>
  <c r="G12" i="6" s="1"/>
  <c r="F12" i="6" a="1"/>
  <c r="F12" i="6" s="1"/>
  <c r="A12" i="6"/>
  <c r="R11" i="6" a="1"/>
  <c r="R11" i="6" s="1"/>
  <c r="Q11" i="6" a="1"/>
  <c r="Q11" i="6" s="1"/>
  <c r="P11" i="6" a="1"/>
  <c r="P11" i="6" s="1"/>
  <c r="G11" i="6" a="1"/>
  <c r="G11" i="6" s="1"/>
  <c r="F11" i="6" a="1"/>
  <c r="F11" i="6" s="1"/>
  <c r="A11" i="6"/>
  <c r="R10" i="6" a="1"/>
  <c r="R10" i="6" s="1"/>
  <c r="Q10" i="6" a="1"/>
  <c r="Q10" i="6" s="1"/>
  <c r="P10" i="6" a="1"/>
  <c r="P10" i="6" s="1"/>
  <c r="G10" i="6" a="1"/>
  <c r="G10" i="6" s="1"/>
  <c r="F10" i="6" a="1"/>
  <c r="F10" i="6" s="1"/>
  <c r="A10" i="6"/>
  <c r="R9" i="6" a="1"/>
  <c r="R9" i="6" s="1"/>
  <c r="Q9" i="6" a="1"/>
  <c r="Q9" i="6" s="1"/>
  <c r="P9" i="6" a="1"/>
  <c r="P9" i="6" s="1"/>
  <c r="G9" i="6" a="1"/>
  <c r="G9" i="6" s="1"/>
  <c r="F9" i="6" a="1"/>
  <c r="F9" i="6" s="1"/>
  <c r="A9" i="6"/>
  <c r="R8" i="6" a="1"/>
  <c r="R8" i="6" s="1"/>
  <c r="Q8" i="6" a="1"/>
  <c r="Q8" i="6" s="1"/>
  <c r="P8" i="6" a="1"/>
  <c r="P8" i="6" s="1"/>
  <c r="G8" i="6" a="1"/>
  <c r="G8" i="6" s="1"/>
  <c r="F8" i="6" a="1"/>
  <c r="F8" i="6" s="1"/>
  <c r="A8" i="6"/>
  <c r="R7" i="6" a="1"/>
  <c r="R7" i="6" s="1"/>
  <c r="Q7" i="6" a="1"/>
  <c r="Q7" i="6" s="1"/>
  <c r="P7" i="6" a="1"/>
  <c r="P7" i="6" s="1"/>
  <c r="G7" i="6" a="1"/>
  <c r="G7" i="6" s="1"/>
  <c r="F7" i="6" a="1"/>
  <c r="F7" i="6" s="1"/>
  <c r="A7" i="6"/>
  <c r="R6" i="6" a="1"/>
  <c r="R6" i="6" s="1"/>
  <c r="Q6" i="6" a="1"/>
  <c r="Q6" i="6" s="1"/>
  <c r="P6" i="6" a="1"/>
  <c r="P6" i="6" s="1"/>
  <c r="G6" i="6" a="1"/>
  <c r="G6" i="6" s="1"/>
  <c r="F6" i="6" a="1"/>
  <c r="F6" i="6" s="1"/>
  <c r="A6" i="6"/>
  <c r="R5" i="6" a="1"/>
  <c r="R5" i="6" s="1"/>
  <c r="Q5" i="6" a="1"/>
  <c r="Q5" i="6" s="1"/>
  <c r="P5" i="6" a="1"/>
  <c r="P5" i="6" s="1"/>
  <c r="G5" i="6" a="1"/>
  <c r="G5" i="6" s="1"/>
  <c r="F5" i="6" a="1"/>
  <c r="F5" i="6" s="1"/>
  <c r="A5" i="6"/>
  <c r="R4" i="6" a="1"/>
  <c r="R4" i="6" s="1"/>
  <c r="Q4" i="6" a="1"/>
  <c r="Q4" i="6" s="1"/>
  <c r="P4" i="6" a="1"/>
  <c r="P4" i="6" s="1"/>
  <c r="G4" i="6" a="1"/>
  <c r="G4" i="6" s="1"/>
  <c r="F4" i="6" a="1"/>
  <c r="F4" i="6" s="1"/>
  <c r="A4" i="6"/>
  <c r="R3" i="6" a="1"/>
  <c r="R3" i="6" s="1"/>
  <c r="Q3" i="6" a="1"/>
  <c r="Q3" i="6" s="1"/>
  <c r="P3" i="6" a="1"/>
  <c r="P3" i="6" s="1"/>
  <c r="G3" i="6" a="1"/>
  <c r="G3" i="6" s="1"/>
  <c r="F3" i="6" a="1"/>
  <c r="F3" i="6" s="1"/>
  <c r="A3" i="6"/>
  <c r="R2" i="6" a="1"/>
  <c r="R2" i="6" s="1"/>
  <c r="Q2" i="6" a="1"/>
  <c r="Q2" i="6" s="1"/>
  <c r="P2" i="6" a="1"/>
  <c r="P2" i="6" s="1"/>
  <c r="G2" i="6" a="1"/>
  <c r="G2" i="6" s="1"/>
  <c r="F2" i="6" a="1"/>
  <c r="F2" i="6" s="1"/>
  <c r="A2" i="6"/>
  <c r="R499" i="5" a="1"/>
  <c r="R499" i="5" s="1"/>
  <c r="Q499" i="5" a="1"/>
  <c r="Q499" i="5" s="1"/>
  <c r="P499" i="5" a="1"/>
  <c r="P499" i="5" s="1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A29" i="5"/>
  <c r="B29" i="5" s="1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M483" i="5"/>
  <c r="M484" i="5"/>
  <c r="M485" i="5"/>
  <c r="M486" i="5"/>
  <c r="M487" i="5"/>
  <c r="M488" i="5"/>
  <c r="M489" i="5"/>
  <c r="M490" i="5"/>
  <c r="M491" i="5"/>
  <c r="M492" i="5"/>
  <c r="M493" i="5"/>
  <c r="M494" i="5"/>
  <c r="M495" i="5"/>
  <c r="M496" i="5"/>
  <c r="M497" i="5"/>
  <c r="M498" i="5"/>
  <c r="M499" i="5"/>
  <c r="G499" i="5" a="1"/>
  <c r="G499" i="5" s="1"/>
  <c r="F499" i="5" a="1"/>
  <c r="F499" i="5" s="1"/>
  <c r="A499" i="5"/>
  <c r="R498" i="5" a="1"/>
  <c r="R498" i="5" s="1"/>
  <c r="Q498" i="5" a="1"/>
  <c r="Q498" i="5" s="1"/>
  <c r="P498" i="5" a="1"/>
  <c r="P498" i="5" s="1"/>
  <c r="G498" i="5" a="1"/>
  <c r="G498" i="5" s="1"/>
  <c r="F498" i="5" a="1"/>
  <c r="F498" i="5" s="1"/>
  <c r="A498" i="5"/>
  <c r="R497" i="5" a="1"/>
  <c r="R497" i="5" s="1"/>
  <c r="Q497" i="5" a="1"/>
  <c r="Q497" i="5" s="1"/>
  <c r="P497" i="5" a="1"/>
  <c r="P497" i="5" s="1"/>
  <c r="G497" i="5" a="1"/>
  <c r="G497" i="5" s="1"/>
  <c r="F497" i="5" a="1"/>
  <c r="F497" i="5" s="1"/>
  <c r="A497" i="5"/>
  <c r="R496" i="5" a="1"/>
  <c r="R496" i="5" s="1"/>
  <c r="Q496" i="5" a="1"/>
  <c r="Q496" i="5" s="1"/>
  <c r="P496" i="5" a="1"/>
  <c r="P496" i="5" s="1"/>
  <c r="G496" i="5" a="1"/>
  <c r="G496" i="5" s="1"/>
  <c r="F496" i="5" a="1"/>
  <c r="F496" i="5" s="1"/>
  <c r="A496" i="5"/>
  <c r="R495" i="5" a="1"/>
  <c r="R495" i="5" s="1"/>
  <c r="Q495" i="5" a="1"/>
  <c r="Q495" i="5" s="1"/>
  <c r="P495" i="5" a="1"/>
  <c r="P495" i="5" s="1"/>
  <c r="G495" i="5" a="1"/>
  <c r="G495" i="5" s="1"/>
  <c r="F495" i="5" a="1"/>
  <c r="F495" i="5" s="1"/>
  <c r="A495" i="5"/>
  <c r="R494" i="5" a="1"/>
  <c r="R494" i="5" s="1"/>
  <c r="Q494" i="5" a="1"/>
  <c r="Q494" i="5" s="1"/>
  <c r="P494" i="5" a="1"/>
  <c r="P494" i="5" s="1"/>
  <c r="G494" i="5" a="1"/>
  <c r="G494" i="5" s="1"/>
  <c r="F494" i="5" a="1"/>
  <c r="F494" i="5" s="1"/>
  <c r="A494" i="5"/>
  <c r="R493" i="5" a="1"/>
  <c r="R493" i="5" s="1"/>
  <c r="Q493" i="5" a="1"/>
  <c r="Q493" i="5" s="1"/>
  <c r="P493" i="5" a="1"/>
  <c r="P493" i="5" s="1"/>
  <c r="G493" i="5" a="1"/>
  <c r="G493" i="5" s="1"/>
  <c r="F493" i="5" a="1"/>
  <c r="F493" i="5" s="1"/>
  <c r="A493" i="5"/>
  <c r="R492" i="5" a="1"/>
  <c r="R492" i="5" s="1"/>
  <c r="Q492" i="5" a="1"/>
  <c r="Q492" i="5" s="1"/>
  <c r="P492" i="5" a="1"/>
  <c r="P492" i="5" s="1"/>
  <c r="G492" i="5" a="1"/>
  <c r="G492" i="5" s="1"/>
  <c r="F492" i="5" a="1"/>
  <c r="F492" i="5" s="1"/>
  <c r="A492" i="5"/>
  <c r="R491" i="5" a="1"/>
  <c r="R491" i="5" s="1"/>
  <c r="Q491" i="5" a="1"/>
  <c r="Q491" i="5" s="1"/>
  <c r="P491" i="5" a="1"/>
  <c r="P491" i="5" s="1"/>
  <c r="G491" i="5" a="1"/>
  <c r="G491" i="5" s="1"/>
  <c r="F491" i="5" a="1"/>
  <c r="F491" i="5" s="1"/>
  <c r="A491" i="5"/>
  <c r="R490" i="5" a="1"/>
  <c r="R490" i="5" s="1"/>
  <c r="Q490" i="5" a="1"/>
  <c r="Q490" i="5" s="1"/>
  <c r="P490" i="5" a="1"/>
  <c r="P490" i="5" s="1"/>
  <c r="G490" i="5" a="1"/>
  <c r="G490" i="5" s="1"/>
  <c r="F490" i="5" a="1"/>
  <c r="F490" i="5" s="1"/>
  <c r="A490" i="5"/>
  <c r="R489" i="5" a="1"/>
  <c r="R489" i="5" s="1"/>
  <c r="Q489" i="5" a="1"/>
  <c r="Q489" i="5" s="1"/>
  <c r="P489" i="5" a="1"/>
  <c r="P489" i="5" s="1"/>
  <c r="G489" i="5" a="1"/>
  <c r="G489" i="5" s="1"/>
  <c r="F489" i="5" a="1"/>
  <c r="F489" i="5" s="1"/>
  <c r="A489" i="5"/>
  <c r="R488" i="5" a="1"/>
  <c r="R488" i="5" s="1"/>
  <c r="Q488" i="5" a="1"/>
  <c r="Q488" i="5" s="1"/>
  <c r="P488" i="5" a="1"/>
  <c r="P488" i="5" s="1"/>
  <c r="G488" i="5" a="1"/>
  <c r="G488" i="5" s="1"/>
  <c r="F488" i="5" a="1"/>
  <c r="F488" i="5" s="1"/>
  <c r="A488" i="5"/>
  <c r="R487" i="5" a="1"/>
  <c r="R487" i="5" s="1"/>
  <c r="Q487" i="5" a="1"/>
  <c r="Q487" i="5" s="1"/>
  <c r="P487" i="5" a="1"/>
  <c r="P487" i="5" s="1"/>
  <c r="G487" i="5" a="1"/>
  <c r="G487" i="5" s="1"/>
  <c r="F487" i="5" a="1"/>
  <c r="F487" i="5" s="1"/>
  <c r="A487" i="5"/>
  <c r="R486" i="5" a="1"/>
  <c r="R486" i="5" s="1"/>
  <c r="Q486" i="5" a="1"/>
  <c r="Q486" i="5" s="1"/>
  <c r="P486" i="5" a="1"/>
  <c r="P486" i="5" s="1"/>
  <c r="G486" i="5" a="1"/>
  <c r="G486" i="5" s="1"/>
  <c r="F486" i="5" a="1"/>
  <c r="F486" i="5" s="1"/>
  <c r="A486" i="5"/>
  <c r="R485" i="5" a="1"/>
  <c r="R485" i="5" s="1"/>
  <c r="Q485" i="5" a="1"/>
  <c r="Q485" i="5" s="1"/>
  <c r="P485" i="5" a="1"/>
  <c r="P485" i="5" s="1"/>
  <c r="G485" i="5" a="1"/>
  <c r="G485" i="5" s="1"/>
  <c r="F485" i="5" a="1"/>
  <c r="F485" i="5" s="1"/>
  <c r="A485" i="5"/>
  <c r="R484" i="5" a="1"/>
  <c r="R484" i="5" s="1"/>
  <c r="Q484" i="5" a="1"/>
  <c r="Q484" i="5" s="1"/>
  <c r="P484" i="5" a="1"/>
  <c r="P484" i="5" s="1"/>
  <c r="G484" i="5" a="1"/>
  <c r="G484" i="5" s="1"/>
  <c r="F484" i="5" a="1"/>
  <c r="F484" i="5" s="1"/>
  <c r="A484" i="5"/>
  <c r="R483" i="5" a="1"/>
  <c r="R483" i="5" s="1"/>
  <c r="Q483" i="5" a="1"/>
  <c r="Q483" i="5" s="1"/>
  <c r="P483" i="5" a="1"/>
  <c r="P483" i="5" s="1"/>
  <c r="G483" i="5" a="1"/>
  <c r="G483" i="5" s="1"/>
  <c r="F483" i="5" a="1"/>
  <c r="F483" i="5" s="1"/>
  <c r="A483" i="5"/>
  <c r="R482" i="5" a="1"/>
  <c r="R482" i="5" s="1"/>
  <c r="Q482" i="5" a="1"/>
  <c r="Q482" i="5" s="1"/>
  <c r="P482" i="5" a="1"/>
  <c r="P482" i="5" s="1"/>
  <c r="G482" i="5" a="1"/>
  <c r="G482" i="5" s="1"/>
  <c r="F482" i="5" a="1"/>
  <c r="F482" i="5" s="1"/>
  <c r="A482" i="5"/>
  <c r="R481" i="5" a="1"/>
  <c r="R481" i="5" s="1"/>
  <c r="Q481" i="5" a="1"/>
  <c r="Q481" i="5" s="1"/>
  <c r="P481" i="5" a="1"/>
  <c r="P481" i="5" s="1"/>
  <c r="G481" i="5" a="1"/>
  <c r="G481" i="5" s="1"/>
  <c r="F481" i="5" a="1"/>
  <c r="F481" i="5" s="1"/>
  <c r="A481" i="5"/>
  <c r="R480" i="5" a="1"/>
  <c r="R480" i="5" s="1"/>
  <c r="Q480" i="5" a="1"/>
  <c r="Q480" i="5" s="1"/>
  <c r="P480" i="5" a="1"/>
  <c r="P480" i="5" s="1"/>
  <c r="G480" i="5" a="1"/>
  <c r="G480" i="5" s="1"/>
  <c r="F480" i="5" a="1"/>
  <c r="F480" i="5" s="1"/>
  <c r="A480" i="5"/>
  <c r="R479" i="5" a="1"/>
  <c r="R479" i="5" s="1"/>
  <c r="Q479" i="5" a="1"/>
  <c r="Q479" i="5" s="1"/>
  <c r="P479" i="5" a="1"/>
  <c r="P479" i="5" s="1"/>
  <c r="G479" i="5" a="1"/>
  <c r="G479" i="5" s="1"/>
  <c r="F479" i="5" a="1"/>
  <c r="F479" i="5" s="1"/>
  <c r="A479" i="5"/>
  <c r="R478" i="5" a="1"/>
  <c r="R478" i="5" s="1"/>
  <c r="Q478" i="5" a="1"/>
  <c r="Q478" i="5" s="1"/>
  <c r="P478" i="5" a="1"/>
  <c r="P478" i="5" s="1"/>
  <c r="G478" i="5" a="1"/>
  <c r="G478" i="5" s="1"/>
  <c r="F478" i="5" a="1"/>
  <c r="F478" i="5" s="1"/>
  <c r="A478" i="5"/>
  <c r="R477" i="5" a="1"/>
  <c r="R477" i="5" s="1"/>
  <c r="Q477" i="5" a="1"/>
  <c r="Q477" i="5" s="1"/>
  <c r="P477" i="5" a="1"/>
  <c r="P477" i="5" s="1"/>
  <c r="G477" i="5" a="1"/>
  <c r="G477" i="5" s="1"/>
  <c r="F477" i="5" a="1"/>
  <c r="F477" i="5" s="1"/>
  <c r="A477" i="5"/>
  <c r="R476" i="5" a="1"/>
  <c r="R476" i="5" s="1"/>
  <c r="Q476" i="5" a="1"/>
  <c r="Q476" i="5" s="1"/>
  <c r="P476" i="5" a="1"/>
  <c r="P476" i="5" s="1"/>
  <c r="G476" i="5" a="1"/>
  <c r="G476" i="5" s="1"/>
  <c r="F476" i="5" a="1"/>
  <c r="F476" i="5" s="1"/>
  <c r="A476" i="5"/>
  <c r="R475" i="5" a="1"/>
  <c r="R475" i="5" s="1"/>
  <c r="Q475" i="5" a="1"/>
  <c r="Q475" i="5" s="1"/>
  <c r="P475" i="5" a="1"/>
  <c r="P475" i="5" s="1"/>
  <c r="G475" i="5" a="1"/>
  <c r="G475" i="5" s="1"/>
  <c r="F475" i="5" a="1"/>
  <c r="F475" i="5" s="1"/>
  <c r="A475" i="5"/>
  <c r="R474" i="5" a="1"/>
  <c r="R474" i="5" s="1"/>
  <c r="Q474" i="5" a="1"/>
  <c r="Q474" i="5" s="1"/>
  <c r="P474" i="5" a="1"/>
  <c r="P474" i="5" s="1"/>
  <c r="G474" i="5" a="1"/>
  <c r="G474" i="5" s="1"/>
  <c r="F474" i="5" a="1"/>
  <c r="F474" i="5" s="1"/>
  <c r="A474" i="5"/>
  <c r="R473" i="5" a="1"/>
  <c r="R473" i="5" s="1"/>
  <c r="Q473" i="5" a="1"/>
  <c r="Q473" i="5" s="1"/>
  <c r="P473" i="5" a="1"/>
  <c r="P473" i="5" s="1"/>
  <c r="G473" i="5" a="1"/>
  <c r="G473" i="5" s="1"/>
  <c r="F473" i="5" a="1"/>
  <c r="F473" i="5" s="1"/>
  <c r="A473" i="5"/>
  <c r="R472" i="5" a="1"/>
  <c r="R472" i="5" s="1"/>
  <c r="Q472" i="5" a="1"/>
  <c r="Q472" i="5" s="1"/>
  <c r="P472" i="5" a="1"/>
  <c r="P472" i="5" s="1"/>
  <c r="G472" i="5" a="1"/>
  <c r="G472" i="5" s="1"/>
  <c r="F472" i="5" a="1"/>
  <c r="F472" i="5" s="1"/>
  <c r="A472" i="5"/>
  <c r="R471" i="5" a="1"/>
  <c r="R471" i="5" s="1"/>
  <c r="Q471" i="5" a="1"/>
  <c r="Q471" i="5" s="1"/>
  <c r="P471" i="5" a="1"/>
  <c r="P471" i="5" s="1"/>
  <c r="G471" i="5" a="1"/>
  <c r="G471" i="5" s="1"/>
  <c r="F471" i="5" a="1"/>
  <c r="F471" i="5" s="1"/>
  <c r="A471" i="5"/>
  <c r="R470" i="5" a="1"/>
  <c r="R470" i="5" s="1"/>
  <c r="Q470" i="5" a="1"/>
  <c r="Q470" i="5" s="1"/>
  <c r="P470" i="5" a="1"/>
  <c r="P470" i="5" s="1"/>
  <c r="G470" i="5" a="1"/>
  <c r="G470" i="5" s="1"/>
  <c r="F470" i="5" a="1"/>
  <c r="F470" i="5" s="1"/>
  <c r="A470" i="5"/>
  <c r="R469" i="5" a="1"/>
  <c r="R469" i="5" s="1"/>
  <c r="Q469" i="5" a="1"/>
  <c r="Q469" i="5" s="1"/>
  <c r="P469" i="5" a="1"/>
  <c r="P469" i="5" s="1"/>
  <c r="G469" i="5" a="1"/>
  <c r="G469" i="5" s="1"/>
  <c r="F469" i="5" a="1"/>
  <c r="F469" i="5" s="1"/>
  <c r="A469" i="5"/>
  <c r="R468" i="5" a="1"/>
  <c r="R468" i="5" s="1"/>
  <c r="Q468" i="5" a="1"/>
  <c r="Q468" i="5" s="1"/>
  <c r="P468" i="5" a="1"/>
  <c r="P468" i="5" s="1"/>
  <c r="G468" i="5" a="1"/>
  <c r="G468" i="5" s="1"/>
  <c r="F468" i="5" a="1"/>
  <c r="F468" i="5" s="1"/>
  <c r="A468" i="5"/>
  <c r="R467" i="5" a="1"/>
  <c r="R467" i="5" s="1"/>
  <c r="Q467" i="5" a="1"/>
  <c r="Q467" i="5" s="1"/>
  <c r="P467" i="5" a="1"/>
  <c r="P467" i="5" s="1"/>
  <c r="G467" i="5" a="1"/>
  <c r="G467" i="5" s="1"/>
  <c r="F467" i="5" a="1"/>
  <c r="F467" i="5" s="1"/>
  <c r="A467" i="5"/>
  <c r="R466" i="5" a="1"/>
  <c r="R466" i="5" s="1"/>
  <c r="Q466" i="5" a="1"/>
  <c r="Q466" i="5" s="1"/>
  <c r="P466" i="5" a="1"/>
  <c r="P466" i="5" s="1"/>
  <c r="G466" i="5" a="1"/>
  <c r="G466" i="5" s="1"/>
  <c r="F466" i="5" a="1"/>
  <c r="F466" i="5" s="1"/>
  <c r="A466" i="5"/>
  <c r="R465" i="5" a="1"/>
  <c r="R465" i="5" s="1"/>
  <c r="Q465" i="5" a="1"/>
  <c r="Q465" i="5" s="1"/>
  <c r="P465" i="5" a="1"/>
  <c r="P465" i="5" s="1"/>
  <c r="G465" i="5" a="1"/>
  <c r="G465" i="5" s="1"/>
  <c r="F465" i="5" a="1"/>
  <c r="F465" i="5" s="1"/>
  <c r="A465" i="5"/>
  <c r="R464" i="5" a="1"/>
  <c r="R464" i="5" s="1"/>
  <c r="Q464" i="5" a="1"/>
  <c r="Q464" i="5" s="1"/>
  <c r="P464" i="5" a="1"/>
  <c r="P464" i="5" s="1"/>
  <c r="G464" i="5" a="1"/>
  <c r="G464" i="5" s="1"/>
  <c r="F464" i="5" a="1"/>
  <c r="F464" i="5" s="1"/>
  <c r="A464" i="5"/>
  <c r="R463" i="5" a="1"/>
  <c r="R463" i="5" s="1"/>
  <c r="Q463" i="5" a="1"/>
  <c r="Q463" i="5" s="1"/>
  <c r="P463" i="5" a="1"/>
  <c r="P463" i="5" s="1"/>
  <c r="G463" i="5" a="1"/>
  <c r="G463" i="5" s="1"/>
  <c r="F463" i="5" a="1"/>
  <c r="F463" i="5" s="1"/>
  <c r="A463" i="5"/>
  <c r="R462" i="5" a="1"/>
  <c r="R462" i="5" s="1"/>
  <c r="Q462" i="5" a="1"/>
  <c r="Q462" i="5" s="1"/>
  <c r="P462" i="5" a="1"/>
  <c r="P462" i="5" s="1"/>
  <c r="G462" i="5" a="1"/>
  <c r="G462" i="5" s="1"/>
  <c r="F462" i="5" a="1"/>
  <c r="F462" i="5" s="1"/>
  <c r="A462" i="5"/>
  <c r="R461" i="5" a="1"/>
  <c r="R461" i="5" s="1"/>
  <c r="Q461" i="5" a="1"/>
  <c r="Q461" i="5" s="1"/>
  <c r="P461" i="5" a="1"/>
  <c r="P461" i="5" s="1"/>
  <c r="G461" i="5" a="1"/>
  <c r="G461" i="5" s="1"/>
  <c r="F461" i="5" a="1"/>
  <c r="F461" i="5" s="1"/>
  <c r="A461" i="5"/>
  <c r="R460" i="5" a="1"/>
  <c r="R460" i="5" s="1"/>
  <c r="Q460" i="5" a="1"/>
  <c r="Q460" i="5" s="1"/>
  <c r="P460" i="5" a="1"/>
  <c r="P460" i="5" s="1"/>
  <c r="G460" i="5" a="1"/>
  <c r="G460" i="5" s="1"/>
  <c r="F460" i="5" a="1"/>
  <c r="F460" i="5" s="1"/>
  <c r="A460" i="5"/>
  <c r="R459" i="5" a="1"/>
  <c r="R459" i="5" s="1"/>
  <c r="Q459" i="5" a="1"/>
  <c r="Q459" i="5" s="1"/>
  <c r="P459" i="5" a="1"/>
  <c r="P459" i="5" s="1"/>
  <c r="G459" i="5" a="1"/>
  <c r="G459" i="5" s="1"/>
  <c r="F459" i="5" a="1"/>
  <c r="F459" i="5" s="1"/>
  <c r="A459" i="5"/>
  <c r="R458" i="5" a="1"/>
  <c r="R458" i="5" s="1"/>
  <c r="Q458" i="5" a="1"/>
  <c r="Q458" i="5" s="1"/>
  <c r="P458" i="5" a="1"/>
  <c r="P458" i="5" s="1"/>
  <c r="G458" i="5" a="1"/>
  <c r="G458" i="5" s="1"/>
  <c r="F458" i="5" a="1"/>
  <c r="F458" i="5" s="1"/>
  <c r="A458" i="5"/>
  <c r="R457" i="5" a="1"/>
  <c r="R457" i="5" s="1"/>
  <c r="Q457" i="5" a="1"/>
  <c r="Q457" i="5" s="1"/>
  <c r="P457" i="5" a="1"/>
  <c r="P457" i="5" s="1"/>
  <c r="G457" i="5" a="1"/>
  <c r="G457" i="5" s="1"/>
  <c r="F457" i="5" a="1"/>
  <c r="F457" i="5" s="1"/>
  <c r="A457" i="5"/>
  <c r="R456" i="5" a="1"/>
  <c r="R456" i="5" s="1"/>
  <c r="Q456" i="5" a="1"/>
  <c r="Q456" i="5" s="1"/>
  <c r="P456" i="5" a="1"/>
  <c r="P456" i="5" s="1"/>
  <c r="G456" i="5" a="1"/>
  <c r="G456" i="5" s="1"/>
  <c r="F456" i="5" a="1"/>
  <c r="F456" i="5" s="1"/>
  <c r="A456" i="5"/>
  <c r="R455" i="5" a="1"/>
  <c r="R455" i="5" s="1"/>
  <c r="Q455" i="5" a="1"/>
  <c r="Q455" i="5" s="1"/>
  <c r="P455" i="5" a="1"/>
  <c r="P455" i="5" s="1"/>
  <c r="G455" i="5" a="1"/>
  <c r="G455" i="5" s="1"/>
  <c r="F455" i="5" a="1"/>
  <c r="F455" i="5" s="1"/>
  <c r="A455" i="5"/>
  <c r="R454" i="5" a="1"/>
  <c r="R454" i="5" s="1"/>
  <c r="Q454" i="5" a="1"/>
  <c r="Q454" i="5" s="1"/>
  <c r="P454" i="5" a="1"/>
  <c r="P454" i="5" s="1"/>
  <c r="G454" i="5" a="1"/>
  <c r="G454" i="5" s="1"/>
  <c r="F454" i="5" a="1"/>
  <c r="F454" i="5" s="1"/>
  <c r="A454" i="5"/>
  <c r="R453" i="5" a="1"/>
  <c r="R453" i="5" s="1"/>
  <c r="Q453" i="5" a="1"/>
  <c r="Q453" i="5" s="1"/>
  <c r="P453" i="5" a="1"/>
  <c r="P453" i="5" s="1"/>
  <c r="G453" i="5" a="1"/>
  <c r="G453" i="5" s="1"/>
  <c r="F453" i="5" a="1"/>
  <c r="F453" i="5" s="1"/>
  <c r="A453" i="5"/>
  <c r="R452" i="5" a="1"/>
  <c r="R452" i="5" s="1"/>
  <c r="Q452" i="5" a="1"/>
  <c r="Q452" i="5" s="1"/>
  <c r="P452" i="5" a="1"/>
  <c r="P452" i="5" s="1"/>
  <c r="G452" i="5" a="1"/>
  <c r="G452" i="5" s="1"/>
  <c r="F452" i="5" a="1"/>
  <c r="F452" i="5" s="1"/>
  <c r="A452" i="5"/>
  <c r="R451" i="5" a="1"/>
  <c r="R451" i="5" s="1"/>
  <c r="Q451" i="5" a="1"/>
  <c r="Q451" i="5" s="1"/>
  <c r="P451" i="5" a="1"/>
  <c r="P451" i="5" s="1"/>
  <c r="G451" i="5" a="1"/>
  <c r="G451" i="5" s="1"/>
  <c r="F451" i="5" a="1"/>
  <c r="F451" i="5" s="1"/>
  <c r="A451" i="5"/>
  <c r="R450" i="5" a="1"/>
  <c r="R450" i="5" s="1"/>
  <c r="Q450" i="5" a="1"/>
  <c r="Q450" i="5" s="1"/>
  <c r="P450" i="5" a="1"/>
  <c r="P450" i="5" s="1"/>
  <c r="G450" i="5" a="1"/>
  <c r="G450" i="5" s="1"/>
  <c r="F450" i="5" a="1"/>
  <c r="F450" i="5" s="1"/>
  <c r="A450" i="5"/>
  <c r="R449" i="5" a="1"/>
  <c r="R449" i="5" s="1"/>
  <c r="Q449" i="5" a="1"/>
  <c r="Q449" i="5" s="1"/>
  <c r="P449" i="5" a="1"/>
  <c r="P449" i="5" s="1"/>
  <c r="G449" i="5" a="1"/>
  <c r="G449" i="5" s="1"/>
  <c r="F449" i="5" a="1"/>
  <c r="F449" i="5" s="1"/>
  <c r="A449" i="5"/>
  <c r="R448" i="5" a="1"/>
  <c r="R448" i="5" s="1"/>
  <c r="Q448" i="5" a="1"/>
  <c r="Q448" i="5" s="1"/>
  <c r="P448" i="5" a="1"/>
  <c r="P448" i="5" s="1"/>
  <c r="G448" i="5" a="1"/>
  <c r="G448" i="5" s="1"/>
  <c r="F448" i="5" a="1"/>
  <c r="F448" i="5" s="1"/>
  <c r="A448" i="5"/>
  <c r="R447" i="5" a="1"/>
  <c r="R447" i="5" s="1"/>
  <c r="Q447" i="5" a="1"/>
  <c r="Q447" i="5" s="1"/>
  <c r="P447" i="5" a="1"/>
  <c r="P447" i="5" s="1"/>
  <c r="G447" i="5" a="1"/>
  <c r="G447" i="5" s="1"/>
  <c r="F447" i="5" a="1"/>
  <c r="F447" i="5" s="1"/>
  <c r="A447" i="5"/>
  <c r="R446" i="5" a="1"/>
  <c r="R446" i="5" s="1"/>
  <c r="Q446" i="5" a="1"/>
  <c r="Q446" i="5" s="1"/>
  <c r="P446" i="5" a="1"/>
  <c r="P446" i="5" s="1"/>
  <c r="G446" i="5" a="1"/>
  <c r="G446" i="5" s="1"/>
  <c r="F446" i="5" a="1"/>
  <c r="F446" i="5" s="1"/>
  <c r="A446" i="5"/>
  <c r="R445" i="5" a="1"/>
  <c r="R445" i="5" s="1"/>
  <c r="Q445" i="5" a="1"/>
  <c r="Q445" i="5" s="1"/>
  <c r="P445" i="5" a="1"/>
  <c r="P445" i="5" s="1"/>
  <c r="G445" i="5" a="1"/>
  <c r="G445" i="5" s="1"/>
  <c r="F445" i="5" a="1"/>
  <c r="F445" i="5" s="1"/>
  <c r="A445" i="5"/>
  <c r="R444" i="5" a="1"/>
  <c r="R444" i="5" s="1"/>
  <c r="Q444" i="5" a="1"/>
  <c r="Q444" i="5" s="1"/>
  <c r="P444" i="5" a="1"/>
  <c r="P444" i="5" s="1"/>
  <c r="G444" i="5" a="1"/>
  <c r="G444" i="5" s="1"/>
  <c r="F444" i="5" a="1"/>
  <c r="F444" i="5" s="1"/>
  <c r="A444" i="5"/>
  <c r="R443" i="5" a="1"/>
  <c r="R443" i="5" s="1"/>
  <c r="Q443" i="5" a="1"/>
  <c r="Q443" i="5" s="1"/>
  <c r="P443" i="5" a="1"/>
  <c r="P443" i="5" s="1"/>
  <c r="G443" i="5" a="1"/>
  <c r="G443" i="5" s="1"/>
  <c r="F443" i="5" a="1"/>
  <c r="F443" i="5" s="1"/>
  <c r="A443" i="5"/>
  <c r="R442" i="5" a="1"/>
  <c r="R442" i="5" s="1"/>
  <c r="Q442" i="5" a="1"/>
  <c r="Q442" i="5" s="1"/>
  <c r="P442" i="5" a="1"/>
  <c r="P442" i="5" s="1"/>
  <c r="G442" i="5" a="1"/>
  <c r="G442" i="5" s="1"/>
  <c r="F442" i="5" a="1"/>
  <c r="F442" i="5" s="1"/>
  <c r="A442" i="5"/>
  <c r="R441" i="5" a="1"/>
  <c r="R441" i="5" s="1"/>
  <c r="Q441" i="5" a="1"/>
  <c r="Q441" i="5" s="1"/>
  <c r="P441" i="5" a="1"/>
  <c r="P441" i="5" s="1"/>
  <c r="G441" i="5" a="1"/>
  <c r="G441" i="5" s="1"/>
  <c r="F441" i="5" a="1"/>
  <c r="F441" i="5" s="1"/>
  <c r="A441" i="5"/>
  <c r="R440" i="5" a="1"/>
  <c r="R440" i="5" s="1"/>
  <c r="Q440" i="5" a="1"/>
  <c r="Q440" i="5" s="1"/>
  <c r="P440" i="5" a="1"/>
  <c r="P440" i="5" s="1"/>
  <c r="G440" i="5" a="1"/>
  <c r="G440" i="5" s="1"/>
  <c r="F440" i="5" a="1"/>
  <c r="F440" i="5" s="1"/>
  <c r="A440" i="5"/>
  <c r="R439" i="5" a="1"/>
  <c r="R439" i="5" s="1"/>
  <c r="Q439" i="5" a="1"/>
  <c r="Q439" i="5" s="1"/>
  <c r="P439" i="5" a="1"/>
  <c r="P439" i="5" s="1"/>
  <c r="G439" i="5" a="1"/>
  <c r="G439" i="5" s="1"/>
  <c r="F439" i="5" a="1"/>
  <c r="F439" i="5" s="1"/>
  <c r="A439" i="5"/>
  <c r="R438" i="5" a="1"/>
  <c r="R438" i="5" s="1"/>
  <c r="Q438" i="5" a="1"/>
  <c r="Q438" i="5" s="1"/>
  <c r="P438" i="5" a="1"/>
  <c r="P438" i="5" s="1"/>
  <c r="G438" i="5" a="1"/>
  <c r="G438" i="5" s="1"/>
  <c r="F438" i="5" a="1"/>
  <c r="F438" i="5" s="1"/>
  <c r="A438" i="5"/>
  <c r="R437" i="5" a="1"/>
  <c r="R437" i="5" s="1"/>
  <c r="Q437" i="5" a="1"/>
  <c r="Q437" i="5" s="1"/>
  <c r="P437" i="5" a="1"/>
  <c r="P437" i="5" s="1"/>
  <c r="G437" i="5" a="1"/>
  <c r="G437" i="5" s="1"/>
  <c r="F437" i="5" a="1"/>
  <c r="F437" i="5" s="1"/>
  <c r="A437" i="5"/>
  <c r="R436" i="5" a="1"/>
  <c r="R436" i="5" s="1"/>
  <c r="Q436" i="5" a="1"/>
  <c r="Q436" i="5" s="1"/>
  <c r="P436" i="5" a="1"/>
  <c r="P436" i="5" s="1"/>
  <c r="G436" i="5" a="1"/>
  <c r="G436" i="5" s="1"/>
  <c r="F436" i="5" a="1"/>
  <c r="F436" i="5" s="1"/>
  <c r="A436" i="5"/>
  <c r="R435" i="5" a="1"/>
  <c r="R435" i="5" s="1"/>
  <c r="Q435" i="5" a="1"/>
  <c r="Q435" i="5" s="1"/>
  <c r="P435" i="5" a="1"/>
  <c r="P435" i="5" s="1"/>
  <c r="G435" i="5" a="1"/>
  <c r="G435" i="5" s="1"/>
  <c r="F435" i="5" a="1"/>
  <c r="F435" i="5" s="1"/>
  <c r="A435" i="5"/>
  <c r="R434" i="5" a="1"/>
  <c r="R434" i="5" s="1"/>
  <c r="Q434" i="5" a="1"/>
  <c r="Q434" i="5" s="1"/>
  <c r="P434" i="5" a="1"/>
  <c r="P434" i="5" s="1"/>
  <c r="G434" i="5" a="1"/>
  <c r="G434" i="5" s="1"/>
  <c r="F434" i="5" a="1"/>
  <c r="F434" i="5" s="1"/>
  <c r="A434" i="5"/>
  <c r="R433" i="5" a="1"/>
  <c r="R433" i="5" s="1"/>
  <c r="Q433" i="5" a="1"/>
  <c r="Q433" i="5" s="1"/>
  <c r="P433" i="5" a="1"/>
  <c r="P433" i="5" s="1"/>
  <c r="G433" i="5" a="1"/>
  <c r="G433" i="5" s="1"/>
  <c r="F433" i="5" a="1"/>
  <c r="F433" i="5" s="1"/>
  <c r="A433" i="5"/>
  <c r="R432" i="5" a="1"/>
  <c r="R432" i="5" s="1"/>
  <c r="Q432" i="5" a="1"/>
  <c r="Q432" i="5" s="1"/>
  <c r="P432" i="5" a="1"/>
  <c r="P432" i="5" s="1"/>
  <c r="G432" i="5" a="1"/>
  <c r="G432" i="5" s="1"/>
  <c r="F432" i="5" a="1"/>
  <c r="F432" i="5" s="1"/>
  <c r="A432" i="5"/>
  <c r="R431" i="5" a="1"/>
  <c r="R431" i="5" s="1"/>
  <c r="Q431" i="5" a="1"/>
  <c r="Q431" i="5" s="1"/>
  <c r="P431" i="5" a="1"/>
  <c r="P431" i="5" s="1"/>
  <c r="G431" i="5" a="1"/>
  <c r="G431" i="5" s="1"/>
  <c r="F431" i="5" a="1"/>
  <c r="F431" i="5" s="1"/>
  <c r="A431" i="5"/>
  <c r="R430" i="5" a="1"/>
  <c r="R430" i="5" s="1"/>
  <c r="Q430" i="5" a="1"/>
  <c r="Q430" i="5" s="1"/>
  <c r="P430" i="5" a="1"/>
  <c r="P430" i="5" s="1"/>
  <c r="G430" i="5" a="1"/>
  <c r="G430" i="5" s="1"/>
  <c r="F430" i="5" a="1"/>
  <c r="F430" i="5" s="1"/>
  <c r="A430" i="5"/>
  <c r="R429" i="5" a="1"/>
  <c r="R429" i="5" s="1"/>
  <c r="Q429" i="5" a="1"/>
  <c r="Q429" i="5" s="1"/>
  <c r="P429" i="5" a="1"/>
  <c r="P429" i="5" s="1"/>
  <c r="G429" i="5" a="1"/>
  <c r="G429" i="5" s="1"/>
  <c r="F429" i="5" a="1"/>
  <c r="F429" i="5" s="1"/>
  <c r="A429" i="5"/>
  <c r="R428" i="5" a="1"/>
  <c r="R428" i="5" s="1"/>
  <c r="Q428" i="5" a="1"/>
  <c r="Q428" i="5" s="1"/>
  <c r="P428" i="5" a="1"/>
  <c r="P428" i="5" s="1"/>
  <c r="G428" i="5" a="1"/>
  <c r="G428" i="5" s="1"/>
  <c r="F428" i="5" a="1"/>
  <c r="F428" i="5" s="1"/>
  <c r="A428" i="5"/>
  <c r="R427" i="5" a="1"/>
  <c r="R427" i="5" s="1"/>
  <c r="Q427" i="5" a="1"/>
  <c r="Q427" i="5" s="1"/>
  <c r="P427" i="5" a="1"/>
  <c r="P427" i="5" s="1"/>
  <c r="G427" i="5" a="1"/>
  <c r="G427" i="5" s="1"/>
  <c r="F427" i="5" a="1"/>
  <c r="F427" i="5" s="1"/>
  <c r="A427" i="5"/>
  <c r="R426" i="5" a="1"/>
  <c r="R426" i="5" s="1"/>
  <c r="Q426" i="5" a="1"/>
  <c r="Q426" i="5" s="1"/>
  <c r="P426" i="5" a="1"/>
  <c r="P426" i="5" s="1"/>
  <c r="G426" i="5" a="1"/>
  <c r="G426" i="5" s="1"/>
  <c r="F426" i="5" a="1"/>
  <c r="F426" i="5" s="1"/>
  <c r="A426" i="5"/>
  <c r="R425" i="5" a="1"/>
  <c r="R425" i="5" s="1"/>
  <c r="Q425" i="5" a="1"/>
  <c r="Q425" i="5" s="1"/>
  <c r="P425" i="5" a="1"/>
  <c r="P425" i="5" s="1"/>
  <c r="G425" i="5" a="1"/>
  <c r="G425" i="5" s="1"/>
  <c r="F425" i="5" a="1"/>
  <c r="F425" i="5" s="1"/>
  <c r="A425" i="5"/>
  <c r="R424" i="5" a="1"/>
  <c r="R424" i="5" s="1"/>
  <c r="Q424" i="5" a="1"/>
  <c r="Q424" i="5" s="1"/>
  <c r="P424" i="5" a="1"/>
  <c r="P424" i="5" s="1"/>
  <c r="G424" i="5" a="1"/>
  <c r="G424" i="5" s="1"/>
  <c r="F424" i="5" a="1"/>
  <c r="F424" i="5" s="1"/>
  <c r="A424" i="5"/>
  <c r="R423" i="5" a="1"/>
  <c r="R423" i="5" s="1"/>
  <c r="Q423" i="5" a="1"/>
  <c r="Q423" i="5" s="1"/>
  <c r="P423" i="5" a="1"/>
  <c r="P423" i="5" s="1"/>
  <c r="G423" i="5" a="1"/>
  <c r="G423" i="5" s="1"/>
  <c r="F423" i="5" a="1"/>
  <c r="F423" i="5" s="1"/>
  <c r="A423" i="5"/>
  <c r="R422" i="5" a="1"/>
  <c r="R422" i="5" s="1"/>
  <c r="Q422" i="5" a="1"/>
  <c r="Q422" i="5" s="1"/>
  <c r="P422" i="5" a="1"/>
  <c r="P422" i="5" s="1"/>
  <c r="G422" i="5" a="1"/>
  <c r="G422" i="5" s="1"/>
  <c r="F422" i="5" a="1"/>
  <c r="F422" i="5" s="1"/>
  <c r="A422" i="5"/>
  <c r="R421" i="5" a="1"/>
  <c r="R421" i="5" s="1"/>
  <c r="Q421" i="5" a="1"/>
  <c r="Q421" i="5" s="1"/>
  <c r="P421" i="5" a="1"/>
  <c r="P421" i="5" s="1"/>
  <c r="G421" i="5" a="1"/>
  <c r="G421" i="5" s="1"/>
  <c r="F421" i="5" a="1"/>
  <c r="F421" i="5" s="1"/>
  <c r="A421" i="5"/>
  <c r="R420" i="5" a="1"/>
  <c r="R420" i="5" s="1"/>
  <c r="Q420" i="5" a="1"/>
  <c r="Q420" i="5" s="1"/>
  <c r="P420" i="5" a="1"/>
  <c r="P420" i="5" s="1"/>
  <c r="G420" i="5" a="1"/>
  <c r="G420" i="5" s="1"/>
  <c r="F420" i="5" a="1"/>
  <c r="F420" i="5" s="1"/>
  <c r="A420" i="5"/>
  <c r="R419" i="5" a="1"/>
  <c r="R419" i="5" s="1"/>
  <c r="Q419" i="5" a="1"/>
  <c r="Q419" i="5" s="1"/>
  <c r="P419" i="5" a="1"/>
  <c r="P419" i="5" s="1"/>
  <c r="G419" i="5" a="1"/>
  <c r="G419" i="5" s="1"/>
  <c r="F419" i="5" a="1"/>
  <c r="F419" i="5" s="1"/>
  <c r="A419" i="5"/>
  <c r="R418" i="5" a="1"/>
  <c r="R418" i="5" s="1"/>
  <c r="Q418" i="5" a="1"/>
  <c r="Q418" i="5" s="1"/>
  <c r="P418" i="5" a="1"/>
  <c r="P418" i="5" s="1"/>
  <c r="G418" i="5" a="1"/>
  <c r="G418" i="5" s="1"/>
  <c r="F418" i="5" a="1"/>
  <c r="F418" i="5" s="1"/>
  <c r="A418" i="5"/>
  <c r="R417" i="5" a="1"/>
  <c r="R417" i="5" s="1"/>
  <c r="Q417" i="5" a="1"/>
  <c r="Q417" i="5" s="1"/>
  <c r="P417" i="5" a="1"/>
  <c r="P417" i="5" s="1"/>
  <c r="G417" i="5" a="1"/>
  <c r="G417" i="5" s="1"/>
  <c r="F417" i="5" a="1"/>
  <c r="F417" i="5" s="1"/>
  <c r="A417" i="5"/>
  <c r="R416" i="5" a="1"/>
  <c r="R416" i="5" s="1"/>
  <c r="Q416" i="5" a="1"/>
  <c r="Q416" i="5" s="1"/>
  <c r="P416" i="5" a="1"/>
  <c r="P416" i="5" s="1"/>
  <c r="G416" i="5" a="1"/>
  <c r="G416" i="5" s="1"/>
  <c r="F416" i="5" a="1"/>
  <c r="F416" i="5" s="1"/>
  <c r="A416" i="5"/>
  <c r="R415" i="5" a="1"/>
  <c r="R415" i="5" s="1"/>
  <c r="Q415" i="5" a="1"/>
  <c r="Q415" i="5" s="1"/>
  <c r="P415" i="5" a="1"/>
  <c r="P415" i="5" s="1"/>
  <c r="G415" i="5" a="1"/>
  <c r="G415" i="5" s="1"/>
  <c r="F415" i="5" a="1"/>
  <c r="F415" i="5" s="1"/>
  <c r="A415" i="5"/>
  <c r="R414" i="5" a="1"/>
  <c r="R414" i="5" s="1"/>
  <c r="Q414" i="5" a="1"/>
  <c r="Q414" i="5" s="1"/>
  <c r="P414" i="5" a="1"/>
  <c r="P414" i="5" s="1"/>
  <c r="G414" i="5" a="1"/>
  <c r="G414" i="5" s="1"/>
  <c r="F414" i="5" a="1"/>
  <c r="F414" i="5" s="1"/>
  <c r="A414" i="5"/>
  <c r="R413" i="5" a="1"/>
  <c r="R413" i="5" s="1"/>
  <c r="Q413" i="5" a="1"/>
  <c r="Q413" i="5" s="1"/>
  <c r="P413" i="5" a="1"/>
  <c r="P413" i="5" s="1"/>
  <c r="G413" i="5" a="1"/>
  <c r="G413" i="5" s="1"/>
  <c r="F413" i="5" a="1"/>
  <c r="F413" i="5" s="1"/>
  <c r="A413" i="5"/>
  <c r="R412" i="5" a="1"/>
  <c r="R412" i="5" s="1"/>
  <c r="Q412" i="5" a="1"/>
  <c r="Q412" i="5" s="1"/>
  <c r="P412" i="5" a="1"/>
  <c r="P412" i="5" s="1"/>
  <c r="G412" i="5" a="1"/>
  <c r="G412" i="5" s="1"/>
  <c r="F412" i="5" a="1"/>
  <c r="F412" i="5" s="1"/>
  <c r="A412" i="5"/>
  <c r="R411" i="5" a="1"/>
  <c r="R411" i="5" s="1"/>
  <c r="Q411" i="5" a="1"/>
  <c r="Q411" i="5" s="1"/>
  <c r="P411" i="5" a="1"/>
  <c r="P411" i="5" s="1"/>
  <c r="G411" i="5" a="1"/>
  <c r="G411" i="5" s="1"/>
  <c r="F411" i="5" a="1"/>
  <c r="F411" i="5" s="1"/>
  <c r="A411" i="5"/>
  <c r="R410" i="5" a="1"/>
  <c r="R410" i="5" s="1"/>
  <c r="Q410" i="5" a="1"/>
  <c r="Q410" i="5" s="1"/>
  <c r="P410" i="5" a="1"/>
  <c r="P410" i="5" s="1"/>
  <c r="G410" i="5" a="1"/>
  <c r="G410" i="5" s="1"/>
  <c r="F410" i="5" a="1"/>
  <c r="F410" i="5" s="1"/>
  <c r="A410" i="5"/>
  <c r="R409" i="5" a="1"/>
  <c r="R409" i="5" s="1"/>
  <c r="Q409" i="5" a="1"/>
  <c r="Q409" i="5" s="1"/>
  <c r="P409" i="5" a="1"/>
  <c r="P409" i="5" s="1"/>
  <c r="G409" i="5" a="1"/>
  <c r="G409" i="5" s="1"/>
  <c r="F409" i="5" a="1"/>
  <c r="F409" i="5" s="1"/>
  <c r="A409" i="5"/>
  <c r="R408" i="5" a="1"/>
  <c r="R408" i="5" s="1"/>
  <c r="Q408" i="5" a="1"/>
  <c r="Q408" i="5" s="1"/>
  <c r="P408" i="5" a="1"/>
  <c r="P408" i="5" s="1"/>
  <c r="G408" i="5" a="1"/>
  <c r="G408" i="5" s="1"/>
  <c r="F408" i="5" a="1"/>
  <c r="F408" i="5" s="1"/>
  <c r="A408" i="5"/>
  <c r="R407" i="5" a="1"/>
  <c r="R407" i="5" s="1"/>
  <c r="Q407" i="5" a="1"/>
  <c r="Q407" i="5" s="1"/>
  <c r="P407" i="5" a="1"/>
  <c r="P407" i="5" s="1"/>
  <c r="G407" i="5" a="1"/>
  <c r="G407" i="5" s="1"/>
  <c r="F407" i="5" a="1"/>
  <c r="F407" i="5" s="1"/>
  <c r="A407" i="5"/>
  <c r="R406" i="5" a="1"/>
  <c r="R406" i="5" s="1"/>
  <c r="Q406" i="5" a="1"/>
  <c r="Q406" i="5" s="1"/>
  <c r="P406" i="5" a="1"/>
  <c r="P406" i="5" s="1"/>
  <c r="G406" i="5" a="1"/>
  <c r="G406" i="5" s="1"/>
  <c r="F406" i="5" a="1"/>
  <c r="F406" i="5" s="1"/>
  <c r="A406" i="5"/>
  <c r="R405" i="5" a="1"/>
  <c r="R405" i="5" s="1"/>
  <c r="Q405" i="5" a="1"/>
  <c r="Q405" i="5" s="1"/>
  <c r="P405" i="5" a="1"/>
  <c r="P405" i="5" s="1"/>
  <c r="G405" i="5" a="1"/>
  <c r="G405" i="5" s="1"/>
  <c r="F405" i="5" a="1"/>
  <c r="F405" i="5" s="1"/>
  <c r="A405" i="5"/>
  <c r="R404" i="5" a="1"/>
  <c r="R404" i="5" s="1"/>
  <c r="Q404" i="5" a="1"/>
  <c r="Q404" i="5" s="1"/>
  <c r="P404" i="5" a="1"/>
  <c r="P404" i="5" s="1"/>
  <c r="G404" i="5" a="1"/>
  <c r="G404" i="5" s="1"/>
  <c r="F404" i="5" a="1"/>
  <c r="F404" i="5" s="1"/>
  <c r="A404" i="5"/>
  <c r="R403" i="5" a="1"/>
  <c r="R403" i="5" s="1"/>
  <c r="Q403" i="5" a="1"/>
  <c r="Q403" i="5" s="1"/>
  <c r="P403" i="5" a="1"/>
  <c r="P403" i="5" s="1"/>
  <c r="G403" i="5" a="1"/>
  <c r="G403" i="5" s="1"/>
  <c r="F403" i="5" a="1"/>
  <c r="F403" i="5" s="1"/>
  <c r="A403" i="5"/>
  <c r="R402" i="5" a="1"/>
  <c r="R402" i="5" s="1"/>
  <c r="Q402" i="5" a="1"/>
  <c r="Q402" i="5" s="1"/>
  <c r="P402" i="5" a="1"/>
  <c r="P402" i="5" s="1"/>
  <c r="G402" i="5" a="1"/>
  <c r="G402" i="5" s="1"/>
  <c r="F402" i="5" a="1"/>
  <c r="F402" i="5" s="1"/>
  <c r="A402" i="5"/>
  <c r="R401" i="5" a="1"/>
  <c r="R401" i="5" s="1"/>
  <c r="Q401" i="5" a="1"/>
  <c r="Q401" i="5" s="1"/>
  <c r="P401" i="5" a="1"/>
  <c r="P401" i="5" s="1"/>
  <c r="G401" i="5" a="1"/>
  <c r="G401" i="5" s="1"/>
  <c r="F401" i="5" a="1"/>
  <c r="F401" i="5" s="1"/>
  <c r="A401" i="5"/>
  <c r="R400" i="5" a="1"/>
  <c r="R400" i="5" s="1"/>
  <c r="Q400" i="5" a="1"/>
  <c r="Q400" i="5" s="1"/>
  <c r="P400" i="5" a="1"/>
  <c r="P400" i="5" s="1"/>
  <c r="G400" i="5" a="1"/>
  <c r="G400" i="5" s="1"/>
  <c r="F400" i="5" a="1"/>
  <c r="F400" i="5" s="1"/>
  <c r="A400" i="5"/>
  <c r="R399" i="5" a="1"/>
  <c r="R399" i="5" s="1"/>
  <c r="Q399" i="5" a="1"/>
  <c r="Q399" i="5" s="1"/>
  <c r="P399" i="5" a="1"/>
  <c r="P399" i="5" s="1"/>
  <c r="G399" i="5" a="1"/>
  <c r="G399" i="5" s="1"/>
  <c r="F399" i="5" a="1"/>
  <c r="F399" i="5" s="1"/>
  <c r="A399" i="5"/>
  <c r="R398" i="5" a="1"/>
  <c r="R398" i="5" s="1"/>
  <c r="Q398" i="5" a="1"/>
  <c r="Q398" i="5" s="1"/>
  <c r="P398" i="5" a="1"/>
  <c r="P398" i="5" s="1"/>
  <c r="G398" i="5" a="1"/>
  <c r="G398" i="5" s="1"/>
  <c r="F398" i="5" a="1"/>
  <c r="F398" i="5" s="1"/>
  <c r="A398" i="5"/>
  <c r="R397" i="5" a="1"/>
  <c r="R397" i="5" s="1"/>
  <c r="Q397" i="5" a="1"/>
  <c r="Q397" i="5" s="1"/>
  <c r="P397" i="5" a="1"/>
  <c r="P397" i="5" s="1"/>
  <c r="G397" i="5" a="1"/>
  <c r="G397" i="5" s="1"/>
  <c r="F397" i="5" a="1"/>
  <c r="F397" i="5" s="1"/>
  <c r="A397" i="5"/>
  <c r="R396" i="5" a="1"/>
  <c r="R396" i="5" s="1"/>
  <c r="Q396" i="5" a="1"/>
  <c r="Q396" i="5" s="1"/>
  <c r="P396" i="5" a="1"/>
  <c r="P396" i="5" s="1"/>
  <c r="G396" i="5" a="1"/>
  <c r="G396" i="5" s="1"/>
  <c r="F396" i="5" a="1"/>
  <c r="F396" i="5" s="1"/>
  <c r="A396" i="5"/>
  <c r="R395" i="5" a="1"/>
  <c r="R395" i="5" s="1"/>
  <c r="Q395" i="5" a="1"/>
  <c r="Q395" i="5" s="1"/>
  <c r="P395" i="5" a="1"/>
  <c r="P395" i="5" s="1"/>
  <c r="G395" i="5" a="1"/>
  <c r="G395" i="5" s="1"/>
  <c r="F395" i="5" a="1"/>
  <c r="F395" i="5" s="1"/>
  <c r="A395" i="5"/>
  <c r="R394" i="5" a="1"/>
  <c r="R394" i="5" s="1"/>
  <c r="Q394" i="5" a="1"/>
  <c r="Q394" i="5" s="1"/>
  <c r="P394" i="5" a="1"/>
  <c r="P394" i="5" s="1"/>
  <c r="G394" i="5" a="1"/>
  <c r="G394" i="5" s="1"/>
  <c r="F394" i="5" a="1"/>
  <c r="F394" i="5" s="1"/>
  <c r="A394" i="5"/>
  <c r="R393" i="5" a="1"/>
  <c r="R393" i="5" s="1"/>
  <c r="Q393" i="5" a="1"/>
  <c r="Q393" i="5" s="1"/>
  <c r="P393" i="5" a="1"/>
  <c r="P393" i="5" s="1"/>
  <c r="G393" i="5" a="1"/>
  <c r="G393" i="5" s="1"/>
  <c r="F393" i="5" a="1"/>
  <c r="F393" i="5" s="1"/>
  <c r="A393" i="5"/>
  <c r="R392" i="5" a="1"/>
  <c r="R392" i="5" s="1"/>
  <c r="Q392" i="5" a="1"/>
  <c r="Q392" i="5" s="1"/>
  <c r="P392" i="5" a="1"/>
  <c r="P392" i="5" s="1"/>
  <c r="G392" i="5" a="1"/>
  <c r="G392" i="5" s="1"/>
  <c r="F392" i="5" a="1"/>
  <c r="F392" i="5" s="1"/>
  <c r="A392" i="5"/>
  <c r="R391" i="5" a="1"/>
  <c r="R391" i="5" s="1"/>
  <c r="Q391" i="5" a="1"/>
  <c r="Q391" i="5" s="1"/>
  <c r="P391" i="5" a="1"/>
  <c r="P391" i="5" s="1"/>
  <c r="G391" i="5" a="1"/>
  <c r="G391" i="5" s="1"/>
  <c r="F391" i="5" a="1"/>
  <c r="F391" i="5" s="1"/>
  <c r="A391" i="5"/>
  <c r="R390" i="5" a="1"/>
  <c r="R390" i="5" s="1"/>
  <c r="Q390" i="5" a="1"/>
  <c r="Q390" i="5" s="1"/>
  <c r="P390" i="5" a="1"/>
  <c r="P390" i="5" s="1"/>
  <c r="G390" i="5" a="1"/>
  <c r="G390" i="5" s="1"/>
  <c r="F390" i="5" a="1"/>
  <c r="F390" i="5" s="1"/>
  <c r="A390" i="5"/>
  <c r="R389" i="5" a="1"/>
  <c r="R389" i="5" s="1"/>
  <c r="Q389" i="5" a="1"/>
  <c r="Q389" i="5" s="1"/>
  <c r="P389" i="5" a="1"/>
  <c r="P389" i="5" s="1"/>
  <c r="G389" i="5" a="1"/>
  <c r="G389" i="5" s="1"/>
  <c r="F389" i="5" a="1"/>
  <c r="F389" i="5" s="1"/>
  <c r="A389" i="5"/>
  <c r="R388" i="5" a="1"/>
  <c r="R388" i="5" s="1"/>
  <c r="Q388" i="5" a="1"/>
  <c r="Q388" i="5" s="1"/>
  <c r="P388" i="5" a="1"/>
  <c r="P388" i="5" s="1"/>
  <c r="G388" i="5" a="1"/>
  <c r="G388" i="5" s="1"/>
  <c r="F388" i="5" a="1"/>
  <c r="F388" i="5" s="1"/>
  <c r="A388" i="5"/>
  <c r="R387" i="5" a="1"/>
  <c r="R387" i="5" s="1"/>
  <c r="Q387" i="5" a="1"/>
  <c r="Q387" i="5" s="1"/>
  <c r="P387" i="5" a="1"/>
  <c r="P387" i="5" s="1"/>
  <c r="G387" i="5" a="1"/>
  <c r="G387" i="5" s="1"/>
  <c r="F387" i="5" a="1"/>
  <c r="F387" i="5" s="1"/>
  <c r="A387" i="5"/>
  <c r="R386" i="5" a="1"/>
  <c r="R386" i="5" s="1"/>
  <c r="Q386" i="5" a="1"/>
  <c r="Q386" i="5" s="1"/>
  <c r="P386" i="5" a="1"/>
  <c r="P386" i="5" s="1"/>
  <c r="G386" i="5" a="1"/>
  <c r="G386" i="5" s="1"/>
  <c r="F386" i="5" a="1"/>
  <c r="F386" i="5" s="1"/>
  <c r="A386" i="5"/>
  <c r="R385" i="5" a="1"/>
  <c r="R385" i="5" s="1"/>
  <c r="Q385" i="5" a="1"/>
  <c r="Q385" i="5" s="1"/>
  <c r="P385" i="5" a="1"/>
  <c r="P385" i="5" s="1"/>
  <c r="G385" i="5" a="1"/>
  <c r="G385" i="5" s="1"/>
  <c r="F385" i="5" a="1"/>
  <c r="F385" i="5" s="1"/>
  <c r="A385" i="5"/>
  <c r="R384" i="5" a="1"/>
  <c r="R384" i="5" s="1"/>
  <c r="Q384" i="5" a="1"/>
  <c r="Q384" i="5" s="1"/>
  <c r="P384" i="5" a="1"/>
  <c r="P384" i="5" s="1"/>
  <c r="G384" i="5" a="1"/>
  <c r="G384" i="5" s="1"/>
  <c r="F384" i="5" a="1"/>
  <c r="F384" i="5" s="1"/>
  <c r="A384" i="5"/>
  <c r="R383" i="5" a="1"/>
  <c r="R383" i="5" s="1"/>
  <c r="Q383" i="5" a="1"/>
  <c r="Q383" i="5" s="1"/>
  <c r="P383" i="5" a="1"/>
  <c r="P383" i="5" s="1"/>
  <c r="G383" i="5" a="1"/>
  <c r="G383" i="5" s="1"/>
  <c r="F383" i="5" a="1"/>
  <c r="F383" i="5" s="1"/>
  <c r="A383" i="5"/>
  <c r="R382" i="5" a="1"/>
  <c r="R382" i="5" s="1"/>
  <c r="Q382" i="5" a="1"/>
  <c r="Q382" i="5" s="1"/>
  <c r="P382" i="5" a="1"/>
  <c r="P382" i="5" s="1"/>
  <c r="G382" i="5" a="1"/>
  <c r="G382" i="5" s="1"/>
  <c r="F382" i="5" a="1"/>
  <c r="F382" i="5" s="1"/>
  <c r="A382" i="5"/>
  <c r="R381" i="5" a="1"/>
  <c r="R381" i="5" s="1"/>
  <c r="Q381" i="5" a="1"/>
  <c r="Q381" i="5" s="1"/>
  <c r="P381" i="5" a="1"/>
  <c r="P381" i="5" s="1"/>
  <c r="G381" i="5" a="1"/>
  <c r="G381" i="5" s="1"/>
  <c r="F381" i="5" a="1"/>
  <c r="F381" i="5" s="1"/>
  <c r="A381" i="5"/>
  <c r="R380" i="5" a="1"/>
  <c r="R380" i="5" s="1"/>
  <c r="Q380" i="5" a="1"/>
  <c r="Q380" i="5" s="1"/>
  <c r="P380" i="5" a="1"/>
  <c r="P380" i="5" s="1"/>
  <c r="G380" i="5" a="1"/>
  <c r="G380" i="5" s="1"/>
  <c r="F380" i="5" a="1"/>
  <c r="F380" i="5" s="1"/>
  <c r="A380" i="5"/>
  <c r="R379" i="5" a="1"/>
  <c r="R379" i="5" s="1"/>
  <c r="Q379" i="5" a="1"/>
  <c r="Q379" i="5" s="1"/>
  <c r="P379" i="5" a="1"/>
  <c r="P379" i="5" s="1"/>
  <c r="G379" i="5" a="1"/>
  <c r="G379" i="5" s="1"/>
  <c r="F379" i="5" a="1"/>
  <c r="F379" i="5" s="1"/>
  <c r="A379" i="5"/>
  <c r="R378" i="5" a="1"/>
  <c r="R378" i="5" s="1"/>
  <c r="Q378" i="5" a="1"/>
  <c r="Q378" i="5" s="1"/>
  <c r="P378" i="5" a="1"/>
  <c r="P378" i="5" s="1"/>
  <c r="G378" i="5" a="1"/>
  <c r="G378" i="5" s="1"/>
  <c r="F378" i="5" a="1"/>
  <c r="F378" i="5" s="1"/>
  <c r="A378" i="5"/>
  <c r="R377" i="5" a="1"/>
  <c r="R377" i="5" s="1"/>
  <c r="Q377" i="5" a="1"/>
  <c r="Q377" i="5" s="1"/>
  <c r="P377" i="5" a="1"/>
  <c r="P377" i="5" s="1"/>
  <c r="G377" i="5" a="1"/>
  <c r="G377" i="5" s="1"/>
  <c r="F377" i="5" a="1"/>
  <c r="F377" i="5" s="1"/>
  <c r="A377" i="5"/>
  <c r="R376" i="5" a="1"/>
  <c r="R376" i="5" s="1"/>
  <c r="Q376" i="5" a="1"/>
  <c r="Q376" i="5" s="1"/>
  <c r="P376" i="5" a="1"/>
  <c r="P376" i="5" s="1"/>
  <c r="G376" i="5" a="1"/>
  <c r="G376" i="5" s="1"/>
  <c r="F376" i="5" a="1"/>
  <c r="F376" i="5" s="1"/>
  <c r="A376" i="5"/>
  <c r="R375" i="5" a="1"/>
  <c r="R375" i="5" s="1"/>
  <c r="Q375" i="5" a="1"/>
  <c r="Q375" i="5" s="1"/>
  <c r="P375" i="5" a="1"/>
  <c r="P375" i="5" s="1"/>
  <c r="G375" i="5" a="1"/>
  <c r="G375" i="5" s="1"/>
  <c r="F375" i="5" a="1"/>
  <c r="F375" i="5" s="1"/>
  <c r="A375" i="5"/>
  <c r="R374" i="5" a="1"/>
  <c r="R374" i="5" s="1"/>
  <c r="Q374" i="5" a="1"/>
  <c r="Q374" i="5" s="1"/>
  <c r="P374" i="5" a="1"/>
  <c r="P374" i="5" s="1"/>
  <c r="G374" i="5" a="1"/>
  <c r="G374" i="5" s="1"/>
  <c r="F374" i="5" a="1"/>
  <c r="F374" i="5" s="1"/>
  <c r="A374" i="5"/>
  <c r="R373" i="5" a="1"/>
  <c r="R373" i="5" s="1"/>
  <c r="Q373" i="5" a="1"/>
  <c r="Q373" i="5" s="1"/>
  <c r="P373" i="5" a="1"/>
  <c r="P373" i="5" s="1"/>
  <c r="G373" i="5" a="1"/>
  <c r="G373" i="5" s="1"/>
  <c r="F373" i="5" a="1"/>
  <c r="F373" i="5" s="1"/>
  <c r="A373" i="5"/>
  <c r="R372" i="5" a="1"/>
  <c r="R372" i="5" s="1"/>
  <c r="Q372" i="5" a="1"/>
  <c r="Q372" i="5" s="1"/>
  <c r="P372" i="5" a="1"/>
  <c r="P372" i="5" s="1"/>
  <c r="G372" i="5" a="1"/>
  <c r="G372" i="5" s="1"/>
  <c r="F372" i="5" a="1"/>
  <c r="F372" i="5" s="1"/>
  <c r="A372" i="5"/>
  <c r="R371" i="5" a="1"/>
  <c r="R371" i="5" s="1"/>
  <c r="Q371" i="5" a="1"/>
  <c r="Q371" i="5" s="1"/>
  <c r="P371" i="5" a="1"/>
  <c r="P371" i="5" s="1"/>
  <c r="G371" i="5" a="1"/>
  <c r="G371" i="5" s="1"/>
  <c r="F371" i="5" a="1"/>
  <c r="F371" i="5" s="1"/>
  <c r="A371" i="5"/>
  <c r="R370" i="5" a="1"/>
  <c r="R370" i="5" s="1"/>
  <c r="Q370" i="5" a="1"/>
  <c r="Q370" i="5" s="1"/>
  <c r="P370" i="5" a="1"/>
  <c r="P370" i="5" s="1"/>
  <c r="G370" i="5" a="1"/>
  <c r="G370" i="5" s="1"/>
  <c r="F370" i="5" a="1"/>
  <c r="F370" i="5" s="1"/>
  <c r="A370" i="5"/>
  <c r="R369" i="5" a="1"/>
  <c r="R369" i="5" s="1"/>
  <c r="Q369" i="5" a="1"/>
  <c r="Q369" i="5" s="1"/>
  <c r="P369" i="5" a="1"/>
  <c r="P369" i="5" s="1"/>
  <c r="G369" i="5" a="1"/>
  <c r="G369" i="5" s="1"/>
  <c r="F369" i="5" a="1"/>
  <c r="F369" i="5" s="1"/>
  <c r="A369" i="5"/>
  <c r="R368" i="5" a="1"/>
  <c r="R368" i="5" s="1"/>
  <c r="Q368" i="5" a="1"/>
  <c r="Q368" i="5" s="1"/>
  <c r="P368" i="5" a="1"/>
  <c r="P368" i="5" s="1"/>
  <c r="G368" i="5" a="1"/>
  <c r="G368" i="5" s="1"/>
  <c r="F368" i="5" a="1"/>
  <c r="F368" i="5" s="1"/>
  <c r="A368" i="5"/>
  <c r="R367" i="5" a="1"/>
  <c r="R367" i="5" s="1"/>
  <c r="Q367" i="5" a="1"/>
  <c r="Q367" i="5" s="1"/>
  <c r="P367" i="5" a="1"/>
  <c r="P367" i="5" s="1"/>
  <c r="G367" i="5" a="1"/>
  <c r="G367" i="5" s="1"/>
  <c r="F367" i="5" a="1"/>
  <c r="F367" i="5" s="1"/>
  <c r="A367" i="5"/>
  <c r="R366" i="5" a="1"/>
  <c r="R366" i="5" s="1"/>
  <c r="Q366" i="5" a="1"/>
  <c r="Q366" i="5" s="1"/>
  <c r="P366" i="5" a="1"/>
  <c r="P366" i="5" s="1"/>
  <c r="G366" i="5" a="1"/>
  <c r="G366" i="5" s="1"/>
  <c r="F366" i="5" a="1"/>
  <c r="F366" i="5" s="1"/>
  <c r="A366" i="5"/>
  <c r="R365" i="5" a="1"/>
  <c r="R365" i="5" s="1"/>
  <c r="Q365" i="5" a="1"/>
  <c r="Q365" i="5" s="1"/>
  <c r="P365" i="5" a="1"/>
  <c r="P365" i="5" s="1"/>
  <c r="G365" i="5" a="1"/>
  <c r="G365" i="5" s="1"/>
  <c r="F365" i="5" a="1"/>
  <c r="F365" i="5" s="1"/>
  <c r="A365" i="5"/>
  <c r="R364" i="5" a="1"/>
  <c r="R364" i="5" s="1"/>
  <c r="Q364" i="5" a="1"/>
  <c r="Q364" i="5" s="1"/>
  <c r="P364" i="5" a="1"/>
  <c r="P364" i="5" s="1"/>
  <c r="G364" i="5" a="1"/>
  <c r="G364" i="5" s="1"/>
  <c r="F364" i="5" a="1"/>
  <c r="F364" i="5" s="1"/>
  <c r="A364" i="5"/>
  <c r="R363" i="5" a="1"/>
  <c r="R363" i="5" s="1"/>
  <c r="Q363" i="5" a="1"/>
  <c r="Q363" i="5" s="1"/>
  <c r="P363" i="5" a="1"/>
  <c r="P363" i="5" s="1"/>
  <c r="G363" i="5" a="1"/>
  <c r="G363" i="5" s="1"/>
  <c r="F363" i="5" a="1"/>
  <c r="F363" i="5" s="1"/>
  <c r="A363" i="5"/>
  <c r="R362" i="5" a="1"/>
  <c r="R362" i="5" s="1"/>
  <c r="Q362" i="5" a="1"/>
  <c r="Q362" i="5" s="1"/>
  <c r="P362" i="5" a="1"/>
  <c r="P362" i="5" s="1"/>
  <c r="G362" i="5" a="1"/>
  <c r="G362" i="5" s="1"/>
  <c r="F362" i="5" a="1"/>
  <c r="F362" i="5" s="1"/>
  <c r="A362" i="5"/>
  <c r="R361" i="5" a="1"/>
  <c r="R361" i="5" s="1"/>
  <c r="Q361" i="5" a="1"/>
  <c r="Q361" i="5" s="1"/>
  <c r="P361" i="5" a="1"/>
  <c r="P361" i="5" s="1"/>
  <c r="G361" i="5" a="1"/>
  <c r="G361" i="5" s="1"/>
  <c r="F361" i="5" a="1"/>
  <c r="F361" i="5" s="1"/>
  <c r="A361" i="5"/>
  <c r="R360" i="5" a="1"/>
  <c r="R360" i="5" s="1"/>
  <c r="Q360" i="5" a="1"/>
  <c r="Q360" i="5" s="1"/>
  <c r="P360" i="5" a="1"/>
  <c r="P360" i="5" s="1"/>
  <c r="G360" i="5" a="1"/>
  <c r="G360" i="5" s="1"/>
  <c r="F360" i="5" a="1"/>
  <c r="F360" i="5" s="1"/>
  <c r="A360" i="5"/>
  <c r="R359" i="5" a="1"/>
  <c r="R359" i="5" s="1"/>
  <c r="Q359" i="5" a="1"/>
  <c r="Q359" i="5" s="1"/>
  <c r="P359" i="5" a="1"/>
  <c r="P359" i="5" s="1"/>
  <c r="G359" i="5" a="1"/>
  <c r="G359" i="5" s="1"/>
  <c r="F359" i="5" a="1"/>
  <c r="F359" i="5" s="1"/>
  <c r="A359" i="5"/>
  <c r="R358" i="5" a="1"/>
  <c r="R358" i="5" s="1"/>
  <c r="Q358" i="5" a="1"/>
  <c r="Q358" i="5" s="1"/>
  <c r="P358" i="5" a="1"/>
  <c r="P358" i="5" s="1"/>
  <c r="G358" i="5" a="1"/>
  <c r="G358" i="5" s="1"/>
  <c r="F358" i="5" a="1"/>
  <c r="F358" i="5" s="1"/>
  <c r="A358" i="5"/>
  <c r="R357" i="5" a="1"/>
  <c r="R357" i="5" s="1"/>
  <c r="Q357" i="5" a="1"/>
  <c r="Q357" i="5" s="1"/>
  <c r="P357" i="5" a="1"/>
  <c r="P357" i="5" s="1"/>
  <c r="G357" i="5" a="1"/>
  <c r="G357" i="5" s="1"/>
  <c r="F357" i="5" a="1"/>
  <c r="F357" i="5" s="1"/>
  <c r="A357" i="5"/>
  <c r="R356" i="5" a="1"/>
  <c r="R356" i="5" s="1"/>
  <c r="Q356" i="5" a="1"/>
  <c r="Q356" i="5" s="1"/>
  <c r="P356" i="5" a="1"/>
  <c r="P356" i="5" s="1"/>
  <c r="G356" i="5" a="1"/>
  <c r="G356" i="5" s="1"/>
  <c r="F356" i="5" a="1"/>
  <c r="F356" i="5" s="1"/>
  <c r="A356" i="5"/>
  <c r="R355" i="5" a="1"/>
  <c r="R355" i="5" s="1"/>
  <c r="Q355" i="5" a="1"/>
  <c r="Q355" i="5" s="1"/>
  <c r="P355" i="5" a="1"/>
  <c r="P355" i="5" s="1"/>
  <c r="G355" i="5" a="1"/>
  <c r="G355" i="5" s="1"/>
  <c r="F355" i="5" a="1"/>
  <c r="F355" i="5" s="1"/>
  <c r="A355" i="5"/>
  <c r="R354" i="5" a="1"/>
  <c r="R354" i="5" s="1"/>
  <c r="Q354" i="5" a="1"/>
  <c r="Q354" i="5" s="1"/>
  <c r="P354" i="5" a="1"/>
  <c r="P354" i="5" s="1"/>
  <c r="G354" i="5" a="1"/>
  <c r="G354" i="5" s="1"/>
  <c r="F354" i="5" a="1"/>
  <c r="F354" i="5" s="1"/>
  <c r="A354" i="5"/>
  <c r="R353" i="5" a="1"/>
  <c r="R353" i="5" s="1"/>
  <c r="Q353" i="5" a="1"/>
  <c r="Q353" i="5" s="1"/>
  <c r="P353" i="5" a="1"/>
  <c r="P353" i="5" s="1"/>
  <c r="G353" i="5" a="1"/>
  <c r="G353" i="5" s="1"/>
  <c r="F353" i="5" a="1"/>
  <c r="F353" i="5" s="1"/>
  <c r="A353" i="5"/>
  <c r="R352" i="5" a="1"/>
  <c r="R352" i="5" s="1"/>
  <c r="Q352" i="5" a="1"/>
  <c r="Q352" i="5" s="1"/>
  <c r="P352" i="5" a="1"/>
  <c r="P352" i="5" s="1"/>
  <c r="G352" i="5" a="1"/>
  <c r="G352" i="5" s="1"/>
  <c r="F352" i="5" a="1"/>
  <c r="F352" i="5" s="1"/>
  <c r="A352" i="5"/>
  <c r="R351" i="5" a="1"/>
  <c r="R351" i="5" s="1"/>
  <c r="Q351" i="5" a="1"/>
  <c r="Q351" i="5" s="1"/>
  <c r="P351" i="5" a="1"/>
  <c r="P351" i="5" s="1"/>
  <c r="G351" i="5" a="1"/>
  <c r="G351" i="5" s="1"/>
  <c r="F351" i="5" a="1"/>
  <c r="F351" i="5" s="1"/>
  <c r="A351" i="5"/>
  <c r="R350" i="5" a="1"/>
  <c r="R350" i="5" s="1"/>
  <c r="Q350" i="5" a="1"/>
  <c r="Q350" i="5" s="1"/>
  <c r="P350" i="5" a="1"/>
  <c r="P350" i="5" s="1"/>
  <c r="G350" i="5" a="1"/>
  <c r="G350" i="5" s="1"/>
  <c r="F350" i="5" a="1"/>
  <c r="F350" i="5" s="1"/>
  <c r="A350" i="5"/>
  <c r="R349" i="5" a="1"/>
  <c r="R349" i="5" s="1"/>
  <c r="Q349" i="5" a="1"/>
  <c r="Q349" i="5" s="1"/>
  <c r="P349" i="5" a="1"/>
  <c r="P349" i="5" s="1"/>
  <c r="G349" i="5" a="1"/>
  <c r="G349" i="5" s="1"/>
  <c r="F349" i="5" a="1"/>
  <c r="F349" i="5" s="1"/>
  <c r="A349" i="5"/>
  <c r="R348" i="5" a="1"/>
  <c r="R348" i="5" s="1"/>
  <c r="Q348" i="5" a="1"/>
  <c r="Q348" i="5" s="1"/>
  <c r="P348" i="5" a="1"/>
  <c r="P348" i="5" s="1"/>
  <c r="G348" i="5" a="1"/>
  <c r="G348" i="5" s="1"/>
  <c r="F348" i="5" a="1"/>
  <c r="F348" i="5" s="1"/>
  <c r="A348" i="5"/>
  <c r="R347" i="5" a="1"/>
  <c r="R347" i="5" s="1"/>
  <c r="Q347" i="5" a="1"/>
  <c r="Q347" i="5" s="1"/>
  <c r="P347" i="5" a="1"/>
  <c r="P347" i="5" s="1"/>
  <c r="G347" i="5" a="1"/>
  <c r="G347" i="5" s="1"/>
  <c r="F347" i="5" a="1"/>
  <c r="F347" i="5" s="1"/>
  <c r="A347" i="5"/>
  <c r="R346" i="5" a="1"/>
  <c r="R346" i="5" s="1"/>
  <c r="Q346" i="5" a="1"/>
  <c r="Q346" i="5" s="1"/>
  <c r="P346" i="5" a="1"/>
  <c r="P346" i="5" s="1"/>
  <c r="G346" i="5" a="1"/>
  <c r="G346" i="5" s="1"/>
  <c r="F346" i="5" a="1"/>
  <c r="F346" i="5" s="1"/>
  <c r="A346" i="5"/>
  <c r="R345" i="5" a="1"/>
  <c r="R345" i="5" s="1"/>
  <c r="Q345" i="5" a="1"/>
  <c r="Q345" i="5" s="1"/>
  <c r="P345" i="5" a="1"/>
  <c r="P345" i="5" s="1"/>
  <c r="G345" i="5" a="1"/>
  <c r="G345" i="5" s="1"/>
  <c r="F345" i="5" a="1"/>
  <c r="F345" i="5" s="1"/>
  <c r="A345" i="5"/>
  <c r="R344" i="5" a="1"/>
  <c r="R344" i="5" s="1"/>
  <c r="Q344" i="5" a="1"/>
  <c r="Q344" i="5" s="1"/>
  <c r="P344" i="5" a="1"/>
  <c r="P344" i="5" s="1"/>
  <c r="G344" i="5" a="1"/>
  <c r="G344" i="5" s="1"/>
  <c r="F344" i="5" a="1"/>
  <c r="F344" i="5" s="1"/>
  <c r="A344" i="5"/>
  <c r="R343" i="5" a="1"/>
  <c r="R343" i="5" s="1"/>
  <c r="Q343" i="5" a="1"/>
  <c r="Q343" i="5" s="1"/>
  <c r="P343" i="5" a="1"/>
  <c r="P343" i="5" s="1"/>
  <c r="G343" i="5" a="1"/>
  <c r="G343" i="5" s="1"/>
  <c r="F343" i="5" a="1"/>
  <c r="F343" i="5" s="1"/>
  <c r="A343" i="5"/>
  <c r="R342" i="5" a="1"/>
  <c r="R342" i="5" s="1"/>
  <c r="Q342" i="5" a="1"/>
  <c r="Q342" i="5" s="1"/>
  <c r="P342" i="5" a="1"/>
  <c r="P342" i="5" s="1"/>
  <c r="G342" i="5" a="1"/>
  <c r="G342" i="5" s="1"/>
  <c r="F342" i="5" a="1"/>
  <c r="F342" i="5" s="1"/>
  <c r="A342" i="5"/>
  <c r="R341" i="5" a="1"/>
  <c r="R341" i="5" s="1"/>
  <c r="Q341" i="5" a="1"/>
  <c r="Q341" i="5" s="1"/>
  <c r="P341" i="5" a="1"/>
  <c r="P341" i="5" s="1"/>
  <c r="G341" i="5" a="1"/>
  <c r="G341" i="5" s="1"/>
  <c r="F341" i="5" a="1"/>
  <c r="F341" i="5" s="1"/>
  <c r="A341" i="5"/>
  <c r="R340" i="5" a="1"/>
  <c r="R340" i="5" s="1"/>
  <c r="Q340" i="5" a="1"/>
  <c r="Q340" i="5" s="1"/>
  <c r="P340" i="5" a="1"/>
  <c r="P340" i="5" s="1"/>
  <c r="G340" i="5" a="1"/>
  <c r="G340" i="5" s="1"/>
  <c r="F340" i="5" a="1"/>
  <c r="F340" i="5" s="1"/>
  <c r="A340" i="5"/>
  <c r="R339" i="5" a="1"/>
  <c r="R339" i="5" s="1"/>
  <c r="Q339" i="5" a="1"/>
  <c r="Q339" i="5" s="1"/>
  <c r="P339" i="5" a="1"/>
  <c r="P339" i="5" s="1"/>
  <c r="G339" i="5" a="1"/>
  <c r="G339" i="5" s="1"/>
  <c r="F339" i="5" a="1"/>
  <c r="F339" i="5" s="1"/>
  <c r="A339" i="5"/>
  <c r="R338" i="5" a="1"/>
  <c r="R338" i="5" s="1"/>
  <c r="Q338" i="5" a="1"/>
  <c r="Q338" i="5" s="1"/>
  <c r="P338" i="5" a="1"/>
  <c r="P338" i="5" s="1"/>
  <c r="G338" i="5" a="1"/>
  <c r="G338" i="5" s="1"/>
  <c r="F338" i="5" a="1"/>
  <c r="F338" i="5" s="1"/>
  <c r="A338" i="5"/>
  <c r="R337" i="5" a="1"/>
  <c r="R337" i="5" s="1"/>
  <c r="Q337" i="5" a="1"/>
  <c r="Q337" i="5" s="1"/>
  <c r="P337" i="5" a="1"/>
  <c r="P337" i="5" s="1"/>
  <c r="G337" i="5" a="1"/>
  <c r="G337" i="5" s="1"/>
  <c r="F337" i="5" a="1"/>
  <c r="F337" i="5" s="1"/>
  <c r="A337" i="5"/>
  <c r="R336" i="5" a="1"/>
  <c r="R336" i="5" s="1"/>
  <c r="Q336" i="5" a="1"/>
  <c r="Q336" i="5" s="1"/>
  <c r="P336" i="5" a="1"/>
  <c r="P336" i="5" s="1"/>
  <c r="G336" i="5" a="1"/>
  <c r="G336" i="5" s="1"/>
  <c r="F336" i="5" a="1"/>
  <c r="F336" i="5" s="1"/>
  <c r="A336" i="5"/>
  <c r="R335" i="5" a="1"/>
  <c r="R335" i="5" s="1"/>
  <c r="Q335" i="5" a="1"/>
  <c r="Q335" i="5" s="1"/>
  <c r="P335" i="5" a="1"/>
  <c r="P335" i="5" s="1"/>
  <c r="G335" i="5" a="1"/>
  <c r="G335" i="5" s="1"/>
  <c r="F335" i="5" a="1"/>
  <c r="F335" i="5" s="1"/>
  <c r="A335" i="5"/>
  <c r="R334" i="5" a="1"/>
  <c r="R334" i="5" s="1"/>
  <c r="Q334" i="5" a="1"/>
  <c r="Q334" i="5" s="1"/>
  <c r="P334" i="5" a="1"/>
  <c r="P334" i="5" s="1"/>
  <c r="G334" i="5" a="1"/>
  <c r="G334" i="5" s="1"/>
  <c r="F334" i="5" a="1"/>
  <c r="F334" i="5" s="1"/>
  <c r="A334" i="5"/>
  <c r="R333" i="5" a="1"/>
  <c r="R333" i="5" s="1"/>
  <c r="Q333" i="5" a="1"/>
  <c r="Q333" i="5" s="1"/>
  <c r="P333" i="5" a="1"/>
  <c r="P333" i="5" s="1"/>
  <c r="G333" i="5" a="1"/>
  <c r="G333" i="5" s="1"/>
  <c r="F333" i="5" a="1"/>
  <c r="F333" i="5" s="1"/>
  <c r="A333" i="5"/>
  <c r="R332" i="5" a="1"/>
  <c r="R332" i="5" s="1"/>
  <c r="Q332" i="5" a="1"/>
  <c r="Q332" i="5" s="1"/>
  <c r="P332" i="5" a="1"/>
  <c r="P332" i="5" s="1"/>
  <c r="G332" i="5" a="1"/>
  <c r="G332" i="5" s="1"/>
  <c r="F332" i="5" a="1"/>
  <c r="F332" i="5" s="1"/>
  <c r="A332" i="5"/>
  <c r="R331" i="5" a="1"/>
  <c r="R331" i="5" s="1"/>
  <c r="Q331" i="5" a="1"/>
  <c r="Q331" i="5" s="1"/>
  <c r="P331" i="5" a="1"/>
  <c r="P331" i="5" s="1"/>
  <c r="G331" i="5" a="1"/>
  <c r="G331" i="5" s="1"/>
  <c r="F331" i="5" a="1"/>
  <c r="F331" i="5" s="1"/>
  <c r="A331" i="5"/>
  <c r="R330" i="5" a="1"/>
  <c r="R330" i="5" s="1"/>
  <c r="Q330" i="5" a="1"/>
  <c r="Q330" i="5" s="1"/>
  <c r="P330" i="5" a="1"/>
  <c r="P330" i="5" s="1"/>
  <c r="G330" i="5" a="1"/>
  <c r="G330" i="5" s="1"/>
  <c r="F330" i="5" a="1"/>
  <c r="F330" i="5" s="1"/>
  <c r="A330" i="5"/>
  <c r="R329" i="5" a="1"/>
  <c r="R329" i="5" s="1"/>
  <c r="Q329" i="5" a="1"/>
  <c r="Q329" i="5" s="1"/>
  <c r="P329" i="5" a="1"/>
  <c r="P329" i="5" s="1"/>
  <c r="G329" i="5" a="1"/>
  <c r="G329" i="5" s="1"/>
  <c r="F329" i="5" a="1"/>
  <c r="F329" i="5" s="1"/>
  <c r="A329" i="5"/>
  <c r="R328" i="5" a="1"/>
  <c r="R328" i="5" s="1"/>
  <c r="Q328" i="5" a="1"/>
  <c r="Q328" i="5" s="1"/>
  <c r="P328" i="5" a="1"/>
  <c r="P328" i="5" s="1"/>
  <c r="G328" i="5" a="1"/>
  <c r="G328" i="5" s="1"/>
  <c r="F328" i="5" a="1"/>
  <c r="F328" i="5" s="1"/>
  <c r="A328" i="5"/>
  <c r="R327" i="5" a="1"/>
  <c r="R327" i="5" s="1"/>
  <c r="Q327" i="5" a="1"/>
  <c r="Q327" i="5" s="1"/>
  <c r="P327" i="5" a="1"/>
  <c r="P327" i="5" s="1"/>
  <c r="G327" i="5" a="1"/>
  <c r="G327" i="5" s="1"/>
  <c r="F327" i="5" a="1"/>
  <c r="F327" i="5" s="1"/>
  <c r="A327" i="5"/>
  <c r="R326" i="5" a="1"/>
  <c r="R326" i="5" s="1"/>
  <c r="Q326" i="5" a="1"/>
  <c r="Q326" i="5" s="1"/>
  <c r="P326" i="5" a="1"/>
  <c r="P326" i="5" s="1"/>
  <c r="G326" i="5" a="1"/>
  <c r="G326" i="5" s="1"/>
  <c r="F326" i="5" a="1"/>
  <c r="F326" i="5" s="1"/>
  <c r="A326" i="5"/>
  <c r="R325" i="5" a="1"/>
  <c r="R325" i="5" s="1"/>
  <c r="Q325" i="5" a="1"/>
  <c r="Q325" i="5" s="1"/>
  <c r="P325" i="5" a="1"/>
  <c r="P325" i="5" s="1"/>
  <c r="G325" i="5" a="1"/>
  <c r="G325" i="5" s="1"/>
  <c r="F325" i="5" a="1"/>
  <c r="F325" i="5" s="1"/>
  <c r="A325" i="5"/>
  <c r="R324" i="5" a="1"/>
  <c r="R324" i="5" s="1"/>
  <c r="Q324" i="5" a="1"/>
  <c r="Q324" i="5" s="1"/>
  <c r="P324" i="5" a="1"/>
  <c r="P324" i="5" s="1"/>
  <c r="G324" i="5" a="1"/>
  <c r="G324" i="5" s="1"/>
  <c r="F324" i="5" a="1"/>
  <c r="F324" i="5" s="1"/>
  <c r="A324" i="5"/>
  <c r="R323" i="5" a="1"/>
  <c r="R323" i="5" s="1"/>
  <c r="Q323" i="5" a="1"/>
  <c r="Q323" i="5" s="1"/>
  <c r="P323" i="5" a="1"/>
  <c r="P323" i="5" s="1"/>
  <c r="G323" i="5" a="1"/>
  <c r="G323" i="5" s="1"/>
  <c r="F323" i="5" a="1"/>
  <c r="F323" i="5" s="1"/>
  <c r="A323" i="5"/>
  <c r="R322" i="5" a="1"/>
  <c r="R322" i="5" s="1"/>
  <c r="Q322" i="5" a="1"/>
  <c r="Q322" i="5" s="1"/>
  <c r="P322" i="5" a="1"/>
  <c r="P322" i="5" s="1"/>
  <c r="G322" i="5" a="1"/>
  <c r="G322" i="5" s="1"/>
  <c r="F322" i="5" a="1"/>
  <c r="F322" i="5" s="1"/>
  <c r="A322" i="5"/>
  <c r="R321" i="5" a="1"/>
  <c r="R321" i="5" s="1"/>
  <c r="Q321" i="5" a="1"/>
  <c r="Q321" i="5" s="1"/>
  <c r="P321" i="5" a="1"/>
  <c r="P321" i="5" s="1"/>
  <c r="G321" i="5" a="1"/>
  <c r="G321" i="5" s="1"/>
  <c r="F321" i="5" a="1"/>
  <c r="F321" i="5" s="1"/>
  <c r="A321" i="5"/>
  <c r="R320" i="5" a="1"/>
  <c r="R320" i="5" s="1"/>
  <c r="Q320" i="5" a="1"/>
  <c r="Q320" i="5" s="1"/>
  <c r="P320" i="5" a="1"/>
  <c r="P320" i="5" s="1"/>
  <c r="G320" i="5" a="1"/>
  <c r="G320" i="5" s="1"/>
  <c r="F320" i="5" a="1"/>
  <c r="F320" i="5" s="1"/>
  <c r="A320" i="5"/>
  <c r="R319" i="5" a="1"/>
  <c r="R319" i="5" s="1"/>
  <c r="Q319" i="5" a="1"/>
  <c r="Q319" i="5" s="1"/>
  <c r="P319" i="5" a="1"/>
  <c r="P319" i="5" s="1"/>
  <c r="G319" i="5" a="1"/>
  <c r="G319" i="5" s="1"/>
  <c r="F319" i="5" a="1"/>
  <c r="F319" i="5" s="1"/>
  <c r="A319" i="5"/>
  <c r="R318" i="5" a="1"/>
  <c r="R318" i="5" s="1"/>
  <c r="Q318" i="5" a="1"/>
  <c r="Q318" i="5" s="1"/>
  <c r="P318" i="5" a="1"/>
  <c r="P318" i="5" s="1"/>
  <c r="G318" i="5" a="1"/>
  <c r="G318" i="5" s="1"/>
  <c r="F318" i="5" a="1"/>
  <c r="F318" i="5" s="1"/>
  <c r="A318" i="5"/>
  <c r="R317" i="5" a="1"/>
  <c r="R317" i="5" s="1"/>
  <c r="Q317" i="5" a="1"/>
  <c r="Q317" i="5" s="1"/>
  <c r="P317" i="5" a="1"/>
  <c r="P317" i="5" s="1"/>
  <c r="G317" i="5" a="1"/>
  <c r="G317" i="5" s="1"/>
  <c r="F317" i="5" a="1"/>
  <c r="F317" i="5" s="1"/>
  <c r="A317" i="5"/>
  <c r="R316" i="5" a="1"/>
  <c r="R316" i="5" s="1"/>
  <c r="Q316" i="5" a="1"/>
  <c r="Q316" i="5" s="1"/>
  <c r="P316" i="5" a="1"/>
  <c r="P316" i="5" s="1"/>
  <c r="G316" i="5" a="1"/>
  <c r="G316" i="5" s="1"/>
  <c r="F316" i="5" a="1"/>
  <c r="F316" i="5" s="1"/>
  <c r="A316" i="5"/>
  <c r="R315" i="5" a="1"/>
  <c r="R315" i="5" s="1"/>
  <c r="Q315" i="5" a="1"/>
  <c r="Q315" i="5" s="1"/>
  <c r="P315" i="5" a="1"/>
  <c r="P315" i="5" s="1"/>
  <c r="G315" i="5" a="1"/>
  <c r="G315" i="5" s="1"/>
  <c r="F315" i="5" a="1"/>
  <c r="F315" i="5" s="1"/>
  <c r="A315" i="5"/>
  <c r="R314" i="5" a="1"/>
  <c r="R314" i="5" s="1"/>
  <c r="Q314" i="5" a="1"/>
  <c r="Q314" i="5" s="1"/>
  <c r="P314" i="5" a="1"/>
  <c r="P314" i="5" s="1"/>
  <c r="G314" i="5" a="1"/>
  <c r="G314" i="5" s="1"/>
  <c r="F314" i="5" a="1"/>
  <c r="F314" i="5" s="1"/>
  <c r="A314" i="5"/>
  <c r="R313" i="5" a="1"/>
  <c r="R313" i="5" s="1"/>
  <c r="Q313" i="5" a="1"/>
  <c r="Q313" i="5" s="1"/>
  <c r="P313" i="5" a="1"/>
  <c r="P313" i="5" s="1"/>
  <c r="G313" i="5" a="1"/>
  <c r="G313" i="5" s="1"/>
  <c r="F313" i="5" a="1"/>
  <c r="F313" i="5" s="1"/>
  <c r="A313" i="5"/>
  <c r="R312" i="5" a="1"/>
  <c r="R312" i="5" s="1"/>
  <c r="Q312" i="5" a="1"/>
  <c r="Q312" i="5" s="1"/>
  <c r="P312" i="5" a="1"/>
  <c r="P312" i="5" s="1"/>
  <c r="G312" i="5" a="1"/>
  <c r="G312" i="5" s="1"/>
  <c r="F312" i="5" a="1"/>
  <c r="F312" i="5" s="1"/>
  <c r="A312" i="5"/>
  <c r="R311" i="5" a="1"/>
  <c r="R311" i="5" s="1"/>
  <c r="Q311" i="5" a="1"/>
  <c r="Q311" i="5" s="1"/>
  <c r="P311" i="5" a="1"/>
  <c r="P311" i="5" s="1"/>
  <c r="G311" i="5" a="1"/>
  <c r="G311" i="5" s="1"/>
  <c r="F311" i="5" a="1"/>
  <c r="F311" i="5" s="1"/>
  <c r="A311" i="5"/>
  <c r="R310" i="5" a="1"/>
  <c r="R310" i="5" s="1"/>
  <c r="Q310" i="5" a="1"/>
  <c r="Q310" i="5" s="1"/>
  <c r="P310" i="5" a="1"/>
  <c r="P310" i="5" s="1"/>
  <c r="G310" i="5" a="1"/>
  <c r="G310" i="5" s="1"/>
  <c r="F310" i="5" a="1"/>
  <c r="F310" i="5" s="1"/>
  <c r="A310" i="5"/>
  <c r="R309" i="5" a="1"/>
  <c r="R309" i="5" s="1"/>
  <c r="Q309" i="5" a="1"/>
  <c r="Q309" i="5" s="1"/>
  <c r="P309" i="5" a="1"/>
  <c r="P309" i="5" s="1"/>
  <c r="G309" i="5" a="1"/>
  <c r="G309" i="5" s="1"/>
  <c r="F309" i="5" a="1"/>
  <c r="F309" i="5" s="1"/>
  <c r="A309" i="5"/>
  <c r="R308" i="5" a="1"/>
  <c r="R308" i="5" s="1"/>
  <c r="Q308" i="5" a="1"/>
  <c r="Q308" i="5" s="1"/>
  <c r="P308" i="5" a="1"/>
  <c r="P308" i="5" s="1"/>
  <c r="G308" i="5" a="1"/>
  <c r="G308" i="5" s="1"/>
  <c r="F308" i="5" a="1"/>
  <c r="F308" i="5" s="1"/>
  <c r="A308" i="5"/>
  <c r="R307" i="5" a="1"/>
  <c r="R307" i="5" s="1"/>
  <c r="Q307" i="5" a="1"/>
  <c r="Q307" i="5" s="1"/>
  <c r="P307" i="5" a="1"/>
  <c r="P307" i="5" s="1"/>
  <c r="G307" i="5" a="1"/>
  <c r="G307" i="5" s="1"/>
  <c r="F307" i="5" a="1"/>
  <c r="F307" i="5" s="1"/>
  <c r="A307" i="5"/>
  <c r="R306" i="5" a="1"/>
  <c r="R306" i="5" s="1"/>
  <c r="Q306" i="5" a="1"/>
  <c r="Q306" i="5" s="1"/>
  <c r="P306" i="5" a="1"/>
  <c r="P306" i="5" s="1"/>
  <c r="G306" i="5" a="1"/>
  <c r="G306" i="5" s="1"/>
  <c r="F306" i="5" a="1"/>
  <c r="F306" i="5" s="1"/>
  <c r="A306" i="5"/>
  <c r="R305" i="5" a="1"/>
  <c r="R305" i="5" s="1"/>
  <c r="Q305" i="5" a="1"/>
  <c r="Q305" i="5" s="1"/>
  <c r="P305" i="5" a="1"/>
  <c r="P305" i="5" s="1"/>
  <c r="G305" i="5" a="1"/>
  <c r="G305" i="5" s="1"/>
  <c r="F305" i="5" a="1"/>
  <c r="F305" i="5" s="1"/>
  <c r="A305" i="5"/>
  <c r="R304" i="5" a="1"/>
  <c r="R304" i="5" s="1"/>
  <c r="Q304" i="5" a="1"/>
  <c r="Q304" i="5" s="1"/>
  <c r="P304" i="5" a="1"/>
  <c r="P304" i="5" s="1"/>
  <c r="G304" i="5" a="1"/>
  <c r="G304" i="5" s="1"/>
  <c r="F304" i="5" a="1"/>
  <c r="F304" i="5" s="1"/>
  <c r="A304" i="5"/>
  <c r="R303" i="5" a="1"/>
  <c r="R303" i="5" s="1"/>
  <c r="Q303" i="5" a="1"/>
  <c r="Q303" i="5" s="1"/>
  <c r="P303" i="5" a="1"/>
  <c r="P303" i="5" s="1"/>
  <c r="G303" i="5" a="1"/>
  <c r="G303" i="5" s="1"/>
  <c r="F303" i="5" a="1"/>
  <c r="F303" i="5" s="1"/>
  <c r="A303" i="5"/>
  <c r="R302" i="5" a="1"/>
  <c r="R302" i="5" s="1"/>
  <c r="Q302" i="5" a="1"/>
  <c r="Q302" i="5" s="1"/>
  <c r="P302" i="5" a="1"/>
  <c r="P302" i="5" s="1"/>
  <c r="G302" i="5" a="1"/>
  <c r="G302" i="5" s="1"/>
  <c r="F302" i="5" a="1"/>
  <c r="F302" i="5" s="1"/>
  <c r="A302" i="5"/>
  <c r="R301" i="5" a="1"/>
  <c r="R301" i="5" s="1"/>
  <c r="Q301" i="5" a="1"/>
  <c r="Q301" i="5" s="1"/>
  <c r="P301" i="5" a="1"/>
  <c r="P301" i="5" s="1"/>
  <c r="G301" i="5" a="1"/>
  <c r="G301" i="5" s="1"/>
  <c r="F301" i="5" a="1"/>
  <c r="F301" i="5" s="1"/>
  <c r="A301" i="5"/>
  <c r="R300" i="5" a="1"/>
  <c r="R300" i="5" s="1"/>
  <c r="Q300" i="5" a="1"/>
  <c r="Q300" i="5" s="1"/>
  <c r="P300" i="5" a="1"/>
  <c r="P300" i="5" s="1"/>
  <c r="G300" i="5" a="1"/>
  <c r="G300" i="5" s="1"/>
  <c r="F300" i="5" a="1"/>
  <c r="F300" i="5" s="1"/>
  <c r="A300" i="5"/>
  <c r="R299" i="5" a="1"/>
  <c r="R299" i="5" s="1"/>
  <c r="Q299" i="5" a="1"/>
  <c r="Q299" i="5" s="1"/>
  <c r="P299" i="5" a="1"/>
  <c r="P299" i="5" s="1"/>
  <c r="G299" i="5" a="1"/>
  <c r="G299" i="5" s="1"/>
  <c r="F299" i="5" a="1"/>
  <c r="F299" i="5" s="1"/>
  <c r="A299" i="5"/>
  <c r="R298" i="5" a="1"/>
  <c r="R298" i="5" s="1"/>
  <c r="Q298" i="5" a="1"/>
  <c r="Q298" i="5" s="1"/>
  <c r="P298" i="5" a="1"/>
  <c r="P298" i="5" s="1"/>
  <c r="G298" i="5" a="1"/>
  <c r="G298" i="5" s="1"/>
  <c r="F298" i="5" a="1"/>
  <c r="F298" i="5" s="1"/>
  <c r="A298" i="5"/>
  <c r="R297" i="5" a="1"/>
  <c r="R297" i="5" s="1"/>
  <c r="Q297" i="5" a="1"/>
  <c r="Q297" i="5" s="1"/>
  <c r="P297" i="5" a="1"/>
  <c r="P297" i="5" s="1"/>
  <c r="G297" i="5" a="1"/>
  <c r="G297" i="5" s="1"/>
  <c r="F297" i="5" a="1"/>
  <c r="F297" i="5" s="1"/>
  <c r="A297" i="5"/>
  <c r="R296" i="5" a="1"/>
  <c r="R296" i="5" s="1"/>
  <c r="Q296" i="5" a="1"/>
  <c r="Q296" i="5" s="1"/>
  <c r="P296" i="5" a="1"/>
  <c r="P296" i="5" s="1"/>
  <c r="G296" i="5" a="1"/>
  <c r="G296" i="5" s="1"/>
  <c r="F296" i="5" a="1"/>
  <c r="F296" i="5" s="1"/>
  <c r="A296" i="5"/>
  <c r="R295" i="5" a="1"/>
  <c r="R295" i="5" s="1"/>
  <c r="Q295" i="5" a="1"/>
  <c r="Q295" i="5" s="1"/>
  <c r="P295" i="5" a="1"/>
  <c r="P295" i="5" s="1"/>
  <c r="G295" i="5" a="1"/>
  <c r="G295" i="5" s="1"/>
  <c r="F295" i="5" a="1"/>
  <c r="F295" i="5" s="1"/>
  <c r="A295" i="5"/>
  <c r="R294" i="5" a="1"/>
  <c r="R294" i="5" s="1"/>
  <c r="Q294" i="5" a="1"/>
  <c r="Q294" i="5" s="1"/>
  <c r="P294" i="5" a="1"/>
  <c r="P294" i="5" s="1"/>
  <c r="G294" i="5" a="1"/>
  <c r="G294" i="5" s="1"/>
  <c r="F294" i="5" a="1"/>
  <c r="F294" i="5" s="1"/>
  <c r="A294" i="5"/>
  <c r="R293" i="5" a="1"/>
  <c r="R293" i="5" s="1"/>
  <c r="Q293" i="5" a="1"/>
  <c r="Q293" i="5" s="1"/>
  <c r="P293" i="5" a="1"/>
  <c r="P293" i="5" s="1"/>
  <c r="G293" i="5" a="1"/>
  <c r="G293" i="5" s="1"/>
  <c r="F293" i="5" a="1"/>
  <c r="F293" i="5" s="1"/>
  <c r="A293" i="5"/>
  <c r="R292" i="5" a="1"/>
  <c r="R292" i="5" s="1"/>
  <c r="Q292" i="5" a="1"/>
  <c r="Q292" i="5" s="1"/>
  <c r="P292" i="5" a="1"/>
  <c r="P292" i="5" s="1"/>
  <c r="G292" i="5" a="1"/>
  <c r="G292" i="5" s="1"/>
  <c r="F292" i="5" a="1"/>
  <c r="F292" i="5" s="1"/>
  <c r="A292" i="5"/>
  <c r="R291" i="5" a="1"/>
  <c r="R291" i="5" s="1"/>
  <c r="Q291" i="5" a="1"/>
  <c r="Q291" i="5" s="1"/>
  <c r="P291" i="5" a="1"/>
  <c r="P291" i="5" s="1"/>
  <c r="G291" i="5" a="1"/>
  <c r="G291" i="5" s="1"/>
  <c r="F291" i="5" a="1"/>
  <c r="F291" i="5" s="1"/>
  <c r="A291" i="5"/>
  <c r="R290" i="5" a="1"/>
  <c r="R290" i="5" s="1"/>
  <c r="Q290" i="5" a="1"/>
  <c r="Q290" i="5" s="1"/>
  <c r="P290" i="5" a="1"/>
  <c r="P290" i="5" s="1"/>
  <c r="G290" i="5" a="1"/>
  <c r="G290" i="5" s="1"/>
  <c r="F290" i="5" a="1"/>
  <c r="F290" i="5" s="1"/>
  <c r="A290" i="5"/>
  <c r="R289" i="5" a="1"/>
  <c r="R289" i="5" s="1"/>
  <c r="Q289" i="5" a="1"/>
  <c r="Q289" i="5" s="1"/>
  <c r="P289" i="5" a="1"/>
  <c r="P289" i="5" s="1"/>
  <c r="G289" i="5" a="1"/>
  <c r="G289" i="5" s="1"/>
  <c r="F289" i="5" a="1"/>
  <c r="F289" i="5" s="1"/>
  <c r="A289" i="5"/>
  <c r="R288" i="5" a="1"/>
  <c r="R288" i="5" s="1"/>
  <c r="Q288" i="5" a="1"/>
  <c r="Q288" i="5" s="1"/>
  <c r="P288" i="5" a="1"/>
  <c r="P288" i="5" s="1"/>
  <c r="G288" i="5" a="1"/>
  <c r="G288" i="5" s="1"/>
  <c r="F288" i="5" a="1"/>
  <c r="F288" i="5" s="1"/>
  <c r="A288" i="5"/>
  <c r="R287" i="5" a="1"/>
  <c r="R287" i="5" s="1"/>
  <c r="Q287" i="5" a="1"/>
  <c r="Q287" i="5" s="1"/>
  <c r="P287" i="5" a="1"/>
  <c r="P287" i="5" s="1"/>
  <c r="G287" i="5" a="1"/>
  <c r="G287" i="5" s="1"/>
  <c r="F287" i="5" a="1"/>
  <c r="F287" i="5" s="1"/>
  <c r="A287" i="5"/>
  <c r="R286" i="5" a="1"/>
  <c r="R286" i="5" s="1"/>
  <c r="Q286" i="5" a="1"/>
  <c r="Q286" i="5" s="1"/>
  <c r="P286" i="5" a="1"/>
  <c r="P286" i="5" s="1"/>
  <c r="G286" i="5" a="1"/>
  <c r="G286" i="5" s="1"/>
  <c r="F286" i="5" a="1"/>
  <c r="F286" i="5" s="1"/>
  <c r="A286" i="5"/>
  <c r="R285" i="5" a="1"/>
  <c r="R285" i="5" s="1"/>
  <c r="Q285" i="5" a="1"/>
  <c r="Q285" i="5" s="1"/>
  <c r="P285" i="5" a="1"/>
  <c r="P285" i="5" s="1"/>
  <c r="G285" i="5" a="1"/>
  <c r="G285" i="5" s="1"/>
  <c r="F285" i="5" a="1"/>
  <c r="F285" i="5" s="1"/>
  <c r="A285" i="5"/>
  <c r="R284" i="5" a="1"/>
  <c r="R284" i="5" s="1"/>
  <c r="Q284" i="5" a="1"/>
  <c r="Q284" i="5" s="1"/>
  <c r="P284" i="5" a="1"/>
  <c r="P284" i="5" s="1"/>
  <c r="G284" i="5" a="1"/>
  <c r="G284" i="5" s="1"/>
  <c r="F284" i="5" a="1"/>
  <c r="F284" i="5" s="1"/>
  <c r="A284" i="5"/>
  <c r="R283" i="5" a="1"/>
  <c r="R283" i="5" s="1"/>
  <c r="Q283" i="5" a="1"/>
  <c r="Q283" i="5" s="1"/>
  <c r="P283" i="5" a="1"/>
  <c r="P283" i="5" s="1"/>
  <c r="G283" i="5" a="1"/>
  <c r="G283" i="5" s="1"/>
  <c r="F283" i="5" a="1"/>
  <c r="F283" i="5" s="1"/>
  <c r="A283" i="5"/>
  <c r="R282" i="5" a="1"/>
  <c r="R282" i="5" s="1"/>
  <c r="Q282" i="5" a="1"/>
  <c r="Q282" i="5" s="1"/>
  <c r="P282" i="5" a="1"/>
  <c r="P282" i="5" s="1"/>
  <c r="G282" i="5" a="1"/>
  <c r="G282" i="5" s="1"/>
  <c r="F282" i="5" a="1"/>
  <c r="F282" i="5" s="1"/>
  <c r="A282" i="5"/>
  <c r="R281" i="5" a="1"/>
  <c r="R281" i="5" s="1"/>
  <c r="Q281" i="5" a="1"/>
  <c r="Q281" i="5" s="1"/>
  <c r="P281" i="5" a="1"/>
  <c r="P281" i="5" s="1"/>
  <c r="G281" i="5" a="1"/>
  <c r="G281" i="5" s="1"/>
  <c r="F281" i="5" a="1"/>
  <c r="F281" i="5" s="1"/>
  <c r="A281" i="5"/>
  <c r="R280" i="5" a="1"/>
  <c r="R280" i="5" s="1"/>
  <c r="Q280" i="5" a="1"/>
  <c r="Q280" i="5" s="1"/>
  <c r="P280" i="5" a="1"/>
  <c r="P280" i="5" s="1"/>
  <c r="G280" i="5" a="1"/>
  <c r="G280" i="5" s="1"/>
  <c r="F280" i="5" a="1"/>
  <c r="F280" i="5" s="1"/>
  <c r="A280" i="5"/>
  <c r="R279" i="5" a="1"/>
  <c r="R279" i="5" s="1"/>
  <c r="Q279" i="5" a="1"/>
  <c r="Q279" i="5" s="1"/>
  <c r="P279" i="5" a="1"/>
  <c r="P279" i="5" s="1"/>
  <c r="G279" i="5" a="1"/>
  <c r="G279" i="5" s="1"/>
  <c r="F279" i="5" a="1"/>
  <c r="F279" i="5" s="1"/>
  <c r="A279" i="5"/>
  <c r="R278" i="5" a="1"/>
  <c r="R278" i="5" s="1"/>
  <c r="Q278" i="5" a="1"/>
  <c r="Q278" i="5" s="1"/>
  <c r="P278" i="5" a="1"/>
  <c r="P278" i="5" s="1"/>
  <c r="G278" i="5" a="1"/>
  <c r="G278" i="5" s="1"/>
  <c r="F278" i="5" a="1"/>
  <c r="F278" i="5" s="1"/>
  <c r="A278" i="5"/>
  <c r="R277" i="5" a="1"/>
  <c r="R277" i="5" s="1"/>
  <c r="Q277" i="5" a="1"/>
  <c r="Q277" i="5" s="1"/>
  <c r="P277" i="5" a="1"/>
  <c r="P277" i="5" s="1"/>
  <c r="G277" i="5" a="1"/>
  <c r="G277" i="5" s="1"/>
  <c r="F277" i="5" a="1"/>
  <c r="F277" i="5" s="1"/>
  <c r="A277" i="5"/>
  <c r="R276" i="5" a="1"/>
  <c r="R276" i="5" s="1"/>
  <c r="Q276" i="5" a="1"/>
  <c r="Q276" i="5" s="1"/>
  <c r="P276" i="5" a="1"/>
  <c r="P276" i="5" s="1"/>
  <c r="G276" i="5" a="1"/>
  <c r="G276" i="5" s="1"/>
  <c r="F276" i="5" a="1"/>
  <c r="F276" i="5" s="1"/>
  <c r="A276" i="5"/>
  <c r="R275" i="5" a="1"/>
  <c r="R275" i="5" s="1"/>
  <c r="Q275" i="5" a="1"/>
  <c r="Q275" i="5" s="1"/>
  <c r="P275" i="5" a="1"/>
  <c r="P275" i="5" s="1"/>
  <c r="G275" i="5" a="1"/>
  <c r="G275" i="5" s="1"/>
  <c r="F275" i="5" a="1"/>
  <c r="F275" i="5" s="1"/>
  <c r="A275" i="5"/>
  <c r="R274" i="5" a="1"/>
  <c r="R274" i="5" s="1"/>
  <c r="Q274" i="5" a="1"/>
  <c r="Q274" i="5" s="1"/>
  <c r="P274" i="5" a="1"/>
  <c r="P274" i="5" s="1"/>
  <c r="G274" i="5" a="1"/>
  <c r="G274" i="5" s="1"/>
  <c r="F274" i="5" a="1"/>
  <c r="F274" i="5" s="1"/>
  <c r="A274" i="5"/>
  <c r="R273" i="5" a="1"/>
  <c r="R273" i="5" s="1"/>
  <c r="Q273" i="5" a="1"/>
  <c r="Q273" i="5" s="1"/>
  <c r="P273" i="5" a="1"/>
  <c r="P273" i="5" s="1"/>
  <c r="G273" i="5" a="1"/>
  <c r="G273" i="5" s="1"/>
  <c r="F273" i="5" a="1"/>
  <c r="F273" i="5" s="1"/>
  <c r="A273" i="5"/>
  <c r="R272" i="5" a="1"/>
  <c r="R272" i="5" s="1"/>
  <c r="Q272" i="5" a="1"/>
  <c r="Q272" i="5" s="1"/>
  <c r="P272" i="5" a="1"/>
  <c r="P272" i="5" s="1"/>
  <c r="G272" i="5" a="1"/>
  <c r="G272" i="5" s="1"/>
  <c r="F272" i="5" a="1"/>
  <c r="F272" i="5" s="1"/>
  <c r="A272" i="5"/>
  <c r="R271" i="5" a="1"/>
  <c r="R271" i="5" s="1"/>
  <c r="Q271" i="5" a="1"/>
  <c r="Q271" i="5" s="1"/>
  <c r="P271" i="5" a="1"/>
  <c r="P271" i="5" s="1"/>
  <c r="G271" i="5" a="1"/>
  <c r="G271" i="5" s="1"/>
  <c r="F271" i="5" a="1"/>
  <c r="F271" i="5" s="1"/>
  <c r="A271" i="5"/>
  <c r="R270" i="5" a="1"/>
  <c r="R270" i="5" s="1"/>
  <c r="Q270" i="5" a="1"/>
  <c r="Q270" i="5" s="1"/>
  <c r="P270" i="5" a="1"/>
  <c r="P270" i="5" s="1"/>
  <c r="G270" i="5" a="1"/>
  <c r="G270" i="5" s="1"/>
  <c r="F270" i="5" a="1"/>
  <c r="F270" i="5" s="1"/>
  <c r="A270" i="5"/>
  <c r="R269" i="5" a="1"/>
  <c r="R269" i="5" s="1"/>
  <c r="Q269" i="5" a="1"/>
  <c r="Q269" i="5" s="1"/>
  <c r="P269" i="5" a="1"/>
  <c r="P269" i="5" s="1"/>
  <c r="G269" i="5" a="1"/>
  <c r="G269" i="5" s="1"/>
  <c r="F269" i="5" a="1"/>
  <c r="F269" i="5" s="1"/>
  <c r="A269" i="5"/>
  <c r="R268" i="5" a="1"/>
  <c r="R268" i="5" s="1"/>
  <c r="Q268" i="5" a="1"/>
  <c r="Q268" i="5" s="1"/>
  <c r="P268" i="5" a="1"/>
  <c r="P268" i="5" s="1"/>
  <c r="G268" i="5" a="1"/>
  <c r="G268" i="5" s="1"/>
  <c r="F268" i="5" a="1"/>
  <c r="F268" i="5" s="1"/>
  <c r="A268" i="5"/>
  <c r="R267" i="5" a="1"/>
  <c r="R267" i="5" s="1"/>
  <c r="Q267" i="5" a="1"/>
  <c r="Q267" i="5" s="1"/>
  <c r="P267" i="5" a="1"/>
  <c r="P267" i="5" s="1"/>
  <c r="G267" i="5" a="1"/>
  <c r="G267" i="5" s="1"/>
  <c r="F267" i="5" a="1"/>
  <c r="F267" i="5" s="1"/>
  <c r="A267" i="5"/>
  <c r="R266" i="5" a="1"/>
  <c r="R266" i="5" s="1"/>
  <c r="Q266" i="5" a="1"/>
  <c r="Q266" i="5" s="1"/>
  <c r="P266" i="5" a="1"/>
  <c r="P266" i="5" s="1"/>
  <c r="G266" i="5" a="1"/>
  <c r="G266" i="5" s="1"/>
  <c r="F266" i="5" a="1"/>
  <c r="F266" i="5" s="1"/>
  <c r="A266" i="5"/>
  <c r="R265" i="5" a="1"/>
  <c r="R265" i="5" s="1"/>
  <c r="Q265" i="5" a="1"/>
  <c r="Q265" i="5" s="1"/>
  <c r="P265" i="5" a="1"/>
  <c r="P265" i="5" s="1"/>
  <c r="G265" i="5" a="1"/>
  <c r="G265" i="5" s="1"/>
  <c r="F265" i="5" a="1"/>
  <c r="F265" i="5" s="1"/>
  <c r="A265" i="5"/>
  <c r="R264" i="5" a="1"/>
  <c r="R264" i="5" s="1"/>
  <c r="Q264" i="5" a="1"/>
  <c r="Q264" i="5" s="1"/>
  <c r="P264" i="5" a="1"/>
  <c r="P264" i="5" s="1"/>
  <c r="G264" i="5" a="1"/>
  <c r="G264" i="5" s="1"/>
  <c r="F264" i="5" a="1"/>
  <c r="F264" i="5" s="1"/>
  <c r="A264" i="5"/>
  <c r="R263" i="5" a="1"/>
  <c r="R263" i="5" s="1"/>
  <c r="Q263" i="5" a="1"/>
  <c r="Q263" i="5" s="1"/>
  <c r="P263" i="5" a="1"/>
  <c r="P263" i="5" s="1"/>
  <c r="G263" i="5" a="1"/>
  <c r="G263" i="5" s="1"/>
  <c r="F263" i="5" a="1"/>
  <c r="F263" i="5" s="1"/>
  <c r="A263" i="5"/>
  <c r="R262" i="5" a="1"/>
  <c r="R262" i="5" s="1"/>
  <c r="Q262" i="5" a="1"/>
  <c r="Q262" i="5" s="1"/>
  <c r="P262" i="5" a="1"/>
  <c r="P262" i="5" s="1"/>
  <c r="G262" i="5" a="1"/>
  <c r="G262" i="5" s="1"/>
  <c r="F262" i="5" a="1"/>
  <c r="F262" i="5" s="1"/>
  <c r="A262" i="5"/>
  <c r="R261" i="5" a="1"/>
  <c r="R261" i="5" s="1"/>
  <c r="Q261" i="5" a="1"/>
  <c r="Q261" i="5" s="1"/>
  <c r="P261" i="5" a="1"/>
  <c r="P261" i="5" s="1"/>
  <c r="G261" i="5" a="1"/>
  <c r="G261" i="5" s="1"/>
  <c r="F261" i="5" a="1"/>
  <c r="F261" i="5" s="1"/>
  <c r="A261" i="5"/>
  <c r="R260" i="5" a="1"/>
  <c r="R260" i="5" s="1"/>
  <c r="Q260" i="5" a="1"/>
  <c r="Q260" i="5" s="1"/>
  <c r="P260" i="5" a="1"/>
  <c r="P260" i="5" s="1"/>
  <c r="G260" i="5" a="1"/>
  <c r="G260" i="5" s="1"/>
  <c r="F260" i="5" a="1"/>
  <c r="F260" i="5" s="1"/>
  <c r="A260" i="5"/>
  <c r="R259" i="5" a="1"/>
  <c r="R259" i="5" s="1"/>
  <c r="Q259" i="5" a="1"/>
  <c r="Q259" i="5" s="1"/>
  <c r="P259" i="5" a="1"/>
  <c r="P259" i="5" s="1"/>
  <c r="G259" i="5" a="1"/>
  <c r="G259" i="5" s="1"/>
  <c r="F259" i="5" a="1"/>
  <c r="F259" i="5" s="1"/>
  <c r="A259" i="5"/>
  <c r="R258" i="5" a="1"/>
  <c r="R258" i="5" s="1"/>
  <c r="Q258" i="5" a="1"/>
  <c r="Q258" i="5" s="1"/>
  <c r="P258" i="5" a="1"/>
  <c r="P258" i="5" s="1"/>
  <c r="G258" i="5" a="1"/>
  <c r="G258" i="5" s="1"/>
  <c r="F258" i="5" a="1"/>
  <c r="F258" i="5" s="1"/>
  <c r="A258" i="5"/>
  <c r="R257" i="5" a="1"/>
  <c r="R257" i="5" s="1"/>
  <c r="Q257" i="5" a="1"/>
  <c r="Q257" i="5" s="1"/>
  <c r="P257" i="5" a="1"/>
  <c r="P257" i="5" s="1"/>
  <c r="G257" i="5" a="1"/>
  <c r="G257" i="5" s="1"/>
  <c r="F257" i="5" a="1"/>
  <c r="F257" i="5" s="1"/>
  <c r="A257" i="5"/>
  <c r="R256" i="5" a="1"/>
  <c r="R256" i="5" s="1"/>
  <c r="Q256" i="5" a="1"/>
  <c r="Q256" i="5" s="1"/>
  <c r="P256" i="5" a="1"/>
  <c r="P256" i="5" s="1"/>
  <c r="G256" i="5" a="1"/>
  <c r="G256" i="5" s="1"/>
  <c r="F256" i="5" a="1"/>
  <c r="F256" i="5" s="1"/>
  <c r="A256" i="5"/>
  <c r="R255" i="5" a="1"/>
  <c r="R255" i="5" s="1"/>
  <c r="Q255" i="5" a="1"/>
  <c r="Q255" i="5" s="1"/>
  <c r="P255" i="5" a="1"/>
  <c r="P255" i="5" s="1"/>
  <c r="G255" i="5" a="1"/>
  <c r="G255" i="5" s="1"/>
  <c r="F255" i="5" a="1"/>
  <c r="F255" i="5" s="1"/>
  <c r="A255" i="5"/>
  <c r="R254" i="5" a="1"/>
  <c r="R254" i="5" s="1"/>
  <c r="Q254" i="5" a="1"/>
  <c r="Q254" i="5" s="1"/>
  <c r="P254" i="5" a="1"/>
  <c r="P254" i="5" s="1"/>
  <c r="G254" i="5" a="1"/>
  <c r="G254" i="5" s="1"/>
  <c r="F254" i="5" a="1"/>
  <c r="F254" i="5" s="1"/>
  <c r="A254" i="5"/>
  <c r="R253" i="5" a="1"/>
  <c r="R253" i="5" s="1"/>
  <c r="Q253" i="5" a="1"/>
  <c r="Q253" i="5" s="1"/>
  <c r="P253" i="5" a="1"/>
  <c r="P253" i="5" s="1"/>
  <c r="G253" i="5" a="1"/>
  <c r="G253" i="5" s="1"/>
  <c r="F253" i="5" a="1"/>
  <c r="F253" i="5" s="1"/>
  <c r="A253" i="5"/>
  <c r="R252" i="5" a="1"/>
  <c r="R252" i="5" s="1"/>
  <c r="Q252" i="5" a="1"/>
  <c r="Q252" i="5" s="1"/>
  <c r="P252" i="5" a="1"/>
  <c r="P252" i="5" s="1"/>
  <c r="G252" i="5" a="1"/>
  <c r="G252" i="5" s="1"/>
  <c r="F252" i="5" a="1"/>
  <c r="F252" i="5" s="1"/>
  <c r="A252" i="5"/>
  <c r="R251" i="5" a="1"/>
  <c r="R251" i="5" s="1"/>
  <c r="Q251" i="5" a="1"/>
  <c r="Q251" i="5" s="1"/>
  <c r="P251" i="5" a="1"/>
  <c r="P251" i="5" s="1"/>
  <c r="G251" i="5" a="1"/>
  <c r="G251" i="5" s="1"/>
  <c r="F251" i="5" a="1"/>
  <c r="F251" i="5" s="1"/>
  <c r="A251" i="5"/>
  <c r="R250" i="5" a="1"/>
  <c r="R250" i="5" s="1"/>
  <c r="Q250" i="5" a="1"/>
  <c r="Q250" i="5" s="1"/>
  <c r="P250" i="5" a="1"/>
  <c r="P250" i="5" s="1"/>
  <c r="G250" i="5" a="1"/>
  <c r="G250" i="5" s="1"/>
  <c r="F250" i="5" a="1"/>
  <c r="F250" i="5" s="1"/>
  <c r="A250" i="5"/>
  <c r="R249" i="5" a="1"/>
  <c r="R249" i="5" s="1"/>
  <c r="Q249" i="5" a="1"/>
  <c r="Q249" i="5" s="1"/>
  <c r="P249" i="5" a="1"/>
  <c r="P249" i="5" s="1"/>
  <c r="G249" i="5" a="1"/>
  <c r="G249" i="5" s="1"/>
  <c r="F249" i="5" a="1"/>
  <c r="F249" i="5" s="1"/>
  <c r="A249" i="5"/>
  <c r="R248" i="5" a="1"/>
  <c r="R248" i="5" s="1"/>
  <c r="Q248" i="5" a="1"/>
  <c r="Q248" i="5" s="1"/>
  <c r="P248" i="5" a="1"/>
  <c r="P248" i="5" s="1"/>
  <c r="G248" i="5" a="1"/>
  <c r="G248" i="5" s="1"/>
  <c r="F248" i="5" a="1"/>
  <c r="F248" i="5" s="1"/>
  <c r="A248" i="5"/>
  <c r="R247" i="5" a="1"/>
  <c r="R247" i="5" s="1"/>
  <c r="Q247" i="5" a="1"/>
  <c r="Q247" i="5" s="1"/>
  <c r="P247" i="5" a="1"/>
  <c r="P247" i="5" s="1"/>
  <c r="G247" i="5" a="1"/>
  <c r="G247" i="5" s="1"/>
  <c r="F247" i="5" a="1"/>
  <c r="F247" i="5" s="1"/>
  <c r="A247" i="5"/>
  <c r="R246" i="5" a="1"/>
  <c r="R246" i="5" s="1"/>
  <c r="Q246" i="5" a="1"/>
  <c r="Q246" i="5" s="1"/>
  <c r="P246" i="5" a="1"/>
  <c r="P246" i="5" s="1"/>
  <c r="G246" i="5" a="1"/>
  <c r="G246" i="5" s="1"/>
  <c r="F246" i="5" a="1"/>
  <c r="F246" i="5" s="1"/>
  <c r="A246" i="5"/>
  <c r="R245" i="5" a="1"/>
  <c r="R245" i="5" s="1"/>
  <c r="Q245" i="5" a="1"/>
  <c r="Q245" i="5" s="1"/>
  <c r="P245" i="5" a="1"/>
  <c r="P245" i="5" s="1"/>
  <c r="G245" i="5" a="1"/>
  <c r="G245" i="5" s="1"/>
  <c r="F245" i="5" a="1"/>
  <c r="F245" i="5" s="1"/>
  <c r="A245" i="5"/>
  <c r="R244" i="5" a="1"/>
  <c r="R244" i="5" s="1"/>
  <c r="Q244" i="5" a="1"/>
  <c r="Q244" i="5" s="1"/>
  <c r="P244" i="5" a="1"/>
  <c r="P244" i="5" s="1"/>
  <c r="G244" i="5" a="1"/>
  <c r="G244" i="5" s="1"/>
  <c r="F244" i="5" a="1"/>
  <c r="F244" i="5" s="1"/>
  <c r="A244" i="5"/>
  <c r="R243" i="5" a="1"/>
  <c r="R243" i="5" s="1"/>
  <c r="Q243" i="5" a="1"/>
  <c r="Q243" i="5" s="1"/>
  <c r="P243" i="5" a="1"/>
  <c r="P243" i="5" s="1"/>
  <c r="G243" i="5" a="1"/>
  <c r="G243" i="5" s="1"/>
  <c r="F243" i="5" a="1"/>
  <c r="F243" i="5" s="1"/>
  <c r="A243" i="5"/>
  <c r="R242" i="5" a="1"/>
  <c r="R242" i="5" s="1"/>
  <c r="Q242" i="5" a="1"/>
  <c r="Q242" i="5" s="1"/>
  <c r="P242" i="5" a="1"/>
  <c r="P242" i="5" s="1"/>
  <c r="G242" i="5" a="1"/>
  <c r="G242" i="5" s="1"/>
  <c r="F242" i="5" a="1"/>
  <c r="F242" i="5" s="1"/>
  <c r="A242" i="5"/>
  <c r="R241" i="5" a="1"/>
  <c r="R241" i="5" s="1"/>
  <c r="Q241" i="5" a="1"/>
  <c r="Q241" i="5" s="1"/>
  <c r="P241" i="5" a="1"/>
  <c r="P241" i="5" s="1"/>
  <c r="G241" i="5" a="1"/>
  <c r="G241" i="5" s="1"/>
  <c r="F241" i="5" a="1"/>
  <c r="F241" i="5" s="1"/>
  <c r="A241" i="5"/>
  <c r="R240" i="5" a="1"/>
  <c r="R240" i="5" s="1"/>
  <c r="Q240" i="5" a="1"/>
  <c r="Q240" i="5" s="1"/>
  <c r="P240" i="5" a="1"/>
  <c r="P240" i="5" s="1"/>
  <c r="G240" i="5" a="1"/>
  <c r="G240" i="5" s="1"/>
  <c r="F240" i="5" a="1"/>
  <c r="F240" i="5" s="1"/>
  <c r="A240" i="5"/>
  <c r="R239" i="5" a="1"/>
  <c r="R239" i="5" s="1"/>
  <c r="Q239" i="5" a="1"/>
  <c r="Q239" i="5" s="1"/>
  <c r="P239" i="5" a="1"/>
  <c r="P239" i="5" s="1"/>
  <c r="G239" i="5" a="1"/>
  <c r="G239" i="5" s="1"/>
  <c r="F239" i="5" a="1"/>
  <c r="F239" i="5" s="1"/>
  <c r="A239" i="5"/>
  <c r="R238" i="5" a="1"/>
  <c r="R238" i="5" s="1"/>
  <c r="Q238" i="5" a="1"/>
  <c r="Q238" i="5" s="1"/>
  <c r="P238" i="5" a="1"/>
  <c r="P238" i="5" s="1"/>
  <c r="G238" i="5" a="1"/>
  <c r="G238" i="5" s="1"/>
  <c r="F238" i="5" a="1"/>
  <c r="F238" i="5" s="1"/>
  <c r="A238" i="5"/>
  <c r="R237" i="5" a="1"/>
  <c r="R237" i="5" s="1"/>
  <c r="Q237" i="5" a="1"/>
  <c r="Q237" i="5" s="1"/>
  <c r="P237" i="5" a="1"/>
  <c r="P237" i="5" s="1"/>
  <c r="G237" i="5" a="1"/>
  <c r="G237" i="5" s="1"/>
  <c r="F237" i="5" a="1"/>
  <c r="F237" i="5" s="1"/>
  <c r="A237" i="5"/>
  <c r="R236" i="5" a="1"/>
  <c r="R236" i="5" s="1"/>
  <c r="Q236" i="5" a="1"/>
  <c r="Q236" i="5" s="1"/>
  <c r="P236" i="5" a="1"/>
  <c r="P236" i="5" s="1"/>
  <c r="G236" i="5" a="1"/>
  <c r="G236" i="5" s="1"/>
  <c r="F236" i="5" a="1"/>
  <c r="F236" i="5" s="1"/>
  <c r="A236" i="5"/>
  <c r="R235" i="5" a="1"/>
  <c r="R235" i="5" s="1"/>
  <c r="Q235" i="5" a="1"/>
  <c r="Q235" i="5" s="1"/>
  <c r="P235" i="5" a="1"/>
  <c r="P235" i="5" s="1"/>
  <c r="G235" i="5" a="1"/>
  <c r="G235" i="5" s="1"/>
  <c r="F235" i="5" a="1"/>
  <c r="F235" i="5" s="1"/>
  <c r="A235" i="5"/>
  <c r="R234" i="5" a="1"/>
  <c r="R234" i="5" s="1"/>
  <c r="Q234" i="5" a="1"/>
  <c r="Q234" i="5" s="1"/>
  <c r="P234" i="5" a="1"/>
  <c r="P234" i="5" s="1"/>
  <c r="G234" i="5" a="1"/>
  <c r="G234" i="5" s="1"/>
  <c r="F234" i="5" a="1"/>
  <c r="F234" i="5" s="1"/>
  <c r="A234" i="5"/>
  <c r="R233" i="5" a="1"/>
  <c r="R233" i="5" s="1"/>
  <c r="Q233" i="5" a="1"/>
  <c r="Q233" i="5" s="1"/>
  <c r="P233" i="5" a="1"/>
  <c r="P233" i="5" s="1"/>
  <c r="G233" i="5" a="1"/>
  <c r="G233" i="5" s="1"/>
  <c r="F233" i="5" a="1"/>
  <c r="F233" i="5" s="1"/>
  <c r="A233" i="5"/>
  <c r="R232" i="5" a="1"/>
  <c r="R232" i="5" s="1"/>
  <c r="Q232" i="5" a="1"/>
  <c r="Q232" i="5" s="1"/>
  <c r="P232" i="5" a="1"/>
  <c r="P232" i="5" s="1"/>
  <c r="G232" i="5" a="1"/>
  <c r="G232" i="5" s="1"/>
  <c r="F232" i="5" a="1"/>
  <c r="F232" i="5" s="1"/>
  <c r="A232" i="5"/>
  <c r="R231" i="5" a="1"/>
  <c r="R231" i="5" s="1"/>
  <c r="Q231" i="5" a="1"/>
  <c r="Q231" i="5" s="1"/>
  <c r="P231" i="5" a="1"/>
  <c r="P231" i="5" s="1"/>
  <c r="G231" i="5" a="1"/>
  <c r="G231" i="5" s="1"/>
  <c r="F231" i="5" a="1"/>
  <c r="F231" i="5" s="1"/>
  <c r="A231" i="5"/>
  <c r="R230" i="5" a="1"/>
  <c r="R230" i="5" s="1"/>
  <c r="Q230" i="5" a="1"/>
  <c r="Q230" i="5" s="1"/>
  <c r="P230" i="5" a="1"/>
  <c r="P230" i="5" s="1"/>
  <c r="G230" i="5" a="1"/>
  <c r="G230" i="5" s="1"/>
  <c r="F230" i="5" a="1"/>
  <c r="F230" i="5" s="1"/>
  <c r="A230" i="5"/>
  <c r="R229" i="5" a="1"/>
  <c r="R229" i="5" s="1"/>
  <c r="Q229" i="5" a="1"/>
  <c r="Q229" i="5" s="1"/>
  <c r="P229" i="5" a="1"/>
  <c r="P229" i="5" s="1"/>
  <c r="G229" i="5" a="1"/>
  <c r="G229" i="5" s="1"/>
  <c r="F229" i="5" a="1"/>
  <c r="F229" i="5" s="1"/>
  <c r="A229" i="5"/>
  <c r="R228" i="5" a="1"/>
  <c r="R228" i="5" s="1"/>
  <c r="Q228" i="5" a="1"/>
  <c r="Q228" i="5" s="1"/>
  <c r="P228" i="5" a="1"/>
  <c r="P228" i="5" s="1"/>
  <c r="G228" i="5" a="1"/>
  <c r="G228" i="5" s="1"/>
  <c r="F228" i="5" a="1"/>
  <c r="F228" i="5" s="1"/>
  <c r="A228" i="5"/>
  <c r="R227" i="5" a="1"/>
  <c r="R227" i="5" s="1"/>
  <c r="Q227" i="5" a="1"/>
  <c r="Q227" i="5" s="1"/>
  <c r="P227" i="5" a="1"/>
  <c r="P227" i="5" s="1"/>
  <c r="G227" i="5" a="1"/>
  <c r="G227" i="5" s="1"/>
  <c r="F227" i="5" a="1"/>
  <c r="F227" i="5" s="1"/>
  <c r="A227" i="5"/>
  <c r="R226" i="5" a="1"/>
  <c r="R226" i="5" s="1"/>
  <c r="Q226" i="5" a="1"/>
  <c r="Q226" i="5" s="1"/>
  <c r="P226" i="5" a="1"/>
  <c r="P226" i="5" s="1"/>
  <c r="G226" i="5" a="1"/>
  <c r="G226" i="5" s="1"/>
  <c r="F226" i="5" a="1"/>
  <c r="F226" i="5" s="1"/>
  <c r="A226" i="5"/>
  <c r="R225" i="5" a="1"/>
  <c r="R225" i="5" s="1"/>
  <c r="Q225" i="5" a="1"/>
  <c r="Q225" i="5" s="1"/>
  <c r="P225" i="5" a="1"/>
  <c r="P225" i="5" s="1"/>
  <c r="G225" i="5" a="1"/>
  <c r="G225" i="5" s="1"/>
  <c r="F225" i="5" a="1"/>
  <c r="F225" i="5" s="1"/>
  <c r="A225" i="5"/>
  <c r="R224" i="5" a="1"/>
  <c r="R224" i="5" s="1"/>
  <c r="Q224" i="5" a="1"/>
  <c r="Q224" i="5" s="1"/>
  <c r="P224" i="5" a="1"/>
  <c r="P224" i="5" s="1"/>
  <c r="G224" i="5" a="1"/>
  <c r="G224" i="5" s="1"/>
  <c r="F224" i="5" a="1"/>
  <c r="F224" i="5" s="1"/>
  <c r="A224" i="5"/>
  <c r="R223" i="5" a="1"/>
  <c r="R223" i="5" s="1"/>
  <c r="Q223" i="5" a="1"/>
  <c r="Q223" i="5" s="1"/>
  <c r="P223" i="5" a="1"/>
  <c r="P223" i="5" s="1"/>
  <c r="G223" i="5" a="1"/>
  <c r="G223" i="5" s="1"/>
  <c r="F223" i="5" a="1"/>
  <c r="F223" i="5" s="1"/>
  <c r="A223" i="5"/>
  <c r="R222" i="5" a="1"/>
  <c r="R222" i="5" s="1"/>
  <c r="Q222" i="5" a="1"/>
  <c r="Q222" i="5" s="1"/>
  <c r="P222" i="5" a="1"/>
  <c r="P222" i="5" s="1"/>
  <c r="G222" i="5" a="1"/>
  <c r="G222" i="5" s="1"/>
  <c r="F222" i="5" a="1"/>
  <c r="F222" i="5" s="1"/>
  <c r="A222" i="5"/>
  <c r="R221" i="5" a="1"/>
  <c r="R221" i="5" s="1"/>
  <c r="Q221" i="5" a="1"/>
  <c r="Q221" i="5" s="1"/>
  <c r="P221" i="5" a="1"/>
  <c r="P221" i="5" s="1"/>
  <c r="G221" i="5" a="1"/>
  <c r="G221" i="5" s="1"/>
  <c r="F221" i="5" a="1"/>
  <c r="F221" i="5" s="1"/>
  <c r="A221" i="5"/>
  <c r="R220" i="5" a="1"/>
  <c r="R220" i="5" s="1"/>
  <c r="Q220" i="5" a="1"/>
  <c r="Q220" i="5" s="1"/>
  <c r="P220" i="5" a="1"/>
  <c r="P220" i="5" s="1"/>
  <c r="G220" i="5" a="1"/>
  <c r="G220" i="5" s="1"/>
  <c r="F220" i="5" a="1"/>
  <c r="F220" i="5" s="1"/>
  <c r="A220" i="5"/>
  <c r="R219" i="5" a="1"/>
  <c r="R219" i="5" s="1"/>
  <c r="Q219" i="5" a="1"/>
  <c r="Q219" i="5" s="1"/>
  <c r="P219" i="5" a="1"/>
  <c r="P219" i="5" s="1"/>
  <c r="G219" i="5" a="1"/>
  <c r="G219" i="5" s="1"/>
  <c r="F219" i="5" a="1"/>
  <c r="F219" i="5" s="1"/>
  <c r="A219" i="5"/>
  <c r="R218" i="5" a="1"/>
  <c r="R218" i="5" s="1"/>
  <c r="Q218" i="5" a="1"/>
  <c r="Q218" i="5" s="1"/>
  <c r="P218" i="5" a="1"/>
  <c r="P218" i="5" s="1"/>
  <c r="G218" i="5" a="1"/>
  <c r="G218" i="5" s="1"/>
  <c r="F218" i="5" a="1"/>
  <c r="F218" i="5" s="1"/>
  <c r="A218" i="5"/>
  <c r="R217" i="5" a="1"/>
  <c r="R217" i="5" s="1"/>
  <c r="Q217" i="5" a="1"/>
  <c r="Q217" i="5" s="1"/>
  <c r="P217" i="5" a="1"/>
  <c r="P217" i="5" s="1"/>
  <c r="G217" i="5" a="1"/>
  <c r="G217" i="5" s="1"/>
  <c r="F217" i="5" a="1"/>
  <c r="F217" i="5" s="1"/>
  <c r="A217" i="5"/>
  <c r="R216" i="5" a="1"/>
  <c r="R216" i="5" s="1"/>
  <c r="Q216" i="5" a="1"/>
  <c r="Q216" i="5" s="1"/>
  <c r="P216" i="5" a="1"/>
  <c r="P216" i="5" s="1"/>
  <c r="G216" i="5" a="1"/>
  <c r="G216" i="5" s="1"/>
  <c r="F216" i="5" a="1"/>
  <c r="F216" i="5" s="1"/>
  <c r="A216" i="5"/>
  <c r="R215" i="5" a="1"/>
  <c r="R215" i="5" s="1"/>
  <c r="Q215" i="5" a="1"/>
  <c r="Q215" i="5" s="1"/>
  <c r="P215" i="5" a="1"/>
  <c r="P215" i="5" s="1"/>
  <c r="G215" i="5" a="1"/>
  <c r="G215" i="5" s="1"/>
  <c r="F215" i="5" a="1"/>
  <c r="F215" i="5" s="1"/>
  <c r="A215" i="5"/>
  <c r="R214" i="5" a="1"/>
  <c r="R214" i="5" s="1"/>
  <c r="Q214" i="5" a="1"/>
  <c r="Q214" i="5" s="1"/>
  <c r="P214" i="5" a="1"/>
  <c r="P214" i="5" s="1"/>
  <c r="G214" i="5" a="1"/>
  <c r="G214" i="5" s="1"/>
  <c r="F214" i="5" a="1"/>
  <c r="F214" i="5" s="1"/>
  <c r="A214" i="5"/>
  <c r="R213" i="5" a="1"/>
  <c r="R213" i="5" s="1"/>
  <c r="Q213" i="5" a="1"/>
  <c r="Q213" i="5" s="1"/>
  <c r="P213" i="5" a="1"/>
  <c r="P213" i="5" s="1"/>
  <c r="G213" i="5" a="1"/>
  <c r="G213" i="5" s="1"/>
  <c r="F213" i="5" a="1"/>
  <c r="F213" i="5" s="1"/>
  <c r="A213" i="5"/>
  <c r="R212" i="5" a="1"/>
  <c r="R212" i="5" s="1"/>
  <c r="Q212" i="5" a="1"/>
  <c r="Q212" i="5" s="1"/>
  <c r="P212" i="5" a="1"/>
  <c r="P212" i="5" s="1"/>
  <c r="G212" i="5" a="1"/>
  <c r="G212" i="5" s="1"/>
  <c r="F212" i="5" a="1"/>
  <c r="F212" i="5" s="1"/>
  <c r="A212" i="5"/>
  <c r="R211" i="5" a="1"/>
  <c r="R211" i="5" s="1"/>
  <c r="Q211" i="5" a="1"/>
  <c r="Q211" i="5" s="1"/>
  <c r="P211" i="5" a="1"/>
  <c r="P211" i="5" s="1"/>
  <c r="G211" i="5" a="1"/>
  <c r="G211" i="5" s="1"/>
  <c r="F211" i="5" a="1"/>
  <c r="F211" i="5" s="1"/>
  <c r="A211" i="5"/>
  <c r="R210" i="5" a="1"/>
  <c r="R210" i="5" s="1"/>
  <c r="Q210" i="5" a="1"/>
  <c r="Q210" i="5" s="1"/>
  <c r="P210" i="5" a="1"/>
  <c r="P210" i="5" s="1"/>
  <c r="G210" i="5" a="1"/>
  <c r="G210" i="5" s="1"/>
  <c r="F210" i="5" a="1"/>
  <c r="F210" i="5" s="1"/>
  <c r="A210" i="5"/>
  <c r="R209" i="5" a="1"/>
  <c r="R209" i="5" s="1"/>
  <c r="Q209" i="5" a="1"/>
  <c r="Q209" i="5" s="1"/>
  <c r="P209" i="5" a="1"/>
  <c r="P209" i="5" s="1"/>
  <c r="G209" i="5" a="1"/>
  <c r="G209" i="5" s="1"/>
  <c r="F209" i="5" a="1"/>
  <c r="F209" i="5" s="1"/>
  <c r="A209" i="5"/>
  <c r="R208" i="5" a="1"/>
  <c r="R208" i="5" s="1"/>
  <c r="Q208" i="5" a="1"/>
  <c r="Q208" i="5" s="1"/>
  <c r="P208" i="5" a="1"/>
  <c r="P208" i="5" s="1"/>
  <c r="G208" i="5" a="1"/>
  <c r="G208" i="5" s="1"/>
  <c r="F208" i="5" a="1"/>
  <c r="F208" i="5" s="1"/>
  <c r="A208" i="5"/>
  <c r="R207" i="5" a="1"/>
  <c r="R207" i="5" s="1"/>
  <c r="Q207" i="5" a="1"/>
  <c r="Q207" i="5" s="1"/>
  <c r="P207" i="5" a="1"/>
  <c r="P207" i="5" s="1"/>
  <c r="G207" i="5" a="1"/>
  <c r="G207" i="5" s="1"/>
  <c r="F207" i="5" a="1"/>
  <c r="F207" i="5" s="1"/>
  <c r="A207" i="5"/>
  <c r="R206" i="5" a="1"/>
  <c r="R206" i="5" s="1"/>
  <c r="Q206" i="5" a="1"/>
  <c r="Q206" i="5" s="1"/>
  <c r="P206" i="5" a="1"/>
  <c r="P206" i="5" s="1"/>
  <c r="G206" i="5" a="1"/>
  <c r="G206" i="5" s="1"/>
  <c r="F206" i="5" a="1"/>
  <c r="F206" i="5" s="1"/>
  <c r="A206" i="5"/>
  <c r="R205" i="5" a="1"/>
  <c r="R205" i="5" s="1"/>
  <c r="Q205" i="5" a="1"/>
  <c r="Q205" i="5" s="1"/>
  <c r="P205" i="5" a="1"/>
  <c r="P205" i="5" s="1"/>
  <c r="G205" i="5" a="1"/>
  <c r="G205" i="5" s="1"/>
  <c r="F205" i="5" a="1"/>
  <c r="F205" i="5" s="1"/>
  <c r="A205" i="5"/>
  <c r="R204" i="5" a="1"/>
  <c r="R204" i="5" s="1"/>
  <c r="Q204" i="5" a="1"/>
  <c r="Q204" i="5" s="1"/>
  <c r="P204" i="5" a="1"/>
  <c r="P204" i="5" s="1"/>
  <c r="G204" i="5" a="1"/>
  <c r="G204" i="5" s="1"/>
  <c r="F204" i="5" a="1"/>
  <c r="F204" i="5" s="1"/>
  <c r="A204" i="5"/>
  <c r="R203" i="5" a="1"/>
  <c r="R203" i="5" s="1"/>
  <c r="Q203" i="5" a="1"/>
  <c r="Q203" i="5" s="1"/>
  <c r="P203" i="5" a="1"/>
  <c r="P203" i="5" s="1"/>
  <c r="G203" i="5" a="1"/>
  <c r="G203" i="5" s="1"/>
  <c r="F203" i="5" a="1"/>
  <c r="F203" i="5" s="1"/>
  <c r="A203" i="5"/>
  <c r="R202" i="5" a="1"/>
  <c r="R202" i="5" s="1"/>
  <c r="Q202" i="5" a="1"/>
  <c r="Q202" i="5" s="1"/>
  <c r="P202" i="5" a="1"/>
  <c r="P202" i="5" s="1"/>
  <c r="G202" i="5" a="1"/>
  <c r="G202" i="5" s="1"/>
  <c r="F202" i="5" a="1"/>
  <c r="F202" i="5" s="1"/>
  <c r="A202" i="5"/>
  <c r="R201" i="5" a="1"/>
  <c r="R201" i="5" s="1"/>
  <c r="Q201" i="5" a="1"/>
  <c r="Q201" i="5" s="1"/>
  <c r="P201" i="5" a="1"/>
  <c r="P201" i="5" s="1"/>
  <c r="G201" i="5" a="1"/>
  <c r="G201" i="5" s="1"/>
  <c r="F201" i="5" a="1"/>
  <c r="F201" i="5" s="1"/>
  <c r="A201" i="5"/>
  <c r="R200" i="5" a="1"/>
  <c r="R200" i="5" s="1"/>
  <c r="Q200" i="5" a="1"/>
  <c r="Q200" i="5" s="1"/>
  <c r="P200" i="5" a="1"/>
  <c r="P200" i="5" s="1"/>
  <c r="G200" i="5" a="1"/>
  <c r="G200" i="5" s="1"/>
  <c r="F200" i="5" a="1"/>
  <c r="F200" i="5" s="1"/>
  <c r="A200" i="5"/>
  <c r="R199" i="5" a="1"/>
  <c r="R199" i="5" s="1"/>
  <c r="Q199" i="5" a="1"/>
  <c r="Q199" i="5" s="1"/>
  <c r="P199" i="5" a="1"/>
  <c r="P199" i="5" s="1"/>
  <c r="G199" i="5" a="1"/>
  <c r="G199" i="5" s="1"/>
  <c r="F199" i="5" a="1"/>
  <c r="F199" i="5" s="1"/>
  <c r="A199" i="5"/>
  <c r="R198" i="5" a="1"/>
  <c r="R198" i="5" s="1"/>
  <c r="Q198" i="5" a="1"/>
  <c r="Q198" i="5" s="1"/>
  <c r="P198" i="5" a="1"/>
  <c r="P198" i="5" s="1"/>
  <c r="G198" i="5" a="1"/>
  <c r="G198" i="5" s="1"/>
  <c r="F198" i="5" a="1"/>
  <c r="F198" i="5" s="1"/>
  <c r="A198" i="5"/>
  <c r="R197" i="5" a="1"/>
  <c r="R197" i="5" s="1"/>
  <c r="Q197" i="5" a="1"/>
  <c r="Q197" i="5" s="1"/>
  <c r="P197" i="5" a="1"/>
  <c r="P197" i="5" s="1"/>
  <c r="G197" i="5" a="1"/>
  <c r="G197" i="5" s="1"/>
  <c r="F197" i="5" a="1"/>
  <c r="F197" i="5" s="1"/>
  <c r="A197" i="5"/>
  <c r="R196" i="5" a="1"/>
  <c r="R196" i="5" s="1"/>
  <c r="Q196" i="5" a="1"/>
  <c r="Q196" i="5" s="1"/>
  <c r="P196" i="5" a="1"/>
  <c r="P196" i="5" s="1"/>
  <c r="G196" i="5" a="1"/>
  <c r="G196" i="5" s="1"/>
  <c r="F196" i="5" a="1"/>
  <c r="F196" i="5" s="1"/>
  <c r="A196" i="5"/>
  <c r="R195" i="5" a="1"/>
  <c r="R195" i="5" s="1"/>
  <c r="Q195" i="5" a="1"/>
  <c r="Q195" i="5" s="1"/>
  <c r="P195" i="5" a="1"/>
  <c r="P195" i="5" s="1"/>
  <c r="G195" i="5" a="1"/>
  <c r="G195" i="5" s="1"/>
  <c r="F195" i="5" a="1"/>
  <c r="F195" i="5" s="1"/>
  <c r="A195" i="5"/>
  <c r="R194" i="5" a="1"/>
  <c r="R194" i="5" s="1"/>
  <c r="Q194" i="5" a="1"/>
  <c r="Q194" i="5" s="1"/>
  <c r="P194" i="5" a="1"/>
  <c r="P194" i="5" s="1"/>
  <c r="G194" i="5" a="1"/>
  <c r="G194" i="5" s="1"/>
  <c r="F194" i="5" a="1"/>
  <c r="F194" i="5" s="1"/>
  <c r="A194" i="5"/>
  <c r="R193" i="5" a="1"/>
  <c r="R193" i="5" s="1"/>
  <c r="Q193" i="5" a="1"/>
  <c r="Q193" i="5" s="1"/>
  <c r="P193" i="5" a="1"/>
  <c r="P193" i="5" s="1"/>
  <c r="G193" i="5" a="1"/>
  <c r="G193" i="5" s="1"/>
  <c r="F193" i="5" a="1"/>
  <c r="F193" i="5" s="1"/>
  <c r="A193" i="5"/>
  <c r="R192" i="5" a="1"/>
  <c r="R192" i="5" s="1"/>
  <c r="Q192" i="5" a="1"/>
  <c r="Q192" i="5" s="1"/>
  <c r="P192" i="5" a="1"/>
  <c r="P192" i="5" s="1"/>
  <c r="G192" i="5" a="1"/>
  <c r="G192" i="5" s="1"/>
  <c r="F192" i="5" a="1"/>
  <c r="F192" i="5" s="1"/>
  <c r="A192" i="5"/>
  <c r="R191" i="5" a="1"/>
  <c r="R191" i="5" s="1"/>
  <c r="Q191" i="5" a="1"/>
  <c r="Q191" i="5" s="1"/>
  <c r="P191" i="5" a="1"/>
  <c r="P191" i="5" s="1"/>
  <c r="G191" i="5" a="1"/>
  <c r="G191" i="5" s="1"/>
  <c r="F191" i="5" a="1"/>
  <c r="F191" i="5" s="1"/>
  <c r="A191" i="5"/>
  <c r="R190" i="5" a="1"/>
  <c r="R190" i="5" s="1"/>
  <c r="Q190" i="5" a="1"/>
  <c r="Q190" i="5" s="1"/>
  <c r="P190" i="5" a="1"/>
  <c r="P190" i="5" s="1"/>
  <c r="G190" i="5" a="1"/>
  <c r="G190" i="5" s="1"/>
  <c r="F190" i="5" a="1"/>
  <c r="F190" i="5" s="1"/>
  <c r="A190" i="5"/>
  <c r="R189" i="5" a="1"/>
  <c r="R189" i="5" s="1"/>
  <c r="Q189" i="5" a="1"/>
  <c r="Q189" i="5" s="1"/>
  <c r="P189" i="5" a="1"/>
  <c r="P189" i="5" s="1"/>
  <c r="G189" i="5" a="1"/>
  <c r="G189" i="5" s="1"/>
  <c r="F189" i="5" a="1"/>
  <c r="F189" i="5" s="1"/>
  <c r="A189" i="5"/>
  <c r="R188" i="5" a="1"/>
  <c r="R188" i="5" s="1"/>
  <c r="Q188" i="5" a="1"/>
  <c r="Q188" i="5" s="1"/>
  <c r="P188" i="5" a="1"/>
  <c r="P188" i="5" s="1"/>
  <c r="G188" i="5" a="1"/>
  <c r="G188" i="5" s="1"/>
  <c r="F188" i="5" a="1"/>
  <c r="F188" i="5" s="1"/>
  <c r="A188" i="5"/>
  <c r="R187" i="5" a="1"/>
  <c r="R187" i="5" s="1"/>
  <c r="Q187" i="5" a="1"/>
  <c r="Q187" i="5" s="1"/>
  <c r="P187" i="5" a="1"/>
  <c r="P187" i="5" s="1"/>
  <c r="G187" i="5" a="1"/>
  <c r="G187" i="5" s="1"/>
  <c r="F187" i="5" a="1"/>
  <c r="F187" i="5" s="1"/>
  <c r="A187" i="5"/>
  <c r="R186" i="5" a="1"/>
  <c r="R186" i="5" s="1"/>
  <c r="Q186" i="5" a="1"/>
  <c r="Q186" i="5" s="1"/>
  <c r="P186" i="5" a="1"/>
  <c r="P186" i="5" s="1"/>
  <c r="G186" i="5" a="1"/>
  <c r="G186" i="5" s="1"/>
  <c r="F186" i="5" a="1"/>
  <c r="F186" i="5" s="1"/>
  <c r="A186" i="5"/>
  <c r="R185" i="5" a="1"/>
  <c r="R185" i="5" s="1"/>
  <c r="Q185" i="5" a="1"/>
  <c r="Q185" i="5" s="1"/>
  <c r="P185" i="5" a="1"/>
  <c r="P185" i="5" s="1"/>
  <c r="G185" i="5" a="1"/>
  <c r="G185" i="5" s="1"/>
  <c r="F185" i="5" a="1"/>
  <c r="F185" i="5" s="1"/>
  <c r="A185" i="5"/>
  <c r="R184" i="5" a="1"/>
  <c r="R184" i="5" s="1"/>
  <c r="Q184" i="5" a="1"/>
  <c r="Q184" i="5" s="1"/>
  <c r="P184" i="5" a="1"/>
  <c r="P184" i="5" s="1"/>
  <c r="G184" i="5" a="1"/>
  <c r="G184" i="5" s="1"/>
  <c r="F184" i="5" a="1"/>
  <c r="F184" i="5" s="1"/>
  <c r="A184" i="5"/>
  <c r="R183" i="5" a="1"/>
  <c r="R183" i="5" s="1"/>
  <c r="Q183" i="5" a="1"/>
  <c r="Q183" i="5" s="1"/>
  <c r="P183" i="5" a="1"/>
  <c r="P183" i="5" s="1"/>
  <c r="G183" i="5" a="1"/>
  <c r="G183" i="5" s="1"/>
  <c r="F183" i="5" a="1"/>
  <c r="F183" i="5" s="1"/>
  <c r="A183" i="5"/>
  <c r="R182" i="5" a="1"/>
  <c r="R182" i="5" s="1"/>
  <c r="Q182" i="5" a="1"/>
  <c r="Q182" i="5" s="1"/>
  <c r="P182" i="5" a="1"/>
  <c r="P182" i="5" s="1"/>
  <c r="G182" i="5" a="1"/>
  <c r="G182" i="5" s="1"/>
  <c r="F182" i="5" a="1"/>
  <c r="F182" i="5" s="1"/>
  <c r="A182" i="5"/>
  <c r="R181" i="5" a="1"/>
  <c r="R181" i="5" s="1"/>
  <c r="Q181" i="5" a="1"/>
  <c r="Q181" i="5" s="1"/>
  <c r="P181" i="5" a="1"/>
  <c r="P181" i="5" s="1"/>
  <c r="G181" i="5" a="1"/>
  <c r="G181" i="5" s="1"/>
  <c r="F181" i="5" a="1"/>
  <c r="F181" i="5" s="1"/>
  <c r="A181" i="5"/>
  <c r="R180" i="5" a="1"/>
  <c r="R180" i="5" s="1"/>
  <c r="Q180" i="5" a="1"/>
  <c r="Q180" i="5" s="1"/>
  <c r="P180" i="5" a="1"/>
  <c r="P180" i="5" s="1"/>
  <c r="G180" i="5" a="1"/>
  <c r="G180" i="5" s="1"/>
  <c r="F180" i="5" a="1"/>
  <c r="F180" i="5" s="1"/>
  <c r="A180" i="5"/>
  <c r="R179" i="5" a="1"/>
  <c r="R179" i="5" s="1"/>
  <c r="Q179" i="5" a="1"/>
  <c r="Q179" i="5" s="1"/>
  <c r="P179" i="5" a="1"/>
  <c r="P179" i="5" s="1"/>
  <c r="G179" i="5" a="1"/>
  <c r="G179" i="5" s="1"/>
  <c r="F179" i="5" a="1"/>
  <c r="F179" i="5" s="1"/>
  <c r="A179" i="5"/>
  <c r="R178" i="5" a="1"/>
  <c r="R178" i="5" s="1"/>
  <c r="Q178" i="5" a="1"/>
  <c r="Q178" i="5" s="1"/>
  <c r="P178" i="5" a="1"/>
  <c r="P178" i="5" s="1"/>
  <c r="G178" i="5" a="1"/>
  <c r="G178" i="5" s="1"/>
  <c r="F178" i="5" a="1"/>
  <c r="F178" i="5" s="1"/>
  <c r="A178" i="5"/>
  <c r="R177" i="5" a="1"/>
  <c r="R177" i="5" s="1"/>
  <c r="Q177" i="5" a="1"/>
  <c r="Q177" i="5" s="1"/>
  <c r="P177" i="5" a="1"/>
  <c r="P177" i="5" s="1"/>
  <c r="G177" i="5" a="1"/>
  <c r="G177" i="5" s="1"/>
  <c r="F177" i="5" a="1"/>
  <c r="F177" i="5" s="1"/>
  <c r="A177" i="5"/>
  <c r="R176" i="5" a="1"/>
  <c r="R176" i="5" s="1"/>
  <c r="Q176" i="5" a="1"/>
  <c r="Q176" i="5" s="1"/>
  <c r="P176" i="5" a="1"/>
  <c r="P176" i="5" s="1"/>
  <c r="G176" i="5" a="1"/>
  <c r="G176" i="5" s="1"/>
  <c r="F176" i="5" a="1"/>
  <c r="F176" i="5" s="1"/>
  <c r="A176" i="5"/>
  <c r="R175" i="5" a="1"/>
  <c r="R175" i="5" s="1"/>
  <c r="Q175" i="5" a="1"/>
  <c r="Q175" i="5" s="1"/>
  <c r="P175" i="5" a="1"/>
  <c r="P175" i="5" s="1"/>
  <c r="G175" i="5" a="1"/>
  <c r="G175" i="5" s="1"/>
  <c r="F175" i="5" a="1"/>
  <c r="F175" i="5" s="1"/>
  <c r="A175" i="5"/>
  <c r="R174" i="5" a="1"/>
  <c r="R174" i="5" s="1"/>
  <c r="Q174" i="5" a="1"/>
  <c r="Q174" i="5" s="1"/>
  <c r="P174" i="5" a="1"/>
  <c r="P174" i="5" s="1"/>
  <c r="G174" i="5" a="1"/>
  <c r="G174" i="5" s="1"/>
  <c r="F174" i="5" a="1"/>
  <c r="F174" i="5" s="1"/>
  <c r="A174" i="5"/>
  <c r="R173" i="5" a="1"/>
  <c r="R173" i="5" s="1"/>
  <c r="Q173" i="5" a="1"/>
  <c r="Q173" i="5" s="1"/>
  <c r="P173" i="5" a="1"/>
  <c r="P173" i="5" s="1"/>
  <c r="G173" i="5" a="1"/>
  <c r="G173" i="5" s="1"/>
  <c r="F173" i="5" a="1"/>
  <c r="F173" i="5" s="1"/>
  <c r="A173" i="5"/>
  <c r="R172" i="5" a="1"/>
  <c r="R172" i="5" s="1"/>
  <c r="Q172" i="5" a="1"/>
  <c r="Q172" i="5" s="1"/>
  <c r="P172" i="5" a="1"/>
  <c r="P172" i="5" s="1"/>
  <c r="G172" i="5" a="1"/>
  <c r="G172" i="5" s="1"/>
  <c r="F172" i="5" a="1"/>
  <c r="F172" i="5" s="1"/>
  <c r="A172" i="5"/>
  <c r="R171" i="5" a="1"/>
  <c r="R171" i="5" s="1"/>
  <c r="Q171" i="5" a="1"/>
  <c r="Q171" i="5" s="1"/>
  <c r="P171" i="5" a="1"/>
  <c r="P171" i="5" s="1"/>
  <c r="G171" i="5" a="1"/>
  <c r="G171" i="5" s="1"/>
  <c r="F171" i="5" a="1"/>
  <c r="F171" i="5" s="1"/>
  <c r="A171" i="5"/>
  <c r="R170" i="5" a="1"/>
  <c r="R170" i="5" s="1"/>
  <c r="Q170" i="5" a="1"/>
  <c r="Q170" i="5" s="1"/>
  <c r="P170" i="5" a="1"/>
  <c r="P170" i="5" s="1"/>
  <c r="G170" i="5" a="1"/>
  <c r="G170" i="5" s="1"/>
  <c r="F170" i="5" a="1"/>
  <c r="F170" i="5" s="1"/>
  <c r="A170" i="5"/>
  <c r="R169" i="5" a="1"/>
  <c r="R169" i="5" s="1"/>
  <c r="Q169" i="5" a="1"/>
  <c r="Q169" i="5" s="1"/>
  <c r="P169" i="5" a="1"/>
  <c r="P169" i="5" s="1"/>
  <c r="G169" i="5" a="1"/>
  <c r="G169" i="5" s="1"/>
  <c r="F169" i="5" a="1"/>
  <c r="F169" i="5" s="1"/>
  <c r="A169" i="5"/>
  <c r="R168" i="5" a="1"/>
  <c r="R168" i="5" s="1"/>
  <c r="Q168" i="5" a="1"/>
  <c r="Q168" i="5" s="1"/>
  <c r="P168" i="5" a="1"/>
  <c r="P168" i="5" s="1"/>
  <c r="G168" i="5" a="1"/>
  <c r="G168" i="5" s="1"/>
  <c r="F168" i="5" a="1"/>
  <c r="F168" i="5" s="1"/>
  <c r="A168" i="5"/>
  <c r="R167" i="5" a="1"/>
  <c r="R167" i="5" s="1"/>
  <c r="Q167" i="5" a="1"/>
  <c r="Q167" i="5" s="1"/>
  <c r="P167" i="5" a="1"/>
  <c r="P167" i="5" s="1"/>
  <c r="G167" i="5" a="1"/>
  <c r="G167" i="5" s="1"/>
  <c r="F167" i="5" a="1"/>
  <c r="F167" i="5" s="1"/>
  <c r="A167" i="5"/>
  <c r="R166" i="5" a="1"/>
  <c r="R166" i="5" s="1"/>
  <c r="Q166" i="5" a="1"/>
  <c r="Q166" i="5" s="1"/>
  <c r="P166" i="5" a="1"/>
  <c r="P166" i="5" s="1"/>
  <c r="G166" i="5" a="1"/>
  <c r="G166" i="5" s="1"/>
  <c r="F166" i="5" a="1"/>
  <c r="F166" i="5" s="1"/>
  <c r="A166" i="5"/>
  <c r="R165" i="5" a="1"/>
  <c r="R165" i="5" s="1"/>
  <c r="Q165" i="5" a="1"/>
  <c r="Q165" i="5" s="1"/>
  <c r="P165" i="5" a="1"/>
  <c r="P165" i="5" s="1"/>
  <c r="G165" i="5" a="1"/>
  <c r="G165" i="5" s="1"/>
  <c r="F165" i="5" a="1"/>
  <c r="F165" i="5" s="1"/>
  <c r="A165" i="5"/>
  <c r="R164" i="5" a="1"/>
  <c r="R164" i="5" s="1"/>
  <c r="Q164" i="5" a="1"/>
  <c r="Q164" i="5" s="1"/>
  <c r="P164" i="5" a="1"/>
  <c r="P164" i="5" s="1"/>
  <c r="G164" i="5" a="1"/>
  <c r="G164" i="5" s="1"/>
  <c r="F164" i="5" a="1"/>
  <c r="F164" i="5" s="1"/>
  <c r="A164" i="5"/>
  <c r="R163" i="5" a="1"/>
  <c r="R163" i="5" s="1"/>
  <c r="Q163" i="5" a="1"/>
  <c r="Q163" i="5" s="1"/>
  <c r="P163" i="5" a="1"/>
  <c r="P163" i="5" s="1"/>
  <c r="G163" i="5" a="1"/>
  <c r="G163" i="5" s="1"/>
  <c r="F163" i="5" a="1"/>
  <c r="F163" i="5" s="1"/>
  <c r="A163" i="5"/>
  <c r="R162" i="5" a="1"/>
  <c r="R162" i="5" s="1"/>
  <c r="Q162" i="5" a="1"/>
  <c r="Q162" i="5" s="1"/>
  <c r="P162" i="5" a="1"/>
  <c r="P162" i="5" s="1"/>
  <c r="G162" i="5" a="1"/>
  <c r="G162" i="5" s="1"/>
  <c r="F162" i="5" a="1"/>
  <c r="F162" i="5" s="1"/>
  <c r="A162" i="5"/>
  <c r="R161" i="5" a="1"/>
  <c r="R161" i="5" s="1"/>
  <c r="Q161" i="5" a="1"/>
  <c r="Q161" i="5" s="1"/>
  <c r="P161" i="5" a="1"/>
  <c r="P161" i="5" s="1"/>
  <c r="G161" i="5" a="1"/>
  <c r="G161" i="5" s="1"/>
  <c r="F161" i="5" a="1"/>
  <c r="F161" i="5" s="1"/>
  <c r="A161" i="5"/>
  <c r="R160" i="5" a="1"/>
  <c r="R160" i="5" s="1"/>
  <c r="Q160" i="5" a="1"/>
  <c r="Q160" i="5" s="1"/>
  <c r="P160" i="5" a="1"/>
  <c r="P160" i="5" s="1"/>
  <c r="G160" i="5" a="1"/>
  <c r="G160" i="5" s="1"/>
  <c r="F160" i="5" a="1"/>
  <c r="F160" i="5" s="1"/>
  <c r="A160" i="5"/>
  <c r="R159" i="5" a="1"/>
  <c r="R159" i="5" s="1"/>
  <c r="Q159" i="5" a="1"/>
  <c r="Q159" i="5" s="1"/>
  <c r="P159" i="5" a="1"/>
  <c r="P159" i="5" s="1"/>
  <c r="G159" i="5" a="1"/>
  <c r="G159" i="5" s="1"/>
  <c r="F159" i="5" a="1"/>
  <c r="F159" i="5" s="1"/>
  <c r="A159" i="5"/>
  <c r="R158" i="5" a="1"/>
  <c r="R158" i="5" s="1"/>
  <c r="Q158" i="5" a="1"/>
  <c r="Q158" i="5" s="1"/>
  <c r="P158" i="5" a="1"/>
  <c r="P158" i="5" s="1"/>
  <c r="G158" i="5" a="1"/>
  <c r="G158" i="5" s="1"/>
  <c r="F158" i="5" a="1"/>
  <c r="F158" i="5" s="1"/>
  <c r="A158" i="5"/>
  <c r="R157" i="5" a="1"/>
  <c r="R157" i="5" s="1"/>
  <c r="Q157" i="5" a="1"/>
  <c r="Q157" i="5" s="1"/>
  <c r="P157" i="5" a="1"/>
  <c r="P157" i="5" s="1"/>
  <c r="G157" i="5" a="1"/>
  <c r="G157" i="5" s="1"/>
  <c r="F157" i="5" a="1"/>
  <c r="F157" i="5" s="1"/>
  <c r="A157" i="5"/>
  <c r="R156" i="5" a="1"/>
  <c r="R156" i="5" s="1"/>
  <c r="Q156" i="5" a="1"/>
  <c r="Q156" i="5" s="1"/>
  <c r="P156" i="5" a="1"/>
  <c r="P156" i="5" s="1"/>
  <c r="G156" i="5" a="1"/>
  <c r="G156" i="5" s="1"/>
  <c r="F156" i="5" a="1"/>
  <c r="F156" i="5" s="1"/>
  <c r="A156" i="5"/>
  <c r="R155" i="5" a="1"/>
  <c r="R155" i="5" s="1"/>
  <c r="Q155" i="5" a="1"/>
  <c r="Q155" i="5" s="1"/>
  <c r="P155" i="5" a="1"/>
  <c r="P155" i="5" s="1"/>
  <c r="G155" i="5" a="1"/>
  <c r="G155" i="5" s="1"/>
  <c r="F155" i="5" a="1"/>
  <c r="F155" i="5" s="1"/>
  <c r="A155" i="5"/>
  <c r="R154" i="5" a="1"/>
  <c r="R154" i="5" s="1"/>
  <c r="Q154" i="5" a="1"/>
  <c r="Q154" i="5" s="1"/>
  <c r="P154" i="5" a="1"/>
  <c r="P154" i="5" s="1"/>
  <c r="G154" i="5" a="1"/>
  <c r="G154" i="5" s="1"/>
  <c r="F154" i="5" a="1"/>
  <c r="F154" i="5" s="1"/>
  <c r="A154" i="5"/>
  <c r="R153" i="5" a="1"/>
  <c r="R153" i="5" s="1"/>
  <c r="Q153" i="5" a="1"/>
  <c r="Q153" i="5" s="1"/>
  <c r="P153" i="5" a="1"/>
  <c r="P153" i="5" s="1"/>
  <c r="G153" i="5" a="1"/>
  <c r="G153" i="5" s="1"/>
  <c r="F153" i="5" a="1"/>
  <c r="F153" i="5" s="1"/>
  <c r="A153" i="5"/>
  <c r="R152" i="5" a="1"/>
  <c r="R152" i="5" s="1"/>
  <c r="Q152" i="5" a="1"/>
  <c r="Q152" i="5" s="1"/>
  <c r="P152" i="5" a="1"/>
  <c r="P152" i="5" s="1"/>
  <c r="G152" i="5" a="1"/>
  <c r="G152" i="5" s="1"/>
  <c r="F152" i="5" a="1"/>
  <c r="F152" i="5" s="1"/>
  <c r="A152" i="5"/>
  <c r="R151" i="5" a="1"/>
  <c r="R151" i="5" s="1"/>
  <c r="Q151" i="5" a="1"/>
  <c r="Q151" i="5" s="1"/>
  <c r="P151" i="5" a="1"/>
  <c r="P151" i="5" s="1"/>
  <c r="G151" i="5" a="1"/>
  <c r="G151" i="5" s="1"/>
  <c r="F151" i="5" a="1"/>
  <c r="F151" i="5" s="1"/>
  <c r="A151" i="5"/>
  <c r="R150" i="5" a="1"/>
  <c r="R150" i="5" s="1"/>
  <c r="Q150" i="5" a="1"/>
  <c r="Q150" i="5" s="1"/>
  <c r="P150" i="5" a="1"/>
  <c r="P150" i="5" s="1"/>
  <c r="G150" i="5" a="1"/>
  <c r="G150" i="5" s="1"/>
  <c r="F150" i="5" a="1"/>
  <c r="F150" i="5" s="1"/>
  <c r="A150" i="5"/>
  <c r="R149" i="5" a="1"/>
  <c r="R149" i="5" s="1"/>
  <c r="Q149" i="5" a="1"/>
  <c r="Q149" i="5" s="1"/>
  <c r="P149" i="5" a="1"/>
  <c r="P149" i="5" s="1"/>
  <c r="G149" i="5" a="1"/>
  <c r="G149" i="5" s="1"/>
  <c r="F149" i="5" a="1"/>
  <c r="F149" i="5" s="1"/>
  <c r="A149" i="5"/>
  <c r="R148" i="5" a="1"/>
  <c r="R148" i="5" s="1"/>
  <c r="Q148" i="5" a="1"/>
  <c r="Q148" i="5" s="1"/>
  <c r="P148" i="5" a="1"/>
  <c r="P148" i="5" s="1"/>
  <c r="G148" i="5" a="1"/>
  <c r="G148" i="5" s="1"/>
  <c r="F148" i="5" a="1"/>
  <c r="F148" i="5" s="1"/>
  <c r="A148" i="5"/>
  <c r="R147" i="5" a="1"/>
  <c r="R147" i="5" s="1"/>
  <c r="Q147" i="5" a="1"/>
  <c r="Q147" i="5" s="1"/>
  <c r="P147" i="5" a="1"/>
  <c r="P147" i="5" s="1"/>
  <c r="G147" i="5" a="1"/>
  <c r="G147" i="5" s="1"/>
  <c r="F147" i="5" a="1"/>
  <c r="F147" i="5" s="1"/>
  <c r="A147" i="5"/>
  <c r="R146" i="5" a="1"/>
  <c r="R146" i="5" s="1"/>
  <c r="Q146" i="5" a="1"/>
  <c r="Q146" i="5" s="1"/>
  <c r="P146" i="5" a="1"/>
  <c r="P146" i="5" s="1"/>
  <c r="G146" i="5" a="1"/>
  <c r="G146" i="5" s="1"/>
  <c r="F146" i="5" a="1"/>
  <c r="F146" i="5" s="1"/>
  <c r="A146" i="5"/>
  <c r="R145" i="5" a="1"/>
  <c r="R145" i="5" s="1"/>
  <c r="Q145" i="5" a="1"/>
  <c r="Q145" i="5" s="1"/>
  <c r="P145" i="5" a="1"/>
  <c r="P145" i="5" s="1"/>
  <c r="G145" i="5" a="1"/>
  <c r="G145" i="5" s="1"/>
  <c r="F145" i="5" a="1"/>
  <c r="F145" i="5" s="1"/>
  <c r="A145" i="5"/>
  <c r="R144" i="5" a="1"/>
  <c r="R144" i="5" s="1"/>
  <c r="Q144" i="5" a="1"/>
  <c r="Q144" i="5" s="1"/>
  <c r="P144" i="5" a="1"/>
  <c r="P144" i="5" s="1"/>
  <c r="G144" i="5" a="1"/>
  <c r="G144" i="5" s="1"/>
  <c r="F144" i="5" a="1"/>
  <c r="F144" i="5" s="1"/>
  <c r="A144" i="5"/>
  <c r="R143" i="5" a="1"/>
  <c r="R143" i="5" s="1"/>
  <c r="Q143" i="5" a="1"/>
  <c r="Q143" i="5" s="1"/>
  <c r="P143" i="5" a="1"/>
  <c r="P143" i="5" s="1"/>
  <c r="G143" i="5" a="1"/>
  <c r="G143" i="5" s="1"/>
  <c r="F143" i="5" a="1"/>
  <c r="F143" i="5" s="1"/>
  <c r="A143" i="5"/>
  <c r="R142" i="5" a="1"/>
  <c r="R142" i="5" s="1"/>
  <c r="Q142" i="5" a="1"/>
  <c r="Q142" i="5" s="1"/>
  <c r="P142" i="5" a="1"/>
  <c r="P142" i="5" s="1"/>
  <c r="G142" i="5" a="1"/>
  <c r="G142" i="5" s="1"/>
  <c r="F142" i="5" a="1"/>
  <c r="F142" i="5" s="1"/>
  <c r="A142" i="5"/>
  <c r="R141" i="5" a="1"/>
  <c r="R141" i="5" s="1"/>
  <c r="Q141" i="5" a="1"/>
  <c r="Q141" i="5" s="1"/>
  <c r="P141" i="5" a="1"/>
  <c r="P141" i="5" s="1"/>
  <c r="G141" i="5" a="1"/>
  <c r="G141" i="5" s="1"/>
  <c r="F141" i="5" a="1"/>
  <c r="F141" i="5" s="1"/>
  <c r="A141" i="5"/>
  <c r="R140" i="5" a="1"/>
  <c r="R140" i="5" s="1"/>
  <c r="Q140" i="5" a="1"/>
  <c r="Q140" i="5" s="1"/>
  <c r="P140" i="5" a="1"/>
  <c r="P140" i="5" s="1"/>
  <c r="G140" i="5" a="1"/>
  <c r="G140" i="5" s="1"/>
  <c r="F140" i="5" a="1"/>
  <c r="F140" i="5" s="1"/>
  <c r="A140" i="5"/>
  <c r="R139" i="5" a="1"/>
  <c r="R139" i="5" s="1"/>
  <c r="Q139" i="5" a="1"/>
  <c r="Q139" i="5" s="1"/>
  <c r="P139" i="5" a="1"/>
  <c r="P139" i="5" s="1"/>
  <c r="G139" i="5" a="1"/>
  <c r="G139" i="5" s="1"/>
  <c r="F139" i="5" a="1"/>
  <c r="F139" i="5" s="1"/>
  <c r="A139" i="5"/>
  <c r="R138" i="5" a="1"/>
  <c r="R138" i="5" s="1"/>
  <c r="Q138" i="5" a="1"/>
  <c r="Q138" i="5" s="1"/>
  <c r="P138" i="5" a="1"/>
  <c r="P138" i="5" s="1"/>
  <c r="G138" i="5" a="1"/>
  <c r="G138" i="5" s="1"/>
  <c r="F138" i="5" a="1"/>
  <c r="F138" i="5" s="1"/>
  <c r="A138" i="5"/>
  <c r="R137" i="5" a="1"/>
  <c r="R137" i="5" s="1"/>
  <c r="Q137" i="5" a="1"/>
  <c r="Q137" i="5" s="1"/>
  <c r="P137" i="5" a="1"/>
  <c r="P137" i="5" s="1"/>
  <c r="G137" i="5" a="1"/>
  <c r="G137" i="5" s="1"/>
  <c r="F137" i="5" a="1"/>
  <c r="F137" i="5" s="1"/>
  <c r="A137" i="5"/>
  <c r="R136" i="5" a="1"/>
  <c r="R136" i="5" s="1"/>
  <c r="Q136" i="5" a="1"/>
  <c r="Q136" i="5" s="1"/>
  <c r="P136" i="5" a="1"/>
  <c r="P136" i="5" s="1"/>
  <c r="G136" i="5" a="1"/>
  <c r="G136" i="5" s="1"/>
  <c r="F136" i="5" a="1"/>
  <c r="F136" i="5" s="1"/>
  <c r="A136" i="5"/>
  <c r="R135" i="5" a="1"/>
  <c r="R135" i="5" s="1"/>
  <c r="Q135" i="5" a="1"/>
  <c r="Q135" i="5" s="1"/>
  <c r="P135" i="5" a="1"/>
  <c r="P135" i="5" s="1"/>
  <c r="G135" i="5" a="1"/>
  <c r="G135" i="5" s="1"/>
  <c r="F135" i="5" a="1"/>
  <c r="F135" i="5" s="1"/>
  <c r="A135" i="5"/>
  <c r="R134" i="5" a="1"/>
  <c r="R134" i="5" s="1"/>
  <c r="Q134" i="5" a="1"/>
  <c r="Q134" i="5" s="1"/>
  <c r="P134" i="5" a="1"/>
  <c r="P134" i="5" s="1"/>
  <c r="G134" i="5" a="1"/>
  <c r="G134" i="5" s="1"/>
  <c r="F134" i="5" a="1"/>
  <c r="F134" i="5" s="1"/>
  <c r="A134" i="5"/>
  <c r="R133" i="5" a="1"/>
  <c r="R133" i="5" s="1"/>
  <c r="Q133" i="5" a="1"/>
  <c r="Q133" i="5" s="1"/>
  <c r="P133" i="5" a="1"/>
  <c r="P133" i="5" s="1"/>
  <c r="G133" i="5" a="1"/>
  <c r="G133" i="5" s="1"/>
  <c r="F133" i="5" a="1"/>
  <c r="F133" i="5" s="1"/>
  <c r="A133" i="5"/>
  <c r="R132" i="5" a="1"/>
  <c r="R132" i="5" s="1"/>
  <c r="Q132" i="5" a="1"/>
  <c r="Q132" i="5" s="1"/>
  <c r="P132" i="5" a="1"/>
  <c r="P132" i="5" s="1"/>
  <c r="G132" i="5" a="1"/>
  <c r="G132" i="5" s="1"/>
  <c r="F132" i="5" a="1"/>
  <c r="F132" i="5" s="1"/>
  <c r="A132" i="5"/>
  <c r="R131" i="5" a="1"/>
  <c r="R131" i="5" s="1"/>
  <c r="Q131" i="5" a="1"/>
  <c r="Q131" i="5" s="1"/>
  <c r="P131" i="5" a="1"/>
  <c r="P131" i="5" s="1"/>
  <c r="G131" i="5" a="1"/>
  <c r="G131" i="5" s="1"/>
  <c r="F131" i="5" a="1"/>
  <c r="F131" i="5" s="1"/>
  <c r="A131" i="5"/>
  <c r="R130" i="5" a="1"/>
  <c r="R130" i="5" s="1"/>
  <c r="Q130" i="5" a="1"/>
  <c r="Q130" i="5" s="1"/>
  <c r="P130" i="5" a="1"/>
  <c r="P130" i="5" s="1"/>
  <c r="G130" i="5" a="1"/>
  <c r="G130" i="5" s="1"/>
  <c r="F130" i="5" a="1"/>
  <c r="F130" i="5" s="1"/>
  <c r="A130" i="5"/>
  <c r="R129" i="5" a="1"/>
  <c r="R129" i="5" s="1"/>
  <c r="Q129" i="5" a="1"/>
  <c r="Q129" i="5" s="1"/>
  <c r="P129" i="5" a="1"/>
  <c r="P129" i="5" s="1"/>
  <c r="G129" i="5" a="1"/>
  <c r="G129" i="5" s="1"/>
  <c r="F129" i="5" a="1"/>
  <c r="F129" i="5" s="1"/>
  <c r="A129" i="5"/>
  <c r="R128" i="5" a="1"/>
  <c r="R128" i="5" s="1"/>
  <c r="Q128" i="5" a="1"/>
  <c r="Q128" i="5" s="1"/>
  <c r="P128" i="5" a="1"/>
  <c r="P128" i="5" s="1"/>
  <c r="G128" i="5" a="1"/>
  <c r="G128" i="5" s="1"/>
  <c r="F128" i="5" a="1"/>
  <c r="F128" i="5" s="1"/>
  <c r="A128" i="5"/>
  <c r="R127" i="5" a="1"/>
  <c r="R127" i="5" s="1"/>
  <c r="Q127" i="5" a="1"/>
  <c r="Q127" i="5" s="1"/>
  <c r="P127" i="5" a="1"/>
  <c r="P127" i="5" s="1"/>
  <c r="G127" i="5" a="1"/>
  <c r="G127" i="5" s="1"/>
  <c r="F127" i="5" a="1"/>
  <c r="F127" i="5" s="1"/>
  <c r="A127" i="5"/>
  <c r="R126" i="5" a="1"/>
  <c r="R126" i="5" s="1"/>
  <c r="Q126" i="5" a="1"/>
  <c r="Q126" i="5" s="1"/>
  <c r="P126" i="5" a="1"/>
  <c r="P126" i="5" s="1"/>
  <c r="G126" i="5" a="1"/>
  <c r="G126" i="5" s="1"/>
  <c r="F126" i="5" a="1"/>
  <c r="F126" i="5" s="1"/>
  <c r="A126" i="5"/>
  <c r="R125" i="5" a="1"/>
  <c r="R125" i="5" s="1"/>
  <c r="Q125" i="5" a="1"/>
  <c r="Q125" i="5" s="1"/>
  <c r="P125" i="5" a="1"/>
  <c r="P125" i="5" s="1"/>
  <c r="G125" i="5" a="1"/>
  <c r="G125" i="5" s="1"/>
  <c r="F125" i="5" a="1"/>
  <c r="F125" i="5" s="1"/>
  <c r="A125" i="5"/>
  <c r="R124" i="5" a="1"/>
  <c r="R124" i="5" s="1"/>
  <c r="Q124" i="5" a="1"/>
  <c r="Q124" i="5" s="1"/>
  <c r="P124" i="5" a="1"/>
  <c r="P124" i="5" s="1"/>
  <c r="G124" i="5" a="1"/>
  <c r="G124" i="5" s="1"/>
  <c r="F124" i="5" a="1"/>
  <c r="F124" i="5" s="1"/>
  <c r="A124" i="5"/>
  <c r="R123" i="5" a="1"/>
  <c r="R123" i="5" s="1"/>
  <c r="Q123" i="5" a="1"/>
  <c r="Q123" i="5" s="1"/>
  <c r="P123" i="5" a="1"/>
  <c r="P123" i="5" s="1"/>
  <c r="G123" i="5" a="1"/>
  <c r="G123" i="5" s="1"/>
  <c r="F123" i="5" a="1"/>
  <c r="F123" i="5" s="1"/>
  <c r="A123" i="5"/>
  <c r="R122" i="5" a="1"/>
  <c r="R122" i="5" s="1"/>
  <c r="Q122" i="5" a="1"/>
  <c r="Q122" i="5" s="1"/>
  <c r="P122" i="5" a="1"/>
  <c r="P122" i="5" s="1"/>
  <c r="G122" i="5" a="1"/>
  <c r="G122" i="5" s="1"/>
  <c r="F122" i="5" a="1"/>
  <c r="F122" i="5" s="1"/>
  <c r="A122" i="5"/>
  <c r="R121" i="5" a="1"/>
  <c r="R121" i="5" s="1"/>
  <c r="Q121" i="5" a="1"/>
  <c r="Q121" i="5" s="1"/>
  <c r="P121" i="5" a="1"/>
  <c r="P121" i="5" s="1"/>
  <c r="G121" i="5" a="1"/>
  <c r="G121" i="5" s="1"/>
  <c r="F121" i="5" a="1"/>
  <c r="F121" i="5" s="1"/>
  <c r="A121" i="5"/>
  <c r="R120" i="5" a="1"/>
  <c r="R120" i="5" s="1"/>
  <c r="Q120" i="5" a="1"/>
  <c r="Q120" i="5" s="1"/>
  <c r="P120" i="5" a="1"/>
  <c r="P120" i="5" s="1"/>
  <c r="G120" i="5" a="1"/>
  <c r="G120" i="5" s="1"/>
  <c r="F120" i="5" a="1"/>
  <c r="F120" i="5" s="1"/>
  <c r="A120" i="5"/>
  <c r="R119" i="5" a="1"/>
  <c r="R119" i="5" s="1"/>
  <c r="Q119" i="5" a="1"/>
  <c r="Q119" i="5" s="1"/>
  <c r="P119" i="5" a="1"/>
  <c r="P119" i="5" s="1"/>
  <c r="G119" i="5" a="1"/>
  <c r="G119" i="5" s="1"/>
  <c r="F119" i="5" a="1"/>
  <c r="F119" i="5" s="1"/>
  <c r="A119" i="5"/>
  <c r="R118" i="5" a="1"/>
  <c r="R118" i="5" s="1"/>
  <c r="Q118" i="5" a="1"/>
  <c r="Q118" i="5" s="1"/>
  <c r="P118" i="5" a="1"/>
  <c r="P118" i="5" s="1"/>
  <c r="G118" i="5" a="1"/>
  <c r="G118" i="5" s="1"/>
  <c r="F118" i="5" a="1"/>
  <c r="F118" i="5" s="1"/>
  <c r="A118" i="5"/>
  <c r="R117" i="5" a="1"/>
  <c r="R117" i="5" s="1"/>
  <c r="Q117" i="5" a="1"/>
  <c r="Q117" i="5" s="1"/>
  <c r="P117" i="5" a="1"/>
  <c r="P117" i="5" s="1"/>
  <c r="G117" i="5" a="1"/>
  <c r="G117" i="5" s="1"/>
  <c r="F117" i="5" a="1"/>
  <c r="F117" i="5" s="1"/>
  <c r="A117" i="5"/>
  <c r="R116" i="5" a="1"/>
  <c r="R116" i="5" s="1"/>
  <c r="Q116" i="5" a="1"/>
  <c r="Q116" i="5" s="1"/>
  <c r="P116" i="5" a="1"/>
  <c r="P116" i="5" s="1"/>
  <c r="G116" i="5" a="1"/>
  <c r="G116" i="5" s="1"/>
  <c r="F116" i="5" a="1"/>
  <c r="F116" i="5" s="1"/>
  <c r="A116" i="5"/>
  <c r="R115" i="5" a="1"/>
  <c r="R115" i="5" s="1"/>
  <c r="Q115" i="5" a="1"/>
  <c r="Q115" i="5" s="1"/>
  <c r="P115" i="5" a="1"/>
  <c r="P115" i="5" s="1"/>
  <c r="G115" i="5" a="1"/>
  <c r="G115" i="5" s="1"/>
  <c r="F115" i="5" a="1"/>
  <c r="F115" i="5" s="1"/>
  <c r="A115" i="5"/>
  <c r="R114" i="5" a="1"/>
  <c r="R114" i="5" s="1"/>
  <c r="Q114" i="5" a="1"/>
  <c r="Q114" i="5" s="1"/>
  <c r="P114" i="5" a="1"/>
  <c r="P114" i="5" s="1"/>
  <c r="G114" i="5" a="1"/>
  <c r="G114" i="5" s="1"/>
  <c r="F114" i="5" a="1"/>
  <c r="F114" i="5" s="1"/>
  <c r="A114" i="5"/>
  <c r="R113" i="5" a="1"/>
  <c r="R113" i="5" s="1"/>
  <c r="Q113" i="5" a="1"/>
  <c r="Q113" i="5" s="1"/>
  <c r="P113" i="5" a="1"/>
  <c r="P113" i="5" s="1"/>
  <c r="G113" i="5" a="1"/>
  <c r="G113" i="5" s="1"/>
  <c r="F113" i="5" a="1"/>
  <c r="F113" i="5" s="1"/>
  <c r="A113" i="5"/>
  <c r="R112" i="5" a="1"/>
  <c r="R112" i="5" s="1"/>
  <c r="Q112" i="5" a="1"/>
  <c r="Q112" i="5" s="1"/>
  <c r="P112" i="5" a="1"/>
  <c r="P112" i="5" s="1"/>
  <c r="G112" i="5" a="1"/>
  <c r="G112" i="5" s="1"/>
  <c r="F112" i="5" a="1"/>
  <c r="F112" i="5" s="1"/>
  <c r="A112" i="5"/>
  <c r="R111" i="5" a="1"/>
  <c r="R111" i="5" s="1"/>
  <c r="Q111" i="5" a="1"/>
  <c r="Q111" i="5" s="1"/>
  <c r="P111" i="5" a="1"/>
  <c r="P111" i="5" s="1"/>
  <c r="G111" i="5" a="1"/>
  <c r="G111" i="5" s="1"/>
  <c r="F111" i="5" a="1"/>
  <c r="F111" i="5" s="1"/>
  <c r="A111" i="5"/>
  <c r="R110" i="5" a="1"/>
  <c r="R110" i="5" s="1"/>
  <c r="Q110" i="5" a="1"/>
  <c r="Q110" i="5" s="1"/>
  <c r="P110" i="5" a="1"/>
  <c r="P110" i="5" s="1"/>
  <c r="G110" i="5" a="1"/>
  <c r="G110" i="5" s="1"/>
  <c r="F110" i="5" a="1"/>
  <c r="F110" i="5" s="1"/>
  <c r="A110" i="5"/>
  <c r="R109" i="5" a="1"/>
  <c r="R109" i="5" s="1"/>
  <c r="Q109" i="5" a="1"/>
  <c r="Q109" i="5" s="1"/>
  <c r="P109" i="5" a="1"/>
  <c r="P109" i="5" s="1"/>
  <c r="G109" i="5" a="1"/>
  <c r="G109" i="5" s="1"/>
  <c r="F109" i="5" a="1"/>
  <c r="F109" i="5" s="1"/>
  <c r="A109" i="5"/>
  <c r="R108" i="5" a="1"/>
  <c r="R108" i="5" s="1"/>
  <c r="Q108" i="5" a="1"/>
  <c r="Q108" i="5" s="1"/>
  <c r="P108" i="5" a="1"/>
  <c r="P108" i="5" s="1"/>
  <c r="G108" i="5" a="1"/>
  <c r="G108" i="5" s="1"/>
  <c r="F108" i="5" a="1"/>
  <c r="F108" i="5" s="1"/>
  <c r="A108" i="5"/>
  <c r="R107" i="5" a="1"/>
  <c r="R107" i="5" s="1"/>
  <c r="Q107" i="5" a="1"/>
  <c r="Q107" i="5" s="1"/>
  <c r="P107" i="5" a="1"/>
  <c r="P107" i="5" s="1"/>
  <c r="G107" i="5" a="1"/>
  <c r="G107" i="5" s="1"/>
  <c r="F107" i="5" a="1"/>
  <c r="F107" i="5" s="1"/>
  <c r="A107" i="5"/>
  <c r="R106" i="5" a="1"/>
  <c r="R106" i="5" s="1"/>
  <c r="Q106" i="5" a="1"/>
  <c r="Q106" i="5" s="1"/>
  <c r="P106" i="5" a="1"/>
  <c r="P106" i="5" s="1"/>
  <c r="G106" i="5" a="1"/>
  <c r="G106" i="5" s="1"/>
  <c r="F106" i="5" a="1"/>
  <c r="F106" i="5" s="1"/>
  <c r="A106" i="5"/>
  <c r="R105" i="5" a="1"/>
  <c r="R105" i="5" s="1"/>
  <c r="Q105" i="5" a="1"/>
  <c r="Q105" i="5" s="1"/>
  <c r="P105" i="5" a="1"/>
  <c r="P105" i="5" s="1"/>
  <c r="G105" i="5" a="1"/>
  <c r="G105" i="5" s="1"/>
  <c r="F105" i="5" a="1"/>
  <c r="F105" i="5" s="1"/>
  <c r="A105" i="5"/>
  <c r="R104" i="5" a="1"/>
  <c r="R104" i="5" s="1"/>
  <c r="Q104" i="5" a="1"/>
  <c r="Q104" i="5" s="1"/>
  <c r="P104" i="5" a="1"/>
  <c r="P104" i="5" s="1"/>
  <c r="G104" i="5" a="1"/>
  <c r="G104" i="5" s="1"/>
  <c r="F104" i="5" a="1"/>
  <c r="F104" i="5" s="1"/>
  <c r="A104" i="5"/>
  <c r="R103" i="5" a="1"/>
  <c r="R103" i="5" s="1"/>
  <c r="Q103" i="5" a="1"/>
  <c r="Q103" i="5" s="1"/>
  <c r="P103" i="5" a="1"/>
  <c r="P103" i="5" s="1"/>
  <c r="G103" i="5" a="1"/>
  <c r="G103" i="5" s="1"/>
  <c r="F103" i="5" a="1"/>
  <c r="F103" i="5" s="1"/>
  <c r="A103" i="5"/>
  <c r="R102" i="5" a="1"/>
  <c r="R102" i="5" s="1"/>
  <c r="Q102" i="5" a="1"/>
  <c r="Q102" i="5" s="1"/>
  <c r="P102" i="5" a="1"/>
  <c r="P102" i="5" s="1"/>
  <c r="G102" i="5" a="1"/>
  <c r="G102" i="5" s="1"/>
  <c r="F102" i="5" a="1"/>
  <c r="F102" i="5" s="1"/>
  <c r="A102" i="5"/>
  <c r="R101" i="5" a="1"/>
  <c r="R101" i="5" s="1"/>
  <c r="Q101" i="5" a="1"/>
  <c r="Q101" i="5" s="1"/>
  <c r="P101" i="5" a="1"/>
  <c r="P101" i="5" s="1"/>
  <c r="G101" i="5" a="1"/>
  <c r="G101" i="5" s="1"/>
  <c r="F101" i="5" a="1"/>
  <c r="F101" i="5" s="1"/>
  <c r="A101" i="5"/>
  <c r="R100" i="5" a="1"/>
  <c r="R100" i="5" s="1"/>
  <c r="Q100" i="5" a="1"/>
  <c r="Q100" i="5" s="1"/>
  <c r="P100" i="5" a="1"/>
  <c r="P100" i="5" s="1"/>
  <c r="G100" i="5" a="1"/>
  <c r="G100" i="5" s="1"/>
  <c r="F100" i="5" a="1"/>
  <c r="F100" i="5" s="1"/>
  <c r="A100" i="5"/>
  <c r="R99" i="5" a="1"/>
  <c r="R99" i="5" s="1"/>
  <c r="Q99" i="5" a="1"/>
  <c r="Q99" i="5" s="1"/>
  <c r="P99" i="5" a="1"/>
  <c r="P99" i="5" s="1"/>
  <c r="G99" i="5" a="1"/>
  <c r="G99" i="5" s="1"/>
  <c r="F99" i="5" a="1"/>
  <c r="F99" i="5" s="1"/>
  <c r="A99" i="5"/>
  <c r="R98" i="5" a="1"/>
  <c r="R98" i="5" s="1"/>
  <c r="Q98" i="5" a="1"/>
  <c r="Q98" i="5" s="1"/>
  <c r="P98" i="5" a="1"/>
  <c r="P98" i="5" s="1"/>
  <c r="G98" i="5" a="1"/>
  <c r="G98" i="5" s="1"/>
  <c r="F98" i="5" a="1"/>
  <c r="F98" i="5" s="1"/>
  <c r="A98" i="5"/>
  <c r="R97" i="5" a="1"/>
  <c r="R97" i="5" s="1"/>
  <c r="Q97" i="5" a="1"/>
  <c r="Q97" i="5" s="1"/>
  <c r="P97" i="5" a="1"/>
  <c r="P97" i="5" s="1"/>
  <c r="G97" i="5" a="1"/>
  <c r="G97" i="5" s="1"/>
  <c r="F97" i="5" a="1"/>
  <c r="F97" i="5" s="1"/>
  <c r="A97" i="5"/>
  <c r="R96" i="5" a="1"/>
  <c r="R96" i="5" s="1"/>
  <c r="Q96" i="5" a="1"/>
  <c r="Q96" i="5" s="1"/>
  <c r="P96" i="5" a="1"/>
  <c r="P96" i="5" s="1"/>
  <c r="G96" i="5" a="1"/>
  <c r="G96" i="5" s="1"/>
  <c r="F96" i="5" a="1"/>
  <c r="F96" i="5" s="1"/>
  <c r="A96" i="5"/>
  <c r="R95" i="5" a="1"/>
  <c r="R95" i="5" s="1"/>
  <c r="Q95" i="5" a="1"/>
  <c r="Q95" i="5" s="1"/>
  <c r="P95" i="5" a="1"/>
  <c r="P95" i="5" s="1"/>
  <c r="G95" i="5" a="1"/>
  <c r="G95" i="5" s="1"/>
  <c r="F95" i="5" a="1"/>
  <c r="F95" i="5" s="1"/>
  <c r="A95" i="5"/>
  <c r="R94" i="5" a="1"/>
  <c r="R94" i="5" s="1"/>
  <c r="Q94" i="5" a="1"/>
  <c r="Q94" i="5" s="1"/>
  <c r="P94" i="5" a="1"/>
  <c r="P94" i="5" s="1"/>
  <c r="G94" i="5" a="1"/>
  <c r="G94" i="5" s="1"/>
  <c r="F94" i="5" a="1"/>
  <c r="F94" i="5" s="1"/>
  <c r="A94" i="5"/>
  <c r="R93" i="5" a="1"/>
  <c r="R93" i="5" s="1"/>
  <c r="Q93" i="5" a="1"/>
  <c r="Q93" i="5" s="1"/>
  <c r="P93" i="5" a="1"/>
  <c r="P93" i="5" s="1"/>
  <c r="G93" i="5" a="1"/>
  <c r="G93" i="5" s="1"/>
  <c r="F93" i="5" a="1"/>
  <c r="F93" i="5" s="1"/>
  <c r="A93" i="5"/>
  <c r="R92" i="5" a="1"/>
  <c r="R92" i="5" s="1"/>
  <c r="Q92" i="5" a="1"/>
  <c r="Q92" i="5" s="1"/>
  <c r="P92" i="5" a="1"/>
  <c r="P92" i="5" s="1"/>
  <c r="G92" i="5" a="1"/>
  <c r="G92" i="5" s="1"/>
  <c r="F92" i="5" a="1"/>
  <c r="F92" i="5" s="1"/>
  <c r="A92" i="5"/>
  <c r="R91" i="5" a="1"/>
  <c r="R91" i="5" s="1"/>
  <c r="Q91" i="5" a="1"/>
  <c r="Q91" i="5" s="1"/>
  <c r="P91" i="5" a="1"/>
  <c r="P91" i="5" s="1"/>
  <c r="G91" i="5" a="1"/>
  <c r="G91" i="5" s="1"/>
  <c r="F91" i="5" a="1"/>
  <c r="F91" i="5" s="1"/>
  <c r="A91" i="5"/>
  <c r="R90" i="5" a="1"/>
  <c r="R90" i="5" s="1"/>
  <c r="Q90" i="5" a="1"/>
  <c r="Q90" i="5" s="1"/>
  <c r="P90" i="5" a="1"/>
  <c r="P90" i="5" s="1"/>
  <c r="G90" i="5" a="1"/>
  <c r="G90" i="5" s="1"/>
  <c r="F90" i="5" a="1"/>
  <c r="F90" i="5" s="1"/>
  <c r="A90" i="5"/>
  <c r="R89" i="5" a="1"/>
  <c r="R89" i="5" s="1"/>
  <c r="Q89" i="5" a="1"/>
  <c r="Q89" i="5" s="1"/>
  <c r="P89" i="5" a="1"/>
  <c r="P89" i="5" s="1"/>
  <c r="G89" i="5" a="1"/>
  <c r="G89" i="5" s="1"/>
  <c r="F89" i="5" a="1"/>
  <c r="F89" i="5" s="1"/>
  <c r="A89" i="5"/>
  <c r="R88" i="5" a="1"/>
  <c r="R88" i="5" s="1"/>
  <c r="Q88" i="5" a="1"/>
  <c r="Q88" i="5" s="1"/>
  <c r="P88" i="5" a="1"/>
  <c r="P88" i="5" s="1"/>
  <c r="G88" i="5" a="1"/>
  <c r="G88" i="5" s="1"/>
  <c r="F88" i="5" a="1"/>
  <c r="F88" i="5" s="1"/>
  <c r="A88" i="5"/>
  <c r="R87" i="5" a="1"/>
  <c r="R87" i="5" s="1"/>
  <c r="Q87" i="5" a="1"/>
  <c r="Q87" i="5" s="1"/>
  <c r="P87" i="5" a="1"/>
  <c r="P87" i="5" s="1"/>
  <c r="G87" i="5" a="1"/>
  <c r="G87" i="5" s="1"/>
  <c r="F87" i="5" a="1"/>
  <c r="F87" i="5" s="1"/>
  <c r="A87" i="5"/>
  <c r="R86" i="5" a="1"/>
  <c r="R86" i="5" s="1"/>
  <c r="Q86" i="5" a="1"/>
  <c r="Q86" i="5" s="1"/>
  <c r="P86" i="5" a="1"/>
  <c r="P86" i="5" s="1"/>
  <c r="G86" i="5" a="1"/>
  <c r="G86" i="5" s="1"/>
  <c r="F86" i="5" a="1"/>
  <c r="F86" i="5" s="1"/>
  <c r="A86" i="5"/>
  <c r="R85" i="5" a="1"/>
  <c r="R85" i="5" s="1"/>
  <c r="Q85" i="5" a="1"/>
  <c r="Q85" i="5" s="1"/>
  <c r="P85" i="5" a="1"/>
  <c r="P85" i="5" s="1"/>
  <c r="G85" i="5" a="1"/>
  <c r="G85" i="5" s="1"/>
  <c r="F85" i="5" a="1"/>
  <c r="F85" i="5" s="1"/>
  <c r="A85" i="5"/>
  <c r="R84" i="5" a="1"/>
  <c r="R84" i="5" s="1"/>
  <c r="Q84" i="5" a="1"/>
  <c r="Q84" i="5" s="1"/>
  <c r="P84" i="5" a="1"/>
  <c r="P84" i="5" s="1"/>
  <c r="G84" i="5" a="1"/>
  <c r="G84" i="5" s="1"/>
  <c r="F84" i="5" a="1"/>
  <c r="F84" i="5" s="1"/>
  <c r="A84" i="5"/>
  <c r="R83" i="5" a="1"/>
  <c r="R83" i="5" s="1"/>
  <c r="Q83" i="5" a="1"/>
  <c r="Q83" i="5" s="1"/>
  <c r="P83" i="5" a="1"/>
  <c r="P83" i="5" s="1"/>
  <c r="G83" i="5" a="1"/>
  <c r="G83" i="5" s="1"/>
  <c r="F83" i="5" a="1"/>
  <c r="F83" i="5" s="1"/>
  <c r="A83" i="5"/>
  <c r="R82" i="5" a="1"/>
  <c r="R82" i="5" s="1"/>
  <c r="Q82" i="5" a="1"/>
  <c r="Q82" i="5" s="1"/>
  <c r="P82" i="5" a="1"/>
  <c r="P82" i="5" s="1"/>
  <c r="G82" i="5" a="1"/>
  <c r="G82" i="5" s="1"/>
  <c r="F82" i="5" a="1"/>
  <c r="F82" i="5" s="1"/>
  <c r="A82" i="5"/>
  <c r="R81" i="5" a="1"/>
  <c r="R81" i="5" s="1"/>
  <c r="Q81" i="5" a="1"/>
  <c r="Q81" i="5" s="1"/>
  <c r="P81" i="5" a="1"/>
  <c r="P81" i="5" s="1"/>
  <c r="G81" i="5" a="1"/>
  <c r="G81" i="5" s="1"/>
  <c r="F81" i="5" a="1"/>
  <c r="F81" i="5" s="1"/>
  <c r="A81" i="5"/>
  <c r="R80" i="5" a="1"/>
  <c r="R80" i="5" s="1"/>
  <c r="Q80" i="5" a="1"/>
  <c r="Q80" i="5" s="1"/>
  <c r="P80" i="5" a="1"/>
  <c r="P80" i="5" s="1"/>
  <c r="G80" i="5" a="1"/>
  <c r="G80" i="5" s="1"/>
  <c r="F80" i="5" a="1"/>
  <c r="F80" i="5" s="1"/>
  <c r="A80" i="5"/>
  <c r="R79" i="5" a="1"/>
  <c r="R79" i="5" s="1"/>
  <c r="Q79" i="5" a="1"/>
  <c r="Q79" i="5" s="1"/>
  <c r="P79" i="5" a="1"/>
  <c r="P79" i="5" s="1"/>
  <c r="G79" i="5" a="1"/>
  <c r="G79" i="5" s="1"/>
  <c r="F79" i="5" a="1"/>
  <c r="F79" i="5" s="1"/>
  <c r="A79" i="5"/>
  <c r="R78" i="5" a="1"/>
  <c r="R78" i="5" s="1"/>
  <c r="Q78" i="5" a="1"/>
  <c r="Q78" i="5" s="1"/>
  <c r="P78" i="5" a="1"/>
  <c r="P78" i="5" s="1"/>
  <c r="G78" i="5" a="1"/>
  <c r="G78" i="5" s="1"/>
  <c r="F78" i="5" a="1"/>
  <c r="F78" i="5" s="1"/>
  <c r="A78" i="5"/>
  <c r="R77" i="5" a="1"/>
  <c r="R77" i="5" s="1"/>
  <c r="Q77" i="5" a="1"/>
  <c r="Q77" i="5" s="1"/>
  <c r="P77" i="5" a="1"/>
  <c r="P77" i="5" s="1"/>
  <c r="G77" i="5" a="1"/>
  <c r="G77" i="5" s="1"/>
  <c r="F77" i="5" a="1"/>
  <c r="F77" i="5" s="1"/>
  <c r="A77" i="5"/>
  <c r="R76" i="5" a="1"/>
  <c r="R76" i="5" s="1"/>
  <c r="Q76" i="5" a="1"/>
  <c r="Q76" i="5" s="1"/>
  <c r="P76" i="5" a="1"/>
  <c r="P76" i="5" s="1"/>
  <c r="G76" i="5" a="1"/>
  <c r="G76" i="5" s="1"/>
  <c r="F76" i="5" a="1"/>
  <c r="F76" i="5" s="1"/>
  <c r="A76" i="5"/>
  <c r="R75" i="5" a="1"/>
  <c r="R75" i="5" s="1"/>
  <c r="Q75" i="5" a="1"/>
  <c r="Q75" i="5" s="1"/>
  <c r="P75" i="5" a="1"/>
  <c r="P75" i="5" s="1"/>
  <c r="G75" i="5" a="1"/>
  <c r="G75" i="5" s="1"/>
  <c r="F75" i="5" a="1"/>
  <c r="F75" i="5" s="1"/>
  <c r="A75" i="5"/>
  <c r="R74" i="5" a="1"/>
  <c r="R74" i="5" s="1"/>
  <c r="Q74" i="5" a="1"/>
  <c r="Q74" i="5" s="1"/>
  <c r="P74" i="5" a="1"/>
  <c r="P74" i="5" s="1"/>
  <c r="G74" i="5" a="1"/>
  <c r="G74" i="5" s="1"/>
  <c r="F74" i="5" a="1"/>
  <c r="F74" i="5" s="1"/>
  <c r="A74" i="5"/>
  <c r="R73" i="5" a="1"/>
  <c r="R73" i="5" s="1"/>
  <c r="Q73" i="5" a="1"/>
  <c r="Q73" i="5" s="1"/>
  <c r="P73" i="5" a="1"/>
  <c r="P73" i="5" s="1"/>
  <c r="G73" i="5" a="1"/>
  <c r="G73" i="5" s="1"/>
  <c r="F73" i="5" a="1"/>
  <c r="F73" i="5" s="1"/>
  <c r="A73" i="5"/>
  <c r="R72" i="5" a="1"/>
  <c r="R72" i="5" s="1"/>
  <c r="Q72" i="5" a="1"/>
  <c r="Q72" i="5" s="1"/>
  <c r="P72" i="5" a="1"/>
  <c r="P72" i="5" s="1"/>
  <c r="G72" i="5" a="1"/>
  <c r="G72" i="5" s="1"/>
  <c r="F72" i="5" a="1"/>
  <c r="F72" i="5" s="1"/>
  <c r="A72" i="5"/>
  <c r="R71" i="5" a="1"/>
  <c r="R71" i="5" s="1"/>
  <c r="Q71" i="5" a="1"/>
  <c r="Q71" i="5" s="1"/>
  <c r="P71" i="5" a="1"/>
  <c r="P71" i="5" s="1"/>
  <c r="G71" i="5" a="1"/>
  <c r="G71" i="5" s="1"/>
  <c r="F71" i="5" a="1"/>
  <c r="F71" i="5" s="1"/>
  <c r="A71" i="5"/>
  <c r="R70" i="5" a="1"/>
  <c r="R70" i="5" s="1"/>
  <c r="Q70" i="5" a="1"/>
  <c r="Q70" i="5" s="1"/>
  <c r="P70" i="5" a="1"/>
  <c r="P70" i="5" s="1"/>
  <c r="G70" i="5" a="1"/>
  <c r="G70" i="5" s="1"/>
  <c r="F70" i="5" a="1"/>
  <c r="F70" i="5" s="1"/>
  <c r="A70" i="5"/>
  <c r="R69" i="5" a="1"/>
  <c r="R69" i="5" s="1"/>
  <c r="Q69" i="5" a="1"/>
  <c r="Q69" i="5" s="1"/>
  <c r="P69" i="5" a="1"/>
  <c r="P69" i="5" s="1"/>
  <c r="G69" i="5" a="1"/>
  <c r="G69" i="5" s="1"/>
  <c r="F69" i="5" a="1"/>
  <c r="F69" i="5" s="1"/>
  <c r="A69" i="5"/>
  <c r="R68" i="5" a="1"/>
  <c r="R68" i="5" s="1"/>
  <c r="Q68" i="5" a="1"/>
  <c r="Q68" i="5" s="1"/>
  <c r="P68" i="5" a="1"/>
  <c r="P68" i="5" s="1"/>
  <c r="G68" i="5" a="1"/>
  <c r="G68" i="5" s="1"/>
  <c r="F68" i="5" a="1"/>
  <c r="F68" i="5" s="1"/>
  <c r="A68" i="5"/>
  <c r="R67" i="5" a="1"/>
  <c r="R67" i="5" s="1"/>
  <c r="Q67" i="5" a="1"/>
  <c r="Q67" i="5" s="1"/>
  <c r="P67" i="5" a="1"/>
  <c r="P67" i="5" s="1"/>
  <c r="G67" i="5" a="1"/>
  <c r="G67" i="5" s="1"/>
  <c r="F67" i="5" a="1"/>
  <c r="F67" i="5" s="1"/>
  <c r="A67" i="5"/>
  <c r="R66" i="5" a="1"/>
  <c r="R66" i="5" s="1"/>
  <c r="Q66" i="5" a="1"/>
  <c r="Q66" i="5" s="1"/>
  <c r="P66" i="5" a="1"/>
  <c r="P66" i="5" s="1"/>
  <c r="G66" i="5" a="1"/>
  <c r="G66" i="5" s="1"/>
  <c r="F66" i="5" a="1"/>
  <c r="F66" i="5" s="1"/>
  <c r="A66" i="5"/>
  <c r="R65" i="5" a="1"/>
  <c r="R65" i="5" s="1"/>
  <c r="Q65" i="5" a="1"/>
  <c r="Q65" i="5" s="1"/>
  <c r="P65" i="5" a="1"/>
  <c r="P65" i="5" s="1"/>
  <c r="G65" i="5" a="1"/>
  <c r="G65" i="5" s="1"/>
  <c r="F65" i="5" a="1"/>
  <c r="F65" i="5" s="1"/>
  <c r="A65" i="5"/>
  <c r="R64" i="5" a="1"/>
  <c r="R64" i="5" s="1"/>
  <c r="Q64" i="5" a="1"/>
  <c r="Q64" i="5" s="1"/>
  <c r="P64" i="5" a="1"/>
  <c r="P64" i="5" s="1"/>
  <c r="G64" i="5" a="1"/>
  <c r="G64" i="5" s="1"/>
  <c r="F64" i="5" a="1"/>
  <c r="F64" i="5" s="1"/>
  <c r="A64" i="5"/>
  <c r="R63" i="5" a="1"/>
  <c r="R63" i="5" s="1"/>
  <c r="Q63" i="5" a="1"/>
  <c r="Q63" i="5" s="1"/>
  <c r="P63" i="5" a="1"/>
  <c r="P63" i="5" s="1"/>
  <c r="G63" i="5" a="1"/>
  <c r="G63" i="5" s="1"/>
  <c r="F63" i="5" a="1"/>
  <c r="F63" i="5" s="1"/>
  <c r="A63" i="5"/>
  <c r="R62" i="5" a="1"/>
  <c r="R62" i="5" s="1"/>
  <c r="Q62" i="5" a="1"/>
  <c r="Q62" i="5" s="1"/>
  <c r="P62" i="5" a="1"/>
  <c r="P62" i="5" s="1"/>
  <c r="G62" i="5" a="1"/>
  <c r="G62" i="5" s="1"/>
  <c r="F62" i="5" a="1"/>
  <c r="F62" i="5" s="1"/>
  <c r="A62" i="5"/>
  <c r="R61" i="5" a="1"/>
  <c r="R61" i="5" s="1"/>
  <c r="Q61" i="5" a="1"/>
  <c r="Q61" i="5" s="1"/>
  <c r="P61" i="5" a="1"/>
  <c r="P61" i="5" s="1"/>
  <c r="G61" i="5" a="1"/>
  <c r="G61" i="5" s="1"/>
  <c r="F61" i="5" a="1"/>
  <c r="F61" i="5" s="1"/>
  <c r="A61" i="5"/>
  <c r="R60" i="5" a="1"/>
  <c r="R60" i="5" s="1"/>
  <c r="Q60" i="5" a="1"/>
  <c r="Q60" i="5" s="1"/>
  <c r="P60" i="5" a="1"/>
  <c r="P60" i="5" s="1"/>
  <c r="G60" i="5" a="1"/>
  <c r="G60" i="5" s="1"/>
  <c r="F60" i="5" a="1"/>
  <c r="F60" i="5" s="1"/>
  <c r="A60" i="5"/>
  <c r="R59" i="5" a="1"/>
  <c r="R59" i="5" s="1"/>
  <c r="Q59" i="5" a="1"/>
  <c r="Q59" i="5" s="1"/>
  <c r="P59" i="5" a="1"/>
  <c r="P59" i="5" s="1"/>
  <c r="G59" i="5" a="1"/>
  <c r="G59" i="5" s="1"/>
  <c r="F59" i="5" a="1"/>
  <c r="F59" i="5" s="1"/>
  <c r="A59" i="5"/>
  <c r="R58" i="5" a="1"/>
  <c r="R58" i="5" s="1"/>
  <c r="Q58" i="5" a="1"/>
  <c r="Q58" i="5" s="1"/>
  <c r="P58" i="5" a="1"/>
  <c r="P58" i="5" s="1"/>
  <c r="G58" i="5" a="1"/>
  <c r="G58" i="5" s="1"/>
  <c r="F58" i="5" a="1"/>
  <c r="F58" i="5" s="1"/>
  <c r="A58" i="5"/>
  <c r="R57" i="5" a="1"/>
  <c r="R57" i="5" s="1"/>
  <c r="Q57" i="5" a="1"/>
  <c r="Q57" i="5" s="1"/>
  <c r="P57" i="5" a="1"/>
  <c r="P57" i="5" s="1"/>
  <c r="G57" i="5" a="1"/>
  <c r="G57" i="5" s="1"/>
  <c r="F57" i="5" a="1"/>
  <c r="F57" i="5" s="1"/>
  <c r="A57" i="5"/>
  <c r="R56" i="5" a="1"/>
  <c r="R56" i="5" s="1"/>
  <c r="Q56" i="5" a="1"/>
  <c r="Q56" i="5" s="1"/>
  <c r="P56" i="5" a="1"/>
  <c r="P56" i="5" s="1"/>
  <c r="G56" i="5" a="1"/>
  <c r="G56" i="5" s="1"/>
  <c r="F56" i="5" a="1"/>
  <c r="F56" i="5" s="1"/>
  <c r="A56" i="5"/>
  <c r="R55" i="5" a="1"/>
  <c r="R55" i="5" s="1"/>
  <c r="Q55" i="5" a="1"/>
  <c r="Q55" i="5" s="1"/>
  <c r="P55" i="5" a="1"/>
  <c r="P55" i="5" s="1"/>
  <c r="G55" i="5" a="1"/>
  <c r="G55" i="5" s="1"/>
  <c r="F55" i="5" a="1"/>
  <c r="F55" i="5" s="1"/>
  <c r="A55" i="5"/>
  <c r="R54" i="5" a="1"/>
  <c r="R54" i="5" s="1"/>
  <c r="Q54" i="5" a="1"/>
  <c r="Q54" i="5" s="1"/>
  <c r="P54" i="5" a="1"/>
  <c r="P54" i="5" s="1"/>
  <c r="G54" i="5" a="1"/>
  <c r="G54" i="5" s="1"/>
  <c r="F54" i="5" a="1"/>
  <c r="F54" i="5" s="1"/>
  <c r="A54" i="5"/>
  <c r="R53" i="5" a="1"/>
  <c r="R53" i="5" s="1"/>
  <c r="Q53" i="5" a="1"/>
  <c r="Q53" i="5" s="1"/>
  <c r="P53" i="5" a="1"/>
  <c r="P53" i="5" s="1"/>
  <c r="G53" i="5" a="1"/>
  <c r="G53" i="5" s="1"/>
  <c r="F53" i="5" a="1"/>
  <c r="F53" i="5" s="1"/>
  <c r="A53" i="5"/>
  <c r="R52" i="5" a="1"/>
  <c r="R52" i="5" s="1"/>
  <c r="Q52" i="5" a="1"/>
  <c r="Q52" i="5" s="1"/>
  <c r="P52" i="5" a="1"/>
  <c r="P52" i="5" s="1"/>
  <c r="G52" i="5" a="1"/>
  <c r="G52" i="5" s="1"/>
  <c r="F52" i="5" a="1"/>
  <c r="F52" i="5" s="1"/>
  <c r="A52" i="5"/>
  <c r="R51" i="5" a="1"/>
  <c r="R51" i="5" s="1"/>
  <c r="Q51" i="5" a="1"/>
  <c r="Q51" i="5" s="1"/>
  <c r="P51" i="5" a="1"/>
  <c r="P51" i="5" s="1"/>
  <c r="G51" i="5" a="1"/>
  <c r="G51" i="5" s="1"/>
  <c r="F51" i="5" a="1"/>
  <c r="F51" i="5" s="1"/>
  <c r="A51" i="5"/>
  <c r="R50" i="5" a="1"/>
  <c r="R50" i="5" s="1"/>
  <c r="Q50" i="5" a="1"/>
  <c r="Q50" i="5" s="1"/>
  <c r="P50" i="5" a="1"/>
  <c r="P50" i="5" s="1"/>
  <c r="G50" i="5" a="1"/>
  <c r="G50" i="5" s="1"/>
  <c r="F50" i="5" a="1"/>
  <c r="F50" i="5" s="1"/>
  <c r="A50" i="5"/>
  <c r="R49" i="5" a="1"/>
  <c r="R49" i="5" s="1"/>
  <c r="Q49" i="5" a="1"/>
  <c r="Q49" i="5" s="1"/>
  <c r="P49" i="5" a="1"/>
  <c r="P49" i="5" s="1"/>
  <c r="G49" i="5" a="1"/>
  <c r="G49" i="5" s="1"/>
  <c r="F49" i="5" a="1"/>
  <c r="F49" i="5" s="1"/>
  <c r="A49" i="5"/>
  <c r="R48" i="5" a="1"/>
  <c r="R48" i="5" s="1"/>
  <c r="Q48" i="5" a="1"/>
  <c r="Q48" i="5" s="1"/>
  <c r="P48" i="5" a="1"/>
  <c r="P48" i="5" s="1"/>
  <c r="G48" i="5" a="1"/>
  <c r="G48" i="5" s="1"/>
  <c r="F48" i="5" a="1"/>
  <c r="F48" i="5" s="1"/>
  <c r="A48" i="5"/>
  <c r="R47" i="5" a="1"/>
  <c r="R47" i="5" s="1"/>
  <c r="Q47" i="5" a="1"/>
  <c r="Q47" i="5" s="1"/>
  <c r="P47" i="5" a="1"/>
  <c r="P47" i="5" s="1"/>
  <c r="G47" i="5" a="1"/>
  <c r="G47" i="5" s="1"/>
  <c r="F47" i="5" a="1"/>
  <c r="F47" i="5" s="1"/>
  <c r="A47" i="5"/>
  <c r="R46" i="5" a="1"/>
  <c r="R46" i="5" s="1"/>
  <c r="Q46" i="5" a="1"/>
  <c r="Q46" i="5" s="1"/>
  <c r="P46" i="5" a="1"/>
  <c r="P46" i="5" s="1"/>
  <c r="G46" i="5" a="1"/>
  <c r="G46" i="5" s="1"/>
  <c r="F46" i="5" a="1"/>
  <c r="F46" i="5" s="1"/>
  <c r="A46" i="5"/>
  <c r="R45" i="5" a="1"/>
  <c r="R45" i="5" s="1"/>
  <c r="Q45" i="5" a="1"/>
  <c r="Q45" i="5" s="1"/>
  <c r="P45" i="5" a="1"/>
  <c r="P45" i="5" s="1"/>
  <c r="G45" i="5" a="1"/>
  <c r="G45" i="5" s="1"/>
  <c r="F45" i="5" a="1"/>
  <c r="F45" i="5" s="1"/>
  <c r="A45" i="5"/>
  <c r="R44" i="5" a="1"/>
  <c r="R44" i="5" s="1"/>
  <c r="Q44" i="5" a="1"/>
  <c r="Q44" i="5" s="1"/>
  <c r="P44" i="5" a="1"/>
  <c r="P44" i="5" s="1"/>
  <c r="G44" i="5" a="1"/>
  <c r="G44" i="5" s="1"/>
  <c r="F44" i="5" a="1"/>
  <c r="F44" i="5" s="1"/>
  <c r="A44" i="5"/>
  <c r="R43" i="5" a="1"/>
  <c r="R43" i="5" s="1"/>
  <c r="Q43" i="5" a="1"/>
  <c r="Q43" i="5" s="1"/>
  <c r="P43" i="5" a="1"/>
  <c r="P43" i="5" s="1"/>
  <c r="G43" i="5" a="1"/>
  <c r="G43" i="5" s="1"/>
  <c r="F43" i="5" a="1"/>
  <c r="F43" i="5" s="1"/>
  <c r="A43" i="5"/>
  <c r="R42" i="5" a="1"/>
  <c r="R42" i="5" s="1"/>
  <c r="Q42" i="5" a="1"/>
  <c r="Q42" i="5" s="1"/>
  <c r="P42" i="5" a="1"/>
  <c r="P42" i="5" s="1"/>
  <c r="G42" i="5" a="1"/>
  <c r="G42" i="5" s="1"/>
  <c r="F42" i="5" a="1"/>
  <c r="F42" i="5" s="1"/>
  <c r="A42" i="5"/>
  <c r="R41" i="5" a="1"/>
  <c r="R41" i="5" s="1"/>
  <c r="Q41" i="5" a="1"/>
  <c r="Q41" i="5" s="1"/>
  <c r="P41" i="5" a="1"/>
  <c r="P41" i="5" s="1"/>
  <c r="G41" i="5" a="1"/>
  <c r="G41" i="5" s="1"/>
  <c r="F41" i="5" a="1"/>
  <c r="F41" i="5" s="1"/>
  <c r="A41" i="5"/>
  <c r="R40" i="5" a="1"/>
  <c r="R40" i="5" s="1"/>
  <c r="Q40" i="5" a="1"/>
  <c r="Q40" i="5" s="1"/>
  <c r="P40" i="5" a="1"/>
  <c r="P40" i="5" s="1"/>
  <c r="G40" i="5" a="1"/>
  <c r="G40" i="5" s="1"/>
  <c r="F40" i="5" a="1"/>
  <c r="F40" i="5" s="1"/>
  <c r="A40" i="5"/>
  <c r="R39" i="5" a="1"/>
  <c r="R39" i="5" s="1"/>
  <c r="Q39" i="5" a="1"/>
  <c r="Q39" i="5" s="1"/>
  <c r="P39" i="5" a="1"/>
  <c r="P39" i="5" s="1"/>
  <c r="G39" i="5" a="1"/>
  <c r="G39" i="5" s="1"/>
  <c r="F39" i="5" a="1"/>
  <c r="F39" i="5" s="1"/>
  <c r="A39" i="5"/>
  <c r="R38" i="5" a="1"/>
  <c r="R38" i="5" s="1"/>
  <c r="Q38" i="5" a="1"/>
  <c r="Q38" i="5" s="1"/>
  <c r="P38" i="5" a="1"/>
  <c r="P38" i="5" s="1"/>
  <c r="G38" i="5" a="1"/>
  <c r="G38" i="5" s="1"/>
  <c r="F38" i="5" a="1"/>
  <c r="F38" i="5" s="1"/>
  <c r="A38" i="5"/>
  <c r="M37" i="5"/>
  <c r="M34" i="5"/>
  <c r="M35" i="5"/>
  <c r="M36" i="5"/>
  <c r="B28" i="5"/>
  <c r="M29" i="5"/>
  <c r="M30" i="5"/>
  <c r="M31" i="5"/>
  <c r="M32" i="5"/>
  <c r="M33" i="5"/>
  <c r="R28" i="5" a="1"/>
  <c r="R28" i="5" s="1"/>
  <c r="Q28" i="5" a="1"/>
  <c r="Q28" i="5" s="1"/>
  <c r="P28" i="5" a="1"/>
  <c r="P28" i="5" s="1"/>
  <c r="B27" i="5"/>
  <c r="B26" i="5"/>
  <c r="B25" i="5"/>
  <c r="B24" i="5"/>
  <c r="B23" i="5"/>
  <c r="B22" i="5"/>
  <c r="A21" i="5"/>
  <c r="B21" i="5" s="1"/>
  <c r="M22" i="5"/>
  <c r="M23" i="5"/>
  <c r="M24" i="5"/>
  <c r="M25" i="5"/>
  <c r="M26" i="5"/>
  <c r="M27" i="5"/>
  <c r="M28" i="5"/>
  <c r="G28" i="5" a="1"/>
  <c r="G28" i="5" s="1"/>
  <c r="F28" i="5" a="1"/>
  <c r="F28" i="5" s="1"/>
  <c r="A28" i="5"/>
  <c r="R27" i="5" a="1"/>
  <c r="R27" i="5" s="1"/>
  <c r="Q27" i="5" a="1"/>
  <c r="Q27" i="5" s="1"/>
  <c r="P27" i="5" a="1"/>
  <c r="P27" i="5" s="1"/>
  <c r="G27" i="5" a="1"/>
  <c r="G27" i="5" s="1"/>
  <c r="F27" i="5" a="1"/>
  <c r="F27" i="5" s="1"/>
  <c r="A27" i="5"/>
  <c r="R26" i="5" a="1"/>
  <c r="R26" i="5" s="1"/>
  <c r="Q26" i="5" a="1"/>
  <c r="Q26" i="5" s="1"/>
  <c r="P26" i="5" a="1"/>
  <c r="P26" i="5" s="1"/>
  <c r="G26" i="5" a="1"/>
  <c r="G26" i="5" s="1"/>
  <c r="F26" i="5" a="1"/>
  <c r="F26" i="5" s="1"/>
  <c r="A26" i="5"/>
  <c r="R25" i="5" a="1"/>
  <c r="R25" i="5" s="1"/>
  <c r="Q25" i="5" a="1"/>
  <c r="Q25" i="5" s="1"/>
  <c r="P25" i="5" a="1"/>
  <c r="P25" i="5" s="1"/>
  <c r="G25" i="5" a="1"/>
  <c r="G25" i="5" s="1"/>
  <c r="F25" i="5" a="1"/>
  <c r="F25" i="5" s="1"/>
  <c r="A25" i="5"/>
  <c r="R24" i="5" a="1"/>
  <c r="R24" i="5" s="1"/>
  <c r="Q24" i="5" a="1"/>
  <c r="Q24" i="5" s="1"/>
  <c r="P24" i="5" a="1"/>
  <c r="P24" i="5" s="1"/>
  <c r="G24" i="5" a="1"/>
  <c r="G24" i="5" s="1"/>
  <c r="F24" i="5" a="1"/>
  <c r="F24" i="5" s="1"/>
  <c r="A24" i="5"/>
  <c r="R23" i="5" a="1"/>
  <c r="R23" i="5" s="1"/>
  <c r="Q23" i="5" a="1"/>
  <c r="Q23" i="5" s="1"/>
  <c r="P23" i="5" a="1"/>
  <c r="P23" i="5" s="1"/>
  <c r="G23" i="5" a="1"/>
  <c r="G23" i="5" s="1"/>
  <c r="F23" i="5" a="1"/>
  <c r="F23" i="5" s="1"/>
  <c r="A23" i="5"/>
  <c r="R22" i="5" a="1"/>
  <c r="R22" i="5" s="1"/>
  <c r="Q22" i="5" a="1"/>
  <c r="Q22" i="5" s="1"/>
  <c r="P22" i="5" a="1"/>
  <c r="P22" i="5" s="1"/>
  <c r="G22" i="5" a="1"/>
  <c r="G22" i="5" s="1"/>
  <c r="F22" i="5" a="1"/>
  <c r="F22" i="5" s="1"/>
  <c r="A22" i="5"/>
  <c r="B20" i="5"/>
  <c r="M21" i="5"/>
  <c r="R20" i="5" a="1"/>
  <c r="R20" i="5" s="1"/>
  <c r="Q20" i="5" a="1"/>
  <c r="Q20" i="5" s="1"/>
  <c r="P20" i="5" a="1"/>
  <c r="P20" i="5" s="1"/>
  <c r="B19" i="5"/>
  <c r="B18" i="5"/>
  <c r="B17" i="5"/>
  <c r="B16" i="5"/>
  <c r="A15" i="5"/>
  <c r="B15" i="5" s="1"/>
  <c r="M16" i="5"/>
  <c r="M17" i="5"/>
  <c r="M18" i="5"/>
  <c r="M19" i="5"/>
  <c r="M20" i="5"/>
  <c r="G20" i="5" a="1"/>
  <c r="G20" i="5" s="1"/>
  <c r="F20" i="5" a="1"/>
  <c r="F20" i="5" s="1"/>
  <c r="A20" i="5"/>
  <c r="R19" i="5" a="1"/>
  <c r="R19" i="5" s="1"/>
  <c r="Q19" i="5" a="1"/>
  <c r="Q19" i="5" s="1"/>
  <c r="P19" i="5" a="1"/>
  <c r="P19" i="5" s="1"/>
  <c r="G19" i="5" a="1"/>
  <c r="G19" i="5" s="1"/>
  <c r="F19" i="5" a="1"/>
  <c r="F19" i="5" s="1"/>
  <c r="A19" i="5"/>
  <c r="R18" i="5" a="1"/>
  <c r="R18" i="5" s="1"/>
  <c r="Q18" i="5" a="1"/>
  <c r="Q18" i="5" s="1"/>
  <c r="P18" i="5" a="1"/>
  <c r="P18" i="5" s="1"/>
  <c r="G18" i="5" a="1"/>
  <c r="G18" i="5" s="1"/>
  <c r="F18" i="5" a="1"/>
  <c r="F18" i="5" s="1"/>
  <c r="A18" i="5"/>
  <c r="R17" i="5" a="1"/>
  <c r="R17" i="5" s="1"/>
  <c r="Q17" i="5" a="1"/>
  <c r="Q17" i="5" s="1"/>
  <c r="P17" i="5" a="1"/>
  <c r="P17" i="5" s="1"/>
  <c r="G17" i="5" a="1"/>
  <c r="G17" i="5" s="1"/>
  <c r="F17" i="5" a="1"/>
  <c r="F17" i="5" s="1"/>
  <c r="A17" i="5"/>
  <c r="R16" i="5" a="1"/>
  <c r="R16" i="5" s="1"/>
  <c r="Q16" i="5" a="1"/>
  <c r="Q16" i="5" s="1"/>
  <c r="P16" i="5" a="1"/>
  <c r="P16" i="5" s="1"/>
  <c r="G16" i="5" a="1"/>
  <c r="G16" i="5" s="1"/>
  <c r="F16" i="5" a="1"/>
  <c r="F16" i="5" s="1"/>
  <c r="A16" i="5"/>
  <c r="B14" i="5"/>
  <c r="M15" i="5"/>
  <c r="R14" i="5" a="1"/>
  <c r="R14" i="5" s="1"/>
  <c r="Q14" i="5" a="1"/>
  <c r="Q14" i="5" s="1"/>
  <c r="P14" i="5" a="1"/>
  <c r="P14" i="5" s="1"/>
  <c r="B13" i="5"/>
  <c r="B12" i="5"/>
  <c r="B11" i="5"/>
  <c r="B10" i="5"/>
  <c r="B9" i="5"/>
  <c r="B8" i="5"/>
  <c r="B7" i="5"/>
  <c r="B6" i="5"/>
  <c r="B5" i="5"/>
  <c r="B4" i="5"/>
  <c r="B3" i="5"/>
  <c r="B2" i="5"/>
  <c r="N2" i="5" s="1"/>
  <c r="M2" i="5"/>
  <c r="M3" i="5"/>
  <c r="M4" i="5"/>
  <c r="M5" i="5"/>
  <c r="M6" i="5"/>
  <c r="M7" i="5"/>
  <c r="M8" i="5"/>
  <c r="M9" i="5"/>
  <c r="M10" i="5"/>
  <c r="M11" i="5"/>
  <c r="M12" i="5"/>
  <c r="M13" i="5"/>
  <c r="M14" i="5"/>
  <c r="G14" i="5" a="1"/>
  <c r="G14" i="5" s="1"/>
  <c r="F14" i="5" a="1"/>
  <c r="F14" i="5" s="1"/>
  <c r="A14" i="5"/>
  <c r="R13" i="5" a="1"/>
  <c r="R13" i="5" s="1"/>
  <c r="Q13" i="5" a="1"/>
  <c r="Q13" i="5" s="1"/>
  <c r="P13" i="5" a="1"/>
  <c r="P13" i="5" s="1"/>
  <c r="G13" i="5" a="1"/>
  <c r="G13" i="5" s="1"/>
  <c r="F13" i="5" a="1"/>
  <c r="F13" i="5" s="1"/>
  <c r="A13" i="5"/>
  <c r="R12" i="5" a="1"/>
  <c r="R12" i="5" s="1"/>
  <c r="Q12" i="5" a="1"/>
  <c r="Q12" i="5" s="1"/>
  <c r="P12" i="5" a="1"/>
  <c r="P12" i="5" s="1"/>
  <c r="G12" i="5" a="1"/>
  <c r="G12" i="5" s="1"/>
  <c r="F12" i="5" a="1"/>
  <c r="F12" i="5" s="1"/>
  <c r="A12" i="5"/>
  <c r="R11" i="5" a="1"/>
  <c r="R11" i="5" s="1"/>
  <c r="Q11" i="5" a="1"/>
  <c r="Q11" i="5" s="1"/>
  <c r="P11" i="5" a="1"/>
  <c r="P11" i="5" s="1"/>
  <c r="G11" i="5" a="1"/>
  <c r="G11" i="5" s="1"/>
  <c r="F11" i="5" a="1"/>
  <c r="F11" i="5" s="1"/>
  <c r="A11" i="5"/>
  <c r="R10" i="5" a="1"/>
  <c r="R10" i="5" s="1"/>
  <c r="Q10" i="5" a="1"/>
  <c r="Q10" i="5" s="1"/>
  <c r="P10" i="5" a="1"/>
  <c r="P10" i="5" s="1"/>
  <c r="G10" i="5" a="1"/>
  <c r="G10" i="5" s="1"/>
  <c r="F10" i="5" a="1"/>
  <c r="F10" i="5" s="1"/>
  <c r="A10" i="5"/>
  <c r="R9" i="5" a="1"/>
  <c r="R9" i="5" s="1"/>
  <c r="Q9" i="5" a="1"/>
  <c r="Q9" i="5" s="1"/>
  <c r="P9" i="5" a="1"/>
  <c r="P9" i="5" s="1"/>
  <c r="G9" i="5" a="1"/>
  <c r="G9" i="5" s="1"/>
  <c r="F9" i="5" a="1"/>
  <c r="F9" i="5" s="1"/>
  <c r="A9" i="5"/>
  <c r="R8" i="5" a="1"/>
  <c r="R8" i="5" s="1"/>
  <c r="Q8" i="5" a="1"/>
  <c r="Q8" i="5" s="1"/>
  <c r="P8" i="5" a="1"/>
  <c r="P8" i="5" s="1"/>
  <c r="G8" i="5" a="1"/>
  <c r="G8" i="5" s="1"/>
  <c r="F8" i="5" a="1"/>
  <c r="F8" i="5" s="1"/>
  <c r="A8" i="5"/>
  <c r="R7" i="5" a="1"/>
  <c r="R7" i="5" s="1"/>
  <c r="Q7" i="5" a="1"/>
  <c r="Q7" i="5" s="1"/>
  <c r="P7" i="5" a="1"/>
  <c r="P7" i="5" s="1"/>
  <c r="G7" i="5" a="1"/>
  <c r="G7" i="5" s="1"/>
  <c r="F7" i="5" a="1"/>
  <c r="F7" i="5" s="1"/>
  <c r="A7" i="5"/>
  <c r="R6" i="5" a="1"/>
  <c r="R6" i="5" s="1"/>
  <c r="Q6" i="5" a="1"/>
  <c r="Q6" i="5" s="1"/>
  <c r="P6" i="5" a="1"/>
  <c r="P6" i="5" s="1"/>
  <c r="G6" i="5" a="1"/>
  <c r="G6" i="5" s="1"/>
  <c r="F6" i="5" a="1"/>
  <c r="F6" i="5" s="1"/>
  <c r="A6" i="5"/>
  <c r="R5" i="5" a="1"/>
  <c r="R5" i="5" s="1"/>
  <c r="Q5" i="5" a="1"/>
  <c r="Q5" i="5" s="1"/>
  <c r="P5" i="5" a="1"/>
  <c r="P5" i="5" s="1"/>
  <c r="G5" i="5" a="1"/>
  <c r="G5" i="5" s="1"/>
  <c r="F5" i="5" a="1"/>
  <c r="F5" i="5" s="1"/>
  <c r="A5" i="5"/>
  <c r="R4" i="5" a="1"/>
  <c r="R4" i="5" s="1"/>
  <c r="Q4" i="5" a="1"/>
  <c r="Q4" i="5" s="1"/>
  <c r="P4" i="5" a="1"/>
  <c r="P4" i="5" s="1"/>
  <c r="G4" i="5" a="1"/>
  <c r="G4" i="5" s="1"/>
  <c r="F4" i="5" a="1"/>
  <c r="F4" i="5" s="1"/>
  <c r="A4" i="5"/>
  <c r="R3" i="5" a="1"/>
  <c r="R3" i="5" s="1"/>
  <c r="Q3" i="5" a="1"/>
  <c r="Q3" i="5" s="1"/>
  <c r="P3" i="5" a="1"/>
  <c r="P3" i="5" s="1"/>
  <c r="G3" i="5" a="1"/>
  <c r="G3" i="5" s="1"/>
  <c r="F3" i="5" a="1"/>
  <c r="F3" i="5" s="1"/>
  <c r="A3" i="5"/>
  <c r="R2" i="5" a="1"/>
  <c r="R2" i="5" s="1"/>
  <c r="Q2" i="5" a="1"/>
  <c r="Q2" i="5" s="1"/>
  <c r="P2" i="5" a="1"/>
  <c r="P2" i="5" s="1"/>
  <c r="G2" i="5" a="1"/>
  <c r="G2" i="5" s="1"/>
  <c r="F2" i="5" a="1"/>
  <c r="F2" i="5" s="1"/>
  <c r="A2" i="5"/>
  <c r="R499" i="4" a="1"/>
  <c r="R499" i="4" s="1"/>
  <c r="Q499" i="4" a="1"/>
  <c r="Q499" i="4" s="1"/>
  <c r="P499" i="4" a="1"/>
  <c r="P499" i="4" s="1"/>
  <c r="B499" i="4"/>
  <c r="B498" i="4"/>
  <c r="B497" i="4"/>
  <c r="B496" i="4"/>
  <c r="B495" i="4"/>
  <c r="B494" i="4"/>
  <c r="B493" i="4"/>
  <c r="B492" i="4"/>
  <c r="B491" i="4"/>
  <c r="B490" i="4"/>
  <c r="B489" i="4"/>
  <c r="B488" i="4"/>
  <c r="B487" i="4"/>
  <c r="B486" i="4"/>
  <c r="B485" i="4"/>
  <c r="B484" i="4"/>
  <c r="B483" i="4"/>
  <c r="B482" i="4"/>
  <c r="B481" i="4"/>
  <c r="B480" i="4"/>
  <c r="B479" i="4"/>
  <c r="B478" i="4"/>
  <c r="B477" i="4"/>
  <c r="B476" i="4"/>
  <c r="B475" i="4"/>
  <c r="B474" i="4"/>
  <c r="B473" i="4"/>
  <c r="B472" i="4"/>
  <c r="B471" i="4"/>
  <c r="B470" i="4"/>
  <c r="B469" i="4"/>
  <c r="B468" i="4"/>
  <c r="B467" i="4"/>
  <c r="B466" i="4"/>
  <c r="B465" i="4"/>
  <c r="B464" i="4"/>
  <c r="B463" i="4"/>
  <c r="B462" i="4"/>
  <c r="B461" i="4"/>
  <c r="B460" i="4"/>
  <c r="B459" i="4"/>
  <c r="B458" i="4"/>
  <c r="B457" i="4"/>
  <c r="B456" i="4"/>
  <c r="B455" i="4"/>
  <c r="B454" i="4"/>
  <c r="B453" i="4"/>
  <c r="B452" i="4"/>
  <c r="B451" i="4"/>
  <c r="B450" i="4"/>
  <c r="B449" i="4"/>
  <c r="B448" i="4"/>
  <c r="B447" i="4"/>
  <c r="B446" i="4"/>
  <c r="B445" i="4"/>
  <c r="B444" i="4"/>
  <c r="B443" i="4"/>
  <c r="B442" i="4"/>
  <c r="B441" i="4"/>
  <c r="B440" i="4"/>
  <c r="B439" i="4"/>
  <c r="B438" i="4"/>
  <c r="B437" i="4"/>
  <c r="B436" i="4"/>
  <c r="B435" i="4"/>
  <c r="B434" i="4"/>
  <c r="B433" i="4"/>
  <c r="B432" i="4"/>
  <c r="B431" i="4"/>
  <c r="B430" i="4"/>
  <c r="B429" i="4"/>
  <c r="B428" i="4"/>
  <c r="B427" i="4"/>
  <c r="B426" i="4"/>
  <c r="B425" i="4"/>
  <c r="B424" i="4"/>
  <c r="B423" i="4"/>
  <c r="B422" i="4"/>
  <c r="B421" i="4"/>
  <c r="B420" i="4"/>
  <c r="B419" i="4"/>
  <c r="B418" i="4"/>
  <c r="B417" i="4"/>
  <c r="B416" i="4"/>
  <c r="B415" i="4"/>
  <c r="B414" i="4"/>
  <c r="B413" i="4"/>
  <c r="B412" i="4"/>
  <c r="B411" i="4"/>
  <c r="B410" i="4"/>
  <c r="B409" i="4"/>
  <c r="B408" i="4"/>
  <c r="B407" i="4"/>
  <c r="B406" i="4"/>
  <c r="B405" i="4"/>
  <c r="B404" i="4"/>
  <c r="B403" i="4"/>
  <c r="B402" i="4"/>
  <c r="B401" i="4"/>
  <c r="B400" i="4"/>
  <c r="B399" i="4"/>
  <c r="B398" i="4"/>
  <c r="B397" i="4"/>
  <c r="B396" i="4"/>
  <c r="B395" i="4"/>
  <c r="B394" i="4"/>
  <c r="B393" i="4"/>
  <c r="B392" i="4"/>
  <c r="B391" i="4"/>
  <c r="B390" i="4"/>
  <c r="B389" i="4"/>
  <c r="B388" i="4"/>
  <c r="B387" i="4"/>
  <c r="B386" i="4"/>
  <c r="B385" i="4"/>
  <c r="B384" i="4"/>
  <c r="B383" i="4"/>
  <c r="B382" i="4"/>
  <c r="B381" i="4"/>
  <c r="B380" i="4"/>
  <c r="B379" i="4"/>
  <c r="B378" i="4"/>
  <c r="B377" i="4"/>
  <c r="B376" i="4"/>
  <c r="B375" i="4"/>
  <c r="B374" i="4"/>
  <c r="B373" i="4"/>
  <c r="B372" i="4"/>
  <c r="B371" i="4"/>
  <c r="B370" i="4"/>
  <c r="B369" i="4"/>
  <c r="B368" i="4"/>
  <c r="B367" i="4"/>
  <c r="B366" i="4"/>
  <c r="B365" i="4"/>
  <c r="B364" i="4"/>
  <c r="B363" i="4"/>
  <c r="B362" i="4"/>
  <c r="B361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B329" i="4"/>
  <c r="B328" i="4"/>
  <c r="B327" i="4"/>
  <c r="B326" i="4"/>
  <c r="B325" i="4"/>
  <c r="B324" i="4"/>
  <c r="B323" i="4"/>
  <c r="B322" i="4"/>
  <c r="B321" i="4"/>
  <c r="B320" i="4"/>
  <c r="B319" i="4"/>
  <c r="B318" i="4"/>
  <c r="B317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A18" i="4"/>
  <c r="B18" i="4" s="1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G499" i="4" a="1"/>
  <c r="G499" i="4" s="1"/>
  <c r="F499" i="4" a="1"/>
  <c r="F499" i="4" s="1"/>
  <c r="A499" i="4"/>
  <c r="R498" i="4" a="1"/>
  <c r="R498" i="4" s="1"/>
  <c r="Q498" i="4" a="1"/>
  <c r="Q498" i="4" s="1"/>
  <c r="P498" i="4" a="1"/>
  <c r="P498" i="4" s="1"/>
  <c r="G498" i="4" a="1"/>
  <c r="G498" i="4" s="1"/>
  <c r="F498" i="4" a="1"/>
  <c r="F498" i="4" s="1"/>
  <c r="A498" i="4"/>
  <c r="R497" i="4" a="1"/>
  <c r="R497" i="4" s="1"/>
  <c r="Q497" i="4" a="1"/>
  <c r="Q497" i="4" s="1"/>
  <c r="P497" i="4" a="1"/>
  <c r="P497" i="4" s="1"/>
  <c r="G497" i="4" a="1"/>
  <c r="G497" i="4" s="1"/>
  <c r="F497" i="4" a="1"/>
  <c r="F497" i="4" s="1"/>
  <c r="A497" i="4"/>
  <c r="R496" i="4" a="1"/>
  <c r="R496" i="4" s="1"/>
  <c r="Q496" i="4" a="1"/>
  <c r="Q496" i="4" s="1"/>
  <c r="P496" i="4" a="1"/>
  <c r="P496" i="4" s="1"/>
  <c r="G496" i="4" a="1"/>
  <c r="G496" i="4" s="1"/>
  <c r="F496" i="4" a="1"/>
  <c r="F496" i="4" s="1"/>
  <c r="A496" i="4"/>
  <c r="R495" i="4" a="1"/>
  <c r="R495" i="4" s="1"/>
  <c r="Q495" i="4" a="1"/>
  <c r="Q495" i="4" s="1"/>
  <c r="P495" i="4" a="1"/>
  <c r="P495" i="4" s="1"/>
  <c r="G495" i="4" a="1"/>
  <c r="G495" i="4" s="1"/>
  <c r="F495" i="4" a="1"/>
  <c r="F495" i="4" s="1"/>
  <c r="A495" i="4"/>
  <c r="R494" i="4" a="1"/>
  <c r="R494" i="4" s="1"/>
  <c r="Q494" i="4" a="1"/>
  <c r="Q494" i="4" s="1"/>
  <c r="P494" i="4" a="1"/>
  <c r="P494" i="4" s="1"/>
  <c r="G494" i="4" a="1"/>
  <c r="G494" i="4" s="1"/>
  <c r="F494" i="4" a="1"/>
  <c r="F494" i="4" s="1"/>
  <c r="A494" i="4"/>
  <c r="R493" i="4" a="1"/>
  <c r="R493" i="4" s="1"/>
  <c r="Q493" i="4" a="1"/>
  <c r="Q493" i="4" s="1"/>
  <c r="P493" i="4" a="1"/>
  <c r="P493" i="4" s="1"/>
  <c r="G493" i="4" a="1"/>
  <c r="G493" i="4" s="1"/>
  <c r="F493" i="4" a="1"/>
  <c r="F493" i="4" s="1"/>
  <c r="A493" i="4"/>
  <c r="R492" i="4" a="1"/>
  <c r="R492" i="4" s="1"/>
  <c r="Q492" i="4" a="1"/>
  <c r="Q492" i="4" s="1"/>
  <c r="P492" i="4" a="1"/>
  <c r="P492" i="4" s="1"/>
  <c r="G492" i="4" a="1"/>
  <c r="G492" i="4" s="1"/>
  <c r="F492" i="4" a="1"/>
  <c r="F492" i="4" s="1"/>
  <c r="A492" i="4"/>
  <c r="R491" i="4" a="1"/>
  <c r="R491" i="4" s="1"/>
  <c r="Q491" i="4" a="1"/>
  <c r="Q491" i="4" s="1"/>
  <c r="P491" i="4" a="1"/>
  <c r="P491" i="4" s="1"/>
  <c r="G491" i="4" a="1"/>
  <c r="G491" i="4" s="1"/>
  <c r="F491" i="4" a="1"/>
  <c r="F491" i="4" s="1"/>
  <c r="A491" i="4"/>
  <c r="R490" i="4" a="1"/>
  <c r="R490" i="4" s="1"/>
  <c r="Q490" i="4" a="1"/>
  <c r="Q490" i="4" s="1"/>
  <c r="P490" i="4" a="1"/>
  <c r="P490" i="4" s="1"/>
  <c r="G490" i="4" a="1"/>
  <c r="G490" i="4" s="1"/>
  <c r="F490" i="4" a="1"/>
  <c r="F490" i="4" s="1"/>
  <c r="A490" i="4"/>
  <c r="R489" i="4" a="1"/>
  <c r="R489" i="4" s="1"/>
  <c r="Q489" i="4" a="1"/>
  <c r="Q489" i="4" s="1"/>
  <c r="P489" i="4" a="1"/>
  <c r="P489" i="4" s="1"/>
  <c r="G489" i="4" a="1"/>
  <c r="G489" i="4" s="1"/>
  <c r="F489" i="4" a="1"/>
  <c r="F489" i="4" s="1"/>
  <c r="A489" i="4"/>
  <c r="R488" i="4" a="1"/>
  <c r="R488" i="4" s="1"/>
  <c r="Q488" i="4" a="1"/>
  <c r="Q488" i="4" s="1"/>
  <c r="P488" i="4" a="1"/>
  <c r="P488" i="4" s="1"/>
  <c r="G488" i="4" a="1"/>
  <c r="G488" i="4" s="1"/>
  <c r="F488" i="4" a="1"/>
  <c r="F488" i="4" s="1"/>
  <c r="A488" i="4"/>
  <c r="R487" i="4" a="1"/>
  <c r="R487" i="4" s="1"/>
  <c r="Q487" i="4" a="1"/>
  <c r="Q487" i="4" s="1"/>
  <c r="P487" i="4" a="1"/>
  <c r="P487" i="4" s="1"/>
  <c r="G487" i="4" a="1"/>
  <c r="G487" i="4" s="1"/>
  <c r="F487" i="4" a="1"/>
  <c r="F487" i="4" s="1"/>
  <c r="A487" i="4"/>
  <c r="R486" i="4" a="1"/>
  <c r="R486" i="4" s="1"/>
  <c r="Q486" i="4" a="1"/>
  <c r="Q486" i="4" s="1"/>
  <c r="P486" i="4" a="1"/>
  <c r="P486" i="4" s="1"/>
  <c r="G486" i="4" a="1"/>
  <c r="G486" i="4" s="1"/>
  <c r="F486" i="4" a="1"/>
  <c r="F486" i="4" s="1"/>
  <c r="A486" i="4"/>
  <c r="R485" i="4" a="1"/>
  <c r="R485" i="4" s="1"/>
  <c r="Q485" i="4" a="1"/>
  <c r="Q485" i="4" s="1"/>
  <c r="P485" i="4" a="1"/>
  <c r="P485" i="4" s="1"/>
  <c r="G485" i="4" a="1"/>
  <c r="G485" i="4" s="1"/>
  <c r="F485" i="4" a="1"/>
  <c r="F485" i="4" s="1"/>
  <c r="A485" i="4"/>
  <c r="R484" i="4" a="1"/>
  <c r="R484" i="4" s="1"/>
  <c r="Q484" i="4" a="1"/>
  <c r="Q484" i="4" s="1"/>
  <c r="P484" i="4" a="1"/>
  <c r="P484" i="4" s="1"/>
  <c r="G484" i="4" a="1"/>
  <c r="G484" i="4" s="1"/>
  <c r="F484" i="4" a="1"/>
  <c r="F484" i="4" s="1"/>
  <c r="A484" i="4"/>
  <c r="R483" i="4" a="1"/>
  <c r="R483" i="4" s="1"/>
  <c r="Q483" i="4" a="1"/>
  <c r="Q483" i="4" s="1"/>
  <c r="P483" i="4" a="1"/>
  <c r="P483" i="4" s="1"/>
  <c r="G483" i="4" a="1"/>
  <c r="G483" i="4" s="1"/>
  <c r="F483" i="4" a="1"/>
  <c r="F483" i="4" s="1"/>
  <c r="A483" i="4"/>
  <c r="R482" i="4" a="1"/>
  <c r="R482" i="4" s="1"/>
  <c r="Q482" i="4" a="1"/>
  <c r="Q482" i="4" s="1"/>
  <c r="P482" i="4" a="1"/>
  <c r="P482" i="4" s="1"/>
  <c r="G482" i="4" a="1"/>
  <c r="G482" i="4" s="1"/>
  <c r="F482" i="4" a="1"/>
  <c r="F482" i="4" s="1"/>
  <c r="A482" i="4"/>
  <c r="R481" i="4" a="1"/>
  <c r="R481" i="4" s="1"/>
  <c r="Q481" i="4" a="1"/>
  <c r="Q481" i="4" s="1"/>
  <c r="P481" i="4" a="1"/>
  <c r="P481" i="4" s="1"/>
  <c r="G481" i="4" a="1"/>
  <c r="G481" i="4" s="1"/>
  <c r="F481" i="4" a="1"/>
  <c r="F481" i="4" s="1"/>
  <c r="A481" i="4"/>
  <c r="R480" i="4" a="1"/>
  <c r="R480" i="4" s="1"/>
  <c r="Q480" i="4" a="1"/>
  <c r="Q480" i="4" s="1"/>
  <c r="P480" i="4" a="1"/>
  <c r="P480" i="4" s="1"/>
  <c r="G480" i="4" a="1"/>
  <c r="G480" i="4" s="1"/>
  <c r="F480" i="4" a="1"/>
  <c r="F480" i="4" s="1"/>
  <c r="A480" i="4"/>
  <c r="R479" i="4" a="1"/>
  <c r="R479" i="4" s="1"/>
  <c r="Q479" i="4" a="1"/>
  <c r="Q479" i="4" s="1"/>
  <c r="P479" i="4" a="1"/>
  <c r="P479" i="4" s="1"/>
  <c r="G479" i="4" a="1"/>
  <c r="G479" i="4" s="1"/>
  <c r="F479" i="4" a="1"/>
  <c r="F479" i="4" s="1"/>
  <c r="A479" i="4"/>
  <c r="R478" i="4" a="1"/>
  <c r="R478" i="4" s="1"/>
  <c r="Q478" i="4" a="1"/>
  <c r="Q478" i="4" s="1"/>
  <c r="P478" i="4" a="1"/>
  <c r="P478" i="4" s="1"/>
  <c r="G478" i="4" a="1"/>
  <c r="G478" i="4" s="1"/>
  <c r="F478" i="4" a="1"/>
  <c r="F478" i="4" s="1"/>
  <c r="A478" i="4"/>
  <c r="R477" i="4" a="1"/>
  <c r="R477" i="4" s="1"/>
  <c r="Q477" i="4" a="1"/>
  <c r="Q477" i="4" s="1"/>
  <c r="P477" i="4" a="1"/>
  <c r="P477" i="4" s="1"/>
  <c r="G477" i="4" a="1"/>
  <c r="G477" i="4" s="1"/>
  <c r="F477" i="4" a="1"/>
  <c r="F477" i="4" s="1"/>
  <c r="A477" i="4"/>
  <c r="R476" i="4" a="1"/>
  <c r="R476" i="4" s="1"/>
  <c r="Q476" i="4" a="1"/>
  <c r="Q476" i="4" s="1"/>
  <c r="P476" i="4" a="1"/>
  <c r="P476" i="4" s="1"/>
  <c r="G476" i="4" a="1"/>
  <c r="G476" i="4" s="1"/>
  <c r="F476" i="4" a="1"/>
  <c r="F476" i="4" s="1"/>
  <c r="A476" i="4"/>
  <c r="R475" i="4" a="1"/>
  <c r="R475" i="4" s="1"/>
  <c r="Q475" i="4" a="1"/>
  <c r="Q475" i="4" s="1"/>
  <c r="P475" i="4" a="1"/>
  <c r="P475" i="4" s="1"/>
  <c r="G475" i="4" a="1"/>
  <c r="G475" i="4" s="1"/>
  <c r="F475" i="4" a="1"/>
  <c r="F475" i="4" s="1"/>
  <c r="A475" i="4"/>
  <c r="R474" i="4" a="1"/>
  <c r="R474" i="4" s="1"/>
  <c r="Q474" i="4" a="1"/>
  <c r="Q474" i="4" s="1"/>
  <c r="P474" i="4" a="1"/>
  <c r="P474" i="4" s="1"/>
  <c r="G474" i="4" a="1"/>
  <c r="G474" i="4" s="1"/>
  <c r="F474" i="4" a="1"/>
  <c r="F474" i="4" s="1"/>
  <c r="A474" i="4"/>
  <c r="R473" i="4" a="1"/>
  <c r="R473" i="4" s="1"/>
  <c r="Q473" i="4" a="1"/>
  <c r="Q473" i="4" s="1"/>
  <c r="P473" i="4" a="1"/>
  <c r="P473" i="4" s="1"/>
  <c r="G473" i="4" a="1"/>
  <c r="G473" i="4" s="1"/>
  <c r="F473" i="4" a="1"/>
  <c r="F473" i="4" s="1"/>
  <c r="A473" i="4"/>
  <c r="R472" i="4" a="1"/>
  <c r="R472" i="4" s="1"/>
  <c r="Q472" i="4" a="1"/>
  <c r="Q472" i="4" s="1"/>
  <c r="P472" i="4" a="1"/>
  <c r="P472" i="4" s="1"/>
  <c r="G472" i="4" a="1"/>
  <c r="G472" i="4" s="1"/>
  <c r="F472" i="4" a="1"/>
  <c r="F472" i="4" s="1"/>
  <c r="A472" i="4"/>
  <c r="R471" i="4" a="1"/>
  <c r="R471" i="4" s="1"/>
  <c r="Q471" i="4" a="1"/>
  <c r="Q471" i="4" s="1"/>
  <c r="P471" i="4" a="1"/>
  <c r="P471" i="4" s="1"/>
  <c r="G471" i="4" a="1"/>
  <c r="G471" i="4" s="1"/>
  <c r="F471" i="4" a="1"/>
  <c r="F471" i="4" s="1"/>
  <c r="A471" i="4"/>
  <c r="R470" i="4" a="1"/>
  <c r="R470" i="4" s="1"/>
  <c r="Q470" i="4" a="1"/>
  <c r="Q470" i="4" s="1"/>
  <c r="P470" i="4" a="1"/>
  <c r="P470" i="4" s="1"/>
  <c r="G470" i="4" a="1"/>
  <c r="G470" i="4" s="1"/>
  <c r="F470" i="4" a="1"/>
  <c r="F470" i="4" s="1"/>
  <c r="A470" i="4"/>
  <c r="R469" i="4" a="1"/>
  <c r="R469" i="4" s="1"/>
  <c r="Q469" i="4" a="1"/>
  <c r="Q469" i="4" s="1"/>
  <c r="P469" i="4" a="1"/>
  <c r="P469" i="4" s="1"/>
  <c r="G469" i="4" a="1"/>
  <c r="G469" i="4" s="1"/>
  <c r="F469" i="4" a="1"/>
  <c r="F469" i="4" s="1"/>
  <c r="A469" i="4"/>
  <c r="R468" i="4" a="1"/>
  <c r="R468" i="4" s="1"/>
  <c r="Q468" i="4" a="1"/>
  <c r="Q468" i="4" s="1"/>
  <c r="P468" i="4" a="1"/>
  <c r="P468" i="4" s="1"/>
  <c r="G468" i="4" a="1"/>
  <c r="G468" i="4" s="1"/>
  <c r="F468" i="4" a="1"/>
  <c r="F468" i="4" s="1"/>
  <c r="A468" i="4"/>
  <c r="R467" i="4" a="1"/>
  <c r="R467" i="4" s="1"/>
  <c r="Q467" i="4" a="1"/>
  <c r="Q467" i="4" s="1"/>
  <c r="P467" i="4" a="1"/>
  <c r="P467" i="4" s="1"/>
  <c r="G467" i="4" a="1"/>
  <c r="G467" i="4" s="1"/>
  <c r="F467" i="4" a="1"/>
  <c r="F467" i="4" s="1"/>
  <c r="A467" i="4"/>
  <c r="R466" i="4" a="1"/>
  <c r="R466" i="4" s="1"/>
  <c r="Q466" i="4" a="1"/>
  <c r="Q466" i="4" s="1"/>
  <c r="P466" i="4" a="1"/>
  <c r="P466" i="4" s="1"/>
  <c r="G466" i="4" a="1"/>
  <c r="G466" i="4" s="1"/>
  <c r="F466" i="4" a="1"/>
  <c r="F466" i="4" s="1"/>
  <c r="A466" i="4"/>
  <c r="R465" i="4" a="1"/>
  <c r="R465" i="4" s="1"/>
  <c r="Q465" i="4" a="1"/>
  <c r="Q465" i="4" s="1"/>
  <c r="P465" i="4" a="1"/>
  <c r="P465" i="4" s="1"/>
  <c r="G465" i="4" a="1"/>
  <c r="G465" i="4" s="1"/>
  <c r="F465" i="4" a="1"/>
  <c r="F465" i="4" s="1"/>
  <c r="A465" i="4"/>
  <c r="R464" i="4" a="1"/>
  <c r="R464" i="4" s="1"/>
  <c r="Q464" i="4" a="1"/>
  <c r="Q464" i="4" s="1"/>
  <c r="P464" i="4" a="1"/>
  <c r="P464" i="4" s="1"/>
  <c r="G464" i="4" a="1"/>
  <c r="G464" i="4" s="1"/>
  <c r="F464" i="4" a="1"/>
  <c r="F464" i="4" s="1"/>
  <c r="A464" i="4"/>
  <c r="R463" i="4" a="1"/>
  <c r="R463" i="4" s="1"/>
  <c r="Q463" i="4" a="1"/>
  <c r="Q463" i="4" s="1"/>
  <c r="P463" i="4" a="1"/>
  <c r="P463" i="4" s="1"/>
  <c r="G463" i="4" a="1"/>
  <c r="G463" i="4" s="1"/>
  <c r="F463" i="4" a="1"/>
  <c r="F463" i="4" s="1"/>
  <c r="A463" i="4"/>
  <c r="R462" i="4" a="1"/>
  <c r="R462" i="4" s="1"/>
  <c r="Q462" i="4" a="1"/>
  <c r="Q462" i="4" s="1"/>
  <c r="P462" i="4" a="1"/>
  <c r="P462" i="4" s="1"/>
  <c r="G462" i="4" a="1"/>
  <c r="G462" i="4" s="1"/>
  <c r="F462" i="4" a="1"/>
  <c r="F462" i="4" s="1"/>
  <c r="A462" i="4"/>
  <c r="R461" i="4" a="1"/>
  <c r="R461" i="4" s="1"/>
  <c r="Q461" i="4" a="1"/>
  <c r="Q461" i="4" s="1"/>
  <c r="P461" i="4" a="1"/>
  <c r="P461" i="4" s="1"/>
  <c r="G461" i="4" a="1"/>
  <c r="G461" i="4" s="1"/>
  <c r="F461" i="4" a="1"/>
  <c r="F461" i="4" s="1"/>
  <c r="A461" i="4"/>
  <c r="R460" i="4" a="1"/>
  <c r="R460" i="4" s="1"/>
  <c r="Q460" i="4" a="1"/>
  <c r="Q460" i="4" s="1"/>
  <c r="P460" i="4" a="1"/>
  <c r="P460" i="4" s="1"/>
  <c r="G460" i="4" a="1"/>
  <c r="G460" i="4" s="1"/>
  <c r="F460" i="4" a="1"/>
  <c r="F460" i="4" s="1"/>
  <c r="A460" i="4"/>
  <c r="R459" i="4" a="1"/>
  <c r="R459" i="4" s="1"/>
  <c r="Q459" i="4" a="1"/>
  <c r="Q459" i="4" s="1"/>
  <c r="P459" i="4" a="1"/>
  <c r="P459" i="4" s="1"/>
  <c r="G459" i="4" a="1"/>
  <c r="G459" i="4" s="1"/>
  <c r="F459" i="4" a="1"/>
  <c r="F459" i="4" s="1"/>
  <c r="A459" i="4"/>
  <c r="R458" i="4" a="1"/>
  <c r="R458" i="4" s="1"/>
  <c r="Q458" i="4" a="1"/>
  <c r="Q458" i="4" s="1"/>
  <c r="P458" i="4" a="1"/>
  <c r="P458" i="4" s="1"/>
  <c r="G458" i="4" a="1"/>
  <c r="G458" i="4" s="1"/>
  <c r="F458" i="4" a="1"/>
  <c r="F458" i="4" s="1"/>
  <c r="A458" i="4"/>
  <c r="R457" i="4" a="1"/>
  <c r="R457" i="4" s="1"/>
  <c r="Q457" i="4" a="1"/>
  <c r="Q457" i="4" s="1"/>
  <c r="P457" i="4" a="1"/>
  <c r="P457" i="4" s="1"/>
  <c r="G457" i="4" a="1"/>
  <c r="G457" i="4" s="1"/>
  <c r="F457" i="4" a="1"/>
  <c r="F457" i="4" s="1"/>
  <c r="A457" i="4"/>
  <c r="R456" i="4" a="1"/>
  <c r="R456" i="4" s="1"/>
  <c r="Q456" i="4" a="1"/>
  <c r="Q456" i="4" s="1"/>
  <c r="P456" i="4" a="1"/>
  <c r="P456" i="4" s="1"/>
  <c r="G456" i="4" a="1"/>
  <c r="G456" i="4" s="1"/>
  <c r="F456" i="4" a="1"/>
  <c r="F456" i="4" s="1"/>
  <c r="A456" i="4"/>
  <c r="R455" i="4" a="1"/>
  <c r="R455" i="4" s="1"/>
  <c r="Q455" i="4" a="1"/>
  <c r="Q455" i="4" s="1"/>
  <c r="P455" i="4" a="1"/>
  <c r="P455" i="4" s="1"/>
  <c r="G455" i="4" a="1"/>
  <c r="G455" i="4" s="1"/>
  <c r="F455" i="4" a="1"/>
  <c r="F455" i="4" s="1"/>
  <c r="A455" i="4"/>
  <c r="R454" i="4" a="1"/>
  <c r="R454" i="4" s="1"/>
  <c r="Q454" i="4" a="1"/>
  <c r="Q454" i="4" s="1"/>
  <c r="P454" i="4" a="1"/>
  <c r="P454" i="4" s="1"/>
  <c r="G454" i="4" a="1"/>
  <c r="G454" i="4" s="1"/>
  <c r="F454" i="4" a="1"/>
  <c r="F454" i="4" s="1"/>
  <c r="A454" i="4"/>
  <c r="R453" i="4" a="1"/>
  <c r="R453" i="4" s="1"/>
  <c r="Q453" i="4" a="1"/>
  <c r="Q453" i="4" s="1"/>
  <c r="P453" i="4" a="1"/>
  <c r="P453" i="4" s="1"/>
  <c r="G453" i="4" a="1"/>
  <c r="G453" i="4" s="1"/>
  <c r="F453" i="4" a="1"/>
  <c r="F453" i="4" s="1"/>
  <c r="A453" i="4"/>
  <c r="R452" i="4" a="1"/>
  <c r="R452" i="4" s="1"/>
  <c r="Q452" i="4" a="1"/>
  <c r="Q452" i="4" s="1"/>
  <c r="P452" i="4" a="1"/>
  <c r="P452" i="4" s="1"/>
  <c r="G452" i="4" a="1"/>
  <c r="G452" i="4" s="1"/>
  <c r="F452" i="4" a="1"/>
  <c r="F452" i="4" s="1"/>
  <c r="A452" i="4"/>
  <c r="R451" i="4" a="1"/>
  <c r="R451" i="4" s="1"/>
  <c r="Q451" i="4" a="1"/>
  <c r="Q451" i="4" s="1"/>
  <c r="P451" i="4" a="1"/>
  <c r="P451" i="4" s="1"/>
  <c r="G451" i="4" a="1"/>
  <c r="G451" i="4" s="1"/>
  <c r="F451" i="4" a="1"/>
  <c r="F451" i="4" s="1"/>
  <c r="A451" i="4"/>
  <c r="R450" i="4" a="1"/>
  <c r="R450" i="4" s="1"/>
  <c r="Q450" i="4" a="1"/>
  <c r="Q450" i="4" s="1"/>
  <c r="P450" i="4" a="1"/>
  <c r="P450" i="4" s="1"/>
  <c r="G450" i="4" a="1"/>
  <c r="G450" i="4" s="1"/>
  <c r="F450" i="4" a="1"/>
  <c r="F450" i="4" s="1"/>
  <c r="A450" i="4"/>
  <c r="R449" i="4" a="1"/>
  <c r="R449" i="4" s="1"/>
  <c r="Q449" i="4" a="1"/>
  <c r="Q449" i="4" s="1"/>
  <c r="P449" i="4" a="1"/>
  <c r="P449" i="4" s="1"/>
  <c r="G449" i="4" a="1"/>
  <c r="G449" i="4" s="1"/>
  <c r="F449" i="4" a="1"/>
  <c r="F449" i="4" s="1"/>
  <c r="A449" i="4"/>
  <c r="R448" i="4" a="1"/>
  <c r="R448" i="4" s="1"/>
  <c r="Q448" i="4" a="1"/>
  <c r="Q448" i="4" s="1"/>
  <c r="P448" i="4" a="1"/>
  <c r="P448" i="4" s="1"/>
  <c r="G448" i="4" a="1"/>
  <c r="G448" i="4" s="1"/>
  <c r="F448" i="4" a="1"/>
  <c r="F448" i="4" s="1"/>
  <c r="A448" i="4"/>
  <c r="R447" i="4" a="1"/>
  <c r="R447" i="4" s="1"/>
  <c r="Q447" i="4" a="1"/>
  <c r="Q447" i="4" s="1"/>
  <c r="P447" i="4" a="1"/>
  <c r="P447" i="4" s="1"/>
  <c r="G447" i="4" a="1"/>
  <c r="G447" i="4" s="1"/>
  <c r="F447" i="4" a="1"/>
  <c r="F447" i="4" s="1"/>
  <c r="A447" i="4"/>
  <c r="R446" i="4" a="1"/>
  <c r="R446" i="4" s="1"/>
  <c r="Q446" i="4" a="1"/>
  <c r="Q446" i="4" s="1"/>
  <c r="P446" i="4" a="1"/>
  <c r="P446" i="4" s="1"/>
  <c r="G446" i="4" a="1"/>
  <c r="G446" i="4" s="1"/>
  <c r="F446" i="4" a="1"/>
  <c r="F446" i="4" s="1"/>
  <c r="A446" i="4"/>
  <c r="R445" i="4" a="1"/>
  <c r="R445" i="4" s="1"/>
  <c r="Q445" i="4" a="1"/>
  <c r="Q445" i="4" s="1"/>
  <c r="P445" i="4" a="1"/>
  <c r="P445" i="4" s="1"/>
  <c r="G445" i="4" a="1"/>
  <c r="G445" i="4" s="1"/>
  <c r="F445" i="4" a="1"/>
  <c r="F445" i="4" s="1"/>
  <c r="A445" i="4"/>
  <c r="R444" i="4" a="1"/>
  <c r="R444" i="4" s="1"/>
  <c r="Q444" i="4" a="1"/>
  <c r="Q444" i="4" s="1"/>
  <c r="P444" i="4" a="1"/>
  <c r="P444" i="4" s="1"/>
  <c r="G444" i="4" a="1"/>
  <c r="G444" i="4" s="1"/>
  <c r="F444" i="4" a="1"/>
  <c r="F444" i="4" s="1"/>
  <c r="A444" i="4"/>
  <c r="R443" i="4" a="1"/>
  <c r="R443" i="4" s="1"/>
  <c r="Q443" i="4" a="1"/>
  <c r="Q443" i="4" s="1"/>
  <c r="P443" i="4" a="1"/>
  <c r="P443" i="4" s="1"/>
  <c r="G443" i="4" a="1"/>
  <c r="G443" i="4" s="1"/>
  <c r="F443" i="4" a="1"/>
  <c r="F443" i="4" s="1"/>
  <c r="A443" i="4"/>
  <c r="R442" i="4" a="1"/>
  <c r="R442" i="4" s="1"/>
  <c r="Q442" i="4" a="1"/>
  <c r="Q442" i="4" s="1"/>
  <c r="P442" i="4" a="1"/>
  <c r="P442" i="4" s="1"/>
  <c r="G442" i="4" a="1"/>
  <c r="G442" i="4" s="1"/>
  <c r="F442" i="4" a="1"/>
  <c r="F442" i="4" s="1"/>
  <c r="A442" i="4"/>
  <c r="R441" i="4" a="1"/>
  <c r="R441" i="4" s="1"/>
  <c r="Q441" i="4" a="1"/>
  <c r="Q441" i="4" s="1"/>
  <c r="P441" i="4" a="1"/>
  <c r="P441" i="4" s="1"/>
  <c r="G441" i="4" a="1"/>
  <c r="G441" i="4" s="1"/>
  <c r="F441" i="4" a="1"/>
  <c r="F441" i="4" s="1"/>
  <c r="A441" i="4"/>
  <c r="R440" i="4" a="1"/>
  <c r="R440" i="4" s="1"/>
  <c r="Q440" i="4" a="1"/>
  <c r="Q440" i="4" s="1"/>
  <c r="P440" i="4" a="1"/>
  <c r="P440" i="4" s="1"/>
  <c r="G440" i="4" a="1"/>
  <c r="G440" i="4" s="1"/>
  <c r="F440" i="4" a="1"/>
  <c r="F440" i="4" s="1"/>
  <c r="A440" i="4"/>
  <c r="R439" i="4" a="1"/>
  <c r="R439" i="4" s="1"/>
  <c r="Q439" i="4" a="1"/>
  <c r="Q439" i="4" s="1"/>
  <c r="P439" i="4" a="1"/>
  <c r="P439" i="4" s="1"/>
  <c r="G439" i="4" a="1"/>
  <c r="G439" i="4" s="1"/>
  <c r="F439" i="4" a="1"/>
  <c r="F439" i="4" s="1"/>
  <c r="A439" i="4"/>
  <c r="R438" i="4" a="1"/>
  <c r="R438" i="4" s="1"/>
  <c r="Q438" i="4" a="1"/>
  <c r="Q438" i="4" s="1"/>
  <c r="P438" i="4" a="1"/>
  <c r="P438" i="4" s="1"/>
  <c r="G438" i="4" a="1"/>
  <c r="G438" i="4" s="1"/>
  <c r="F438" i="4" a="1"/>
  <c r="F438" i="4" s="1"/>
  <c r="A438" i="4"/>
  <c r="R437" i="4" a="1"/>
  <c r="R437" i="4" s="1"/>
  <c r="Q437" i="4" a="1"/>
  <c r="Q437" i="4" s="1"/>
  <c r="P437" i="4" a="1"/>
  <c r="P437" i="4" s="1"/>
  <c r="G437" i="4" a="1"/>
  <c r="G437" i="4" s="1"/>
  <c r="F437" i="4" a="1"/>
  <c r="F437" i="4" s="1"/>
  <c r="A437" i="4"/>
  <c r="R436" i="4" a="1"/>
  <c r="R436" i="4" s="1"/>
  <c r="Q436" i="4" a="1"/>
  <c r="Q436" i="4" s="1"/>
  <c r="P436" i="4" a="1"/>
  <c r="P436" i="4" s="1"/>
  <c r="G436" i="4" a="1"/>
  <c r="G436" i="4" s="1"/>
  <c r="F436" i="4" a="1"/>
  <c r="F436" i="4" s="1"/>
  <c r="A436" i="4"/>
  <c r="R435" i="4" a="1"/>
  <c r="R435" i="4" s="1"/>
  <c r="Q435" i="4" a="1"/>
  <c r="Q435" i="4" s="1"/>
  <c r="P435" i="4" a="1"/>
  <c r="P435" i="4" s="1"/>
  <c r="G435" i="4" a="1"/>
  <c r="G435" i="4" s="1"/>
  <c r="F435" i="4" a="1"/>
  <c r="F435" i="4" s="1"/>
  <c r="A435" i="4"/>
  <c r="R434" i="4" a="1"/>
  <c r="R434" i="4" s="1"/>
  <c r="Q434" i="4" a="1"/>
  <c r="Q434" i="4" s="1"/>
  <c r="P434" i="4" a="1"/>
  <c r="P434" i="4" s="1"/>
  <c r="G434" i="4" a="1"/>
  <c r="G434" i="4" s="1"/>
  <c r="F434" i="4" a="1"/>
  <c r="F434" i="4" s="1"/>
  <c r="A434" i="4"/>
  <c r="R433" i="4" a="1"/>
  <c r="R433" i="4" s="1"/>
  <c r="Q433" i="4" a="1"/>
  <c r="Q433" i="4" s="1"/>
  <c r="P433" i="4" a="1"/>
  <c r="P433" i="4" s="1"/>
  <c r="G433" i="4" a="1"/>
  <c r="G433" i="4" s="1"/>
  <c r="F433" i="4" a="1"/>
  <c r="F433" i="4" s="1"/>
  <c r="A433" i="4"/>
  <c r="R432" i="4" a="1"/>
  <c r="R432" i="4" s="1"/>
  <c r="Q432" i="4" a="1"/>
  <c r="Q432" i="4" s="1"/>
  <c r="P432" i="4" a="1"/>
  <c r="P432" i="4" s="1"/>
  <c r="G432" i="4" a="1"/>
  <c r="G432" i="4" s="1"/>
  <c r="F432" i="4" a="1"/>
  <c r="F432" i="4" s="1"/>
  <c r="A432" i="4"/>
  <c r="R431" i="4" a="1"/>
  <c r="R431" i="4" s="1"/>
  <c r="Q431" i="4" a="1"/>
  <c r="Q431" i="4" s="1"/>
  <c r="P431" i="4" a="1"/>
  <c r="P431" i="4" s="1"/>
  <c r="G431" i="4" a="1"/>
  <c r="G431" i="4" s="1"/>
  <c r="F431" i="4" a="1"/>
  <c r="F431" i="4" s="1"/>
  <c r="A431" i="4"/>
  <c r="R430" i="4" a="1"/>
  <c r="R430" i="4" s="1"/>
  <c r="Q430" i="4" a="1"/>
  <c r="Q430" i="4" s="1"/>
  <c r="P430" i="4" a="1"/>
  <c r="P430" i="4" s="1"/>
  <c r="G430" i="4" a="1"/>
  <c r="G430" i="4" s="1"/>
  <c r="F430" i="4" a="1"/>
  <c r="F430" i="4" s="1"/>
  <c r="A430" i="4"/>
  <c r="R429" i="4" a="1"/>
  <c r="R429" i="4" s="1"/>
  <c r="Q429" i="4" a="1"/>
  <c r="Q429" i="4" s="1"/>
  <c r="P429" i="4" a="1"/>
  <c r="P429" i="4" s="1"/>
  <c r="G429" i="4" a="1"/>
  <c r="G429" i="4" s="1"/>
  <c r="F429" i="4" a="1"/>
  <c r="F429" i="4" s="1"/>
  <c r="A429" i="4"/>
  <c r="R428" i="4" a="1"/>
  <c r="R428" i="4" s="1"/>
  <c r="Q428" i="4" a="1"/>
  <c r="Q428" i="4" s="1"/>
  <c r="P428" i="4" a="1"/>
  <c r="P428" i="4" s="1"/>
  <c r="G428" i="4" a="1"/>
  <c r="G428" i="4" s="1"/>
  <c r="F428" i="4" a="1"/>
  <c r="F428" i="4" s="1"/>
  <c r="A428" i="4"/>
  <c r="R427" i="4" a="1"/>
  <c r="R427" i="4" s="1"/>
  <c r="Q427" i="4" a="1"/>
  <c r="Q427" i="4" s="1"/>
  <c r="P427" i="4" a="1"/>
  <c r="P427" i="4" s="1"/>
  <c r="G427" i="4" a="1"/>
  <c r="G427" i="4" s="1"/>
  <c r="F427" i="4" a="1"/>
  <c r="F427" i="4" s="1"/>
  <c r="A427" i="4"/>
  <c r="R426" i="4" a="1"/>
  <c r="R426" i="4" s="1"/>
  <c r="Q426" i="4" a="1"/>
  <c r="Q426" i="4" s="1"/>
  <c r="P426" i="4" a="1"/>
  <c r="P426" i="4" s="1"/>
  <c r="G426" i="4" a="1"/>
  <c r="G426" i="4" s="1"/>
  <c r="F426" i="4" a="1"/>
  <c r="F426" i="4" s="1"/>
  <c r="A426" i="4"/>
  <c r="R425" i="4" a="1"/>
  <c r="R425" i="4" s="1"/>
  <c r="Q425" i="4" a="1"/>
  <c r="Q425" i="4" s="1"/>
  <c r="P425" i="4" a="1"/>
  <c r="P425" i="4" s="1"/>
  <c r="G425" i="4" a="1"/>
  <c r="G425" i="4" s="1"/>
  <c r="F425" i="4" a="1"/>
  <c r="F425" i="4" s="1"/>
  <c r="A425" i="4"/>
  <c r="R424" i="4" a="1"/>
  <c r="R424" i="4" s="1"/>
  <c r="Q424" i="4" a="1"/>
  <c r="Q424" i="4" s="1"/>
  <c r="P424" i="4" a="1"/>
  <c r="P424" i="4" s="1"/>
  <c r="G424" i="4" a="1"/>
  <c r="G424" i="4" s="1"/>
  <c r="F424" i="4" a="1"/>
  <c r="F424" i="4" s="1"/>
  <c r="A424" i="4"/>
  <c r="R423" i="4" a="1"/>
  <c r="R423" i="4" s="1"/>
  <c r="Q423" i="4" a="1"/>
  <c r="Q423" i="4" s="1"/>
  <c r="P423" i="4" a="1"/>
  <c r="P423" i="4" s="1"/>
  <c r="G423" i="4" a="1"/>
  <c r="G423" i="4" s="1"/>
  <c r="F423" i="4" a="1"/>
  <c r="F423" i="4" s="1"/>
  <c r="A423" i="4"/>
  <c r="R422" i="4" a="1"/>
  <c r="R422" i="4" s="1"/>
  <c r="Q422" i="4" a="1"/>
  <c r="Q422" i="4" s="1"/>
  <c r="P422" i="4" a="1"/>
  <c r="P422" i="4" s="1"/>
  <c r="G422" i="4" a="1"/>
  <c r="G422" i="4" s="1"/>
  <c r="F422" i="4" a="1"/>
  <c r="F422" i="4" s="1"/>
  <c r="A422" i="4"/>
  <c r="R421" i="4" a="1"/>
  <c r="R421" i="4" s="1"/>
  <c r="Q421" i="4" a="1"/>
  <c r="Q421" i="4" s="1"/>
  <c r="P421" i="4" a="1"/>
  <c r="P421" i="4" s="1"/>
  <c r="G421" i="4" a="1"/>
  <c r="G421" i="4" s="1"/>
  <c r="F421" i="4" a="1"/>
  <c r="F421" i="4" s="1"/>
  <c r="A421" i="4"/>
  <c r="R420" i="4" a="1"/>
  <c r="R420" i="4" s="1"/>
  <c r="Q420" i="4" a="1"/>
  <c r="Q420" i="4" s="1"/>
  <c r="P420" i="4" a="1"/>
  <c r="P420" i="4" s="1"/>
  <c r="G420" i="4" a="1"/>
  <c r="G420" i="4" s="1"/>
  <c r="F420" i="4" a="1"/>
  <c r="F420" i="4" s="1"/>
  <c r="A420" i="4"/>
  <c r="R419" i="4" a="1"/>
  <c r="R419" i="4" s="1"/>
  <c r="Q419" i="4" a="1"/>
  <c r="Q419" i="4" s="1"/>
  <c r="P419" i="4" a="1"/>
  <c r="P419" i="4" s="1"/>
  <c r="G419" i="4" a="1"/>
  <c r="G419" i="4" s="1"/>
  <c r="F419" i="4" a="1"/>
  <c r="F419" i="4" s="1"/>
  <c r="A419" i="4"/>
  <c r="R418" i="4" a="1"/>
  <c r="R418" i="4" s="1"/>
  <c r="Q418" i="4" a="1"/>
  <c r="Q418" i="4" s="1"/>
  <c r="P418" i="4" a="1"/>
  <c r="P418" i="4" s="1"/>
  <c r="G418" i="4" a="1"/>
  <c r="G418" i="4" s="1"/>
  <c r="F418" i="4" a="1"/>
  <c r="F418" i="4" s="1"/>
  <c r="A418" i="4"/>
  <c r="R417" i="4" a="1"/>
  <c r="R417" i="4" s="1"/>
  <c r="Q417" i="4" a="1"/>
  <c r="Q417" i="4" s="1"/>
  <c r="P417" i="4" a="1"/>
  <c r="P417" i="4" s="1"/>
  <c r="G417" i="4" a="1"/>
  <c r="G417" i="4" s="1"/>
  <c r="F417" i="4" a="1"/>
  <c r="F417" i="4" s="1"/>
  <c r="A417" i="4"/>
  <c r="R416" i="4" a="1"/>
  <c r="R416" i="4" s="1"/>
  <c r="Q416" i="4" a="1"/>
  <c r="Q416" i="4" s="1"/>
  <c r="P416" i="4" a="1"/>
  <c r="P416" i="4" s="1"/>
  <c r="G416" i="4" a="1"/>
  <c r="G416" i="4" s="1"/>
  <c r="F416" i="4" a="1"/>
  <c r="F416" i="4" s="1"/>
  <c r="A416" i="4"/>
  <c r="R415" i="4" a="1"/>
  <c r="R415" i="4" s="1"/>
  <c r="Q415" i="4" a="1"/>
  <c r="Q415" i="4" s="1"/>
  <c r="P415" i="4" a="1"/>
  <c r="P415" i="4" s="1"/>
  <c r="G415" i="4" a="1"/>
  <c r="G415" i="4" s="1"/>
  <c r="F415" i="4" a="1"/>
  <c r="F415" i="4" s="1"/>
  <c r="A415" i="4"/>
  <c r="R414" i="4" a="1"/>
  <c r="R414" i="4" s="1"/>
  <c r="Q414" i="4" a="1"/>
  <c r="Q414" i="4" s="1"/>
  <c r="P414" i="4" a="1"/>
  <c r="P414" i="4" s="1"/>
  <c r="G414" i="4" a="1"/>
  <c r="G414" i="4" s="1"/>
  <c r="F414" i="4" a="1"/>
  <c r="F414" i="4" s="1"/>
  <c r="A414" i="4"/>
  <c r="R413" i="4" a="1"/>
  <c r="R413" i="4" s="1"/>
  <c r="Q413" i="4" a="1"/>
  <c r="Q413" i="4" s="1"/>
  <c r="P413" i="4" a="1"/>
  <c r="P413" i="4" s="1"/>
  <c r="G413" i="4" a="1"/>
  <c r="G413" i="4" s="1"/>
  <c r="F413" i="4" a="1"/>
  <c r="F413" i="4" s="1"/>
  <c r="A413" i="4"/>
  <c r="R412" i="4" a="1"/>
  <c r="R412" i="4" s="1"/>
  <c r="Q412" i="4" a="1"/>
  <c r="Q412" i="4" s="1"/>
  <c r="P412" i="4" a="1"/>
  <c r="P412" i="4" s="1"/>
  <c r="G412" i="4" a="1"/>
  <c r="G412" i="4" s="1"/>
  <c r="F412" i="4" a="1"/>
  <c r="F412" i="4" s="1"/>
  <c r="A412" i="4"/>
  <c r="R411" i="4" a="1"/>
  <c r="R411" i="4" s="1"/>
  <c r="Q411" i="4" a="1"/>
  <c r="Q411" i="4" s="1"/>
  <c r="P411" i="4" a="1"/>
  <c r="P411" i="4" s="1"/>
  <c r="G411" i="4" a="1"/>
  <c r="G411" i="4" s="1"/>
  <c r="F411" i="4" a="1"/>
  <c r="F411" i="4" s="1"/>
  <c r="A411" i="4"/>
  <c r="R410" i="4" a="1"/>
  <c r="R410" i="4" s="1"/>
  <c r="Q410" i="4" a="1"/>
  <c r="Q410" i="4" s="1"/>
  <c r="P410" i="4" a="1"/>
  <c r="P410" i="4" s="1"/>
  <c r="G410" i="4" a="1"/>
  <c r="G410" i="4" s="1"/>
  <c r="F410" i="4" a="1"/>
  <c r="F410" i="4" s="1"/>
  <c r="A410" i="4"/>
  <c r="R409" i="4" a="1"/>
  <c r="R409" i="4" s="1"/>
  <c r="Q409" i="4" a="1"/>
  <c r="Q409" i="4" s="1"/>
  <c r="P409" i="4" a="1"/>
  <c r="P409" i="4" s="1"/>
  <c r="G409" i="4" a="1"/>
  <c r="G409" i="4" s="1"/>
  <c r="F409" i="4" a="1"/>
  <c r="F409" i="4" s="1"/>
  <c r="A409" i="4"/>
  <c r="R408" i="4" a="1"/>
  <c r="R408" i="4" s="1"/>
  <c r="Q408" i="4" a="1"/>
  <c r="Q408" i="4" s="1"/>
  <c r="P408" i="4" a="1"/>
  <c r="P408" i="4" s="1"/>
  <c r="G408" i="4" a="1"/>
  <c r="G408" i="4" s="1"/>
  <c r="F408" i="4" a="1"/>
  <c r="F408" i="4" s="1"/>
  <c r="A408" i="4"/>
  <c r="R407" i="4" a="1"/>
  <c r="R407" i="4" s="1"/>
  <c r="Q407" i="4" a="1"/>
  <c r="Q407" i="4" s="1"/>
  <c r="P407" i="4" a="1"/>
  <c r="P407" i="4" s="1"/>
  <c r="G407" i="4" a="1"/>
  <c r="G407" i="4" s="1"/>
  <c r="F407" i="4" a="1"/>
  <c r="F407" i="4" s="1"/>
  <c r="A407" i="4"/>
  <c r="R406" i="4" a="1"/>
  <c r="R406" i="4" s="1"/>
  <c r="Q406" i="4" a="1"/>
  <c r="Q406" i="4" s="1"/>
  <c r="P406" i="4" a="1"/>
  <c r="P406" i="4" s="1"/>
  <c r="G406" i="4" a="1"/>
  <c r="G406" i="4" s="1"/>
  <c r="F406" i="4" a="1"/>
  <c r="F406" i="4" s="1"/>
  <c r="A406" i="4"/>
  <c r="R405" i="4" a="1"/>
  <c r="R405" i="4" s="1"/>
  <c r="Q405" i="4" a="1"/>
  <c r="Q405" i="4" s="1"/>
  <c r="P405" i="4" a="1"/>
  <c r="P405" i="4" s="1"/>
  <c r="G405" i="4" a="1"/>
  <c r="G405" i="4" s="1"/>
  <c r="F405" i="4" a="1"/>
  <c r="F405" i="4" s="1"/>
  <c r="A405" i="4"/>
  <c r="R404" i="4" a="1"/>
  <c r="R404" i="4" s="1"/>
  <c r="Q404" i="4" a="1"/>
  <c r="Q404" i="4" s="1"/>
  <c r="P404" i="4" a="1"/>
  <c r="P404" i="4" s="1"/>
  <c r="G404" i="4" a="1"/>
  <c r="G404" i="4" s="1"/>
  <c r="F404" i="4" a="1"/>
  <c r="F404" i="4" s="1"/>
  <c r="A404" i="4"/>
  <c r="R403" i="4" a="1"/>
  <c r="R403" i="4" s="1"/>
  <c r="Q403" i="4" a="1"/>
  <c r="Q403" i="4" s="1"/>
  <c r="P403" i="4" a="1"/>
  <c r="P403" i="4" s="1"/>
  <c r="G403" i="4" a="1"/>
  <c r="G403" i="4" s="1"/>
  <c r="F403" i="4" a="1"/>
  <c r="F403" i="4" s="1"/>
  <c r="A403" i="4"/>
  <c r="R402" i="4" a="1"/>
  <c r="R402" i="4" s="1"/>
  <c r="Q402" i="4" a="1"/>
  <c r="Q402" i="4" s="1"/>
  <c r="P402" i="4" a="1"/>
  <c r="P402" i="4" s="1"/>
  <c r="G402" i="4" a="1"/>
  <c r="G402" i="4" s="1"/>
  <c r="F402" i="4" a="1"/>
  <c r="F402" i="4" s="1"/>
  <c r="A402" i="4"/>
  <c r="R401" i="4" a="1"/>
  <c r="R401" i="4" s="1"/>
  <c r="Q401" i="4" a="1"/>
  <c r="Q401" i="4" s="1"/>
  <c r="P401" i="4" a="1"/>
  <c r="P401" i="4" s="1"/>
  <c r="G401" i="4" a="1"/>
  <c r="G401" i="4" s="1"/>
  <c r="F401" i="4" a="1"/>
  <c r="F401" i="4" s="1"/>
  <c r="A401" i="4"/>
  <c r="R400" i="4" a="1"/>
  <c r="R400" i="4" s="1"/>
  <c r="Q400" i="4" a="1"/>
  <c r="Q400" i="4" s="1"/>
  <c r="P400" i="4" a="1"/>
  <c r="P400" i="4" s="1"/>
  <c r="G400" i="4" a="1"/>
  <c r="G400" i="4" s="1"/>
  <c r="F400" i="4" a="1"/>
  <c r="F400" i="4" s="1"/>
  <c r="A400" i="4"/>
  <c r="R399" i="4" a="1"/>
  <c r="R399" i="4" s="1"/>
  <c r="Q399" i="4" a="1"/>
  <c r="Q399" i="4" s="1"/>
  <c r="P399" i="4" a="1"/>
  <c r="P399" i="4" s="1"/>
  <c r="G399" i="4" a="1"/>
  <c r="G399" i="4" s="1"/>
  <c r="F399" i="4" a="1"/>
  <c r="F399" i="4" s="1"/>
  <c r="A399" i="4"/>
  <c r="R398" i="4" a="1"/>
  <c r="R398" i="4" s="1"/>
  <c r="Q398" i="4" a="1"/>
  <c r="Q398" i="4" s="1"/>
  <c r="P398" i="4" a="1"/>
  <c r="P398" i="4" s="1"/>
  <c r="G398" i="4" a="1"/>
  <c r="G398" i="4" s="1"/>
  <c r="F398" i="4" a="1"/>
  <c r="F398" i="4" s="1"/>
  <c r="A398" i="4"/>
  <c r="R397" i="4" a="1"/>
  <c r="R397" i="4" s="1"/>
  <c r="Q397" i="4" a="1"/>
  <c r="Q397" i="4" s="1"/>
  <c r="P397" i="4" a="1"/>
  <c r="P397" i="4" s="1"/>
  <c r="G397" i="4" a="1"/>
  <c r="G397" i="4" s="1"/>
  <c r="F397" i="4" a="1"/>
  <c r="F397" i="4" s="1"/>
  <c r="A397" i="4"/>
  <c r="R396" i="4" a="1"/>
  <c r="R396" i="4" s="1"/>
  <c r="Q396" i="4" a="1"/>
  <c r="Q396" i="4" s="1"/>
  <c r="P396" i="4" a="1"/>
  <c r="P396" i="4" s="1"/>
  <c r="G396" i="4" a="1"/>
  <c r="G396" i="4" s="1"/>
  <c r="F396" i="4" a="1"/>
  <c r="F396" i="4" s="1"/>
  <c r="A396" i="4"/>
  <c r="R395" i="4" a="1"/>
  <c r="R395" i="4" s="1"/>
  <c r="Q395" i="4" a="1"/>
  <c r="Q395" i="4" s="1"/>
  <c r="P395" i="4" a="1"/>
  <c r="P395" i="4" s="1"/>
  <c r="G395" i="4" a="1"/>
  <c r="G395" i="4" s="1"/>
  <c r="F395" i="4" a="1"/>
  <c r="F395" i="4" s="1"/>
  <c r="A395" i="4"/>
  <c r="R394" i="4" a="1"/>
  <c r="R394" i="4" s="1"/>
  <c r="Q394" i="4" a="1"/>
  <c r="Q394" i="4" s="1"/>
  <c r="P394" i="4" a="1"/>
  <c r="P394" i="4" s="1"/>
  <c r="G394" i="4" a="1"/>
  <c r="G394" i="4" s="1"/>
  <c r="F394" i="4" a="1"/>
  <c r="F394" i="4" s="1"/>
  <c r="A394" i="4"/>
  <c r="R393" i="4" a="1"/>
  <c r="R393" i="4" s="1"/>
  <c r="Q393" i="4" a="1"/>
  <c r="Q393" i="4" s="1"/>
  <c r="P393" i="4" a="1"/>
  <c r="P393" i="4" s="1"/>
  <c r="G393" i="4" a="1"/>
  <c r="G393" i="4" s="1"/>
  <c r="F393" i="4" a="1"/>
  <c r="F393" i="4" s="1"/>
  <c r="A393" i="4"/>
  <c r="R392" i="4" a="1"/>
  <c r="R392" i="4" s="1"/>
  <c r="Q392" i="4" a="1"/>
  <c r="Q392" i="4" s="1"/>
  <c r="P392" i="4" a="1"/>
  <c r="P392" i="4" s="1"/>
  <c r="G392" i="4" a="1"/>
  <c r="G392" i="4" s="1"/>
  <c r="F392" i="4" a="1"/>
  <c r="F392" i="4" s="1"/>
  <c r="A392" i="4"/>
  <c r="R391" i="4" a="1"/>
  <c r="R391" i="4" s="1"/>
  <c r="Q391" i="4" a="1"/>
  <c r="Q391" i="4" s="1"/>
  <c r="P391" i="4" a="1"/>
  <c r="P391" i="4" s="1"/>
  <c r="G391" i="4" a="1"/>
  <c r="G391" i="4" s="1"/>
  <c r="F391" i="4" a="1"/>
  <c r="F391" i="4" s="1"/>
  <c r="A391" i="4"/>
  <c r="R390" i="4" a="1"/>
  <c r="R390" i="4" s="1"/>
  <c r="Q390" i="4" a="1"/>
  <c r="Q390" i="4" s="1"/>
  <c r="P390" i="4" a="1"/>
  <c r="P390" i="4" s="1"/>
  <c r="G390" i="4" a="1"/>
  <c r="G390" i="4" s="1"/>
  <c r="F390" i="4" a="1"/>
  <c r="F390" i="4" s="1"/>
  <c r="A390" i="4"/>
  <c r="R389" i="4" a="1"/>
  <c r="R389" i="4" s="1"/>
  <c r="Q389" i="4" a="1"/>
  <c r="Q389" i="4" s="1"/>
  <c r="P389" i="4" a="1"/>
  <c r="P389" i="4" s="1"/>
  <c r="G389" i="4" a="1"/>
  <c r="G389" i="4" s="1"/>
  <c r="F389" i="4" a="1"/>
  <c r="F389" i="4" s="1"/>
  <c r="A389" i="4"/>
  <c r="R388" i="4" a="1"/>
  <c r="R388" i="4" s="1"/>
  <c r="Q388" i="4" a="1"/>
  <c r="Q388" i="4" s="1"/>
  <c r="P388" i="4" a="1"/>
  <c r="P388" i="4" s="1"/>
  <c r="G388" i="4" a="1"/>
  <c r="G388" i="4" s="1"/>
  <c r="F388" i="4" a="1"/>
  <c r="F388" i="4" s="1"/>
  <c r="A388" i="4"/>
  <c r="R387" i="4" a="1"/>
  <c r="R387" i="4" s="1"/>
  <c r="Q387" i="4" a="1"/>
  <c r="Q387" i="4" s="1"/>
  <c r="P387" i="4" a="1"/>
  <c r="P387" i="4" s="1"/>
  <c r="G387" i="4" a="1"/>
  <c r="G387" i="4" s="1"/>
  <c r="F387" i="4" a="1"/>
  <c r="F387" i="4" s="1"/>
  <c r="A387" i="4"/>
  <c r="R386" i="4" a="1"/>
  <c r="R386" i="4" s="1"/>
  <c r="Q386" i="4" a="1"/>
  <c r="Q386" i="4" s="1"/>
  <c r="P386" i="4" a="1"/>
  <c r="P386" i="4" s="1"/>
  <c r="G386" i="4" a="1"/>
  <c r="G386" i="4" s="1"/>
  <c r="F386" i="4" a="1"/>
  <c r="F386" i="4" s="1"/>
  <c r="A386" i="4"/>
  <c r="R385" i="4" a="1"/>
  <c r="R385" i="4" s="1"/>
  <c r="Q385" i="4" a="1"/>
  <c r="Q385" i="4" s="1"/>
  <c r="P385" i="4" a="1"/>
  <c r="P385" i="4" s="1"/>
  <c r="G385" i="4" a="1"/>
  <c r="G385" i="4" s="1"/>
  <c r="F385" i="4" a="1"/>
  <c r="F385" i="4" s="1"/>
  <c r="A385" i="4"/>
  <c r="R384" i="4" a="1"/>
  <c r="R384" i="4" s="1"/>
  <c r="Q384" i="4" a="1"/>
  <c r="Q384" i="4" s="1"/>
  <c r="P384" i="4" a="1"/>
  <c r="P384" i="4" s="1"/>
  <c r="G384" i="4" a="1"/>
  <c r="G384" i="4" s="1"/>
  <c r="F384" i="4" a="1"/>
  <c r="F384" i="4" s="1"/>
  <c r="A384" i="4"/>
  <c r="R383" i="4" a="1"/>
  <c r="R383" i="4" s="1"/>
  <c r="Q383" i="4" a="1"/>
  <c r="Q383" i="4" s="1"/>
  <c r="P383" i="4" a="1"/>
  <c r="P383" i="4" s="1"/>
  <c r="G383" i="4" a="1"/>
  <c r="G383" i="4" s="1"/>
  <c r="F383" i="4" a="1"/>
  <c r="F383" i="4" s="1"/>
  <c r="A383" i="4"/>
  <c r="R382" i="4" a="1"/>
  <c r="R382" i="4" s="1"/>
  <c r="Q382" i="4" a="1"/>
  <c r="Q382" i="4" s="1"/>
  <c r="P382" i="4" a="1"/>
  <c r="P382" i="4" s="1"/>
  <c r="G382" i="4" a="1"/>
  <c r="G382" i="4" s="1"/>
  <c r="F382" i="4" a="1"/>
  <c r="F382" i="4" s="1"/>
  <c r="A382" i="4"/>
  <c r="R381" i="4" a="1"/>
  <c r="R381" i="4" s="1"/>
  <c r="Q381" i="4" a="1"/>
  <c r="Q381" i="4" s="1"/>
  <c r="P381" i="4" a="1"/>
  <c r="P381" i="4" s="1"/>
  <c r="G381" i="4" a="1"/>
  <c r="G381" i="4" s="1"/>
  <c r="F381" i="4" a="1"/>
  <c r="F381" i="4" s="1"/>
  <c r="A381" i="4"/>
  <c r="R380" i="4" a="1"/>
  <c r="R380" i="4" s="1"/>
  <c r="Q380" i="4" a="1"/>
  <c r="Q380" i="4" s="1"/>
  <c r="P380" i="4" a="1"/>
  <c r="P380" i="4" s="1"/>
  <c r="G380" i="4" a="1"/>
  <c r="G380" i="4" s="1"/>
  <c r="F380" i="4" a="1"/>
  <c r="F380" i="4" s="1"/>
  <c r="A380" i="4"/>
  <c r="R379" i="4" a="1"/>
  <c r="R379" i="4" s="1"/>
  <c r="Q379" i="4" a="1"/>
  <c r="Q379" i="4" s="1"/>
  <c r="P379" i="4" a="1"/>
  <c r="P379" i="4" s="1"/>
  <c r="G379" i="4" a="1"/>
  <c r="G379" i="4" s="1"/>
  <c r="F379" i="4" a="1"/>
  <c r="F379" i="4" s="1"/>
  <c r="A379" i="4"/>
  <c r="R378" i="4" a="1"/>
  <c r="R378" i="4" s="1"/>
  <c r="Q378" i="4" a="1"/>
  <c r="Q378" i="4" s="1"/>
  <c r="P378" i="4" a="1"/>
  <c r="P378" i="4" s="1"/>
  <c r="G378" i="4" a="1"/>
  <c r="G378" i="4" s="1"/>
  <c r="F378" i="4" a="1"/>
  <c r="F378" i="4" s="1"/>
  <c r="A378" i="4"/>
  <c r="R377" i="4" a="1"/>
  <c r="R377" i="4" s="1"/>
  <c r="Q377" i="4" a="1"/>
  <c r="Q377" i="4" s="1"/>
  <c r="P377" i="4" a="1"/>
  <c r="P377" i="4" s="1"/>
  <c r="G377" i="4" a="1"/>
  <c r="G377" i="4" s="1"/>
  <c r="F377" i="4" a="1"/>
  <c r="F377" i="4" s="1"/>
  <c r="A377" i="4"/>
  <c r="R376" i="4" a="1"/>
  <c r="R376" i="4" s="1"/>
  <c r="Q376" i="4" a="1"/>
  <c r="Q376" i="4" s="1"/>
  <c r="P376" i="4" a="1"/>
  <c r="P376" i="4" s="1"/>
  <c r="G376" i="4" a="1"/>
  <c r="G376" i="4" s="1"/>
  <c r="F376" i="4" a="1"/>
  <c r="F376" i="4" s="1"/>
  <c r="A376" i="4"/>
  <c r="R375" i="4" a="1"/>
  <c r="R375" i="4" s="1"/>
  <c r="Q375" i="4" a="1"/>
  <c r="Q375" i="4" s="1"/>
  <c r="P375" i="4" a="1"/>
  <c r="P375" i="4" s="1"/>
  <c r="G375" i="4" a="1"/>
  <c r="G375" i="4" s="1"/>
  <c r="F375" i="4" a="1"/>
  <c r="F375" i="4" s="1"/>
  <c r="A375" i="4"/>
  <c r="R374" i="4" a="1"/>
  <c r="R374" i="4" s="1"/>
  <c r="Q374" i="4" a="1"/>
  <c r="Q374" i="4" s="1"/>
  <c r="P374" i="4" a="1"/>
  <c r="P374" i="4" s="1"/>
  <c r="G374" i="4" a="1"/>
  <c r="G374" i="4" s="1"/>
  <c r="F374" i="4" a="1"/>
  <c r="F374" i="4" s="1"/>
  <c r="A374" i="4"/>
  <c r="R373" i="4" a="1"/>
  <c r="R373" i="4" s="1"/>
  <c r="Q373" i="4" a="1"/>
  <c r="Q373" i="4" s="1"/>
  <c r="P373" i="4" a="1"/>
  <c r="P373" i="4" s="1"/>
  <c r="G373" i="4" a="1"/>
  <c r="G373" i="4" s="1"/>
  <c r="F373" i="4" a="1"/>
  <c r="F373" i="4" s="1"/>
  <c r="A373" i="4"/>
  <c r="R372" i="4" a="1"/>
  <c r="R372" i="4" s="1"/>
  <c r="Q372" i="4" a="1"/>
  <c r="Q372" i="4" s="1"/>
  <c r="P372" i="4" a="1"/>
  <c r="P372" i="4" s="1"/>
  <c r="G372" i="4" a="1"/>
  <c r="G372" i="4" s="1"/>
  <c r="F372" i="4" a="1"/>
  <c r="F372" i="4" s="1"/>
  <c r="A372" i="4"/>
  <c r="R371" i="4" a="1"/>
  <c r="R371" i="4" s="1"/>
  <c r="Q371" i="4" a="1"/>
  <c r="Q371" i="4" s="1"/>
  <c r="P371" i="4" a="1"/>
  <c r="P371" i="4" s="1"/>
  <c r="G371" i="4" a="1"/>
  <c r="G371" i="4" s="1"/>
  <c r="F371" i="4" a="1"/>
  <c r="F371" i="4" s="1"/>
  <c r="A371" i="4"/>
  <c r="R370" i="4" a="1"/>
  <c r="R370" i="4" s="1"/>
  <c r="Q370" i="4" a="1"/>
  <c r="Q370" i="4" s="1"/>
  <c r="P370" i="4" a="1"/>
  <c r="P370" i="4" s="1"/>
  <c r="G370" i="4" a="1"/>
  <c r="G370" i="4" s="1"/>
  <c r="F370" i="4" a="1"/>
  <c r="F370" i="4" s="1"/>
  <c r="A370" i="4"/>
  <c r="R369" i="4" a="1"/>
  <c r="R369" i="4" s="1"/>
  <c r="Q369" i="4" a="1"/>
  <c r="Q369" i="4" s="1"/>
  <c r="P369" i="4" a="1"/>
  <c r="P369" i="4" s="1"/>
  <c r="G369" i="4" a="1"/>
  <c r="G369" i="4" s="1"/>
  <c r="F369" i="4" a="1"/>
  <c r="F369" i="4" s="1"/>
  <c r="A369" i="4"/>
  <c r="R368" i="4" a="1"/>
  <c r="R368" i="4" s="1"/>
  <c r="Q368" i="4" a="1"/>
  <c r="Q368" i="4" s="1"/>
  <c r="P368" i="4" a="1"/>
  <c r="P368" i="4" s="1"/>
  <c r="G368" i="4" a="1"/>
  <c r="G368" i="4" s="1"/>
  <c r="F368" i="4" a="1"/>
  <c r="F368" i="4" s="1"/>
  <c r="A368" i="4"/>
  <c r="R367" i="4" a="1"/>
  <c r="R367" i="4" s="1"/>
  <c r="Q367" i="4" a="1"/>
  <c r="Q367" i="4" s="1"/>
  <c r="P367" i="4" a="1"/>
  <c r="P367" i="4" s="1"/>
  <c r="G367" i="4" a="1"/>
  <c r="G367" i="4" s="1"/>
  <c r="F367" i="4" a="1"/>
  <c r="F367" i="4" s="1"/>
  <c r="A367" i="4"/>
  <c r="R366" i="4" a="1"/>
  <c r="R366" i="4" s="1"/>
  <c r="Q366" i="4" a="1"/>
  <c r="Q366" i="4" s="1"/>
  <c r="P366" i="4" a="1"/>
  <c r="P366" i="4" s="1"/>
  <c r="G366" i="4" a="1"/>
  <c r="G366" i="4" s="1"/>
  <c r="F366" i="4" a="1"/>
  <c r="F366" i="4" s="1"/>
  <c r="A366" i="4"/>
  <c r="R365" i="4" a="1"/>
  <c r="R365" i="4" s="1"/>
  <c r="Q365" i="4" a="1"/>
  <c r="Q365" i="4" s="1"/>
  <c r="P365" i="4" a="1"/>
  <c r="P365" i="4" s="1"/>
  <c r="G365" i="4" a="1"/>
  <c r="G365" i="4" s="1"/>
  <c r="F365" i="4" a="1"/>
  <c r="F365" i="4" s="1"/>
  <c r="A365" i="4"/>
  <c r="R364" i="4" a="1"/>
  <c r="R364" i="4" s="1"/>
  <c r="Q364" i="4" a="1"/>
  <c r="Q364" i="4" s="1"/>
  <c r="P364" i="4" a="1"/>
  <c r="P364" i="4" s="1"/>
  <c r="G364" i="4" a="1"/>
  <c r="G364" i="4" s="1"/>
  <c r="F364" i="4" a="1"/>
  <c r="F364" i="4" s="1"/>
  <c r="A364" i="4"/>
  <c r="R363" i="4" a="1"/>
  <c r="R363" i="4" s="1"/>
  <c r="Q363" i="4" a="1"/>
  <c r="Q363" i="4" s="1"/>
  <c r="P363" i="4" a="1"/>
  <c r="P363" i="4" s="1"/>
  <c r="G363" i="4" a="1"/>
  <c r="G363" i="4" s="1"/>
  <c r="F363" i="4" a="1"/>
  <c r="F363" i="4" s="1"/>
  <c r="A363" i="4"/>
  <c r="R362" i="4" a="1"/>
  <c r="R362" i="4" s="1"/>
  <c r="Q362" i="4" a="1"/>
  <c r="Q362" i="4" s="1"/>
  <c r="P362" i="4" a="1"/>
  <c r="P362" i="4" s="1"/>
  <c r="G362" i="4" a="1"/>
  <c r="G362" i="4" s="1"/>
  <c r="F362" i="4" a="1"/>
  <c r="F362" i="4" s="1"/>
  <c r="A362" i="4"/>
  <c r="R361" i="4" a="1"/>
  <c r="R361" i="4" s="1"/>
  <c r="Q361" i="4" a="1"/>
  <c r="Q361" i="4" s="1"/>
  <c r="P361" i="4" a="1"/>
  <c r="P361" i="4" s="1"/>
  <c r="G361" i="4" a="1"/>
  <c r="G361" i="4" s="1"/>
  <c r="F361" i="4" a="1"/>
  <c r="F361" i="4" s="1"/>
  <c r="A361" i="4"/>
  <c r="R360" i="4" a="1"/>
  <c r="R360" i="4" s="1"/>
  <c r="Q360" i="4" a="1"/>
  <c r="Q360" i="4" s="1"/>
  <c r="P360" i="4" a="1"/>
  <c r="P360" i="4" s="1"/>
  <c r="G360" i="4" a="1"/>
  <c r="G360" i="4" s="1"/>
  <c r="F360" i="4" a="1"/>
  <c r="F360" i="4" s="1"/>
  <c r="A360" i="4"/>
  <c r="R359" i="4" a="1"/>
  <c r="R359" i="4" s="1"/>
  <c r="Q359" i="4" a="1"/>
  <c r="Q359" i="4" s="1"/>
  <c r="P359" i="4" a="1"/>
  <c r="P359" i="4" s="1"/>
  <c r="G359" i="4" a="1"/>
  <c r="G359" i="4" s="1"/>
  <c r="F359" i="4" a="1"/>
  <c r="F359" i="4" s="1"/>
  <c r="A359" i="4"/>
  <c r="R358" i="4" a="1"/>
  <c r="R358" i="4" s="1"/>
  <c r="Q358" i="4" a="1"/>
  <c r="Q358" i="4" s="1"/>
  <c r="P358" i="4" a="1"/>
  <c r="P358" i="4" s="1"/>
  <c r="G358" i="4" a="1"/>
  <c r="G358" i="4" s="1"/>
  <c r="F358" i="4" a="1"/>
  <c r="F358" i="4" s="1"/>
  <c r="A358" i="4"/>
  <c r="R357" i="4" a="1"/>
  <c r="R357" i="4" s="1"/>
  <c r="Q357" i="4" a="1"/>
  <c r="Q357" i="4" s="1"/>
  <c r="P357" i="4" a="1"/>
  <c r="P357" i="4" s="1"/>
  <c r="G357" i="4" a="1"/>
  <c r="G357" i="4" s="1"/>
  <c r="F357" i="4" a="1"/>
  <c r="F357" i="4" s="1"/>
  <c r="A357" i="4"/>
  <c r="R356" i="4" a="1"/>
  <c r="R356" i="4" s="1"/>
  <c r="Q356" i="4" a="1"/>
  <c r="Q356" i="4" s="1"/>
  <c r="P356" i="4" a="1"/>
  <c r="P356" i="4" s="1"/>
  <c r="G356" i="4" a="1"/>
  <c r="G356" i="4" s="1"/>
  <c r="F356" i="4" a="1"/>
  <c r="F356" i="4" s="1"/>
  <c r="A356" i="4"/>
  <c r="R355" i="4" a="1"/>
  <c r="R355" i="4" s="1"/>
  <c r="Q355" i="4" a="1"/>
  <c r="Q355" i="4" s="1"/>
  <c r="P355" i="4" a="1"/>
  <c r="P355" i="4" s="1"/>
  <c r="G355" i="4" a="1"/>
  <c r="G355" i="4" s="1"/>
  <c r="F355" i="4" a="1"/>
  <c r="F355" i="4" s="1"/>
  <c r="A355" i="4"/>
  <c r="R354" i="4" a="1"/>
  <c r="R354" i="4" s="1"/>
  <c r="Q354" i="4" a="1"/>
  <c r="Q354" i="4" s="1"/>
  <c r="P354" i="4" a="1"/>
  <c r="P354" i="4" s="1"/>
  <c r="G354" i="4" a="1"/>
  <c r="G354" i="4" s="1"/>
  <c r="F354" i="4" a="1"/>
  <c r="F354" i="4" s="1"/>
  <c r="A354" i="4"/>
  <c r="R353" i="4" a="1"/>
  <c r="R353" i="4" s="1"/>
  <c r="Q353" i="4" a="1"/>
  <c r="Q353" i="4" s="1"/>
  <c r="P353" i="4" a="1"/>
  <c r="P353" i="4" s="1"/>
  <c r="G353" i="4" a="1"/>
  <c r="G353" i="4" s="1"/>
  <c r="F353" i="4" a="1"/>
  <c r="F353" i="4" s="1"/>
  <c r="A353" i="4"/>
  <c r="R352" i="4" a="1"/>
  <c r="R352" i="4" s="1"/>
  <c r="Q352" i="4" a="1"/>
  <c r="Q352" i="4" s="1"/>
  <c r="P352" i="4" a="1"/>
  <c r="P352" i="4" s="1"/>
  <c r="G352" i="4" a="1"/>
  <c r="G352" i="4" s="1"/>
  <c r="F352" i="4" a="1"/>
  <c r="F352" i="4" s="1"/>
  <c r="A352" i="4"/>
  <c r="R351" i="4" a="1"/>
  <c r="R351" i="4" s="1"/>
  <c r="Q351" i="4" a="1"/>
  <c r="Q351" i="4" s="1"/>
  <c r="P351" i="4" a="1"/>
  <c r="P351" i="4" s="1"/>
  <c r="G351" i="4" a="1"/>
  <c r="G351" i="4" s="1"/>
  <c r="F351" i="4" a="1"/>
  <c r="F351" i="4" s="1"/>
  <c r="A351" i="4"/>
  <c r="R350" i="4" a="1"/>
  <c r="R350" i="4" s="1"/>
  <c r="Q350" i="4" a="1"/>
  <c r="Q350" i="4" s="1"/>
  <c r="P350" i="4" a="1"/>
  <c r="P350" i="4" s="1"/>
  <c r="G350" i="4" a="1"/>
  <c r="G350" i="4" s="1"/>
  <c r="F350" i="4" a="1"/>
  <c r="F350" i="4" s="1"/>
  <c r="A350" i="4"/>
  <c r="R349" i="4" a="1"/>
  <c r="R349" i="4" s="1"/>
  <c r="Q349" i="4" a="1"/>
  <c r="Q349" i="4" s="1"/>
  <c r="P349" i="4" a="1"/>
  <c r="P349" i="4" s="1"/>
  <c r="G349" i="4" a="1"/>
  <c r="G349" i="4" s="1"/>
  <c r="F349" i="4" a="1"/>
  <c r="F349" i="4" s="1"/>
  <c r="A349" i="4"/>
  <c r="R348" i="4" a="1"/>
  <c r="R348" i="4" s="1"/>
  <c r="Q348" i="4" a="1"/>
  <c r="Q348" i="4" s="1"/>
  <c r="P348" i="4" a="1"/>
  <c r="P348" i="4" s="1"/>
  <c r="G348" i="4" a="1"/>
  <c r="G348" i="4" s="1"/>
  <c r="F348" i="4" a="1"/>
  <c r="F348" i="4" s="1"/>
  <c r="A348" i="4"/>
  <c r="R347" i="4" a="1"/>
  <c r="R347" i="4" s="1"/>
  <c r="Q347" i="4" a="1"/>
  <c r="Q347" i="4" s="1"/>
  <c r="P347" i="4" a="1"/>
  <c r="P347" i="4" s="1"/>
  <c r="G347" i="4" a="1"/>
  <c r="G347" i="4" s="1"/>
  <c r="F347" i="4" a="1"/>
  <c r="F347" i="4" s="1"/>
  <c r="A347" i="4"/>
  <c r="R346" i="4" a="1"/>
  <c r="R346" i="4" s="1"/>
  <c r="Q346" i="4" a="1"/>
  <c r="Q346" i="4" s="1"/>
  <c r="P346" i="4" a="1"/>
  <c r="P346" i="4" s="1"/>
  <c r="G346" i="4" a="1"/>
  <c r="G346" i="4" s="1"/>
  <c r="F346" i="4" a="1"/>
  <c r="F346" i="4" s="1"/>
  <c r="A346" i="4"/>
  <c r="R345" i="4" a="1"/>
  <c r="R345" i="4" s="1"/>
  <c r="Q345" i="4" a="1"/>
  <c r="Q345" i="4" s="1"/>
  <c r="P345" i="4" a="1"/>
  <c r="P345" i="4" s="1"/>
  <c r="G345" i="4" a="1"/>
  <c r="G345" i="4" s="1"/>
  <c r="F345" i="4" a="1"/>
  <c r="F345" i="4" s="1"/>
  <c r="A345" i="4"/>
  <c r="R344" i="4" a="1"/>
  <c r="R344" i="4" s="1"/>
  <c r="Q344" i="4" a="1"/>
  <c r="Q344" i="4" s="1"/>
  <c r="P344" i="4" a="1"/>
  <c r="P344" i="4" s="1"/>
  <c r="G344" i="4" a="1"/>
  <c r="G344" i="4" s="1"/>
  <c r="F344" i="4" a="1"/>
  <c r="F344" i="4" s="1"/>
  <c r="A344" i="4"/>
  <c r="R343" i="4" a="1"/>
  <c r="R343" i="4" s="1"/>
  <c r="Q343" i="4" a="1"/>
  <c r="Q343" i="4" s="1"/>
  <c r="P343" i="4" a="1"/>
  <c r="P343" i="4" s="1"/>
  <c r="G343" i="4" a="1"/>
  <c r="G343" i="4" s="1"/>
  <c r="F343" i="4" a="1"/>
  <c r="F343" i="4" s="1"/>
  <c r="A343" i="4"/>
  <c r="R342" i="4" a="1"/>
  <c r="R342" i="4" s="1"/>
  <c r="Q342" i="4" a="1"/>
  <c r="Q342" i="4" s="1"/>
  <c r="P342" i="4" a="1"/>
  <c r="P342" i="4" s="1"/>
  <c r="G342" i="4" a="1"/>
  <c r="G342" i="4" s="1"/>
  <c r="F342" i="4" a="1"/>
  <c r="F342" i="4" s="1"/>
  <c r="A342" i="4"/>
  <c r="R341" i="4" a="1"/>
  <c r="R341" i="4" s="1"/>
  <c r="Q341" i="4" a="1"/>
  <c r="Q341" i="4" s="1"/>
  <c r="P341" i="4" a="1"/>
  <c r="P341" i="4" s="1"/>
  <c r="G341" i="4" a="1"/>
  <c r="G341" i="4" s="1"/>
  <c r="F341" i="4" a="1"/>
  <c r="F341" i="4" s="1"/>
  <c r="A341" i="4"/>
  <c r="R340" i="4" a="1"/>
  <c r="R340" i="4" s="1"/>
  <c r="Q340" i="4" a="1"/>
  <c r="Q340" i="4" s="1"/>
  <c r="P340" i="4" a="1"/>
  <c r="P340" i="4" s="1"/>
  <c r="G340" i="4" a="1"/>
  <c r="G340" i="4" s="1"/>
  <c r="F340" i="4" a="1"/>
  <c r="F340" i="4" s="1"/>
  <c r="A340" i="4"/>
  <c r="R339" i="4" a="1"/>
  <c r="R339" i="4" s="1"/>
  <c r="Q339" i="4" a="1"/>
  <c r="Q339" i="4" s="1"/>
  <c r="P339" i="4" a="1"/>
  <c r="P339" i="4" s="1"/>
  <c r="G339" i="4" a="1"/>
  <c r="G339" i="4" s="1"/>
  <c r="F339" i="4" a="1"/>
  <c r="F339" i="4" s="1"/>
  <c r="A339" i="4"/>
  <c r="R338" i="4" a="1"/>
  <c r="R338" i="4" s="1"/>
  <c r="Q338" i="4" a="1"/>
  <c r="Q338" i="4" s="1"/>
  <c r="P338" i="4" a="1"/>
  <c r="P338" i="4" s="1"/>
  <c r="G338" i="4" a="1"/>
  <c r="G338" i="4" s="1"/>
  <c r="F338" i="4" a="1"/>
  <c r="F338" i="4" s="1"/>
  <c r="A338" i="4"/>
  <c r="R337" i="4" a="1"/>
  <c r="R337" i="4" s="1"/>
  <c r="Q337" i="4" a="1"/>
  <c r="Q337" i="4" s="1"/>
  <c r="P337" i="4" a="1"/>
  <c r="P337" i="4" s="1"/>
  <c r="G337" i="4" a="1"/>
  <c r="G337" i="4" s="1"/>
  <c r="F337" i="4" a="1"/>
  <c r="F337" i="4" s="1"/>
  <c r="A337" i="4"/>
  <c r="R336" i="4" a="1"/>
  <c r="R336" i="4" s="1"/>
  <c r="Q336" i="4" a="1"/>
  <c r="Q336" i="4" s="1"/>
  <c r="P336" i="4" a="1"/>
  <c r="P336" i="4" s="1"/>
  <c r="G336" i="4" a="1"/>
  <c r="G336" i="4" s="1"/>
  <c r="F336" i="4" a="1"/>
  <c r="F336" i="4" s="1"/>
  <c r="A336" i="4"/>
  <c r="R335" i="4" a="1"/>
  <c r="R335" i="4" s="1"/>
  <c r="Q335" i="4" a="1"/>
  <c r="Q335" i="4" s="1"/>
  <c r="P335" i="4" a="1"/>
  <c r="P335" i="4" s="1"/>
  <c r="G335" i="4" a="1"/>
  <c r="G335" i="4" s="1"/>
  <c r="F335" i="4" a="1"/>
  <c r="F335" i="4" s="1"/>
  <c r="A335" i="4"/>
  <c r="R334" i="4" a="1"/>
  <c r="R334" i="4" s="1"/>
  <c r="Q334" i="4" a="1"/>
  <c r="Q334" i="4" s="1"/>
  <c r="P334" i="4" a="1"/>
  <c r="P334" i="4" s="1"/>
  <c r="G334" i="4" a="1"/>
  <c r="G334" i="4" s="1"/>
  <c r="F334" i="4" a="1"/>
  <c r="F334" i="4" s="1"/>
  <c r="A334" i="4"/>
  <c r="R333" i="4" a="1"/>
  <c r="R333" i="4" s="1"/>
  <c r="Q333" i="4" a="1"/>
  <c r="Q333" i="4" s="1"/>
  <c r="P333" i="4" a="1"/>
  <c r="P333" i="4" s="1"/>
  <c r="G333" i="4" a="1"/>
  <c r="G333" i="4" s="1"/>
  <c r="F333" i="4" a="1"/>
  <c r="F333" i="4" s="1"/>
  <c r="A333" i="4"/>
  <c r="R332" i="4" a="1"/>
  <c r="R332" i="4" s="1"/>
  <c r="Q332" i="4" a="1"/>
  <c r="Q332" i="4" s="1"/>
  <c r="P332" i="4" a="1"/>
  <c r="P332" i="4" s="1"/>
  <c r="G332" i="4" a="1"/>
  <c r="G332" i="4" s="1"/>
  <c r="F332" i="4" a="1"/>
  <c r="F332" i="4" s="1"/>
  <c r="A332" i="4"/>
  <c r="R331" i="4" a="1"/>
  <c r="R331" i="4" s="1"/>
  <c r="Q331" i="4" a="1"/>
  <c r="Q331" i="4" s="1"/>
  <c r="P331" i="4" a="1"/>
  <c r="P331" i="4" s="1"/>
  <c r="G331" i="4" a="1"/>
  <c r="G331" i="4" s="1"/>
  <c r="F331" i="4" a="1"/>
  <c r="F331" i="4" s="1"/>
  <c r="A331" i="4"/>
  <c r="R330" i="4" a="1"/>
  <c r="R330" i="4" s="1"/>
  <c r="Q330" i="4" a="1"/>
  <c r="Q330" i="4" s="1"/>
  <c r="P330" i="4" a="1"/>
  <c r="P330" i="4" s="1"/>
  <c r="G330" i="4" a="1"/>
  <c r="G330" i="4" s="1"/>
  <c r="F330" i="4" a="1"/>
  <c r="F330" i="4" s="1"/>
  <c r="A330" i="4"/>
  <c r="R329" i="4" a="1"/>
  <c r="R329" i="4" s="1"/>
  <c r="Q329" i="4" a="1"/>
  <c r="Q329" i="4" s="1"/>
  <c r="P329" i="4" a="1"/>
  <c r="P329" i="4" s="1"/>
  <c r="G329" i="4" a="1"/>
  <c r="G329" i="4" s="1"/>
  <c r="F329" i="4" a="1"/>
  <c r="F329" i="4" s="1"/>
  <c r="A329" i="4"/>
  <c r="R328" i="4" a="1"/>
  <c r="R328" i="4" s="1"/>
  <c r="Q328" i="4" a="1"/>
  <c r="Q328" i="4" s="1"/>
  <c r="P328" i="4" a="1"/>
  <c r="P328" i="4" s="1"/>
  <c r="G328" i="4" a="1"/>
  <c r="G328" i="4" s="1"/>
  <c r="F328" i="4" a="1"/>
  <c r="F328" i="4" s="1"/>
  <c r="A328" i="4"/>
  <c r="R327" i="4" a="1"/>
  <c r="R327" i="4" s="1"/>
  <c r="Q327" i="4" a="1"/>
  <c r="Q327" i="4" s="1"/>
  <c r="P327" i="4" a="1"/>
  <c r="P327" i="4" s="1"/>
  <c r="G327" i="4" a="1"/>
  <c r="G327" i="4" s="1"/>
  <c r="F327" i="4" a="1"/>
  <c r="F327" i="4" s="1"/>
  <c r="A327" i="4"/>
  <c r="R326" i="4" a="1"/>
  <c r="R326" i="4" s="1"/>
  <c r="Q326" i="4" a="1"/>
  <c r="Q326" i="4" s="1"/>
  <c r="P326" i="4" a="1"/>
  <c r="P326" i="4" s="1"/>
  <c r="G326" i="4" a="1"/>
  <c r="G326" i="4" s="1"/>
  <c r="F326" i="4" a="1"/>
  <c r="F326" i="4" s="1"/>
  <c r="A326" i="4"/>
  <c r="R325" i="4" a="1"/>
  <c r="R325" i="4" s="1"/>
  <c r="Q325" i="4" a="1"/>
  <c r="Q325" i="4" s="1"/>
  <c r="P325" i="4" a="1"/>
  <c r="P325" i="4" s="1"/>
  <c r="G325" i="4" a="1"/>
  <c r="G325" i="4" s="1"/>
  <c r="F325" i="4" a="1"/>
  <c r="F325" i="4" s="1"/>
  <c r="A325" i="4"/>
  <c r="R324" i="4" a="1"/>
  <c r="R324" i="4" s="1"/>
  <c r="Q324" i="4" a="1"/>
  <c r="Q324" i="4" s="1"/>
  <c r="P324" i="4" a="1"/>
  <c r="P324" i="4" s="1"/>
  <c r="G324" i="4" a="1"/>
  <c r="G324" i="4" s="1"/>
  <c r="F324" i="4" a="1"/>
  <c r="F324" i="4" s="1"/>
  <c r="A324" i="4"/>
  <c r="R323" i="4" a="1"/>
  <c r="R323" i="4" s="1"/>
  <c r="Q323" i="4" a="1"/>
  <c r="Q323" i="4" s="1"/>
  <c r="P323" i="4" a="1"/>
  <c r="P323" i="4" s="1"/>
  <c r="G323" i="4" a="1"/>
  <c r="G323" i="4" s="1"/>
  <c r="F323" i="4" a="1"/>
  <c r="F323" i="4" s="1"/>
  <c r="A323" i="4"/>
  <c r="R322" i="4" a="1"/>
  <c r="R322" i="4" s="1"/>
  <c r="Q322" i="4" a="1"/>
  <c r="Q322" i="4" s="1"/>
  <c r="P322" i="4" a="1"/>
  <c r="P322" i="4" s="1"/>
  <c r="G322" i="4" a="1"/>
  <c r="G322" i="4" s="1"/>
  <c r="F322" i="4" a="1"/>
  <c r="F322" i="4" s="1"/>
  <c r="A322" i="4"/>
  <c r="R321" i="4" a="1"/>
  <c r="R321" i="4" s="1"/>
  <c r="Q321" i="4" a="1"/>
  <c r="Q321" i="4" s="1"/>
  <c r="P321" i="4" a="1"/>
  <c r="P321" i="4" s="1"/>
  <c r="G321" i="4" a="1"/>
  <c r="G321" i="4" s="1"/>
  <c r="F321" i="4" a="1"/>
  <c r="F321" i="4" s="1"/>
  <c r="A321" i="4"/>
  <c r="R320" i="4" a="1"/>
  <c r="R320" i="4" s="1"/>
  <c r="Q320" i="4" a="1"/>
  <c r="Q320" i="4" s="1"/>
  <c r="P320" i="4" a="1"/>
  <c r="P320" i="4" s="1"/>
  <c r="G320" i="4" a="1"/>
  <c r="G320" i="4" s="1"/>
  <c r="F320" i="4" a="1"/>
  <c r="F320" i="4" s="1"/>
  <c r="A320" i="4"/>
  <c r="R319" i="4" a="1"/>
  <c r="R319" i="4" s="1"/>
  <c r="Q319" i="4" a="1"/>
  <c r="Q319" i="4" s="1"/>
  <c r="P319" i="4" a="1"/>
  <c r="P319" i="4" s="1"/>
  <c r="G319" i="4" a="1"/>
  <c r="G319" i="4" s="1"/>
  <c r="F319" i="4" a="1"/>
  <c r="F319" i="4" s="1"/>
  <c r="A319" i="4"/>
  <c r="R318" i="4" a="1"/>
  <c r="R318" i="4" s="1"/>
  <c r="Q318" i="4" a="1"/>
  <c r="Q318" i="4" s="1"/>
  <c r="P318" i="4" a="1"/>
  <c r="P318" i="4" s="1"/>
  <c r="G318" i="4" a="1"/>
  <c r="G318" i="4" s="1"/>
  <c r="F318" i="4" a="1"/>
  <c r="F318" i="4" s="1"/>
  <c r="A318" i="4"/>
  <c r="R317" i="4" a="1"/>
  <c r="R317" i="4" s="1"/>
  <c r="Q317" i="4" a="1"/>
  <c r="Q317" i="4" s="1"/>
  <c r="P317" i="4" a="1"/>
  <c r="P317" i="4" s="1"/>
  <c r="G317" i="4" a="1"/>
  <c r="G317" i="4" s="1"/>
  <c r="F317" i="4" a="1"/>
  <c r="F317" i="4" s="1"/>
  <c r="A317" i="4"/>
  <c r="R316" i="4" a="1"/>
  <c r="R316" i="4" s="1"/>
  <c r="Q316" i="4" a="1"/>
  <c r="Q316" i="4" s="1"/>
  <c r="P316" i="4" a="1"/>
  <c r="P316" i="4" s="1"/>
  <c r="G316" i="4" a="1"/>
  <c r="G316" i="4" s="1"/>
  <c r="F316" i="4" a="1"/>
  <c r="F316" i="4" s="1"/>
  <c r="A316" i="4"/>
  <c r="R315" i="4" a="1"/>
  <c r="R315" i="4" s="1"/>
  <c r="Q315" i="4" a="1"/>
  <c r="Q315" i="4" s="1"/>
  <c r="P315" i="4" a="1"/>
  <c r="P315" i="4" s="1"/>
  <c r="G315" i="4" a="1"/>
  <c r="G315" i="4" s="1"/>
  <c r="F315" i="4" a="1"/>
  <c r="F315" i="4" s="1"/>
  <c r="A315" i="4"/>
  <c r="R314" i="4" a="1"/>
  <c r="R314" i="4" s="1"/>
  <c r="Q314" i="4" a="1"/>
  <c r="Q314" i="4" s="1"/>
  <c r="P314" i="4" a="1"/>
  <c r="P314" i="4" s="1"/>
  <c r="G314" i="4" a="1"/>
  <c r="G314" i="4" s="1"/>
  <c r="F314" i="4" a="1"/>
  <c r="F314" i="4" s="1"/>
  <c r="A314" i="4"/>
  <c r="R313" i="4" a="1"/>
  <c r="R313" i="4" s="1"/>
  <c r="Q313" i="4" a="1"/>
  <c r="Q313" i="4" s="1"/>
  <c r="P313" i="4" a="1"/>
  <c r="P313" i="4" s="1"/>
  <c r="G313" i="4" a="1"/>
  <c r="G313" i="4" s="1"/>
  <c r="F313" i="4" a="1"/>
  <c r="F313" i="4" s="1"/>
  <c r="A313" i="4"/>
  <c r="R312" i="4" a="1"/>
  <c r="R312" i="4" s="1"/>
  <c r="Q312" i="4" a="1"/>
  <c r="Q312" i="4" s="1"/>
  <c r="P312" i="4" a="1"/>
  <c r="P312" i="4" s="1"/>
  <c r="G312" i="4" a="1"/>
  <c r="G312" i="4" s="1"/>
  <c r="F312" i="4" a="1"/>
  <c r="F312" i="4" s="1"/>
  <c r="A312" i="4"/>
  <c r="R311" i="4" a="1"/>
  <c r="R311" i="4" s="1"/>
  <c r="Q311" i="4" a="1"/>
  <c r="Q311" i="4" s="1"/>
  <c r="P311" i="4" a="1"/>
  <c r="P311" i="4" s="1"/>
  <c r="G311" i="4" a="1"/>
  <c r="G311" i="4" s="1"/>
  <c r="F311" i="4" a="1"/>
  <c r="F311" i="4" s="1"/>
  <c r="A311" i="4"/>
  <c r="R310" i="4" a="1"/>
  <c r="R310" i="4" s="1"/>
  <c r="Q310" i="4" a="1"/>
  <c r="Q310" i="4" s="1"/>
  <c r="P310" i="4" a="1"/>
  <c r="P310" i="4" s="1"/>
  <c r="G310" i="4" a="1"/>
  <c r="G310" i="4" s="1"/>
  <c r="F310" i="4" a="1"/>
  <c r="F310" i="4" s="1"/>
  <c r="A310" i="4"/>
  <c r="R309" i="4" a="1"/>
  <c r="R309" i="4" s="1"/>
  <c r="Q309" i="4" a="1"/>
  <c r="Q309" i="4" s="1"/>
  <c r="P309" i="4" a="1"/>
  <c r="P309" i="4" s="1"/>
  <c r="G309" i="4" a="1"/>
  <c r="G309" i="4" s="1"/>
  <c r="F309" i="4" a="1"/>
  <c r="F309" i="4" s="1"/>
  <c r="A309" i="4"/>
  <c r="R308" i="4" a="1"/>
  <c r="R308" i="4" s="1"/>
  <c r="Q308" i="4" a="1"/>
  <c r="Q308" i="4" s="1"/>
  <c r="P308" i="4" a="1"/>
  <c r="P308" i="4" s="1"/>
  <c r="G308" i="4" a="1"/>
  <c r="G308" i="4" s="1"/>
  <c r="F308" i="4" a="1"/>
  <c r="F308" i="4" s="1"/>
  <c r="A308" i="4"/>
  <c r="R307" i="4" a="1"/>
  <c r="R307" i="4" s="1"/>
  <c r="Q307" i="4" a="1"/>
  <c r="Q307" i="4" s="1"/>
  <c r="P307" i="4" a="1"/>
  <c r="P307" i="4" s="1"/>
  <c r="G307" i="4" a="1"/>
  <c r="G307" i="4" s="1"/>
  <c r="F307" i="4" a="1"/>
  <c r="F307" i="4" s="1"/>
  <c r="A307" i="4"/>
  <c r="R306" i="4" a="1"/>
  <c r="R306" i="4" s="1"/>
  <c r="Q306" i="4" a="1"/>
  <c r="Q306" i="4" s="1"/>
  <c r="P306" i="4" a="1"/>
  <c r="P306" i="4" s="1"/>
  <c r="G306" i="4" a="1"/>
  <c r="G306" i="4" s="1"/>
  <c r="F306" i="4" a="1"/>
  <c r="F306" i="4" s="1"/>
  <c r="A306" i="4"/>
  <c r="R305" i="4" a="1"/>
  <c r="R305" i="4" s="1"/>
  <c r="Q305" i="4" a="1"/>
  <c r="Q305" i="4" s="1"/>
  <c r="P305" i="4" a="1"/>
  <c r="P305" i="4" s="1"/>
  <c r="G305" i="4" a="1"/>
  <c r="G305" i="4" s="1"/>
  <c r="F305" i="4" a="1"/>
  <c r="F305" i="4" s="1"/>
  <c r="A305" i="4"/>
  <c r="R304" i="4" a="1"/>
  <c r="R304" i="4" s="1"/>
  <c r="Q304" i="4" a="1"/>
  <c r="Q304" i="4" s="1"/>
  <c r="P304" i="4" a="1"/>
  <c r="P304" i="4" s="1"/>
  <c r="G304" i="4" a="1"/>
  <c r="G304" i="4" s="1"/>
  <c r="F304" i="4" a="1"/>
  <c r="F304" i="4" s="1"/>
  <c r="A304" i="4"/>
  <c r="R303" i="4" a="1"/>
  <c r="R303" i="4" s="1"/>
  <c r="Q303" i="4" a="1"/>
  <c r="Q303" i="4" s="1"/>
  <c r="P303" i="4" a="1"/>
  <c r="P303" i="4" s="1"/>
  <c r="G303" i="4" a="1"/>
  <c r="G303" i="4" s="1"/>
  <c r="F303" i="4" a="1"/>
  <c r="F303" i="4" s="1"/>
  <c r="A303" i="4"/>
  <c r="R302" i="4" a="1"/>
  <c r="R302" i="4" s="1"/>
  <c r="Q302" i="4" a="1"/>
  <c r="Q302" i="4" s="1"/>
  <c r="P302" i="4" a="1"/>
  <c r="P302" i="4" s="1"/>
  <c r="G302" i="4" a="1"/>
  <c r="G302" i="4" s="1"/>
  <c r="F302" i="4" a="1"/>
  <c r="F302" i="4" s="1"/>
  <c r="A302" i="4"/>
  <c r="R301" i="4" a="1"/>
  <c r="R301" i="4" s="1"/>
  <c r="Q301" i="4" a="1"/>
  <c r="Q301" i="4" s="1"/>
  <c r="P301" i="4" a="1"/>
  <c r="P301" i="4" s="1"/>
  <c r="G301" i="4" a="1"/>
  <c r="G301" i="4" s="1"/>
  <c r="F301" i="4" a="1"/>
  <c r="F301" i="4" s="1"/>
  <c r="A301" i="4"/>
  <c r="R300" i="4" a="1"/>
  <c r="R300" i="4" s="1"/>
  <c r="Q300" i="4" a="1"/>
  <c r="Q300" i="4" s="1"/>
  <c r="P300" i="4" a="1"/>
  <c r="P300" i="4" s="1"/>
  <c r="G300" i="4" a="1"/>
  <c r="G300" i="4" s="1"/>
  <c r="F300" i="4" a="1"/>
  <c r="F300" i="4" s="1"/>
  <c r="A300" i="4"/>
  <c r="R299" i="4" a="1"/>
  <c r="R299" i="4" s="1"/>
  <c r="Q299" i="4" a="1"/>
  <c r="Q299" i="4" s="1"/>
  <c r="P299" i="4" a="1"/>
  <c r="P299" i="4" s="1"/>
  <c r="G299" i="4" a="1"/>
  <c r="G299" i="4" s="1"/>
  <c r="F299" i="4" a="1"/>
  <c r="F299" i="4" s="1"/>
  <c r="A299" i="4"/>
  <c r="R298" i="4" a="1"/>
  <c r="R298" i="4" s="1"/>
  <c r="Q298" i="4" a="1"/>
  <c r="Q298" i="4" s="1"/>
  <c r="P298" i="4" a="1"/>
  <c r="P298" i="4" s="1"/>
  <c r="G298" i="4" a="1"/>
  <c r="G298" i="4" s="1"/>
  <c r="F298" i="4" a="1"/>
  <c r="F298" i="4" s="1"/>
  <c r="A298" i="4"/>
  <c r="R297" i="4" a="1"/>
  <c r="R297" i="4" s="1"/>
  <c r="Q297" i="4" a="1"/>
  <c r="Q297" i="4" s="1"/>
  <c r="P297" i="4" a="1"/>
  <c r="P297" i="4" s="1"/>
  <c r="G297" i="4" a="1"/>
  <c r="G297" i="4" s="1"/>
  <c r="F297" i="4" a="1"/>
  <c r="F297" i="4" s="1"/>
  <c r="A297" i="4"/>
  <c r="R296" i="4" a="1"/>
  <c r="R296" i="4" s="1"/>
  <c r="Q296" i="4" a="1"/>
  <c r="Q296" i="4" s="1"/>
  <c r="P296" i="4" a="1"/>
  <c r="P296" i="4" s="1"/>
  <c r="G296" i="4" a="1"/>
  <c r="G296" i="4" s="1"/>
  <c r="F296" i="4" a="1"/>
  <c r="F296" i="4" s="1"/>
  <c r="A296" i="4"/>
  <c r="R295" i="4" a="1"/>
  <c r="R295" i="4" s="1"/>
  <c r="Q295" i="4" a="1"/>
  <c r="Q295" i="4" s="1"/>
  <c r="P295" i="4" a="1"/>
  <c r="P295" i="4" s="1"/>
  <c r="G295" i="4" a="1"/>
  <c r="G295" i="4" s="1"/>
  <c r="F295" i="4" a="1"/>
  <c r="F295" i="4" s="1"/>
  <c r="A295" i="4"/>
  <c r="R294" i="4" a="1"/>
  <c r="R294" i="4" s="1"/>
  <c r="Q294" i="4" a="1"/>
  <c r="Q294" i="4" s="1"/>
  <c r="P294" i="4" a="1"/>
  <c r="P294" i="4" s="1"/>
  <c r="G294" i="4" a="1"/>
  <c r="G294" i="4" s="1"/>
  <c r="F294" i="4" a="1"/>
  <c r="F294" i="4" s="1"/>
  <c r="A294" i="4"/>
  <c r="R293" i="4" a="1"/>
  <c r="R293" i="4" s="1"/>
  <c r="Q293" i="4" a="1"/>
  <c r="Q293" i="4" s="1"/>
  <c r="P293" i="4" a="1"/>
  <c r="P293" i="4" s="1"/>
  <c r="G293" i="4" a="1"/>
  <c r="G293" i="4" s="1"/>
  <c r="F293" i="4" a="1"/>
  <c r="F293" i="4" s="1"/>
  <c r="A293" i="4"/>
  <c r="R292" i="4" a="1"/>
  <c r="R292" i="4" s="1"/>
  <c r="Q292" i="4" a="1"/>
  <c r="Q292" i="4" s="1"/>
  <c r="P292" i="4" a="1"/>
  <c r="P292" i="4" s="1"/>
  <c r="G292" i="4" a="1"/>
  <c r="G292" i="4" s="1"/>
  <c r="F292" i="4" a="1"/>
  <c r="F292" i="4" s="1"/>
  <c r="A292" i="4"/>
  <c r="R291" i="4" a="1"/>
  <c r="R291" i="4" s="1"/>
  <c r="Q291" i="4" a="1"/>
  <c r="Q291" i="4" s="1"/>
  <c r="P291" i="4" a="1"/>
  <c r="P291" i="4" s="1"/>
  <c r="G291" i="4" a="1"/>
  <c r="G291" i="4" s="1"/>
  <c r="F291" i="4" a="1"/>
  <c r="F291" i="4" s="1"/>
  <c r="A291" i="4"/>
  <c r="R290" i="4" a="1"/>
  <c r="R290" i="4" s="1"/>
  <c r="Q290" i="4" a="1"/>
  <c r="Q290" i="4" s="1"/>
  <c r="P290" i="4" a="1"/>
  <c r="P290" i="4" s="1"/>
  <c r="G290" i="4" a="1"/>
  <c r="G290" i="4" s="1"/>
  <c r="F290" i="4" a="1"/>
  <c r="F290" i="4" s="1"/>
  <c r="A290" i="4"/>
  <c r="R289" i="4" a="1"/>
  <c r="R289" i="4" s="1"/>
  <c r="Q289" i="4" a="1"/>
  <c r="Q289" i="4" s="1"/>
  <c r="P289" i="4" a="1"/>
  <c r="P289" i="4" s="1"/>
  <c r="G289" i="4" a="1"/>
  <c r="G289" i="4" s="1"/>
  <c r="F289" i="4" a="1"/>
  <c r="F289" i="4" s="1"/>
  <c r="A289" i="4"/>
  <c r="R288" i="4" a="1"/>
  <c r="R288" i="4" s="1"/>
  <c r="Q288" i="4" a="1"/>
  <c r="Q288" i="4" s="1"/>
  <c r="P288" i="4" a="1"/>
  <c r="P288" i="4" s="1"/>
  <c r="G288" i="4" a="1"/>
  <c r="G288" i="4" s="1"/>
  <c r="F288" i="4" a="1"/>
  <c r="F288" i="4" s="1"/>
  <c r="A288" i="4"/>
  <c r="R287" i="4" a="1"/>
  <c r="R287" i="4" s="1"/>
  <c r="Q287" i="4" a="1"/>
  <c r="Q287" i="4" s="1"/>
  <c r="P287" i="4" a="1"/>
  <c r="P287" i="4" s="1"/>
  <c r="G287" i="4" a="1"/>
  <c r="G287" i="4" s="1"/>
  <c r="F287" i="4" a="1"/>
  <c r="F287" i="4" s="1"/>
  <c r="A287" i="4"/>
  <c r="R286" i="4" a="1"/>
  <c r="R286" i="4" s="1"/>
  <c r="Q286" i="4" a="1"/>
  <c r="Q286" i="4" s="1"/>
  <c r="P286" i="4" a="1"/>
  <c r="P286" i="4" s="1"/>
  <c r="G286" i="4" a="1"/>
  <c r="G286" i="4" s="1"/>
  <c r="F286" i="4" a="1"/>
  <c r="F286" i="4" s="1"/>
  <c r="A286" i="4"/>
  <c r="R285" i="4" a="1"/>
  <c r="R285" i="4" s="1"/>
  <c r="Q285" i="4" a="1"/>
  <c r="Q285" i="4" s="1"/>
  <c r="P285" i="4" a="1"/>
  <c r="P285" i="4" s="1"/>
  <c r="G285" i="4" a="1"/>
  <c r="G285" i="4" s="1"/>
  <c r="F285" i="4" a="1"/>
  <c r="F285" i="4" s="1"/>
  <c r="A285" i="4"/>
  <c r="R284" i="4" a="1"/>
  <c r="R284" i="4" s="1"/>
  <c r="Q284" i="4" a="1"/>
  <c r="Q284" i="4" s="1"/>
  <c r="P284" i="4" a="1"/>
  <c r="P284" i="4" s="1"/>
  <c r="G284" i="4" a="1"/>
  <c r="G284" i="4" s="1"/>
  <c r="F284" i="4" a="1"/>
  <c r="F284" i="4" s="1"/>
  <c r="A284" i="4"/>
  <c r="R283" i="4" a="1"/>
  <c r="R283" i="4" s="1"/>
  <c r="Q283" i="4" a="1"/>
  <c r="Q283" i="4" s="1"/>
  <c r="P283" i="4" a="1"/>
  <c r="P283" i="4" s="1"/>
  <c r="G283" i="4" a="1"/>
  <c r="G283" i="4" s="1"/>
  <c r="F283" i="4" a="1"/>
  <c r="F283" i="4" s="1"/>
  <c r="A283" i="4"/>
  <c r="R282" i="4" a="1"/>
  <c r="R282" i="4" s="1"/>
  <c r="Q282" i="4" a="1"/>
  <c r="Q282" i="4" s="1"/>
  <c r="P282" i="4" a="1"/>
  <c r="P282" i="4" s="1"/>
  <c r="G282" i="4" a="1"/>
  <c r="G282" i="4" s="1"/>
  <c r="F282" i="4" a="1"/>
  <c r="F282" i="4" s="1"/>
  <c r="A282" i="4"/>
  <c r="R281" i="4" a="1"/>
  <c r="R281" i="4" s="1"/>
  <c r="Q281" i="4" a="1"/>
  <c r="Q281" i="4" s="1"/>
  <c r="P281" i="4" a="1"/>
  <c r="P281" i="4" s="1"/>
  <c r="G281" i="4" a="1"/>
  <c r="G281" i="4" s="1"/>
  <c r="F281" i="4" a="1"/>
  <c r="F281" i="4" s="1"/>
  <c r="A281" i="4"/>
  <c r="R280" i="4" a="1"/>
  <c r="R280" i="4" s="1"/>
  <c r="Q280" i="4" a="1"/>
  <c r="Q280" i="4" s="1"/>
  <c r="P280" i="4" a="1"/>
  <c r="P280" i="4" s="1"/>
  <c r="G280" i="4" a="1"/>
  <c r="G280" i="4" s="1"/>
  <c r="F280" i="4" a="1"/>
  <c r="F280" i="4" s="1"/>
  <c r="A280" i="4"/>
  <c r="R279" i="4" a="1"/>
  <c r="R279" i="4" s="1"/>
  <c r="Q279" i="4" a="1"/>
  <c r="Q279" i="4" s="1"/>
  <c r="P279" i="4" a="1"/>
  <c r="P279" i="4" s="1"/>
  <c r="G279" i="4" a="1"/>
  <c r="G279" i="4" s="1"/>
  <c r="F279" i="4" a="1"/>
  <c r="F279" i="4" s="1"/>
  <c r="A279" i="4"/>
  <c r="R278" i="4" a="1"/>
  <c r="R278" i="4" s="1"/>
  <c r="Q278" i="4" a="1"/>
  <c r="Q278" i="4" s="1"/>
  <c r="P278" i="4" a="1"/>
  <c r="P278" i="4" s="1"/>
  <c r="G278" i="4" a="1"/>
  <c r="G278" i="4" s="1"/>
  <c r="F278" i="4" a="1"/>
  <c r="F278" i="4" s="1"/>
  <c r="A278" i="4"/>
  <c r="R277" i="4" a="1"/>
  <c r="R277" i="4" s="1"/>
  <c r="Q277" i="4" a="1"/>
  <c r="Q277" i="4" s="1"/>
  <c r="P277" i="4" a="1"/>
  <c r="P277" i="4" s="1"/>
  <c r="G277" i="4" a="1"/>
  <c r="G277" i="4" s="1"/>
  <c r="F277" i="4" a="1"/>
  <c r="F277" i="4" s="1"/>
  <c r="A277" i="4"/>
  <c r="R276" i="4" a="1"/>
  <c r="R276" i="4" s="1"/>
  <c r="Q276" i="4" a="1"/>
  <c r="Q276" i="4" s="1"/>
  <c r="P276" i="4" a="1"/>
  <c r="P276" i="4" s="1"/>
  <c r="G276" i="4" a="1"/>
  <c r="G276" i="4" s="1"/>
  <c r="F276" i="4" a="1"/>
  <c r="F276" i="4" s="1"/>
  <c r="A276" i="4"/>
  <c r="R275" i="4" a="1"/>
  <c r="R275" i="4" s="1"/>
  <c r="Q275" i="4" a="1"/>
  <c r="Q275" i="4" s="1"/>
  <c r="P275" i="4" a="1"/>
  <c r="P275" i="4" s="1"/>
  <c r="G275" i="4" a="1"/>
  <c r="G275" i="4" s="1"/>
  <c r="F275" i="4" a="1"/>
  <c r="F275" i="4" s="1"/>
  <c r="A275" i="4"/>
  <c r="R274" i="4" a="1"/>
  <c r="R274" i="4" s="1"/>
  <c r="Q274" i="4" a="1"/>
  <c r="Q274" i="4" s="1"/>
  <c r="P274" i="4" a="1"/>
  <c r="P274" i="4" s="1"/>
  <c r="G274" i="4" a="1"/>
  <c r="G274" i="4" s="1"/>
  <c r="F274" i="4" a="1"/>
  <c r="F274" i="4" s="1"/>
  <c r="A274" i="4"/>
  <c r="R273" i="4" a="1"/>
  <c r="R273" i="4" s="1"/>
  <c r="Q273" i="4" a="1"/>
  <c r="Q273" i="4" s="1"/>
  <c r="P273" i="4" a="1"/>
  <c r="P273" i="4" s="1"/>
  <c r="G273" i="4" a="1"/>
  <c r="G273" i="4" s="1"/>
  <c r="F273" i="4" a="1"/>
  <c r="F273" i="4" s="1"/>
  <c r="A273" i="4"/>
  <c r="R272" i="4" a="1"/>
  <c r="R272" i="4" s="1"/>
  <c r="Q272" i="4" a="1"/>
  <c r="Q272" i="4" s="1"/>
  <c r="P272" i="4" a="1"/>
  <c r="P272" i="4" s="1"/>
  <c r="G272" i="4" a="1"/>
  <c r="G272" i="4" s="1"/>
  <c r="F272" i="4" a="1"/>
  <c r="F272" i="4" s="1"/>
  <c r="A272" i="4"/>
  <c r="R271" i="4" a="1"/>
  <c r="R271" i="4" s="1"/>
  <c r="Q271" i="4" a="1"/>
  <c r="Q271" i="4" s="1"/>
  <c r="P271" i="4" a="1"/>
  <c r="P271" i="4" s="1"/>
  <c r="G271" i="4" a="1"/>
  <c r="G271" i="4" s="1"/>
  <c r="F271" i="4" a="1"/>
  <c r="F271" i="4" s="1"/>
  <c r="A271" i="4"/>
  <c r="R270" i="4" a="1"/>
  <c r="R270" i="4" s="1"/>
  <c r="Q270" i="4" a="1"/>
  <c r="Q270" i="4" s="1"/>
  <c r="P270" i="4" a="1"/>
  <c r="P270" i="4" s="1"/>
  <c r="G270" i="4" a="1"/>
  <c r="G270" i="4" s="1"/>
  <c r="F270" i="4" a="1"/>
  <c r="F270" i="4" s="1"/>
  <c r="A270" i="4"/>
  <c r="R269" i="4" a="1"/>
  <c r="R269" i="4" s="1"/>
  <c r="Q269" i="4" a="1"/>
  <c r="Q269" i="4" s="1"/>
  <c r="P269" i="4" a="1"/>
  <c r="P269" i="4" s="1"/>
  <c r="G269" i="4" a="1"/>
  <c r="G269" i="4" s="1"/>
  <c r="F269" i="4" a="1"/>
  <c r="F269" i="4" s="1"/>
  <c r="A269" i="4"/>
  <c r="R268" i="4" a="1"/>
  <c r="R268" i="4" s="1"/>
  <c r="Q268" i="4" a="1"/>
  <c r="Q268" i="4" s="1"/>
  <c r="P268" i="4" a="1"/>
  <c r="P268" i="4" s="1"/>
  <c r="G268" i="4" a="1"/>
  <c r="G268" i="4" s="1"/>
  <c r="F268" i="4" a="1"/>
  <c r="F268" i="4" s="1"/>
  <c r="A268" i="4"/>
  <c r="R267" i="4" a="1"/>
  <c r="R267" i="4" s="1"/>
  <c r="Q267" i="4" a="1"/>
  <c r="Q267" i="4" s="1"/>
  <c r="P267" i="4" a="1"/>
  <c r="P267" i="4" s="1"/>
  <c r="G267" i="4" a="1"/>
  <c r="G267" i="4" s="1"/>
  <c r="F267" i="4" a="1"/>
  <c r="F267" i="4" s="1"/>
  <c r="A267" i="4"/>
  <c r="R266" i="4" a="1"/>
  <c r="R266" i="4" s="1"/>
  <c r="Q266" i="4" a="1"/>
  <c r="Q266" i="4" s="1"/>
  <c r="P266" i="4" a="1"/>
  <c r="P266" i="4" s="1"/>
  <c r="G266" i="4" a="1"/>
  <c r="G266" i="4" s="1"/>
  <c r="F266" i="4" a="1"/>
  <c r="F266" i="4" s="1"/>
  <c r="A266" i="4"/>
  <c r="R265" i="4" a="1"/>
  <c r="R265" i="4" s="1"/>
  <c r="Q265" i="4" a="1"/>
  <c r="Q265" i="4" s="1"/>
  <c r="P265" i="4" a="1"/>
  <c r="P265" i="4" s="1"/>
  <c r="G265" i="4" a="1"/>
  <c r="G265" i="4" s="1"/>
  <c r="F265" i="4" a="1"/>
  <c r="F265" i="4" s="1"/>
  <c r="A265" i="4"/>
  <c r="R264" i="4" a="1"/>
  <c r="R264" i="4" s="1"/>
  <c r="Q264" i="4" a="1"/>
  <c r="Q264" i="4" s="1"/>
  <c r="P264" i="4" a="1"/>
  <c r="P264" i="4" s="1"/>
  <c r="G264" i="4" a="1"/>
  <c r="G264" i="4" s="1"/>
  <c r="F264" i="4" a="1"/>
  <c r="F264" i="4" s="1"/>
  <c r="A264" i="4"/>
  <c r="R263" i="4" a="1"/>
  <c r="R263" i="4" s="1"/>
  <c r="Q263" i="4" a="1"/>
  <c r="Q263" i="4" s="1"/>
  <c r="P263" i="4" a="1"/>
  <c r="P263" i="4" s="1"/>
  <c r="G263" i="4" a="1"/>
  <c r="G263" i="4" s="1"/>
  <c r="F263" i="4" a="1"/>
  <c r="F263" i="4" s="1"/>
  <c r="A263" i="4"/>
  <c r="R262" i="4" a="1"/>
  <c r="R262" i="4" s="1"/>
  <c r="Q262" i="4" a="1"/>
  <c r="Q262" i="4" s="1"/>
  <c r="P262" i="4" a="1"/>
  <c r="P262" i="4" s="1"/>
  <c r="G262" i="4" a="1"/>
  <c r="G262" i="4" s="1"/>
  <c r="F262" i="4" a="1"/>
  <c r="F262" i="4" s="1"/>
  <c r="A262" i="4"/>
  <c r="R261" i="4" a="1"/>
  <c r="R261" i="4" s="1"/>
  <c r="Q261" i="4" a="1"/>
  <c r="Q261" i="4" s="1"/>
  <c r="P261" i="4" a="1"/>
  <c r="P261" i="4" s="1"/>
  <c r="G261" i="4" a="1"/>
  <c r="G261" i="4" s="1"/>
  <c r="F261" i="4" a="1"/>
  <c r="F261" i="4" s="1"/>
  <c r="A261" i="4"/>
  <c r="R260" i="4" a="1"/>
  <c r="R260" i="4" s="1"/>
  <c r="Q260" i="4" a="1"/>
  <c r="Q260" i="4" s="1"/>
  <c r="P260" i="4" a="1"/>
  <c r="P260" i="4" s="1"/>
  <c r="G260" i="4" a="1"/>
  <c r="G260" i="4" s="1"/>
  <c r="F260" i="4" a="1"/>
  <c r="F260" i="4" s="1"/>
  <c r="A260" i="4"/>
  <c r="R259" i="4" a="1"/>
  <c r="R259" i="4" s="1"/>
  <c r="Q259" i="4" a="1"/>
  <c r="Q259" i="4" s="1"/>
  <c r="P259" i="4" a="1"/>
  <c r="P259" i="4" s="1"/>
  <c r="G259" i="4" a="1"/>
  <c r="G259" i="4" s="1"/>
  <c r="F259" i="4" a="1"/>
  <c r="F259" i="4" s="1"/>
  <c r="A259" i="4"/>
  <c r="R258" i="4" a="1"/>
  <c r="R258" i="4" s="1"/>
  <c r="Q258" i="4" a="1"/>
  <c r="Q258" i="4" s="1"/>
  <c r="P258" i="4" a="1"/>
  <c r="P258" i="4" s="1"/>
  <c r="G258" i="4" a="1"/>
  <c r="G258" i="4" s="1"/>
  <c r="F258" i="4" a="1"/>
  <c r="F258" i="4" s="1"/>
  <c r="A258" i="4"/>
  <c r="R257" i="4" a="1"/>
  <c r="R257" i="4" s="1"/>
  <c r="Q257" i="4" a="1"/>
  <c r="Q257" i="4" s="1"/>
  <c r="P257" i="4" a="1"/>
  <c r="P257" i="4" s="1"/>
  <c r="G257" i="4" a="1"/>
  <c r="G257" i="4" s="1"/>
  <c r="F257" i="4" a="1"/>
  <c r="F257" i="4" s="1"/>
  <c r="A257" i="4"/>
  <c r="R256" i="4" a="1"/>
  <c r="R256" i="4" s="1"/>
  <c r="Q256" i="4" a="1"/>
  <c r="Q256" i="4" s="1"/>
  <c r="P256" i="4" a="1"/>
  <c r="P256" i="4" s="1"/>
  <c r="G256" i="4" a="1"/>
  <c r="G256" i="4" s="1"/>
  <c r="F256" i="4" a="1"/>
  <c r="F256" i="4" s="1"/>
  <c r="A256" i="4"/>
  <c r="R255" i="4" a="1"/>
  <c r="R255" i="4" s="1"/>
  <c r="Q255" i="4" a="1"/>
  <c r="Q255" i="4" s="1"/>
  <c r="P255" i="4" a="1"/>
  <c r="P255" i="4" s="1"/>
  <c r="G255" i="4" a="1"/>
  <c r="G255" i="4" s="1"/>
  <c r="F255" i="4" a="1"/>
  <c r="F255" i="4" s="1"/>
  <c r="A255" i="4"/>
  <c r="R254" i="4" a="1"/>
  <c r="R254" i="4" s="1"/>
  <c r="Q254" i="4" a="1"/>
  <c r="Q254" i="4" s="1"/>
  <c r="P254" i="4" a="1"/>
  <c r="P254" i="4" s="1"/>
  <c r="G254" i="4" a="1"/>
  <c r="G254" i="4" s="1"/>
  <c r="F254" i="4" a="1"/>
  <c r="F254" i="4" s="1"/>
  <c r="A254" i="4"/>
  <c r="R253" i="4" a="1"/>
  <c r="R253" i="4" s="1"/>
  <c r="Q253" i="4" a="1"/>
  <c r="Q253" i="4" s="1"/>
  <c r="P253" i="4" a="1"/>
  <c r="P253" i="4" s="1"/>
  <c r="G253" i="4" a="1"/>
  <c r="G253" i="4" s="1"/>
  <c r="F253" i="4" a="1"/>
  <c r="F253" i="4" s="1"/>
  <c r="A253" i="4"/>
  <c r="R252" i="4" a="1"/>
  <c r="R252" i="4" s="1"/>
  <c r="Q252" i="4" a="1"/>
  <c r="Q252" i="4" s="1"/>
  <c r="P252" i="4" a="1"/>
  <c r="P252" i="4" s="1"/>
  <c r="G252" i="4" a="1"/>
  <c r="G252" i="4" s="1"/>
  <c r="F252" i="4" a="1"/>
  <c r="F252" i="4" s="1"/>
  <c r="A252" i="4"/>
  <c r="R251" i="4" a="1"/>
  <c r="R251" i="4" s="1"/>
  <c r="Q251" i="4" a="1"/>
  <c r="Q251" i="4" s="1"/>
  <c r="P251" i="4" a="1"/>
  <c r="P251" i="4" s="1"/>
  <c r="G251" i="4" a="1"/>
  <c r="G251" i="4" s="1"/>
  <c r="F251" i="4" a="1"/>
  <c r="F251" i="4" s="1"/>
  <c r="A251" i="4"/>
  <c r="R250" i="4" a="1"/>
  <c r="R250" i="4" s="1"/>
  <c r="Q250" i="4" a="1"/>
  <c r="Q250" i="4" s="1"/>
  <c r="P250" i="4" a="1"/>
  <c r="P250" i="4" s="1"/>
  <c r="G250" i="4" a="1"/>
  <c r="G250" i="4" s="1"/>
  <c r="F250" i="4" a="1"/>
  <c r="F250" i="4" s="1"/>
  <c r="A250" i="4"/>
  <c r="R249" i="4" a="1"/>
  <c r="R249" i="4" s="1"/>
  <c r="Q249" i="4" a="1"/>
  <c r="Q249" i="4" s="1"/>
  <c r="P249" i="4" a="1"/>
  <c r="P249" i="4" s="1"/>
  <c r="G249" i="4" a="1"/>
  <c r="G249" i="4" s="1"/>
  <c r="F249" i="4" a="1"/>
  <c r="F249" i="4" s="1"/>
  <c r="A249" i="4"/>
  <c r="R248" i="4" a="1"/>
  <c r="R248" i="4" s="1"/>
  <c r="Q248" i="4" a="1"/>
  <c r="Q248" i="4" s="1"/>
  <c r="P248" i="4" a="1"/>
  <c r="P248" i="4" s="1"/>
  <c r="G248" i="4" a="1"/>
  <c r="G248" i="4" s="1"/>
  <c r="F248" i="4" a="1"/>
  <c r="F248" i="4" s="1"/>
  <c r="A248" i="4"/>
  <c r="R247" i="4" a="1"/>
  <c r="R247" i="4" s="1"/>
  <c r="Q247" i="4" a="1"/>
  <c r="Q247" i="4" s="1"/>
  <c r="P247" i="4" a="1"/>
  <c r="P247" i="4" s="1"/>
  <c r="G247" i="4" a="1"/>
  <c r="G247" i="4" s="1"/>
  <c r="F247" i="4" a="1"/>
  <c r="F247" i="4" s="1"/>
  <c r="A247" i="4"/>
  <c r="R246" i="4" a="1"/>
  <c r="R246" i="4" s="1"/>
  <c r="Q246" i="4" a="1"/>
  <c r="Q246" i="4" s="1"/>
  <c r="P246" i="4" a="1"/>
  <c r="P246" i="4" s="1"/>
  <c r="G246" i="4" a="1"/>
  <c r="G246" i="4" s="1"/>
  <c r="F246" i="4" a="1"/>
  <c r="F246" i="4" s="1"/>
  <c r="A246" i="4"/>
  <c r="R245" i="4" a="1"/>
  <c r="R245" i="4" s="1"/>
  <c r="Q245" i="4" a="1"/>
  <c r="Q245" i="4" s="1"/>
  <c r="P245" i="4" a="1"/>
  <c r="P245" i="4" s="1"/>
  <c r="G245" i="4" a="1"/>
  <c r="G245" i="4" s="1"/>
  <c r="F245" i="4" a="1"/>
  <c r="F245" i="4" s="1"/>
  <c r="A245" i="4"/>
  <c r="R244" i="4" a="1"/>
  <c r="R244" i="4" s="1"/>
  <c r="Q244" i="4" a="1"/>
  <c r="Q244" i="4" s="1"/>
  <c r="P244" i="4" a="1"/>
  <c r="P244" i="4" s="1"/>
  <c r="G244" i="4" a="1"/>
  <c r="G244" i="4" s="1"/>
  <c r="F244" i="4" a="1"/>
  <c r="F244" i="4" s="1"/>
  <c r="A244" i="4"/>
  <c r="R243" i="4" a="1"/>
  <c r="R243" i="4" s="1"/>
  <c r="Q243" i="4" a="1"/>
  <c r="Q243" i="4" s="1"/>
  <c r="P243" i="4" a="1"/>
  <c r="P243" i="4" s="1"/>
  <c r="G243" i="4" a="1"/>
  <c r="G243" i="4" s="1"/>
  <c r="F243" i="4" a="1"/>
  <c r="F243" i="4" s="1"/>
  <c r="A243" i="4"/>
  <c r="R242" i="4" a="1"/>
  <c r="R242" i="4" s="1"/>
  <c r="Q242" i="4" a="1"/>
  <c r="Q242" i="4" s="1"/>
  <c r="P242" i="4" a="1"/>
  <c r="P242" i="4" s="1"/>
  <c r="G242" i="4" a="1"/>
  <c r="G242" i="4" s="1"/>
  <c r="F242" i="4" a="1"/>
  <c r="F242" i="4" s="1"/>
  <c r="A242" i="4"/>
  <c r="R241" i="4" a="1"/>
  <c r="R241" i="4" s="1"/>
  <c r="Q241" i="4" a="1"/>
  <c r="Q241" i="4" s="1"/>
  <c r="P241" i="4" a="1"/>
  <c r="P241" i="4" s="1"/>
  <c r="G241" i="4" a="1"/>
  <c r="G241" i="4" s="1"/>
  <c r="F241" i="4" a="1"/>
  <c r="F241" i="4" s="1"/>
  <c r="A241" i="4"/>
  <c r="R240" i="4" a="1"/>
  <c r="R240" i="4" s="1"/>
  <c r="Q240" i="4" a="1"/>
  <c r="Q240" i="4" s="1"/>
  <c r="P240" i="4" a="1"/>
  <c r="P240" i="4" s="1"/>
  <c r="G240" i="4" a="1"/>
  <c r="G240" i="4" s="1"/>
  <c r="F240" i="4" a="1"/>
  <c r="F240" i="4" s="1"/>
  <c r="A240" i="4"/>
  <c r="R239" i="4" a="1"/>
  <c r="R239" i="4" s="1"/>
  <c r="Q239" i="4" a="1"/>
  <c r="Q239" i="4" s="1"/>
  <c r="P239" i="4" a="1"/>
  <c r="P239" i="4" s="1"/>
  <c r="G239" i="4" a="1"/>
  <c r="G239" i="4" s="1"/>
  <c r="F239" i="4" a="1"/>
  <c r="F239" i="4" s="1"/>
  <c r="A239" i="4"/>
  <c r="R238" i="4" a="1"/>
  <c r="R238" i="4" s="1"/>
  <c r="Q238" i="4" a="1"/>
  <c r="Q238" i="4" s="1"/>
  <c r="P238" i="4" a="1"/>
  <c r="P238" i="4" s="1"/>
  <c r="G238" i="4" a="1"/>
  <c r="G238" i="4" s="1"/>
  <c r="F238" i="4" a="1"/>
  <c r="F238" i="4" s="1"/>
  <c r="A238" i="4"/>
  <c r="R237" i="4" a="1"/>
  <c r="R237" i="4" s="1"/>
  <c r="Q237" i="4" a="1"/>
  <c r="Q237" i="4" s="1"/>
  <c r="P237" i="4" a="1"/>
  <c r="P237" i="4" s="1"/>
  <c r="G237" i="4" a="1"/>
  <c r="G237" i="4" s="1"/>
  <c r="F237" i="4" a="1"/>
  <c r="F237" i="4" s="1"/>
  <c r="A237" i="4"/>
  <c r="R236" i="4" a="1"/>
  <c r="R236" i="4" s="1"/>
  <c r="Q236" i="4" a="1"/>
  <c r="Q236" i="4" s="1"/>
  <c r="P236" i="4" a="1"/>
  <c r="P236" i="4" s="1"/>
  <c r="G236" i="4" a="1"/>
  <c r="G236" i="4" s="1"/>
  <c r="F236" i="4" a="1"/>
  <c r="F236" i="4" s="1"/>
  <c r="A236" i="4"/>
  <c r="R235" i="4" a="1"/>
  <c r="R235" i="4" s="1"/>
  <c r="Q235" i="4" a="1"/>
  <c r="Q235" i="4" s="1"/>
  <c r="P235" i="4" a="1"/>
  <c r="P235" i="4" s="1"/>
  <c r="G235" i="4" a="1"/>
  <c r="G235" i="4" s="1"/>
  <c r="F235" i="4" a="1"/>
  <c r="F235" i="4" s="1"/>
  <c r="A235" i="4"/>
  <c r="R234" i="4" a="1"/>
  <c r="R234" i="4" s="1"/>
  <c r="Q234" i="4" a="1"/>
  <c r="Q234" i="4" s="1"/>
  <c r="P234" i="4" a="1"/>
  <c r="P234" i="4" s="1"/>
  <c r="G234" i="4" a="1"/>
  <c r="G234" i="4" s="1"/>
  <c r="F234" i="4" a="1"/>
  <c r="F234" i="4" s="1"/>
  <c r="A234" i="4"/>
  <c r="R233" i="4" a="1"/>
  <c r="R233" i="4" s="1"/>
  <c r="Q233" i="4" a="1"/>
  <c r="Q233" i="4" s="1"/>
  <c r="P233" i="4" a="1"/>
  <c r="P233" i="4" s="1"/>
  <c r="G233" i="4" a="1"/>
  <c r="G233" i="4" s="1"/>
  <c r="F233" i="4" a="1"/>
  <c r="F233" i="4" s="1"/>
  <c r="A233" i="4"/>
  <c r="R232" i="4" a="1"/>
  <c r="R232" i="4" s="1"/>
  <c r="Q232" i="4" a="1"/>
  <c r="Q232" i="4" s="1"/>
  <c r="P232" i="4" a="1"/>
  <c r="P232" i="4" s="1"/>
  <c r="G232" i="4" a="1"/>
  <c r="G232" i="4" s="1"/>
  <c r="F232" i="4" a="1"/>
  <c r="F232" i="4" s="1"/>
  <c r="A232" i="4"/>
  <c r="R231" i="4" a="1"/>
  <c r="R231" i="4" s="1"/>
  <c r="Q231" i="4" a="1"/>
  <c r="Q231" i="4" s="1"/>
  <c r="P231" i="4" a="1"/>
  <c r="P231" i="4" s="1"/>
  <c r="G231" i="4" a="1"/>
  <c r="G231" i="4" s="1"/>
  <c r="F231" i="4" a="1"/>
  <c r="F231" i="4" s="1"/>
  <c r="A231" i="4"/>
  <c r="R230" i="4" a="1"/>
  <c r="R230" i="4" s="1"/>
  <c r="Q230" i="4" a="1"/>
  <c r="Q230" i="4" s="1"/>
  <c r="P230" i="4" a="1"/>
  <c r="P230" i="4" s="1"/>
  <c r="G230" i="4" a="1"/>
  <c r="G230" i="4" s="1"/>
  <c r="F230" i="4" a="1"/>
  <c r="F230" i="4" s="1"/>
  <c r="A230" i="4"/>
  <c r="R229" i="4" a="1"/>
  <c r="R229" i="4" s="1"/>
  <c r="Q229" i="4" a="1"/>
  <c r="Q229" i="4" s="1"/>
  <c r="P229" i="4" a="1"/>
  <c r="P229" i="4" s="1"/>
  <c r="G229" i="4" a="1"/>
  <c r="G229" i="4" s="1"/>
  <c r="F229" i="4" a="1"/>
  <c r="F229" i="4" s="1"/>
  <c r="A229" i="4"/>
  <c r="R228" i="4" a="1"/>
  <c r="R228" i="4" s="1"/>
  <c r="Q228" i="4" a="1"/>
  <c r="Q228" i="4" s="1"/>
  <c r="P228" i="4" a="1"/>
  <c r="P228" i="4" s="1"/>
  <c r="G228" i="4" a="1"/>
  <c r="G228" i="4" s="1"/>
  <c r="F228" i="4" a="1"/>
  <c r="F228" i="4" s="1"/>
  <c r="A228" i="4"/>
  <c r="R227" i="4" a="1"/>
  <c r="R227" i="4" s="1"/>
  <c r="Q227" i="4" a="1"/>
  <c r="Q227" i="4" s="1"/>
  <c r="P227" i="4" a="1"/>
  <c r="P227" i="4" s="1"/>
  <c r="G227" i="4" a="1"/>
  <c r="G227" i="4" s="1"/>
  <c r="F227" i="4" a="1"/>
  <c r="F227" i="4" s="1"/>
  <c r="A227" i="4"/>
  <c r="R226" i="4" a="1"/>
  <c r="R226" i="4" s="1"/>
  <c r="Q226" i="4" a="1"/>
  <c r="Q226" i="4" s="1"/>
  <c r="P226" i="4" a="1"/>
  <c r="P226" i="4" s="1"/>
  <c r="G226" i="4" a="1"/>
  <c r="G226" i="4" s="1"/>
  <c r="F226" i="4" a="1"/>
  <c r="F226" i="4" s="1"/>
  <c r="A226" i="4"/>
  <c r="R225" i="4" a="1"/>
  <c r="R225" i="4" s="1"/>
  <c r="Q225" i="4" a="1"/>
  <c r="Q225" i="4" s="1"/>
  <c r="P225" i="4" a="1"/>
  <c r="P225" i="4" s="1"/>
  <c r="G225" i="4" a="1"/>
  <c r="G225" i="4" s="1"/>
  <c r="F225" i="4" a="1"/>
  <c r="F225" i="4" s="1"/>
  <c r="A225" i="4"/>
  <c r="R224" i="4" a="1"/>
  <c r="R224" i="4" s="1"/>
  <c r="Q224" i="4" a="1"/>
  <c r="Q224" i="4" s="1"/>
  <c r="P224" i="4" a="1"/>
  <c r="P224" i="4" s="1"/>
  <c r="G224" i="4" a="1"/>
  <c r="G224" i="4" s="1"/>
  <c r="F224" i="4" a="1"/>
  <c r="F224" i="4" s="1"/>
  <c r="A224" i="4"/>
  <c r="R223" i="4" a="1"/>
  <c r="R223" i="4" s="1"/>
  <c r="Q223" i="4" a="1"/>
  <c r="Q223" i="4" s="1"/>
  <c r="P223" i="4" a="1"/>
  <c r="P223" i="4" s="1"/>
  <c r="G223" i="4" a="1"/>
  <c r="G223" i="4" s="1"/>
  <c r="F223" i="4" a="1"/>
  <c r="F223" i="4" s="1"/>
  <c r="A223" i="4"/>
  <c r="R222" i="4" a="1"/>
  <c r="R222" i="4" s="1"/>
  <c r="Q222" i="4" a="1"/>
  <c r="Q222" i="4" s="1"/>
  <c r="P222" i="4" a="1"/>
  <c r="P222" i="4" s="1"/>
  <c r="G222" i="4" a="1"/>
  <c r="G222" i="4" s="1"/>
  <c r="F222" i="4" a="1"/>
  <c r="F222" i="4" s="1"/>
  <c r="A222" i="4"/>
  <c r="R221" i="4" a="1"/>
  <c r="R221" i="4" s="1"/>
  <c r="Q221" i="4" a="1"/>
  <c r="Q221" i="4" s="1"/>
  <c r="P221" i="4" a="1"/>
  <c r="P221" i="4" s="1"/>
  <c r="G221" i="4" a="1"/>
  <c r="G221" i="4" s="1"/>
  <c r="F221" i="4" a="1"/>
  <c r="F221" i="4" s="1"/>
  <c r="A221" i="4"/>
  <c r="R220" i="4" a="1"/>
  <c r="R220" i="4" s="1"/>
  <c r="Q220" i="4" a="1"/>
  <c r="Q220" i="4" s="1"/>
  <c r="P220" i="4" a="1"/>
  <c r="P220" i="4" s="1"/>
  <c r="G220" i="4" a="1"/>
  <c r="G220" i="4" s="1"/>
  <c r="F220" i="4" a="1"/>
  <c r="F220" i="4" s="1"/>
  <c r="A220" i="4"/>
  <c r="R219" i="4" a="1"/>
  <c r="R219" i="4" s="1"/>
  <c r="Q219" i="4" a="1"/>
  <c r="Q219" i="4" s="1"/>
  <c r="P219" i="4" a="1"/>
  <c r="P219" i="4" s="1"/>
  <c r="G219" i="4" a="1"/>
  <c r="G219" i="4" s="1"/>
  <c r="F219" i="4" a="1"/>
  <c r="F219" i="4" s="1"/>
  <c r="A219" i="4"/>
  <c r="R218" i="4" a="1"/>
  <c r="R218" i="4" s="1"/>
  <c r="Q218" i="4" a="1"/>
  <c r="Q218" i="4" s="1"/>
  <c r="P218" i="4" a="1"/>
  <c r="P218" i="4" s="1"/>
  <c r="G218" i="4" a="1"/>
  <c r="G218" i="4" s="1"/>
  <c r="F218" i="4" a="1"/>
  <c r="F218" i="4" s="1"/>
  <c r="A218" i="4"/>
  <c r="R217" i="4" a="1"/>
  <c r="R217" i="4" s="1"/>
  <c r="Q217" i="4" a="1"/>
  <c r="Q217" i="4" s="1"/>
  <c r="P217" i="4" a="1"/>
  <c r="P217" i="4" s="1"/>
  <c r="G217" i="4" a="1"/>
  <c r="G217" i="4" s="1"/>
  <c r="F217" i="4" a="1"/>
  <c r="F217" i="4" s="1"/>
  <c r="A217" i="4"/>
  <c r="R216" i="4" a="1"/>
  <c r="R216" i="4" s="1"/>
  <c r="Q216" i="4" a="1"/>
  <c r="Q216" i="4" s="1"/>
  <c r="P216" i="4" a="1"/>
  <c r="P216" i="4" s="1"/>
  <c r="G216" i="4" a="1"/>
  <c r="G216" i="4" s="1"/>
  <c r="F216" i="4" a="1"/>
  <c r="F216" i="4" s="1"/>
  <c r="A216" i="4"/>
  <c r="R215" i="4" a="1"/>
  <c r="R215" i="4" s="1"/>
  <c r="Q215" i="4" a="1"/>
  <c r="Q215" i="4" s="1"/>
  <c r="P215" i="4" a="1"/>
  <c r="P215" i="4" s="1"/>
  <c r="G215" i="4" a="1"/>
  <c r="G215" i="4" s="1"/>
  <c r="F215" i="4" a="1"/>
  <c r="F215" i="4" s="1"/>
  <c r="A215" i="4"/>
  <c r="R214" i="4" a="1"/>
  <c r="R214" i="4" s="1"/>
  <c r="Q214" i="4" a="1"/>
  <c r="Q214" i="4" s="1"/>
  <c r="P214" i="4" a="1"/>
  <c r="P214" i="4" s="1"/>
  <c r="G214" i="4" a="1"/>
  <c r="G214" i="4" s="1"/>
  <c r="F214" i="4" a="1"/>
  <c r="F214" i="4" s="1"/>
  <c r="A214" i="4"/>
  <c r="R213" i="4" a="1"/>
  <c r="R213" i="4" s="1"/>
  <c r="Q213" i="4" a="1"/>
  <c r="Q213" i="4" s="1"/>
  <c r="P213" i="4" a="1"/>
  <c r="P213" i="4" s="1"/>
  <c r="G213" i="4" a="1"/>
  <c r="G213" i="4" s="1"/>
  <c r="F213" i="4" a="1"/>
  <c r="F213" i="4" s="1"/>
  <c r="A213" i="4"/>
  <c r="R212" i="4" a="1"/>
  <c r="R212" i="4" s="1"/>
  <c r="Q212" i="4" a="1"/>
  <c r="Q212" i="4" s="1"/>
  <c r="P212" i="4" a="1"/>
  <c r="P212" i="4" s="1"/>
  <c r="G212" i="4" a="1"/>
  <c r="G212" i="4" s="1"/>
  <c r="F212" i="4" a="1"/>
  <c r="F212" i="4" s="1"/>
  <c r="A212" i="4"/>
  <c r="R211" i="4" a="1"/>
  <c r="R211" i="4" s="1"/>
  <c r="Q211" i="4" a="1"/>
  <c r="Q211" i="4" s="1"/>
  <c r="P211" i="4" a="1"/>
  <c r="P211" i="4" s="1"/>
  <c r="G211" i="4" a="1"/>
  <c r="G211" i="4" s="1"/>
  <c r="F211" i="4" a="1"/>
  <c r="F211" i="4" s="1"/>
  <c r="A211" i="4"/>
  <c r="R210" i="4" a="1"/>
  <c r="R210" i="4" s="1"/>
  <c r="Q210" i="4" a="1"/>
  <c r="Q210" i="4" s="1"/>
  <c r="P210" i="4" a="1"/>
  <c r="P210" i="4" s="1"/>
  <c r="G210" i="4" a="1"/>
  <c r="G210" i="4" s="1"/>
  <c r="F210" i="4" a="1"/>
  <c r="F210" i="4" s="1"/>
  <c r="A210" i="4"/>
  <c r="R209" i="4" a="1"/>
  <c r="R209" i="4" s="1"/>
  <c r="Q209" i="4" a="1"/>
  <c r="Q209" i="4" s="1"/>
  <c r="P209" i="4" a="1"/>
  <c r="P209" i="4" s="1"/>
  <c r="G209" i="4" a="1"/>
  <c r="G209" i="4" s="1"/>
  <c r="F209" i="4" a="1"/>
  <c r="F209" i="4" s="1"/>
  <c r="A209" i="4"/>
  <c r="R208" i="4" a="1"/>
  <c r="R208" i="4" s="1"/>
  <c r="Q208" i="4" a="1"/>
  <c r="Q208" i="4" s="1"/>
  <c r="P208" i="4" a="1"/>
  <c r="P208" i="4" s="1"/>
  <c r="G208" i="4" a="1"/>
  <c r="G208" i="4" s="1"/>
  <c r="F208" i="4" a="1"/>
  <c r="F208" i="4" s="1"/>
  <c r="A208" i="4"/>
  <c r="R207" i="4" a="1"/>
  <c r="R207" i="4" s="1"/>
  <c r="Q207" i="4" a="1"/>
  <c r="Q207" i="4" s="1"/>
  <c r="P207" i="4" a="1"/>
  <c r="P207" i="4" s="1"/>
  <c r="G207" i="4" a="1"/>
  <c r="G207" i="4" s="1"/>
  <c r="F207" i="4" a="1"/>
  <c r="F207" i="4" s="1"/>
  <c r="A207" i="4"/>
  <c r="R206" i="4" a="1"/>
  <c r="R206" i="4" s="1"/>
  <c r="Q206" i="4" a="1"/>
  <c r="Q206" i="4" s="1"/>
  <c r="P206" i="4" a="1"/>
  <c r="P206" i="4" s="1"/>
  <c r="G206" i="4" a="1"/>
  <c r="G206" i="4" s="1"/>
  <c r="F206" i="4" a="1"/>
  <c r="F206" i="4" s="1"/>
  <c r="A206" i="4"/>
  <c r="R205" i="4" a="1"/>
  <c r="R205" i="4" s="1"/>
  <c r="Q205" i="4" a="1"/>
  <c r="Q205" i="4" s="1"/>
  <c r="P205" i="4" a="1"/>
  <c r="P205" i="4" s="1"/>
  <c r="G205" i="4" a="1"/>
  <c r="G205" i="4" s="1"/>
  <c r="F205" i="4" a="1"/>
  <c r="F205" i="4" s="1"/>
  <c r="A205" i="4"/>
  <c r="R204" i="4" a="1"/>
  <c r="R204" i="4" s="1"/>
  <c r="Q204" i="4" a="1"/>
  <c r="Q204" i="4" s="1"/>
  <c r="P204" i="4" a="1"/>
  <c r="P204" i="4" s="1"/>
  <c r="G204" i="4" a="1"/>
  <c r="G204" i="4" s="1"/>
  <c r="F204" i="4" a="1"/>
  <c r="F204" i="4" s="1"/>
  <c r="A204" i="4"/>
  <c r="R203" i="4" a="1"/>
  <c r="R203" i="4" s="1"/>
  <c r="Q203" i="4" a="1"/>
  <c r="Q203" i="4" s="1"/>
  <c r="P203" i="4" a="1"/>
  <c r="P203" i="4" s="1"/>
  <c r="G203" i="4" a="1"/>
  <c r="G203" i="4" s="1"/>
  <c r="F203" i="4" a="1"/>
  <c r="F203" i="4" s="1"/>
  <c r="A203" i="4"/>
  <c r="R202" i="4" a="1"/>
  <c r="R202" i="4" s="1"/>
  <c r="Q202" i="4" a="1"/>
  <c r="Q202" i="4" s="1"/>
  <c r="P202" i="4" a="1"/>
  <c r="P202" i="4" s="1"/>
  <c r="G202" i="4" a="1"/>
  <c r="G202" i="4" s="1"/>
  <c r="F202" i="4" a="1"/>
  <c r="F202" i="4" s="1"/>
  <c r="A202" i="4"/>
  <c r="R201" i="4" a="1"/>
  <c r="R201" i="4" s="1"/>
  <c r="Q201" i="4" a="1"/>
  <c r="Q201" i="4" s="1"/>
  <c r="P201" i="4" a="1"/>
  <c r="P201" i="4" s="1"/>
  <c r="G201" i="4" a="1"/>
  <c r="G201" i="4" s="1"/>
  <c r="F201" i="4" a="1"/>
  <c r="F201" i="4" s="1"/>
  <c r="A201" i="4"/>
  <c r="R200" i="4" a="1"/>
  <c r="R200" i="4" s="1"/>
  <c r="Q200" i="4" a="1"/>
  <c r="Q200" i="4" s="1"/>
  <c r="P200" i="4" a="1"/>
  <c r="P200" i="4" s="1"/>
  <c r="G200" i="4" a="1"/>
  <c r="G200" i="4" s="1"/>
  <c r="F200" i="4" a="1"/>
  <c r="F200" i="4" s="1"/>
  <c r="A200" i="4"/>
  <c r="R199" i="4" a="1"/>
  <c r="R199" i="4" s="1"/>
  <c r="Q199" i="4" a="1"/>
  <c r="Q199" i="4" s="1"/>
  <c r="P199" i="4" a="1"/>
  <c r="P199" i="4" s="1"/>
  <c r="G199" i="4" a="1"/>
  <c r="G199" i="4" s="1"/>
  <c r="F199" i="4" a="1"/>
  <c r="F199" i="4" s="1"/>
  <c r="A199" i="4"/>
  <c r="R198" i="4" a="1"/>
  <c r="R198" i="4" s="1"/>
  <c r="Q198" i="4" a="1"/>
  <c r="Q198" i="4" s="1"/>
  <c r="P198" i="4" a="1"/>
  <c r="P198" i="4" s="1"/>
  <c r="G198" i="4" a="1"/>
  <c r="G198" i="4" s="1"/>
  <c r="F198" i="4" a="1"/>
  <c r="F198" i="4" s="1"/>
  <c r="A198" i="4"/>
  <c r="R197" i="4" a="1"/>
  <c r="R197" i="4" s="1"/>
  <c r="Q197" i="4" a="1"/>
  <c r="Q197" i="4" s="1"/>
  <c r="P197" i="4" a="1"/>
  <c r="P197" i="4" s="1"/>
  <c r="G197" i="4" a="1"/>
  <c r="G197" i="4" s="1"/>
  <c r="F197" i="4" a="1"/>
  <c r="F197" i="4" s="1"/>
  <c r="A197" i="4"/>
  <c r="R196" i="4" a="1"/>
  <c r="R196" i="4" s="1"/>
  <c r="Q196" i="4" a="1"/>
  <c r="Q196" i="4" s="1"/>
  <c r="P196" i="4" a="1"/>
  <c r="P196" i="4" s="1"/>
  <c r="G196" i="4" a="1"/>
  <c r="G196" i="4" s="1"/>
  <c r="F196" i="4" a="1"/>
  <c r="F196" i="4" s="1"/>
  <c r="A196" i="4"/>
  <c r="R195" i="4" a="1"/>
  <c r="R195" i="4" s="1"/>
  <c r="Q195" i="4" a="1"/>
  <c r="Q195" i="4" s="1"/>
  <c r="P195" i="4" a="1"/>
  <c r="P195" i="4" s="1"/>
  <c r="G195" i="4" a="1"/>
  <c r="G195" i="4" s="1"/>
  <c r="F195" i="4" a="1"/>
  <c r="F195" i="4" s="1"/>
  <c r="A195" i="4"/>
  <c r="R194" i="4" a="1"/>
  <c r="R194" i="4" s="1"/>
  <c r="Q194" i="4" a="1"/>
  <c r="Q194" i="4" s="1"/>
  <c r="P194" i="4" a="1"/>
  <c r="P194" i="4" s="1"/>
  <c r="G194" i="4" a="1"/>
  <c r="G194" i="4" s="1"/>
  <c r="F194" i="4" a="1"/>
  <c r="F194" i="4" s="1"/>
  <c r="A194" i="4"/>
  <c r="R193" i="4" a="1"/>
  <c r="R193" i="4" s="1"/>
  <c r="Q193" i="4" a="1"/>
  <c r="Q193" i="4" s="1"/>
  <c r="P193" i="4" a="1"/>
  <c r="P193" i="4" s="1"/>
  <c r="G193" i="4" a="1"/>
  <c r="G193" i="4" s="1"/>
  <c r="F193" i="4" a="1"/>
  <c r="F193" i="4" s="1"/>
  <c r="A193" i="4"/>
  <c r="R192" i="4" a="1"/>
  <c r="R192" i="4" s="1"/>
  <c r="Q192" i="4" a="1"/>
  <c r="Q192" i="4" s="1"/>
  <c r="P192" i="4" a="1"/>
  <c r="P192" i="4" s="1"/>
  <c r="G192" i="4" a="1"/>
  <c r="G192" i="4" s="1"/>
  <c r="F192" i="4" a="1"/>
  <c r="F192" i="4" s="1"/>
  <c r="A192" i="4"/>
  <c r="R191" i="4" a="1"/>
  <c r="R191" i="4" s="1"/>
  <c r="Q191" i="4" a="1"/>
  <c r="Q191" i="4" s="1"/>
  <c r="P191" i="4" a="1"/>
  <c r="P191" i="4" s="1"/>
  <c r="G191" i="4" a="1"/>
  <c r="G191" i="4" s="1"/>
  <c r="F191" i="4" a="1"/>
  <c r="F191" i="4" s="1"/>
  <c r="A191" i="4"/>
  <c r="R190" i="4" a="1"/>
  <c r="R190" i="4" s="1"/>
  <c r="Q190" i="4" a="1"/>
  <c r="Q190" i="4" s="1"/>
  <c r="P190" i="4" a="1"/>
  <c r="P190" i="4" s="1"/>
  <c r="G190" i="4" a="1"/>
  <c r="G190" i="4" s="1"/>
  <c r="F190" i="4" a="1"/>
  <c r="F190" i="4" s="1"/>
  <c r="A190" i="4"/>
  <c r="R189" i="4" a="1"/>
  <c r="R189" i="4" s="1"/>
  <c r="Q189" i="4" a="1"/>
  <c r="Q189" i="4" s="1"/>
  <c r="P189" i="4" a="1"/>
  <c r="P189" i="4" s="1"/>
  <c r="G189" i="4" a="1"/>
  <c r="G189" i="4" s="1"/>
  <c r="F189" i="4" a="1"/>
  <c r="F189" i="4" s="1"/>
  <c r="A189" i="4"/>
  <c r="R188" i="4" a="1"/>
  <c r="R188" i="4" s="1"/>
  <c r="Q188" i="4" a="1"/>
  <c r="Q188" i="4" s="1"/>
  <c r="P188" i="4" a="1"/>
  <c r="P188" i="4" s="1"/>
  <c r="G188" i="4" a="1"/>
  <c r="G188" i="4" s="1"/>
  <c r="F188" i="4" a="1"/>
  <c r="F188" i="4" s="1"/>
  <c r="A188" i="4"/>
  <c r="R187" i="4" a="1"/>
  <c r="R187" i="4" s="1"/>
  <c r="Q187" i="4" a="1"/>
  <c r="Q187" i="4" s="1"/>
  <c r="P187" i="4" a="1"/>
  <c r="P187" i="4" s="1"/>
  <c r="G187" i="4" a="1"/>
  <c r="G187" i="4" s="1"/>
  <c r="F187" i="4" a="1"/>
  <c r="F187" i="4" s="1"/>
  <c r="A187" i="4"/>
  <c r="R186" i="4" a="1"/>
  <c r="R186" i="4" s="1"/>
  <c r="Q186" i="4" a="1"/>
  <c r="Q186" i="4" s="1"/>
  <c r="P186" i="4" a="1"/>
  <c r="P186" i="4" s="1"/>
  <c r="G186" i="4" a="1"/>
  <c r="G186" i="4" s="1"/>
  <c r="F186" i="4" a="1"/>
  <c r="F186" i="4" s="1"/>
  <c r="A186" i="4"/>
  <c r="R185" i="4" a="1"/>
  <c r="R185" i="4" s="1"/>
  <c r="Q185" i="4" a="1"/>
  <c r="Q185" i="4" s="1"/>
  <c r="P185" i="4" a="1"/>
  <c r="P185" i="4" s="1"/>
  <c r="G185" i="4" a="1"/>
  <c r="G185" i="4" s="1"/>
  <c r="F185" i="4" a="1"/>
  <c r="F185" i="4" s="1"/>
  <c r="A185" i="4"/>
  <c r="R184" i="4" a="1"/>
  <c r="R184" i="4" s="1"/>
  <c r="Q184" i="4" a="1"/>
  <c r="Q184" i="4" s="1"/>
  <c r="P184" i="4" a="1"/>
  <c r="P184" i="4" s="1"/>
  <c r="G184" i="4" a="1"/>
  <c r="G184" i="4" s="1"/>
  <c r="F184" i="4" a="1"/>
  <c r="F184" i="4" s="1"/>
  <c r="A184" i="4"/>
  <c r="R183" i="4" a="1"/>
  <c r="R183" i="4" s="1"/>
  <c r="Q183" i="4" a="1"/>
  <c r="Q183" i="4" s="1"/>
  <c r="P183" i="4" a="1"/>
  <c r="P183" i="4" s="1"/>
  <c r="G183" i="4" a="1"/>
  <c r="G183" i="4" s="1"/>
  <c r="F183" i="4" a="1"/>
  <c r="F183" i="4" s="1"/>
  <c r="A183" i="4"/>
  <c r="R182" i="4" a="1"/>
  <c r="R182" i="4" s="1"/>
  <c r="Q182" i="4" a="1"/>
  <c r="Q182" i="4" s="1"/>
  <c r="P182" i="4" a="1"/>
  <c r="P182" i="4" s="1"/>
  <c r="G182" i="4" a="1"/>
  <c r="G182" i="4" s="1"/>
  <c r="F182" i="4" a="1"/>
  <c r="F182" i="4" s="1"/>
  <c r="A182" i="4"/>
  <c r="R181" i="4" a="1"/>
  <c r="R181" i="4" s="1"/>
  <c r="Q181" i="4" a="1"/>
  <c r="Q181" i="4" s="1"/>
  <c r="P181" i="4" a="1"/>
  <c r="P181" i="4" s="1"/>
  <c r="G181" i="4" a="1"/>
  <c r="G181" i="4" s="1"/>
  <c r="F181" i="4" a="1"/>
  <c r="F181" i="4" s="1"/>
  <c r="A181" i="4"/>
  <c r="R180" i="4" a="1"/>
  <c r="R180" i="4" s="1"/>
  <c r="Q180" i="4" a="1"/>
  <c r="Q180" i="4" s="1"/>
  <c r="P180" i="4" a="1"/>
  <c r="P180" i="4" s="1"/>
  <c r="G180" i="4" a="1"/>
  <c r="G180" i="4" s="1"/>
  <c r="F180" i="4" a="1"/>
  <c r="F180" i="4" s="1"/>
  <c r="A180" i="4"/>
  <c r="R179" i="4" a="1"/>
  <c r="R179" i="4" s="1"/>
  <c r="Q179" i="4" a="1"/>
  <c r="Q179" i="4" s="1"/>
  <c r="P179" i="4" a="1"/>
  <c r="P179" i="4" s="1"/>
  <c r="G179" i="4" a="1"/>
  <c r="G179" i="4" s="1"/>
  <c r="F179" i="4" a="1"/>
  <c r="F179" i="4" s="1"/>
  <c r="A179" i="4"/>
  <c r="R178" i="4" a="1"/>
  <c r="R178" i="4" s="1"/>
  <c r="Q178" i="4" a="1"/>
  <c r="Q178" i="4" s="1"/>
  <c r="P178" i="4" a="1"/>
  <c r="P178" i="4" s="1"/>
  <c r="G178" i="4" a="1"/>
  <c r="G178" i="4" s="1"/>
  <c r="F178" i="4" a="1"/>
  <c r="F178" i="4" s="1"/>
  <c r="A178" i="4"/>
  <c r="R177" i="4" a="1"/>
  <c r="R177" i="4" s="1"/>
  <c r="Q177" i="4" a="1"/>
  <c r="Q177" i="4" s="1"/>
  <c r="P177" i="4" a="1"/>
  <c r="P177" i="4" s="1"/>
  <c r="G177" i="4" a="1"/>
  <c r="G177" i="4" s="1"/>
  <c r="F177" i="4" a="1"/>
  <c r="F177" i="4" s="1"/>
  <c r="A177" i="4"/>
  <c r="R176" i="4" a="1"/>
  <c r="R176" i="4" s="1"/>
  <c r="Q176" i="4" a="1"/>
  <c r="Q176" i="4" s="1"/>
  <c r="P176" i="4" a="1"/>
  <c r="P176" i="4" s="1"/>
  <c r="G176" i="4" a="1"/>
  <c r="G176" i="4" s="1"/>
  <c r="F176" i="4" a="1"/>
  <c r="F176" i="4" s="1"/>
  <c r="A176" i="4"/>
  <c r="R175" i="4" a="1"/>
  <c r="R175" i="4" s="1"/>
  <c r="Q175" i="4" a="1"/>
  <c r="Q175" i="4" s="1"/>
  <c r="P175" i="4" a="1"/>
  <c r="P175" i="4" s="1"/>
  <c r="G175" i="4" a="1"/>
  <c r="G175" i="4" s="1"/>
  <c r="F175" i="4" a="1"/>
  <c r="F175" i="4" s="1"/>
  <c r="A175" i="4"/>
  <c r="R174" i="4" a="1"/>
  <c r="R174" i="4" s="1"/>
  <c r="Q174" i="4" a="1"/>
  <c r="Q174" i="4" s="1"/>
  <c r="P174" i="4" a="1"/>
  <c r="P174" i="4" s="1"/>
  <c r="G174" i="4" a="1"/>
  <c r="G174" i="4" s="1"/>
  <c r="F174" i="4" a="1"/>
  <c r="F174" i="4" s="1"/>
  <c r="A174" i="4"/>
  <c r="R173" i="4" a="1"/>
  <c r="R173" i="4" s="1"/>
  <c r="Q173" i="4" a="1"/>
  <c r="Q173" i="4" s="1"/>
  <c r="P173" i="4" a="1"/>
  <c r="P173" i="4" s="1"/>
  <c r="G173" i="4" a="1"/>
  <c r="G173" i="4" s="1"/>
  <c r="F173" i="4" a="1"/>
  <c r="F173" i="4" s="1"/>
  <c r="A173" i="4"/>
  <c r="R172" i="4" a="1"/>
  <c r="R172" i="4" s="1"/>
  <c r="Q172" i="4" a="1"/>
  <c r="Q172" i="4" s="1"/>
  <c r="P172" i="4" a="1"/>
  <c r="P172" i="4" s="1"/>
  <c r="G172" i="4" a="1"/>
  <c r="G172" i="4" s="1"/>
  <c r="F172" i="4" a="1"/>
  <c r="F172" i="4" s="1"/>
  <c r="A172" i="4"/>
  <c r="R171" i="4" a="1"/>
  <c r="R171" i="4" s="1"/>
  <c r="Q171" i="4" a="1"/>
  <c r="Q171" i="4" s="1"/>
  <c r="P171" i="4" a="1"/>
  <c r="P171" i="4" s="1"/>
  <c r="G171" i="4" a="1"/>
  <c r="G171" i="4" s="1"/>
  <c r="F171" i="4" a="1"/>
  <c r="F171" i="4" s="1"/>
  <c r="A171" i="4"/>
  <c r="R170" i="4" a="1"/>
  <c r="R170" i="4" s="1"/>
  <c r="Q170" i="4" a="1"/>
  <c r="Q170" i="4" s="1"/>
  <c r="P170" i="4" a="1"/>
  <c r="P170" i="4" s="1"/>
  <c r="G170" i="4" a="1"/>
  <c r="G170" i="4" s="1"/>
  <c r="F170" i="4" a="1"/>
  <c r="F170" i="4" s="1"/>
  <c r="A170" i="4"/>
  <c r="R169" i="4" a="1"/>
  <c r="R169" i="4" s="1"/>
  <c r="Q169" i="4" a="1"/>
  <c r="Q169" i="4" s="1"/>
  <c r="P169" i="4" a="1"/>
  <c r="P169" i="4" s="1"/>
  <c r="G169" i="4" a="1"/>
  <c r="G169" i="4" s="1"/>
  <c r="F169" i="4" a="1"/>
  <c r="F169" i="4" s="1"/>
  <c r="A169" i="4"/>
  <c r="R168" i="4" a="1"/>
  <c r="R168" i="4" s="1"/>
  <c r="Q168" i="4" a="1"/>
  <c r="Q168" i="4" s="1"/>
  <c r="P168" i="4" a="1"/>
  <c r="P168" i="4" s="1"/>
  <c r="G168" i="4" a="1"/>
  <c r="G168" i="4" s="1"/>
  <c r="F168" i="4" a="1"/>
  <c r="F168" i="4" s="1"/>
  <c r="A168" i="4"/>
  <c r="R167" i="4" a="1"/>
  <c r="R167" i="4" s="1"/>
  <c r="Q167" i="4" a="1"/>
  <c r="Q167" i="4" s="1"/>
  <c r="P167" i="4" a="1"/>
  <c r="P167" i="4" s="1"/>
  <c r="G167" i="4" a="1"/>
  <c r="G167" i="4" s="1"/>
  <c r="F167" i="4" a="1"/>
  <c r="F167" i="4" s="1"/>
  <c r="A167" i="4"/>
  <c r="R166" i="4" a="1"/>
  <c r="R166" i="4" s="1"/>
  <c r="Q166" i="4" a="1"/>
  <c r="Q166" i="4" s="1"/>
  <c r="P166" i="4" a="1"/>
  <c r="P166" i="4" s="1"/>
  <c r="G166" i="4" a="1"/>
  <c r="G166" i="4" s="1"/>
  <c r="F166" i="4" a="1"/>
  <c r="F166" i="4" s="1"/>
  <c r="A166" i="4"/>
  <c r="R165" i="4" a="1"/>
  <c r="R165" i="4" s="1"/>
  <c r="Q165" i="4" a="1"/>
  <c r="Q165" i="4" s="1"/>
  <c r="P165" i="4" a="1"/>
  <c r="P165" i="4" s="1"/>
  <c r="G165" i="4" a="1"/>
  <c r="G165" i="4" s="1"/>
  <c r="F165" i="4" a="1"/>
  <c r="F165" i="4" s="1"/>
  <c r="A165" i="4"/>
  <c r="R164" i="4" a="1"/>
  <c r="R164" i="4" s="1"/>
  <c r="Q164" i="4" a="1"/>
  <c r="Q164" i="4" s="1"/>
  <c r="P164" i="4" a="1"/>
  <c r="P164" i="4" s="1"/>
  <c r="G164" i="4" a="1"/>
  <c r="G164" i="4" s="1"/>
  <c r="F164" i="4" a="1"/>
  <c r="F164" i="4" s="1"/>
  <c r="A164" i="4"/>
  <c r="R163" i="4" a="1"/>
  <c r="R163" i="4" s="1"/>
  <c r="Q163" i="4" a="1"/>
  <c r="Q163" i="4" s="1"/>
  <c r="P163" i="4" a="1"/>
  <c r="P163" i="4" s="1"/>
  <c r="G163" i="4" a="1"/>
  <c r="G163" i="4" s="1"/>
  <c r="F163" i="4" a="1"/>
  <c r="F163" i="4" s="1"/>
  <c r="A163" i="4"/>
  <c r="R162" i="4" a="1"/>
  <c r="R162" i="4" s="1"/>
  <c r="Q162" i="4" a="1"/>
  <c r="Q162" i="4" s="1"/>
  <c r="P162" i="4" a="1"/>
  <c r="P162" i="4" s="1"/>
  <c r="G162" i="4" a="1"/>
  <c r="G162" i="4" s="1"/>
  <c r="F162" i="4" a="1"/>
  <c r="F162" i="4" s="1"/>
  <c r="A162" i="4"/>
  <c r="R161" i="4" a="1"/>
  <c r="R161" i="4" s="1"/>
  <c r="Q161" i="4" a="1"/>
  <c r="Q161" i="4" s="1"/>
  <c r="P161" i="4" a="1"/>
  <c r="P161" i="4" s="1"/>
  <c r="G161" i="4" a="1"/>
  <c r="G161" i="4" s="1"/>
  <c r="F161" i="4" a="1"/>
  <c r="F161" i="4" s="1"/>
  <c r="A161" i="4"/>
  <c r="R160" i="4" a="1"/>
  <c r="R160" i="4" s="1"/>
  <c r="Q160" i="4" a="1"/>
  <c r="Q160" i="4" s="1"/>
  <c r="P160" i="4" a="1"/>
  <c r="P160" i="4" s="1"/>
  <c r="G160" i="4" a="1"/>
  <c r="G160" i="4" s="1"/>
  <c r="F160" i="4" a="1"/>
  <c r="F160" i="4" s="1"/>
  <c r="A160" i="4"/>
  <c r="R159" i="4" a="1"/>
  <c r="R159" i="4" s="1"/>
  <c r="Q159" i="4" a="1"/>
  <c r="Q159" i="4" s="1"/>
  <c r="P159" i="4" a="1"/>
  <c r="P159" i="4" s="1"/>
  <c r="G159" i="4" a="1"/>
  <c r="G159" i="4" s="1"/>
  <c r="F159" i="4" a="1"/>
  <c r="F159" i="4" s="1"/>
  <c r="A159" i="4"/>
  <c r="R158" i="4" a="1"/>
  <c r="R158" i="4" s="1"/>
  <c r="Q158" i="4" a="1"/>
  <c r="Q158" i="4" s="1"/>
  <c r="P158" i="4" a="1"/>
  <c r="P158" i="4" s="1"/>
  <c r="G158" i="4" a="1"/>
  <c r="G158" i="4" s="1"/>
  <c r="F158" i="4" a="1"/>
  <c r="F158" i="4" s="1"/>
  <c r="A158" i="4"/>
  <c r="R157" i="4" a="1"/>
  <c r="R157" i="4" s="1"/>
  <c r="Q157" i="4" a="1"/>
  <c r="Q157" i="4" s="1"/>
  <c r="P157" i="4" a="1"/>
  <c r="P157" i="4" s="1"/>
  <c r="G157" i="4" a="1"/>
  <c r="G157" i="4" s="1"/>
  <c r="F157" i="4" a="1"/>
  <c r="F157" i="4" s="1"/>
  <c r="A157" i="4"/>
  <c r="R156" i="4" a="1"/>
  <c r="R156" i="4" s="1"/>
  <c r="Q156" i="4" a="1"/>
  <c r="Q156" i="4" s="1"/>
  <c r="P156" i="4" a="1"/>
  <c r="P156" i="4" s="1"/>
  <c r="G156" i="4" a="1"/>
  <c r="G156" i="4" s="1"/>
  <c r="F156" i="4" a="1"/>
  <c r="F156" i="4" s="1"/>
  <c r="A156" i="4"/>
  <c r="R155" i="4" a="1"/>
  <c r="R155" i="4" s="1"/>
  <c r="Q155" i="4" a="1"/>
  <c r="Q155" i="4" s="1"/>
  <c r="P155" i="4" a="1"/>
  <c r="P155" i="4" s="1"/>
  <c r="G155" i="4" a="1"/>
  <c r="G155" i="4" s="1"/>
  <c r="F155" i="4" a="1"/>
  <c r="F155" i="4" s="1"/>
  <c r="A155" i="4"/>
  <c r="R154" i="4" a="1"/>
  <c r="R154" i="4" s="1"/>
  <c r="Q154" i="4" a="1"/>
  <c r="Q154" i="4" s="1"/>
  <c r="P154" i="4" a="1"/>
  <c r="P154" i="4" s="1"/>
  <c r="G154" i="4" a="1"/>
  <c r="G154" i="4" s="1"/>
  <c r="F154" i="4" a="1"/>
  <c r="F154" i="4" s="1"/>
  <c r="A154" i="4"/>
  <c r="R153" i="4" a="1"/>
  <c r="R153" i="4" s="1"/>
  <c r="Q153" i="4" a="1"/>
  <c r="Q153" i="4" s="1"/>
  <c r="P153" i="4" a="1"/>
  <c r="P153" i="4" s="1"/>
  <c r="G153" i="4" a="1"/>
  <c r="G153" i="4" s="1"/>
  <c r="F153" i="4" a="1"/>
  <c r="F153" i="4" s="1"/>
  <c r="A153" i="4"/>
  <c r="R152" i="4" a="1"/>
  <c r="R152" i="4" s="1"/>
  <c r="Q152" i="4" a="1"/>
  <c r="Q152" i="4" s="1"/>
  <c r="P152" i="4" a="1"/>
  <c r="P152" i="4" s="1"/>
  <c r="G152" i="4" a="1"/>
  <c r="G152" i="4" s="1"/>
  <c r="F152" i="4" a="1"/>
  <c r="F152" i="4" s="1"/>
  <c r="A152" i="4"/>
  <c r="R151" i="4" a="1"/>
  <c r="R151" i="4" s="1"/>
  <c r="Q151" i="4" a="1"/>
  <c r="Q151" i="4" s="1"/>
  <c r="P151" i="4" a="1"/>
  <c r="P151" i="4" s="1"/>
  <c r="G151" i="4" a="1"/>
  <c r="G151" i="4" s="1"/>
  <c r="F151" i="4" a="1"/>
  <c r="F151" i="4" s="1"/>
  <c r="A151" i="4"/>
  <c r="R150" i="4" a="1"/>
  <c r="R150" i="4" s="1"/>
  <c r="Q150" i="4" a="1"/>
  <c r="Q150" i="4" s="1"/>
  <c r="P150" i="4" a="1"/>
  <c r="P150" i="4" s="1"/>
  <c r="G150" i="4" a="1"/>
  <c r="G150" i="4" s="1"/>
  <c r="F150" i="4" a="1"/>
  <c r="F150" i="4" s="1"/>
  <c r="A150" i="4"/>
  <c r="R149" i="4" a="1"/>
  <c r="R149" i="4" s="1"/>
  <c r="Q149" i="4" a="1"/>
  <c r="Q149" i="4" s="1"/>
  <c r="P149" i="4" a="1"/>
  <c r="P149" i="4" s="1"/>
  <c r="G149" i="4" a="1"/>
  <c r="G149" i="4" s="1"/>
  <c r="F149" i="4" a="1"/>
  <c r="F149" i="4" s="1"/>
  <c r="A149" i="4"/>
  <c r="R148" i="4" a="1"/>
  <c r="R148" i="4" s="1"/>
  <c r="Q148" i="4" a="1"/>
  <c r="Q148" i="4" s="1"/>
  <c r="P148" i="4" a="1"/>
  <c r="P148" i="4" s="1"/>
  <c r="G148" i="4" a="1"/>
  <c r="G148" i="4" s="1"/>
  <c r="F148" i="4" a="1"/>
  <c r="F148" i="4" s="1"/>
  <c r="A148" i="4"/>
  <c r="R147" i="4" a="1"/>
  <c r="R147" i="4" s="1"/>
  <c r="Q147" i="4" a="1"/>
  <c r="Q147" i="4" s="1"/>
  <c r="P147" i="4" a="1"/>
  <c r="P147" i="4" s="1"/>
  <c r="G147" i="4" a="1"/>
  <c r="G147" i="4" s="1"/>
  <c r="F147" i="4" a="1"/>
  <c r="F147" i="4" s="1"/>
  <c r="A147" i="4"/>
  <c r="R146" i="4" a="1"/>
  <c r="R146" i="4" s="1"/>
  <c r="Q146" i="4" a="1"/>
  <c r="Q146" i="4" s="1"/>
  <c r="P146" i="4" a="1"/>
  <c r="P146" i="4" s="1"/>
  <c r="G146" i="4" a="1"/>
  <c r="G146" i="4" s="1"/>
  <c r="F146" i="4" a="1"/>
  <c r="F146" i="4" s="1"/>
  <c r="A146" i="4"/>
  <c r="R145" i="4" a="1"/>
  <c r="R145" i="4" s="1"/>
  <c r="Q145" i="4" a="1"/>
  <c r="Q145" i="4" s="1"/>
  <c r="P145" i="4" a="1"/>
  <c r="P145" i="4" s="1"/>
  <c r="G145" i="4" a="1"/>
  <c r="G145" i="4" s="1"/>
  <c r="F145" i="4" a="1"/>
  <c r="F145" i="4" s="1"/>
  <c r="A145" i="4"/>
  <c r="R144" i="4" a="1"/>
  <c r="R144" i="4" s="1"/>
  <c r="Q144" i="4" a="1"/>
  <c r="Q144" i="4" s="1"/>
  <c r="P144" i="4" a="1"/>
  <c r="P144" i="4" s="1"/>
  <c r="G144" i="4" a="1"/>
  <c r="G144" i="4" s="1"/>
  <c r="F144" i="4" a="1"/>
  <c r="F144" i="4" s="1"/>
  <c r="A144" i="4"/>
  <c r="R143" i="4" a="1"/>
  <c r="R143" i="4" s="1"/>
  <c r="Q143" i="4" a="1"/>
  <c r="Q143" i="4" s="1"/>
  <c r="P143" i="4" a="1"/>
  <c r="P143" i="4" s="1"/>
  <c r="G143" i="4" a="1"/>
  <c r="G143" i="4" s="1"/>
  <c r="F143" i="4" a="1"/>
  <c r="F143" i="4" s="1"/>
  <c r="A143" i="4"/>
  <c r="R142" i="4" a="1"/>
  <c r="R142" i="4" s="1"/>
  <c r="Q142" i="4" a="1"/>
  <c r="Q142" i="4" s="1"/>
  <c r="P142" i="4" a="1"/>
  <c r="P142" i="4" s="1"/>
  <c r="G142" i="4" a="1"/>
  <c r="G142" i="4" s="1"/>
  <c r="F142" i="4" a="1"/>
  <c r="F142" i="4" s="1"/>
  <c r="A142" i="4"/>
  <c r="R141" i="4" a="1"/>
  <c r="R141" i="4" s="1"/>
  <c r="Q141" i="4" a="1"/>
  <c r="Q141" i="4" s="1"/>
  <c r="P141" i="4" a="1"/>
  <c r="P141" i="4" s="1"/>
  <c r="G141" i="4" a="1"/>
  <c r="G141" i="4" s="1"/>
  <c r="F141" i="4" a="1"/>
  <c r="F141" i="4" s="1"/>
  <c r="A141" i="4"/>
  <c r="R140" i="4" a="1"/>
  <c r="R140" i="4" s="1"/>
  <c r="Q140" i="4" a="1"/>
  <c r="Q140" i="4" s="1"/>
  <c r="P140" i="4" a="1"/>
  <c r="P140" i="4" s="1"/>
  <c r="G140" i="4" a="1"/>
  <c r="G140" i="4" s="1"/>
  <c r="F140" i="4" a="1"/>
  <c r="F140" i="4" s="1"/>
  <c r="A140" i="4"/>
  <c r="R139" i="4" a="1"/>
  <c r="R139" i="4" s="1"/>
  <c r="Q139" i="4" a="1"/>
  <c r="Q139" i="4" s="1"/>
  <c r="P139" i="4" a="1"/>
  <c r="P139" i="4" s="1"/>
  <c r="G139" i="4" a="1"/>
  <c r="G139" i="4" s="1"/>
  <c r="F139" i="4" a="1"/>
  <c r="F139" i="4" s="1"/>
  <c r="A139" i="4"/>
  <c r="R138" i="4" a="1"/>
  <c r="R138" i="4" s="1"/>
  <c r="Q138" i="4" a="1"/>
  <c r="Q138" i="4" s="1"/>
  <c r="P138" i="4" a="1"/>
  <c r="P138" i="4" s="1"/>
  <c r="G138" i="4" a="1"/>
  <c r="G138" i="4" s="1"/>
  <c r="F138" i="4" a="1"/>
  <c r="F138" i="4" s="1"/>
  <c r="A138" i="4"/>
  <c r="R137" i="4" a="1"/>
  <c r="R137" i="4" s="1"/>
  <c r="Q137" i="4" a="1"/>
  <c r="Q137" i="4" s="1"/>
  <c r="P137" i="4" a="1"/>
  <c r="P137" i="4" s="1"/>
  <c r="G137" i="4" a="1"/>
  <c r="G137" i="4" s="1"/>
  <c r="F137" i="4" a="1"/>
  <c r="F137" i="4" s="1"/>
  <c r="A137" i="4"/>
  <c r="R136" i="4" a="1"/>
  <c r="R136" i="4" s="1"/>
  <c r="Q136" i="4" a="1"/>
  <c r="Q136" i="4" s="1"/>
  <c r="P136" i="4" a="1"/>
  <c r="P136" i="4" s="1"/>
  <c r="G136" i="4" a="1"/>
  <c r="G136" i="4" s="1"/>
  <c r="F136" i="4" a="1"/>
  <c r="F136" i="4" s="1"/>
  <c r="A136" i="4"/>
  <c r="R135" i="4" a="1"/>
  <c r="R135" i="4" s="1"/>
  <c r="Q135" i="4" a="1"/>
  <c r="Q135" i="4" s="1"/>
  <c r="P135" i="4" a="1"/>
  <c r="P135" i="4" s="1"/>
  <c r="G135" i="4" a="1"/>
  <c r="G135" i="4" s="1"/>
  <c r="F135" i="4" a="1"/>
  <c r="F135" i="4" s="1"/>
  <c r="A135" i="4"/>
  <c r="R134" i="4" a="1"/>
  <c r="R134" i="4" s="1"/>
  <c r="Q134" i="4" a="1"/>
  <c r="Q134" i="4" s="1"/>
  <c r="P134" i="4" a="1"/>
  <c r="P134" i="4" s="1"/>
  <c r="G134" i="4" a="1"/>
  <c r="G134" i="4" s="1"/>
  <c r="F134" i="4" a="1"/>
  <c r="F134" i="4" s="1"/>
  <c r="A134" i="4"/>
  <c r="R133" i="4" a="1"/>
  <c r="R133" i="4" s="1"/>
  <c r="Q133" i="4" a="1"/>
  <c r="Q133" i="4" s="1"/>
  <c r="P133" i="4" a="1"/>
  <c r="P133" i="4" s="1"/>
  <c r="G133" i="4" a="1"/>
  <c r="G133" i="4" s="1"/>
  <c r="F133" i="4" a="1"/>
  <c r="F133" i="4" s="1"/>
  <c r="A133" i="4"/>
  <c r="R132" i="4" a="1"/>
  <c r="R132" i="4" s="1"/>
  <c r="Q132" i="4" a="1"/>
  <c r="Q132" i="4" s="1"/>
  <c r="P132" i="4" a="1"/>
  <c r="P132" i="4" s="1"/>
  <c r="G132" i="4" a="1"/>
  <c r="G132" i="4" s="1"/>
  <c r="F132" i="4" a="1"/>
  <c r="F132" i="4" s="1"/>
  <c r="A132" i="4"/>
  <c r="R131" i="4" a="1"/>
  <c r="R131" i="4" s="1"/>
  <c r="Q131" i="4" a="1"/>
  <c r="Q131" i="4" s="1"/>
  <c r="P131" i="4" a="1"/>
  <c r="P131" i="4" s="1"/>
  <c r="G131" i="4" a="1"/>
  <c r="G131" i="4" s="1"/>
  <c r="F131" i="4" a="1"/>
  <c r="F131" i="4" s="1"/>
  <c r="A131" i="4"/>
  <c r="R130" i="4" a="1"/>
  <c r="R130" i="4" s="1"/>
  <c r="Q130" i="4" a="1"/>
  <c r="Q130" i="4" s="1"/>
  <c r="P130" i="4" a="1"/>
  <c r="P130" i="4" s="1"/>
  <c r="G130" i="4" a="1"/>
  <c r="G130" i="4" s="1"/>
  <c r="F130" i="4" a="1"/>
  <c r="F130" i="4" s="1"/>
  <c r="A130" i="4"/>
  <c r="R129" i="4" a="1"/>
  <c r="R129" i="4" s="1"/>
  <c r="Q129" i="4" a="1"/>
  <c r="Q129" i="4" s="1"/>
  <c r="P129" i="4" a="1"/>
  <c r="P129" i="4" s="1"/>
  <c r="G129" i="4" a="1"/>
  <c r="G129" i="4" s="1"/>
  <c r="F129" i="4" a="1"/>
  <c r="F129" i="4" s="1"/>
  <c r="A129" i="4"/>
  <c r="R128" i="4" a="1"/>
  <c r="R128" i="4" s="1"/>
  <c r="Q128" i="4" a="1"/>
  <c r="Q128" i="4" s="1"/>
  <c r="P128" i="4" a="1"/>
  <c r="P128" i="4" s="1"/>
  <c r="G128" i="4" a="1"/>
  <c r="G128" i="4" s="1"/>
  <c r="F128" i="4" a="1"/>
  <c r="F128" i="4" s="1"/>
  <c r="A128" i="4"/>
  <c r="R127" i="4" a="1"/>
  <c r="R127" i="4" s="1"/>
  <c r="Q127" i="4" a="1"/>
  <c r="Q127" i="4" s="1"/>
  <c r="P127" i="4" a="1"/>
  <c r="P127" i="4" s="1"/>
  <c r="G127" i="4" a="1"/>
  <c r="G127" i="4" s="1"/>
  <c r="F127" i="4" a="1"/>
  <c r="F127" i="4" s="1"/>
  <c r="A127" i="4"/>
  <c r="R126" i="4" a="1"/>
  <c r="R126" i="4" s="1"/>
  <c r="Q126" i="4" a="1"/>
  <c r="Q126" i="4" s="1"/>
  <c r="P126" i="4" a="1"/>
  <c r="P126" i="4" s="1"/>
  <c r="G126" i="4" a="1"/>
  <c r="G126" i="4" s="1"/>
  <c r="F126" i="4" a="1"/>
  <c r="F126" i="4" s="1"/>
  <c r="A126" i="4"/>
  <c r="R125" i="4" a="1"/>
  <c r="R125" i="4" s="1"/>
  <c r="Q125" i="4" a="1"/>
  <c r="Q125" i="4" s="1"/>
  <c r="P125" i="4" a="1"/>
  <c r="P125" i="4" s="1"/>
  <c r="G125" i="4" a="1"/>
  <c r="G125" i="4" s="1"/>
  <c r="F125" i="4" a="1"/>
  <c r="F125" i="4" s="1"/>
  <c r="A125" i="4"/>
  <c r="R124" i="4" a="1"/>
  <c r="R124" i="4" s="1"/>
  <c r="Q124" i="4" a="1"/>
  <c r="Q124" i="4" s="1"/>
  <c r="P124" i="4" a="1"/>
  <c r="P124" i="4" s="1"/>
  <c r="G124" i="4" a="1"/>
  <c r="G124" i="4" s="1"/>
  <c r="F124" i="4" a="1"/>
  <c r="F124" i="4" s="1"/>
  <c r="A124" i="4"/>
  <c r="R123" i="4" a="1"/>
  <c r="R123" i="4" s="1"/>
  <c r="Q123" i="4" a="1"/>
  <c r="Q123" i="4" s="1"/>
  <c r="P123" i="4" a="1"/>
  <c r="P123" i="4" s="1"/>
  <c r="G123" i="4" a="1"/>
  <c r="G123" i="4" s="1"/>
  <c r="F123" i="4" a="1"/>
  <c r="F123" i="4" s="1"/>
  <c r="A123" i="4"/>
  <c r="R122" i="4" a="1"/>
  <c r="R122" i="4" s="1"/>
  <c r="Q122" i="4" a="1"/>
  <c r="Q122" i="4" s="1"/>
  <c r="P122" i="4" a="1"/>
  <c r="P122" i="4" s="1"/>
  <c r="G122" i="4" a="1"/>
  <c r="G122" i="4" s="1"/>
  <c r="F122" i="4" a="1"/>
  <c r="F122" i="4" s="1"/>
  <c r="A122" i="4"/>
  <c r="R121" i="4" a="1"/>
  <c r="R121" i="4" s="1"/>
  <c r="Q121" i="4" a="1"/>
  <c r="Q121" i="4" s="1"/>
  <c r="P121" i="4" a="1"/>
  <c r="P121" i="4" s="1"/>
  <c r="G121" i="4" a="1"/>
  <c r="G121" i="4" s="1"/>
  <c r="F121" i="4" a="1"/>
  <c r="F121" i="4" s="1"/>
  <c r="A121" i="4"/>
  <c r="R120" i="4" a="1"/>
  <c r="R120" i="4" s="1"/>
  <c r="Q120" i="4" a="1"/>
  <c r="Q120" i="4" s="1"/>
  <c r="P120" i="4" a="1"/>
  <c r="P120" i="4" s="1"/>
  <c r="G120" i="4" a="1"/>
  <c r="G120" i="4" s="1"/>
  <c r="F120" i="4" a="1"/>
  <c r="F120" i="4" s="1"/>
  <c r="A120" i="4"/>
  <c r="R119" i="4" a="1"/>
  <c r="R119" i="4" s="1"/>
  <c r="Q119" i="4" a="1"/>
  <c r="Q119" i="4" s="1"/>
  <c r="P119" i="4" a="1"/>
  <c r="P119" i="4" s="1"/>
  <c r="G119" i="4" a="1"/>
  <c r="G119" i="4" s="1"/>
  <c r="F119" i="4" a="1"/>
  <c r="F119" i="4" s="1"/>
  <c r="A119" i="4"/>
  <c r="R118" i="4" a="1"/>
  <c r="R118" i="4" s="1"/>
  <c r="Q118" i="4" a="1"/>
  <c r="Q118" i="4" s="1"/>
  <c r="P118" i="4" a="1"/>
  <c r="P118" i="4" s="1"/>
  <c r="G118" i="4" a="1"/>
  <c r="G118" i="4" s="1"/>
  <c r="F118" i="4" a="1"/>
  <c r="F118" i="4" s="1"/>
  <c r="A118" i="4"/>
  <c r="R117" i="4" a="1"/>
  <c r="R117" i="4" s="1"/>
  <c r="Q117" i="4" a="1"/>
  <c r="Q117" i="4" s="1"/>
  <c r="P117" i="4" a="1"/>
  <c r="P117" i="4" s="1"/>
  <c r="G117" i="4" a="1"/>
  <c r="G117" i="4" s="1"/>
  <c r="F117" i="4" a="1"/>
  <c r="F117" i="4" s="1"/>
  <c r="A117" i="4"/>
  <c r="R116" i="4" a="1"/>
  <c r="R116" i="4" s="1"/>
  <c r="Q116" i="4" a="1"/>
  <c r="Q116" i="4" s="1"/>
  <c r="P116" i="4" a="1"/>
  <c r="P116" i="4" s="1"/>
  <c r="G116" i="4" a="1"/>
  <c r="G116" i="4" s="1"/>
  <c r="F116" i="4" a="1"/>
  <c r="F116" i="4" s="1"/>
  <c r="A116" i="4"/>
  <c r="R115" i="4" a="1"/>
  <c r="R115" i="4" s="1"/>
  <c r="Q115" i="4" a="1"/>
  <c r="Q115" i="4" s="1"/>
  <c r="P115" i="4" a="1"/>
  <c r="P115" i="4" s="1"/>
  <c r="G115" i="4" a="1"/>
  <c r="G115" i="4" s="1"/>
  <c r="F115" i="4" a="1"/>
  <c r="F115" i="4" s="1"/>
  <c r="A115" i="4"/>
  <c r="R114" i="4" a="1"/>
  <c r="R114" i="4" s="1"/>
  <c r="Q114" i="4" a="1"/>
  <c r="Q114" i="4" s="1"/>
  <c r="P114" i="4" a="1"/>
  <c r="P114" i="4" s="1"/>
  <c r="G114" i="4" a="1"/>
  <c r="G114" i="4" s="1"/>
  <c r="F114" i="4" a="1"/>
  <c r="F114" i="4" s="1"/>
  <c r="A114" i="4"/>
  <c r="R113" i="4" a="1"/>
  <c r="R113" i="4" s="1"/>
  <c r="Q113" i="4" a="1"/>
  <c r="Q113" i="4" s="1"/>
  <c r="P113" i="4" a="1"/>
  <c r="P113" i="4" s="1"/>
  <c r="G113" i="4" a="1"/>
  <c r="G113" i="4" s="1"/>
  <c r="F113" i="4" a="1"/>
  <c r="F113" i="4" s="1"/>
  <c r="A113" i="4"/>
  <c r="R112" i="4" a="1"/>
  <c r="R112" i="4" s="1"/>
  <c r="Q112" i="4" a="1"/>
  <c r="Q112" i="4" s="1"/>
  <c r="P112" i="4" a="1"/>
  <c r="P112" i="4" s="1"/>
  <c r="G112" i="4" a="1"/>
  <c r="G112" i="4" s="1"/>
  <c r="F112" i="4" a="1"/>
  <c r="F112" i="4" s="1"/>
  <c r="A112" i="4"/>
  <c r="R111" i="4" a="1"/>
  <c r="R111" i="4" s="1"/>
  <c r="Q111" i="4" a="1"/>
  <c r="Q111" i="4" s="1"/>
  <c r="P111" i="4" a="1"/>
  <c r="P111" i="4" s="1"/>
  <c r="G111" i="4" a="1"/>
  <c r="G111" i="4" s="1"/>
  <c r="F111" i="4" a="1"/>
  <c r="F111" i="4" s="1"/>
  <c r="A111" i="4"/>
  <c r="R110" i="4" a="1"/>
  <c r="R110" i="4" s="1"/>
  <c r="Q110" i="4" a="1"/>
  <c r="Q110" i="4" s="1"/>
  <c r="P110" i="4" a="1"/>
  <c r="P110" i="4" s="1"/>
  <c r="G110" i="4" a="1"/>
  <c r="G110" i="4" s="1"/>
  <c r="F110" i="4" a="1"/>
  <c r="F110" i="4" s="1"/>
  <c r="A110" i="4"/>
  <c r="R109" i="4" a="1"/>
  <c r="R109" i="4" s="1"/>
  <c r="Q109" i="4" a="1"/>
  <c r="Q109" i="4" s="1"/>
  <c r="P109" i="4" a="1"/>
  <c r="P109" i="4" s="1"/>
  <c r="G109" i="4" a="1"/>
  <c r="G109" i="4" s="1"/>
  <c r="F109" i="4" a="1"/>
  <c r="F109" i="4" s="1"/>
  <c r="A109" i="4"/>
  <c r="R108" i="4" a="1"/>
  <c r="R108" i="4" s="1"/>
  <c r="Q108" i="4" a="1"/>
  <c r="Q108" i="4" s="1"/>
  <c r="P108" i="4" a="1"/>
  <c r="P108" i="4" s="1"/>
  <c r="G108" i="4" a="1"/>
  <c r="G108" i="4" s="1"/>
  <c r="F108" i="4" a="1"/>
  <c r="F108" i="4" s="1"/>
  <c r="A108" i="4"/>
  <c r="R107" i="4" a="1"/>
  <c r="R107" i="4" s="1"/>
  <c r="Q107" i="4" a="1"/>
  <c r="Q107" i="4" s="1"/>
  <c r="P107" i="4" a="1"/>
  <c r="P107" i="4" s="1"/>
  <c r="G107" i="4" a="1"/>
  <c r="G107" i="4" s="1"/>
  <c r="F107" i="4" a="1"/>
  <c r="F107" i="4" s="1"/>
  <c r="A107" i="4"/>
  <c r="R106" i="4" a="1"/>
  <c r="R106" i="4" s="1"/>
  <c r="Q106" i="4" a="1"/>
  <c r="Q106" i="4" s="1"/>
  <c r="P106" i="4" a="1"/>
  <c r="P106" i="4" s="1"/>
  <c r="G106" i="4" a="1"/>
  <c r="G106" i="4" s="1"/>
  <c r="F106" i="4" a="1"/>
  <c r="F106" i="4" s="1"/>
  <c r="A106" i="4"/>
  <c r="R105" i="4" a="1"/>
  <c r="R105" i="4" s="1"/>
  <c r="Q105" i="4" a="1"/>
  <c r="Q105" i="4" s="1"/>
  <c r="P105" i="4" a="1"/>
  <c r="P105" i="4" s="1"/>
  <c r="G105" i="4" a="1"/>
  <c r="G105" i="4" s="1"/>
  <c r="F105" i="4" a="1"/>
  <c r="F105" i="4" s="1"/>
  <c r="A105" i="4"/>
  <c r="R104" i="4" a="1"/>
  <c r="R104" i="4" s="1"/>
  <c r="Q104" i="4" a="1"/>
  <c r="Q104" i="4" s="1"/>
  <c r="P104" i="4" a="1"/>
  <c r="P104" i="4" s="1"/>
  <c r="G104" i="4" a="1"/>
  <c r="G104" i="4" s="1"/>
  <c r="F104" i="4" a="1"/>
  <c r="F104" i="4" s="1"/>
  <c r="A104" i="4"/>
  <c r="R103" i="4" a="1"/>
  <c r="R103" i="4" s="1"/>
  <c r="Q103" i="4" a="1"/>
  <c r="Q103" i="4" s="1"/>
  <c r="P103" i="4" a="1"/>
  <c r="P103" i="4" s="1"/>
  <c r="G103" i="4" a="1"/>
  <c r="G103" i="4" s="1"/>
  <c r="F103" i="4" a="1"/>
  <c r="F103" i="4" s="1"/>
  <c r="A103" i="4"/>
  <c r="R102" i="4" a="1"/>
  <c r="R102" i="4" s="1"/>
  <c r="Q102" i="4" a="1"/>
  <c r="Q102" i="4" s="1"/>
  <c r="P102" i="4" a="1"/>
  <c r="P102" i="4" s="1"/>
  <c r="G102" i="4" a="1"/>
  <c r="G102" i="4" s="1"/>
  <c r="F102" i="4" a="1"/>
  <c r="F102" i="4" s="1"/>
  <c r="A102" i="4"/>
  <c r="R101" i="4" a="1"/>
  <c r="R101" i="4" s="1"/>
  <c r="Q101" i="4" a="1"/>
  <c r="Q101" i="4" s="1"/>
  <c r="P101" i="4" a="1"/>
  <c r="P101" i="4" s="1"/>
  <c r="G101" i="4" a="1"/>
  <c r="G101" i="4" s="1"/>
  <c r="F101" i="4" a="1"/>
  <c r="F101" i="4" s="1"/>
  <c r="A101" i="4"/>
  <c r="R100" i="4" a="1"/>
  <c r="R100" i="4" s="1"/>
  <c r="Q100" i="4" a="1"/>
  <c r="Q100" i="4" s="1"/>
  <c r="P100" i="4" a="1"/>
  <c r="P100" i="4" s="1"/>
  <c r="G100" i="4" a="1"/>
  <c r="G100" i="4" s="1"/>
  <c r="F100" i="4" a="1"/>
  <c r="F100" i="4" s="1"/>
  <c r="A100" i="4"/>
  <c r="R99" i="4" a="1"/>
  <c r="R99" i="4" s="1"/>
  <c r="Q99" i="4" a="1"/>
  <c r="Q99" i="4" s="1"/>
  <c r="P99" i="4" a="1"/>
  <c r="P99" i="4" s="1"/>
  <c r="G99" i="4" a="1"/>
  <c r="G99" i="4" s="1"/>
  <c r="F99" i="4" a="1"/>
  <c r="F99" i="4" s="1"/>
  <c r="A99" i="4"/>
  <c r="R98" i="4" a="1"/>
  <c r="R98" i="4" s="1"/>
  <c r="Q98" i="4" a="1"/>
  <c r="Q98" i="4" s="1"/>
  <c r="P98" i="4" a="1"/>
  <c r="P98" i="4" s="1"/>
  <c r="G98" i="4" a="1"/>
  <c r="G98" i="4" s="1"/>
  <c r="F98" i="4" a="1"/>
  <c r="F98" i="4" s="1"/>
  <c r="A98" i="4"/>
  <c r="R97" i="4" a="1"/>
  <c r="R97" i="4" s="1"/>
  <c r="Q97" i="4" a="1"/>
  <c r="Q97" i="4" s="1"/>
  <c r="P97" i="4" a="1"/>
  <c r="P97" i="4" s="1"/>
  <c r="G97" i="4" a="1"/>
  <c r="G97" i="4" s="1"/>
  <c r="F97" i="4" a="1"/>
  <c r="F97" i="4" s="1"/>
  <c r="A97" i="4"/>
  <c r="R96" i="4" a="1"/>
  <c r="R96" i="4" s="1"/>
  <c r="Q96" i="4" a="1"/>
  <c r="Q96" i="4" s="1"/>
  <c r="P96" i="4" a="1"/>
  <c r="P96" i="4" s="1"/>
  <c r="G96" i="4" a="1"/>
  <c r="G96" i="4" s="1"/>
  <c r="F96" i="4" a="1"/>
  <c r="F96" i="4" s="1"/>
  <c r="A96" i="4"/>
  <c r="R95" i="4" a="1"/>
  <c r="R95" i="4" s="1"/>
  <c r="Q95" i="4" a="1"/>
  <c r="Q95" i="4" s="1"/>
  <c r="P95" i="4" a="1"/>
  <c r="P95" i="4" s="1"/>
  <c r="G95" i="4" a="1"/>
  <c r="G95" i="4" s="1"/>
  <c r="F95" i="4" a="1"/>
  <c r="F95" i="4" s="1"/>
  <c r="A95" i="4"/>
  <c r="R94" i="4" a="1"/>
  <c r="R94" i="4" s="1"/>
  <c r="Q94" i="4" a="1"/>
  <c r="Q94" i="4" s="1"/>
  <c r="P94" i="4" a="1"/>
  <c r="P94" i="4" s="1"/>
  <c r="G94" i="4" a="1"/>
  <c r="G94" i="4" s="1"/>
  <c r="F94" i="4" a="1"/>
  <c r="F94" i="4" s="1"/>
  <c r="A94" i="4"/>
  <c r="R93" i="4" a="1"/>
  <c r="R93" i="4" s="1"/>
  <c r="Q93" i="4" a="1"/>
  <c r="Q93" i="4" s="1"/>
  <c r="P93" i="4" a="1"/>
  <c r="P93" i="4" s="1"/>
  <c r="G93" i="4" a="1"/>
  <c r="G93" i="4" s="1"/>
  <c r="F93" i="4" a="1"/>
  <c r="F93" i="4" s="1"/>
  <c r="A93" i="4"/>
  <c r="R92" i="4" a="1"/>
  <c r="R92" i="4" s="1"/>
  <c r="Q92" i="4" a="1"/>
  <c r="Q92" i="4" s="1"/>
  <c r="P92" i="4" a="1"/>
  <c r="P92" i="4" s="1"/>
  <c r="G92" i="4" a="1"/>
  <c r="G92" i="4" s="1"/>
  <c r="F92" i="4" a="1"/>
  <c r="F92" i="4" s="1"/>
  <c r="A92" i="4"/>
  <c r="R91" i="4" a="1"/>
  <c r="R91" i="4" s="1"/>
  <c r="Q91" i="4" a="1"/>
  <c r="Q91" i="4" s="1"/>
  <c r="P91" i="4" a="1"/>
  <c r="P91" i="4" s="1"/>
  <c r="G91" i="4" a="1"/>
  <c r="G91" i="4" s="1"/>
  <c r="F91" i="4" a="1"/>
  <c r="F91" i="4" s="1"/>
  <c r="A91" i="4"/>
  <c r="R90" i="4" a="1"/>
  <c r="R90" i="4" s="1"/>
  <c r="Q90" i="4" a="1"/>
  <c r="Q90" i="4" s="1"/>
  <c r="P90" i="4" a="1"/>
  <c r="P90" i="4" s="1"/>
  <c r="G90" i="4" a="1"/>
  <c r="G90" i="4" s="1"/>
  <c r="F90" i="4" a="1"/>
  <c r="F90" i="4" s="1"/>
  <c r="A90" i="4"/>
  <c r="R89" i="4" a="1"/>
  <c r="R89" i="4" s="1"/>
  <c r="Q89" i="4" a="1"/>
  <c r="Q89" i="4" s="1"/>
  <c r="P89" i="4" a="1"/>
  <c r="P89" i="4" s="1"/>
  <c r="G89" i="4" a="1"/>
  <c r="G89" i="4" s="1"/>
  <c r="F89" i="4" a="1"/>
  <c r="F89" i="4" s="1"/>
  <c r="A89" i="4"/>
  <c r="R88" i="4" a="1"/>
  <c r="R88" i="4" s="1"/>
  <c r="Q88" i="4" a="1"/>
  <c r="Q88" i="4" s="1"/>
  <c r="P88" i="4" a="1"/>
  <c r="P88" i="4" s="1"/>
  <c r="G88" i="4" a="1"/>
  <c r="G88" i="4" s="1"/>
  <c r="F88" i="4" a="1"/>
  <c r="F88" i="4" s="1"/>
  <c r="A88" i="4"/>
  <c r="R87" i="4" a="1"/>
  <c r="R87" i="4" s="1"/>
  <c r="Q87" i="4" a="1"/>
  <c r="Q87" i="4" s="1"/>
  <c r="P87" i="4" a="1"/>
  <c r="P87" i="4" s="1"/>
  <c r="G87" i="4" a="1"/>
  <c r="G87" i="4" s="1"/>
  <c r="F87" i="4" a="1"/>
  <c r="F87" i="4" s="1"/>
  <c r="A87" i="4"/>
  <c r="R86" i="4" a="1"/>
  <c r="R86" i="4" s="1"/>
  <c r="Q86" i="4" a="1"/>
  <c r="Q86" i="4" s="1"/>
  <c r="P86" i="4" a="1"/>
  <c r="P86" i="4" s="1"/>
  <c r="G86" i="4" a="1"/>
  <c r="G86" i="4" s="1"/>
  <c r="F86" i="4" a="1"/>
  <c r="F86" i="4" s="1"/>
  <c r="A86" i="4"/>
  <c r="R85" i="4" a="1"/>
  <c r="R85" i="4" s="1"/>
  <c r="Q85" i="4" a="1"/>
  <c r="Q85" i="4" s="1"/>
  <c r="P85" i="4" a="1"/>
  <c r="P85" i="4" s="1"/>
  <c r="G85" i="4" a="1"/>
  <c r="G85" i="4" s="1"/>
  <c r="F85" i="4" a="1"/>
  <c r="F85" i="4" s="1"/>
  <c r="A85" i="4"/>
  <c r="R84" i="4" a="1"/>
  <c r="R84" i="4" s="1"/>
  <c r="Q84" i="4" a="1"/>
  <c r="Q84" i="4" s="1"/>
  <c r="P84" i="4" a="1"/>
  <c r="P84" i="4" s="1"/>
  <c r="G84" i="4" a="1"/>
  <c r="G84" i="4" s="1"/>
  <c r="F84" i="4" a="1"/>
  <c r="F84" i="4" s="1"/>
  <c r="A84" i="4"/>
  <c r="R83" i="4" a="1"/>
  <c r="R83" i="4" s="1"/>
  <c r="Q83" i="4" a="1"/>
  <c r="Q83" i="4" s="1"/>
  <c r="P83" i="4" a="1"/>
  <c r="P83" i="4" s="1"/>
  <c r="G83" i="4" a="1"/>
  <c r="G83" i="4" s="1"/>
  <c r="F83" i="4" a="1"/>
  <c r="F83" i="4" s="1"/>
  <c r="A83" i="4"/>
  <c r="R82" i="4" a="1"/>
  <c r="R82" i="4" s="1"/>
  <c r="Q82" i="4" a="1"/>
  <c r="Q82" i="4" s="1"/>
  <c r="P82" i="4" a="1"/>
  <c r="P82" i="4" s="1"/>
  <c r="G82" i="4" a="1"/>
  <c r="G82" i="4" s="1"/>
  <c r="F82" i="4" a="1"/>
  <c r="F82" i="4" s="1"/>
  <c r="A82" i="4"/>
  <c r="R81" i="4" a="1"/>
  <c r="R81" i="4" s="1"/>
  <c r="Q81" i="4" a="1"/>
  <c r="Q81" i="4" s="1"/>
  <c r="P81" i="4" a="1"/>
  <c r="P81" i="4" s="1"/>
  <c r="G81" i="4" a="1"/>
  <c r="G81" i="4" s="1"/>
  <c r="F81" i="4" a="1"/>
  <c r="F81" i="4" s="1"/>
  <c r="A81" i="4"/>
  <c r="R80" i="4" a="1"/>
  <c r="R80" i="4" s="1"/>
  <c r="Q80" i="4" a="1"/>
  <c r="Q80" i="4" s="1"/>
  <c r="P80" i="4" a="1"/>
  <c r="P80" i="4" s="1"/>
  <c r="G80" i="4" a="1"/>
  <c r="G80" i="4" s="1"/>
  <c r="F80" i="4" a="1"/>
  <c r="F80" i="4" s="1"/>
  <c r="A80" i="4"/>
  <c r="R79" i="4" a="1"/>
  <c r="R79" i="4" s="1"/>
  <c r="Q79" i="4" a="1"/>
  <c r="Q79" i="4" s="1"/>
  <c r="P79" i="4" a="1"/>
  <c r="P79" i="4" s="1"/>
  <c r="G79" i="4" a="1"/>
  <c r="G79" i="4" s="1"/>
  <c r="F79" i="4" a="1"/>
  <c r="F79" i="4" s="1"/>
  <c r="A79" i="4"/>
  <c r="R78" i="4" a="1"/>
  <c r="R78" i="4" s="1"/>
  <c r="Q78" i="4" a="1"/>
  <c r="Q78" i="4" s="1"/>
  <c r="P78" i="4" a="1"/>
  <c r="P78" i="4" s="1"/>
  <c r="G78" i="4" a="1"/>
  <c r="G78" i="4" s="1"/>
  <c r="F78" i="4" a="1"/>
  <c r="F78" i="4" s="1"/>
  <c r="A78" i="4"/>
  <c r="R77" i="4" a="1"/>
  <c r="R77" i="4" s="1"/>
  <c r="Q77" i="4" a="1"/>
  <c r="Q77" i="4" s="1"/>
  <c r="P77" i="4" a="1"/>
  <c r="P77" i="4" s="1"/>
  <c r="G77" i="4" a="1"/>
  <c r="G77" i="4" s="1"/>
  <c r="F77" i="4" a="1"/>
  <c r="F77" i="4" s="1"/>
  <c r="A77" i="4"/>
  <c r="R76" i="4" a="1"/>
  <c r="R76" i="4" s="1"/>
  <c r="Q76" i="4" a="1"/>
  <c r="Q76" i="4" s="1"/>
  <c r="P76" i="4" a="1"/>
  <c r="P76" i="4" s="1"/>
  <c r="G76" i="4" a="1"/>
  <c r="G76" i="4" s="1"/>
  <c r="F76" i="4" a="1"/>
  <c r="F76" i="4" s="1"/>
  <c r="A76" i="4"/>
  <c r="R75" i="4" a="1"/>
  <c r="R75" i="4" s="1"/>
  <c r="Q75" i="4" a="1"/>
  <c r="Q75" i="4" s="1"/>
  <c r="P75" i="4" a="1"/>
  <c r="P75" i="4" s="1"/>
  <c r="G75" i="4" a="1"/>
  <c r="G75" i="4" s="1"/>
  <c r="F75" i="4" a="1"/>
  <c r="F75" i="4" s="1"/>
  <c r="A75" i="4"/>
  <c r="R74" i="4" a="1"/>
  <c r="R74" i="4" s="1"/>
  <c r="Q74" i="4" a="1"/>
  <c r="Q74" i="4" s="1"/>
  <c r="P74" i="4" a="1"/>
  <c r="P74" i="4" s="1"/>
  <c r="G74" i="4" a="1"/>
  <c r="G74" i="4" s="1"/>
  <c r="F74" i="4" a="1"/>
  <c r="F74" i="4" s="1"/>
  <c r="A74" i="4"/>
  <c r="R73" i="4" a="1"/>
  <c r="R73" i="4" s="1"/>
  <c r="Q73" i="4" a="1"/>
  <c r="Q73" i="4" s="1"/>
  <c r="P73" i="4" a="1"/>
  <c r="P73" i="4" s="1"/>
  <c r="G73" i="4" a="1"/>
  <c r="G73" i="4" s="1"/>
  <c r="F73" i="4" a="1"/>
  <c r="F73" i="4" s="1"/>
  <c r="A73" i="4"/>
  <c r="R72" i="4" a="1"/>
  <c r="R72" i="4" s="1"/>
  <c r="Q72" i="4" a="1"/>
  <c r="Q72" i="4" s="1"/>
  <c r="P72" i="4" a="1"/>
  <c r="P72" i="4" s="1"/>
  <c r="G72" i="4" a="1"/>
  <c r="G72" i="4" s="1"/>
  <c r="F72" i="4" a="1"/>
  <c r="F72" i="4" s="1"/>
  <c r="A72" i="4"/>
  <c r="R71" i="4" a="1"/>
  <c r="R71" i="4" s="1"/>
  <c r="Q71" i="4" a="1"/>
  <c r="Q71" i="4" s="1"/>
  <c r="P71" i="4" a="1"/>
  <c r="P71" i="4" s="1"/>
  <c r="G71" i="4" a="1"/>
  <c r="G71" i="4" s="1"/>
  <c r="F71" i="4" a="1"/>
  <c r="F71" i="4" s="1"/>
  <c r="A71" i="4"/>
  <c r="R70" i="4" a="1"/>
  <c r="R70" i="4" s="1"/>
  <c r="Q70" i="4" a="1"/>
  <c r="Q70" i="4" s="1"/>
  <c r="P70" i="4" a="1"/>
  <c r="P70" i="4" s="1"/>
  <c r="G70" i="4" a="1"/>
  <c r="G70" i="4" s="1"/>
  <c r="F70" i="4" a="1"/>
  <c r="F70" i="4" s="1"/>
  <c r="A70" i="4"/>
  <c r="R69" i="4" a="1"/>
  <c r="R69" i="4" s="1"/>
  <c r="Q69" i="4" a="1"/>
  <c r="Q69" i="4" s="1"/>
  <c r="P69" i="4" a="1"/>
  <c r="P69" i="4" s="1"/>
  <c r="G69" i="4" a="1"/>
  <c r="G69" i="4" s="1"/>
  <c r="F69" i="4" a="1"/>
  <c r="F69" i="4" s="1"/>
  <c r="A69" i="4"/>
  <c r="R68" i="4" a="1"/>
  <c r="R68" i="4" s="1"/>
  <c r="Q68" i="4" a="1"/>
  <c r="Q68" i="4" s="1"/>
  <c r="P68" i="4" a="1"/>
  <c r="P68" i="4" s="1"/>
  <c r="G68" i="4" a="1"/>
  <c r="G68" i="4" s="1"/>
  <c r="F68" i="4" a="1"/>
  <c r="F68" i="4" s="1"/>
  <c r="A68" i="4"/>
  <c r="R67" i="4" a="1"/>
  <c r="R67" i="4" s="1"/>
  <c r="Q67" i="4" a="1"/>
  <c r="Q67" i="4" s="1"/>
  <c r="P67" i="4" a="1"/>
  <c r="P67" i="4" s="1"/>
  <c r="G67" i="4" a="1"/>
  <c r="G67" i="4" s="1"/>
  <c r="F67" i="4" a="1"/>
  <c r="F67" i="4" s="1"/>
  <c r="A67" i="4"/>
  <c r="R66" i="4" a="1"/>
  <c r="R66" i="4" s="1"/>
  <c r="Q66" i="4" a="1"/>
  <c r="Q66" i="4" s="1"/>
  <c r="P66" i="4" a="1"/>
  <c r="P66" i="4" s="1"/>
  <c r="G66" i="4" a="1"/>
  <c r="G66" i="4" s="1"/>
  <c r="F66" i="4" a="1"/>
  <c r="F66" i="4" s="1"/>
  <c r="A66" i="4"/>
  <c r="R65" i="4" a="1"/>
  <c r="R65" i="4" s="1"/>
  <c r="Q65" i="4" a="1"/>
  <c r="Q65" i="4" s="1"/>
  <c r="P65" i="4" a="1"/>
  <c r="P65" i="4" s="1"/>
  <c r="G65" i="4" a="1"/>
  <c r="G65" i="4" s="1"/>
  <c r="F65" i="4" a="1"/>
  <c r="F65" i="4" s="1"/>
  <c r="A65" i="4"/>
  <c r="R64" i="4" a="1"/>
  <c r="R64" i="4" s="1"/>
  <c r="Q64" i="4" a="1"/>
  <c r="Q64" i="4" s="1"/>
  <c r="P64" i="4" a="1"/>
  <c r="P64" i="4" s="1"/>
  <c r="G64" i="4" a="1"/>
  <c r="G64" i="4" s="1"/>
  <c r="F64" i="4" a="1"/>
  <c r="F64" i="4" s="1"/>
  <c r="A64" i="4"/>
  <c r="R63" i="4" a="1"/>
  <c r="R63" i="4" s="1"/>
  <c r="Q63" i="4" a="1"/>
  <c r="Q63" i="4" s="1"/>
  <c r="P63" i="4" a="1"/>
  <c r="P63" i="4" s="1"/>
  <c r="G63" i="4" a="1"/>
  <c r="G63" i="4" s="1"/>
  <c r="F63" i="4" a="1"/>
  <c r="F63" i="4" s="1"/>
  <c r="A63" i="4"/>
  <c r="R62" i="4" a="1"/>
  <c r="R62" i="4" s="1"/>
  <c r="Q62" i="4" a="1"/>
  <c r="Q62" i="4" s="1"/>
  <c r="P62" i="4" a="1"/>
  <c r="P62" i="4" s="1"/>
  <c r="G62" i="4" a="1"/>
  <c r="G62" i="4" s="1"/>
  <c r="F62" i="4" a="1"/>
  <c r="F62" i="4" s="1"/>
  <c r="A62" i="4"/>
  <c r="R61" i="4" a="1"/>
  <c r="R61" i="4" s="1"/>
  <c r="Q61" i="4" a="1"/>
  <c r="Q61" i="4" s="1"/>
  <c r="P61" i="4" a="1"/>
  <c r="P61" i="4" s="1"/>
  <c r="G61" i="4" a="1"/>
  <c r="G61" i="4" s="1"/>
  <c r="F61" i="4" a="1"/>
  <c r="F61" i="4" s="1"/>
  <c r="A61" i="4"/>
  <c r="R60" i="4" a="1"/>
  <c r="R60" i="4" s="1"/>
  <c r="Q60" i="4" a="1"/>
  <c r="Q60" i="4" s="1"/>
  <c r="P60" i="4" a="1"/>
  <c r="P60" i="4" s="1"/>
  <c r="G60" i="4" a="1"/>
  <c r="G60" i="4" s="1"/>
  <c r="F60" i="4" a="1"/>
  <c r="F60" i="4" s="1"/>
  <c r="A60" i="4"/>
  <c r="R59" i="4" a="1"/>
  <c r="R59" i="4" s="1"/>
  <c r="Q59" i="4" a="1"/>
  <c r="Q59" i="4" s="1"/>
  <c r="P59" i="4" a="1"/>
  <c r="P59" i="4" s="1"/>
  <c r="G59" i="4" a="1"/>
  <c r="G59" i="4" s="1"/>
  <c r="F59" i="4" a="1"/>
  <c r="F59" i="4" s="1"/>
  <c r="A59" i="4"/>
  <c r="R58" i="4" a="1"/>
  <c r="R58" i="4" s="1"/>
  <c r="Q58" i="4" a="1"/>
  <c r="Q58" i="4" s="1"/>
  <c r="P58" i="4" a="1"/>
  <c r="P58" i="4" s="1"/>
  <c r="G58" i="4" a="1"/>
  <c r="G58" i="4" s="1"/>
  <c r="F58" i="4" a="1"/>
  <c r="F58" i="4" s="1"/>
  <c r="A58" i="4"/>
  <c r="R57" i="4" a="1"/>
  <c r="R57" i="4" s="1"/>
  <c r="Q57" i="4" a="1"/>
  <c r="Q57" i="4" s="1"/>
  <c r="P57" i="4" a="1"/>
  <c r="P57" i="4" s="1"/>
  <c r="G57" i="4" a="1"/>
  <c r="G57" i="4" s="1"/>
  <c r="F57" i="4" a="1"/>
  <c r="F57" i="4" s="1"/>
  <c r="A57" i="4"/>
  <c r="R56" i="4" a="1"/>
  <c r="R56" i="4" s="1"/>
  <c r="Q56" i="4" a="1"/>
  <c r="Q56" i="4" s="1"/>
  <c r="P56" i="4" a="1"/>
  <c r="P56" i="4" s="1"/>
  <c r="G56" i="4" a="1"/>
  <c r="G56" i="4" s="1"/>
  <c r="F56" i="4" a="1"/>
  <c r="F56" i="4" s="1"/>
  <c r="A56" i="4"/>
  <c r="R55" i="4" a="1"/>
  <c r="R55" i="4" s="1"/>
  <c r="Q55" i="4" a="1"/>
  <c r="Q55" i="4" s="1"/>
  <c r="P55" i="4" a="1"/>
  <c r="P55" i="4" s="1"/>
  <c r="G55" i="4" a="1"/>
  <c r="G55" i="4" s="1"/>
  <c r="F55" i="4" a="1"/>
  <c r="F55" i="4" s="1"/>
  <c r="A55" i="4"/>
  <c r="R54" i="4" a="1"/>
  <c r="R54" i="4" s="1"/>
  <c r="Q54" i="4" a="1"/>
  <c r="Q54" i="4" s="1"/>
  <c r="P54" i="4" a="1"/>
  <c r="P54" i="4" s="1"/>
  <c r="G54" i="4" a="1"/>
  <c r="G54" i="4" s="1"/>
  <c r="F54" i="4" a="1"/>
  <c r="F54" i="4" s="1"/>
  <c r="A54" i="4"/>
  <c r="R53" i="4" a="1"/>
  <c r="R53" i="4" s="1"/>
  <c r="Q53" i="4" a="1"/>
  <c r="Q53" i="4" s="1"/>
  <c r="P53" i="4" a="1"/>
  <c r="P53" i="4" s="1"/>
  <c r="G53" i="4" a="1"/>
  <c r="G53" i="4" s="1"/>
  <c r="F53" i="4" a="1"/>
  <c r="F53" i="4" s="1"/>
  <c r="A53" i="4"/>
  <c r="R52" i="4" a="1"/>
  <c r="R52" i="4" s="1"/>
  <c r="Q52" i="4" a="1"/>
  <c r="Q52" i="4" s="1"/>
  <c r="P52" i="4" a="1"/>
  <c r="P52" i="4" s="1"/>
  <c r="G52" i="4" a="1"/>
  <c r="G52" i="4" s="1"/>
  <c r="F52" i="4" a="1"/>
  <c r="F52" i="4" s="1"/>
  <c r="A52" i="4"/>
  <c r="R51" i="4" a="1"/>
  <c r="R51" i="4" s="1"/>
  <c r="Q51" i="4" a="1"/>
  <c r="Q51" i="4" s="1"/>
  <c r="P51" i="4" a="1"/>
  <c r="P51" i="4" s="1"/>
  <c r="G51" i="4" a="1"/>
  <c r="G51" i="4" s="1"/>
  <c r="F51" i="4" a="1"/>
  <c r="F51" i="4" s="1"/>
  <c r="A51" i="4"/>
  <c r="R50" i="4" a="1"/>
  <c r="R50" i="4" s="1"/>
  <c r="Q50" i="4" a="1"/>
  <c r="Q50" i="4" s="1"/>
  <c r="P50" i="4" a="1"/>
  <c r="P50" i="4" s="1"/>
  <c r="G50" i="4" a="1"/>
  <c r="G50" i="4" s="1"/>
  <c r="F50" i="4" a="1"/>
  <c r="F50" i="4" s="1"/>
  <c r="A50" i="4"/>
  <c r="R49" i="4" a="1"/>
  <c r="R49" i="4" s="1"/>
  <c r="Q49" i="4" a="1"/>
  <c r="Q49" i="4" s="1"/>
  <c r="P49" i="4" a="1"/>
  <c r="P49" i="4" s="1"/>
  <c r="G49" i="4" a="1"/>
  <c r="G49" i="4" s="1"/>
  <c r="F49" i="4" a="1"/>
  <c r="F49" i="4" s="1"/>
  <c r="A49" i="4"/>
  <c r="R48" i="4" a="1"/>
  <c r="R48" i="4" s="1"/>
  <c r="Q48" i="4" a="1"/>
  <c r="Q48" i="4" s="1"/>
  <c r="P48" i="4" a="1"/>
  <c r="P48" i="4" s="1"/>
  <c r="G48" i="4" a="1"/>
  <c r="G48" i="4" s="1"/>
  <c r="F48" i="4" a="1"/>
  <c r="F48" i="4" s="1"/>
  <c r="A48" i="4"/>
  <c r="R47" i="4" a="1"/>
  <c r="R47" i="4" s="1"/>
  <c r="Q47" i="4" a="1"/>
  <c r="Q47" i="4" s="1"/>
  <c r="P47" i="4" a="1"/>
  <c r="P47" i="4" s="1"/>
  <c r="G47" i="4" a="1"/>
  <c r="G47" i="4" s="1"/>
  <c r="F47" i="4" a="1"/>
  <c r="F47" i="4" s="1"/>
  <c r="A47" i="4"/>
  <c r="R46" i="4" a="1"/>
  <c r="R46" i="4" s="1"/>
  <c r="Q46" i="4" a="1"/>
  <c r="Q46" i="4" s="1"/>
  <c r="P46" i="4" a="1"/>
  <c r="P46" i="4" s="1"/>
  <c r="G46" i="4" a="1"/>
  <c r="G46" i="4" s="1"/>
  <c r="F46" i="4" a="1"/>
  <c r="F46" i="4" s="1"/>
  <c r="A46" i="4"/>
  <c r="R45" i="4" a="1"/>
  <c r="R45" i="4" s="1"/>
  <c r="Q45" i="4" a="1"/>
  <c r="Q45" i="4" s="1"/>
  <c r="P45" i="4" a="1"/>
  <c r="P45" i="4" s="1"/>
  <c r="G45" i="4" a="1"/>
  <c r="G45" i="4" s="1"/>
  <c r="F45" i="4" a="1"/>
  <c r="F45" i="4" s="1"/>
  <c r="A45" i="4"/>
  <c r="R44" i="4" a="1"/>
  <c r="R44" i="4" s="1"/>
  <c r="Q44" i="4" a="1"/>
  <c r="Q44" i="4" s="1"/>
  <c r="P44" i="4" a="1"/>
  <c r="P44" i="4" s="1"/>
  <c r="G44" i="4" a="1"/>
  <c r="G44" i="4" s="1"/>
  <c r="F44" i="4" a="1"/>
  <c r="F44" i="4" s="1"/>
  <c r="A44" i="4"/>
  <c r="R43" i="4" a="1"/>
  <c r="R43" i="4" s="1"/>
  <c r="Q43" i="4" a="1"/>
  <c r="Q43" i="4" s="1"/>
  <c r="P43" i="4" a="1"/>
  <c r="P43" i="4" s="1"/>
  <c r="G43" i="4" a="1"/>
  <c r="G43" i="4" s="1"/>
  <c r="F43" i="4" a="1"/>
  <c r="F43" i="4" s="1"/>
  <c r="A43" i="4"/>
  <c r="R42" i="4" a="1"/>
  <c r="R42" i="4" s="1"/>
  <c r="Q42" i="4" a="1"/>
  <c r="Q42" i="4" s="1"/>
  <c r="P42" i="4" a="1"/>
  <c r="P42" i="4" s="1"/>
  <c r="G42" i="4" a="1"/>
  <c r="G42" i="4" s="1"/>
  <c r="F42" i="4" a="1"/>
  <c r="F42" i="4" s="1"/>
  <c r="A42" i="4"/>
  <c r="R41" i="4" a="1"/>
  <c r="R41" i="4" s="1"/>
  <c r="Q41" i="4" a="1"/>
  <c r="Q41" i="4" s="1"/>
  <c r="P41" i="4" a="1"/>
  <c r="P41" i="4" s="1"/>
  <c r="G41" i="4" a="1"/>
  <c r="G41" i="4" s="1"/>
  <c r="F41" i="4" a="1"/>
  <c r="F41" i="4" s="1"/>
  <c r="A41" i="4"/>
  <c r="R40" i="4" a="1"/>
  <c r="R40" i="4" s="1"/>
  <c r="Q40" i="4" a="1"/>
  <c r="Q40" i="4" s="1"/>
  <c r="P40" i="4" a="1"/>
  <c r="P40" i="4" s="1"/>
  <c r="G40" i="4" a="1"/>
  <c r="G40" i="4" s="1"/>
  <c r="F40" i="4" a="1"/>
  <c r="F40" i="4" s="1"/>
  <c r="A40" i="4"/>
  <c r="R39" i="4" a="1"/>
  <c r="R39" i="4" s="1"/>
  <c r="Q39" i="4" a="1"/>
  <c r="Q39" i="4" s="1"/>
  <c r="P39" i="4" a="1"/>
  <c r="P39" i="4" s="1"/>
  <c r="G39" i="4" a="1"/>
  <c r="G39" i="4" s="1"/>
  <c r="F39" i="4" a="1"/>
  <c r="F39" i="4" s="1"/>
  <c r="A39" i="4"/>
  <c r="R38" i="4" a="1"/>
  <c r="R38" i="4" s="1"/>
  <c r="Q38" i="4" a="1"/>
  <c r="Q38" i="4" s="1"/>
  <c r="P38" i="4" a="1"/>
  <c r="P38" i="4" s="1"/>
  <c r="G38" i="4" a="1"/>
  <c r="G38" i="4" s="1"/>
  <c r="F38" i="4" a="1"/>
  <c r="F38" i="4" s="1"/>
  <c r="A38" i="4"/>
  <c r="R37" i="4" a="1"/>
  <c r="R37" i="4" s="1"/>
  <c r="Q37" i="4" a="1"/>
  <c r="Q37" i="4" s="1"/>
  <c r="P37" i="4" a="1"/>
  <c r="P37" i="4" s="1"/>
  <c r="G37" i="4" a="1"/>
  <c r="G37" i="4" s="1"/>
  <c r="F37" i="4" a="1"/>
  <c r="F37" i="4" s="1"/>
  <c r="A37" i="4"/>
  <c r="R36" i="4" a="1"/>
  <c r="R36" i="4" s="1"/>
  <c r="Q36" i="4" a="1"/>
  <c r="Q36" i="4" s="1"/>
  <c r="P36" i="4" a="1"/>
  <c r="P36" i="4" s="1"/>
  <c r="G36" i="4" a="1"/>
  <c r="G36" i="4" s="1"/>
  <c r="F36" i="4" a="1"/>
  <c r="F36" i="4" s="1"/>
  <c r="A36" i="4"/>
  <c r="R35" i="4" a="1"/>
  <c r="R35" i="4" s="1"/>
  <c r="Q35" i="4" a="1"/>
  <c r="Q35" i="4" s="1"/>
  <c r="P35" i="4" a="1"/>
  <c r="P35" i="4" s="1"/>
  <c r="G35" i="4" a="1"/>
  <c r="G35" i="4" s="1"/>
  <c r="F35" i="4" a="1"/>
  <c r="F35" i="4" s="1"/>
  <c r="A35" i="4"/>
  <c r="R34" i="4" a="1"/>
  <c r="R34" i="4" s="1"/>
  <c r="Q34" i="4" a="1"/>
  <c r="Q34" i="4" s="1"/>
  <c r="P34" i="4" a="1"/>
  <c r="P34" i="4" s="1"/>
  <c r="G34" i="4" a="1"/>
  <c r="G34" i="4" s="1"/>
  <c r="F34" i="4" a="1"/>
  <c r="F34" i="4" s="1"/>
  <c r="A34" i="4"/>
  <c r="R33" i="4" a="1"/>
  <c r="R33" i="4" s="1"/>
  <c r="Q33" i="4" a="1"/>
  <c r="Q33" i="4" s="1"/>
  <c r="P33" i="4" a="1"/>
  <c r="P33" i="4" s="1"/>
  <c r="G33" i="4" a="1"/>
  <c r="G33" i="4" s="1"/>
  <c r="F33" i="4" a="1"/>
  <c r="F33" i="4" s="1"/>
  <c r="A33" i="4"/>
  <c r="R32" i="4" a="1"/>
  <c r="R32" i="4" s="1"/>
  <c r="Q32" i="4" a="1"/>
  <c r="Q32" i="4" s="1"/>
  <c r="P32" i="4" a="1"/>
  <c r="P32" i="4" s="1"/>
  <c r="G32" i="4" a="1"/>
  <c r="G32" i="4" s="1"/>
  <c r="F32" i="4" a="1"/>
  <c r="F32" i="4" s="1"/>
  <c r="A32" i="4"/>
  <c r="R31" i="4" a="1"/>
  <c r="R31" i="4" s="1"/>
  <c r="Q31" i="4" a="1"/>
  <c r="Q31" i="4" s="1"/>
  <c r="P31" i="4" a="1"/>
  <c r="P31" i="4" s="1"/>
  <c r="G31" i="4" a="1"/>
  <c r="G31" i="4" s="1"/>
  <c r="F31" i="4" a="1"/>
  <c r="F31" i="4" s="1"/>
  <c r="A31" i="4"/>
  <c r="R30" i="4" a="1"/>
  <c r="R30" i="4" s="1"/>
  <c r="Q30" i="4" a="1"/>
  <c r="Q30" i="4" s="1"/>
  <c r="P30" i="4" a="1"/>
  <c r="P30" i="4" s="1"/>
  <c r="G30" i="4" a="1"/>
  <c r="G30" i="4" s="1"/>
  <c r="F30" i="4" a="1"/>
  <c r="F30" i="4" s="1"/>
  <c r="A30" i="4"/>
  <c r="R29" i="4" a="1"/>
  <c r="R29" i="4" s="1"/>
  <c r="Q29" i="4" a="1"/>
  <c r="Q29" i="4" s="1"/>
  <c r="P29" i="4" a="1"/>
  <c r="P29" i="4" s="1"/>
  <c r="G29" i="4" a="1"/>
  <c r="G29" i="4" s="1"/>
  <c r="F29" i="4" a="1"/>
  <c r="F29" i="4" s="1"/>
  <c r="A29" i="4"/>
  <c r="R28" i="4" a="1"/>
  <c r="R28" i="4" s="1"/>
  <c r="Q28" i="4" a="1"/>
  <c r="Q28" i="4" s="1"/>
  <c r="P28" i="4" a="1"/>
  <c r="P28" i="4" s="1"/>
  <c r="G28" i="4" a="1"/>
  <c r="G28" i="4" s="1"/>
  <c r="F28" i="4" a="1"/>
  <c r="F28" i="4" s="1"/>
  <c r="A28" i="4"/>
  <c r="R27" i="4" a="1"/>
  <c r="R27" i="4" s="1"/>
  <c r="Q27" i="4" a="1"/>
  <c r="Q27" i="4" s="1"/>
  <c r="P27" i="4" a="1"/>
  <c r="P27" i="4" s="1"/>
  <c r="G27" i="4" a="1"/>
  <c r="G27" i="4" s="1"/>
  <c r="F27" i="4" a="1"/>
  <c r="F27" i="4" s="1"/>
  <c r="A27" i="4"/>
  <c r="R26" i="4" a="1"/>
  <c r="R26" i="4" s="1"/>
  <c r="Q26" i="4" a="1"/>
  <c r="Q26" i="4" s="1"/>
  <c r="P26" i="4" a="1"/>
  <c r="P26" i="4" s="1"/>
  <c r="G26" i="4" a="1"/>
  <c r="G26" i="4" s="1"/>
  <c r="F26" i="4" a="1"/>
  <c r="F26" i="4" s="1"/>
  <c r="A26" i="4"/>
  <c r="R25" i="4" a="1"/>
  <c r="R25" i="4" s="1"/>
  <c r="Q25" i="4" a="1"/>
  <c r="Q25" i="4" s="1"/>
  <c r="P25" i="4" a="1"/>
  <c r="P25" i="4" s="1"/>
  <c r="G25" i="4" a="1"/>
  <c r="G25" i="4" s="1"/>
  <c r="F25" i="4" a="1"/>
  <c r="F25" i="4" s="1"/>
  <c r="A25" i="4"/>
  <c r="R24" i="4" a="1"/>
  <c r="R24" i="4" s="1"/>
  <c r="Q24" i="4" a="1"/>
  <c r="Q24" i="4" s="1"/>
  <c r="P24" i="4" a="1"/>
  <c r="P24" i="4" s="1"/>
  <c r="G24" i="4" a="1"/>
  <c r="G24" i="4" s="1"/>
  <c r="F24" i="4" a="1"/>
  <c r="F24" i="4" s="1"/>
  <c r="A24" i="4"/>
  <c r="R23" i="4" a="1"/>
  <c r="R23" i="4" s="1"/>
  <c r="Q23" i="4" a="1"/>
  <c r="Q23" i="4" s="1"/>
  <c r="P23" i="4" a="1"/>
  <c r="P23" i="4" s="1"/>
  <c r="G23" i="4" a="1"/>
  <c r="G23" i="4" s="1"/>
  <c r="F23" i="4" a="1"/>
  <c r="F23" i="4" s="1"/>
  <c r="A23" i="4"/>
  <c r="R22" i="4" a="1"/>
  <c r="R22" i="4" s="1"/>
  <c r="Q22" i="4" a="1"/>
  <c r="Q22" i="4" s="1"/>
  <c r="P22" i="4" a="1"/>
  <c r="P22" i="4" s="1"/>
  <c r="G22" i="4" a="1"/>
  <c r="G22" i="4" s="1"/>
  <c r="F22" i="4" a="1"/>
  <c r="F22" i="4" s="1"/>
  <c r="A22" i="4"/>
  <c r="R21" i="4" a="1"/>
  <c r="R21" i="4" s="1"/>
  <c r="Q21" i="4" a="1"/>
  <c r="Q21" i="4" s="1"/>
  <c r="P21" i="4" a="1"/>
  <c r="P21" i="4" s="1"/>
  <c r="G21" i="4" a="1"/>
  <c r="G21" i="4" s="1"/>
  <c r="F21" i="4" a="1"/>
  <c r="F21" i="4" s="1"/>
  <c r="A21" i="4"/>
  <c r="M20" i="4"/>
  <c r="R19" i="4" a="1"/>
  <c r="R19" i="4" s="1"/>
  <c r="Q19" i="4" a="1"/>
  <c r="Q19" i="4" s="1"/>
  <c r="P19" i="4" a="1"/>
  <c r="P19" i="4" s="1"/>
  <c r="M19" i="4"/>
  <c r="B17" i="4"/>
  <c r="M18" i="4"/>
  <c r="R17" i="4" a="1"/>
  <c r="R17" i="4" s="1"/>
  <c r="Q17" i="4" a="1"/>
  <c r="Q17" i="4" s="1"/>
  <c r="P17" i="4" a="1"/>
  <c r="P17" i="4" s="1"/>
  <c r="A16" i="4"/>
  <c r="B16" i="4" s="1"/>
  <c r="M17" i="4"/>
  <c r="G17" i="4" a="1"/>
  <c r="G17" i="4" s="1"/>
  <c r="F17" i="4" a="1"/>
  <c r="F17" i="4" s="1"/>
  <c r="A17" i="4"/>
  <c r="R16" i="4" a="1"/>
  <c r="R16" i="4" s="1"/>
  <c r="Q16" i="4" a="1"/>
  <c r="Q16" i="4" s="1"/>
  <c r="P16" i="4" a="1"/>
  <c r="P16" i="4" s="1"/>
  <c r="A15" i="4"/>
  <c r="B15" i="4" s="1"/>
  <c r="M16" i="4"/>
  <c r="B14" i="4"/>
  <c r="M15" i="4"/>
  <c r="R14" i="4" a="1"/>
  <c r="R14" i="4" s="1"/>
  <c r="Q14" i="4" a="1"/>
  <c r="Q14" i="4" s="1"/>
  <c r="P14" i="4" a="1"/>
  <c r="P14" i="4" s="1"/>
  <c r="B13" i="4"/>
  <c r="A9" i="4"/>
  <c r="B9" i="4" s="1"/>
  <c r="M13" i="4"/>
  <c r="M14" i="4"/>
  <c r="G14" i="4" a="1"/>
  <c r="G14" i="4" s="1"/>
  <c r="F14" i="4" a="1"/>
  <c r="F14" i="4" s="1"/>
  <c r="A14" i="4"/>
  <c r="R13" i="4" a="1"/>
  <c r="R13" i="4" s="1"/>
  <c r="Q13" i="4" a="1"/>
  <c r="Q13" i="4" s="1"/>
  <c r="P13" i="4" a="1"/>
  <c r="P13" i="4" s="1"/>
  <c r="G13" i="4" a="1"/>
  <c r="G13" i="4" s="1"/>
  <c r="F13" i="4" a="1"/>
  <c r="F13" i="4" s="1"/>
  <c r="A13" i="4"/>
  <c r="M11" i="4"/>
  <c r="M12" i="4"/>
  <c r="R10" i="4" a="1"/>
  <c r="R10" i="4" s="1"/>
  <c r="Q10" i="4" a="1"/>
  <c r="Q10" i="4" s="1"/>
  <c r="P10" i="4" a="1"/>
  <c r="P10" i="4" s="1"/>
  <c r="M10" i="4"/>
  <c r="A8" i="4"/>
  <c r="B8" i="4" s="1"/>
  <c r="M9" i="4"/>
  <c r="R8" i="4" a="1"/>
  <c r="R8" i="4" s="1"/>
  <c r="Q8" i="4" a="1"/>
  <c r="Q8" i="4" s="1"/>
  <c r="P8" i="4" a="1"/>
  <c r="P8" i="4" s="1"/>
  <c r="A3" i="4"/>
  <c r="B3" i="4" s="1"/>
  <c r="M8" i="4"/>
  <c r="R7" i="4" a="1"/>
  <c r="R7" i="4" s="1"/>
  <c r="Q7" i="4" a="1"/>
  <c r="Q7" i="4" s="1"/>
  <c r="P7" i="4" a="1"/>
  <c r="P7" i="4" s="1"/>
  <c r="M7" i="4"/>
  <c r="B2" i="4"/>
  <c r="N2" i="4" s="1"/>
  <c r="M3" i="4"/>
  <c r="M4" i="4"/>
  <c r="M5" i="4"/>
  <c r="M6" i="4"/>
  <c r="R2" i="4" a="1"/>
  <c r="R2" i="4" s="1"/>
  <c r="Q2" i="4" a="1"/>
  <c r="Q2" i="4" s="1"/>
  <c r="P2" i="4" a="1"/>
  <c r="P2" i="4" s="1"/>
  <c r="M2" i="4"/>
  <c r="G2" i="4" a="1"/>
  <c r="G2" i="4" s="1"/>
  <c r="F2" i="4" a="1"/>
  <c r="F2" i="4" s="1"/>
  <c r="A2" i="4"/>
  <c r="R499" i="3" a="1"/>
  <c r="R499" i="3" s="1"/>
  <c r="Q499" i="3" a="1"/>
  <c r="Q499" i="3" s="1"/>
  <c r="P499" i="3" a="1"/>
  <c r="P499" i="3" s="1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A85" i="3"/>
  <c r="B85" i="3" s="1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G499" i="3" a="1"/>
  <c r="G499" i="3" s="1"/>
  <c r="F499" i="3" a="1"/>
  <c r="F499" i="3" s="1"/>
  <c r="A499" i="3"/>
  <c r="R498" i="3" a="1"/>
  <c r="R498" i="3" s="1"/>
  <c r="Q498" i="3" a="1"/>
  <c r="Q498" i="3" s="1"/>
  <c r="P498" i="3" a="1"/>
  <c r="P498" i="3" s="1"/>
  <c r="G498" i="3" a="1"/>
  <c r="G498" i="3" s="1"/>
  <c r="F498" i="3" a="1"/>
  <c r="F498" i="3" s="1"/>
  <c r="A498" i="3"/>
  <c r="R497" i="3" a="1"/>
  <c r="R497" i="3" s="1"/>
  <c r="Q497" i="3" a="1"/>
  <c r="Q497" i="3" s="1"/>
  <c r="P497" i="3" a="1"/>
  <c r="P497" i="3" s="1"/>
  <c r="G497" i="3" a="1"/>
  <c r="G497" i="3" s="1"/>
  <c r="F497" i="3" a="1"/>
  <c r="F497" i="3" s="1"/>
  <c r="A497" i="3"/>
  <c r="R496" i="3" a="1"/>
  <c r="R496" i="3" s="1"/>
  <c r="Q496" i="3" a="1"/>
  <c r="Q496" i="3" s="1"/>
  <c r="P496" i="3" a="1"/>
  <c r="P496" i="3" s="1"/>
  <c r="G496" i="3" a="1"/>
  <c r="G496" i="3" s="1"/>
  <c r="F496" i="3" a="1"/>
  <c r="F496" i="3" s="1"/>
  <c r="A496" i="3"/>
  <c r="R495" i="3" a="1"/>
  <c r="R495" i="3" s="1"/>
  <c r="Q495" i="3" a="1"/>
  <c r="Q495" i="3" s="1"/>
  <c r="P495" i="3" a="1"/>
  <c r="P495" i="3" s="1"/>
  <c r="G495" i="3" a="1"/>
  <c r="G495" i="3" s="1"/>
  <c r="F495" i="3" a="1"/>
  <c r="F495" i="3" s="1"/>
  <c r="A495" i="3"/>
  <c r="R494" i="3" a="1"/>
  <c r="R494" i="3" s="1"/>
  <c r="Q494" i="3" a="1"/>
  <c r="Q494" i="3" s="1"/>
  <c r="P494" i="3" a="1"/>
  <c r="P494" i="3" s="1"/>
  <c r="G494" i="3" a="1"/>
  <c r="G494" i="3" s="1"/>
  <c r="F494" i="3" a="1"/>
  <c r="F494" i="3" s="1"/>
  <c r="A494" i="3"/>
  <c r="R493" i="3" a="1"/>
  <c r="R493" i="3" s="1"/>
  <c r="Q493" i="3" a="1"/>
  <c r="Q493" i="3" s="1"/>
  <c r="P493" i="3" a="1"/>
  <c r="P493" i="3" s="1"/>
  <c r="G493" i="3" a="1"/>
  <c r="G493" i="3" s="1"/>
  <c r="F493" i="3" a="1"/>
  <c r="F493" i="3" s="1"/>
  <c r="A493" i="3"/>
  <c r="R492" i="3" a="1"/>
  <c r="R492" i="3" s="1"/>
  <c r="Q492" i="3" a="1"/>
  <c r="Q492" i="3" s="1"/>
  <c r="P492" i="3" a="1"/>
  <c r="P492" i="3" s="1"/>
  <c r="G492" i="3" a="1"/>
  <c r="G492" i="3" s="1"/>
  <c r="F492" i="3" a="1"/>
  <c r="F492" i="3" s="1"/>
  <c r="A492" i="3"/>
  <c r="R491" i="3" a="1"/>
  <c r="R491" i="3" s="1"/>
  <c r="Q491" i="3" a="1"/>
  <c r="Q491" i="3" s="1"/>
  <c r="P491" i="3" a="1"/>
  <c r="P491" i="3" s="1"/>
  <c r="G491" i="3" a="1"/>
  <c r="G491" i="3" s="1"/>
  <c r="F491" i="3" a="1"/>
  <c r="F491" i="3" s="1"/>
  <c r="A491" i="3"/>
  <c r="R490" i="3" a="1"/>
  <c r="R490" i="3" s="1"/>
  <c r="Q490" i="3" a="1"/>
  <c r="Q490" i="3" s="1"/>
  <c r="P490" i="3" a="1"/>
  <c r="P490" i="3" s="1"/>
  <c r="G490" i="3" a="1"/>
  <c r="G490" i="3" s="1"/>
  <c r="F490" i="3" a="1"/>
  <c r="F490" i="3" s="1"/>
  <c r="A490" i="3"/>
  <c r="R489" i="3" a="1"/>
  <c r="R489" i="3" s="1"/>
  <c r="Q489" i="3" a="1"/>
  <c r="Q489" i="3" s="1"/>
  <c r="P489" i="3" a="1"/>
  <c r="P489" i="3" s="1"/>
  <c r="G489" i="3" a="1"/>
  <c r="G489" i="3" s="1"/>
  <c r="F489" i="3" a="1"/>
  <c r="F489" i="3" s="1"/>
  <c r="A489" i="3"/>
  <c r="R488" i="3" a="1"/>
  <c r="R488" i="3" s="1"/>
  <c r="Q488" i="3" a="1"/>
  <c r="Q488" i="3" s="1"/>
  <c r="P488" i="3" a="1"/>
  <c r="P488" i="3" s="1"/>
  <c r="G488" i="3" a="1"/>
  <c r="G488" i="3" s="1"/>
  <c r="F488" i="3" a="1"/>
  <c r="F488" i="3" s="1"/>
  <c r="A488" i="3"/>
  <c r="R487" i="3" a="1"/>
  <c r="R487" i="3" s="1"/>
  <c r="Q487" i="3" a="1"/>
  <c r="Q487" i="3" s="1"/>
  <c r="P487" i="3" a="1"/>
  <c r="P487" i="3" s="1"/>
  <c r="G487" i="3" a="1"/>
  <c r="G487" i="3" s="1"/>
  <c r="F487" i="3" a="1"/>
  <c r="F487" i="3" s="1"/>
  <c r="A487" i="3"/>
  <c r="R486" i="3" a="1"/>
  <c r="R486" i="3" s="1"/>
  <c r="Q486" i="3" a="1"/>
  <c r="Q486" i="3" s="1"/>
  <c r="P486" i="3" a="1"/>
  <c r="P486" i="3" s="1"/>
  <c r="G486" i="3" a="1"/>
  <c r="G486" i="3" s="1"/>
  <c r="F486" i="3" a="1"/>
  <c r="F486" i="3" s="1"/>
  <c r="A486" i="3"/>
  <c r="R485" i="3" a="1"/>
  <c r="R485" i="3" s="1"/>
  <c r="Q485" i="3" a="1"/>
  <c r="Q485" i="3" s="1"/>
  <c r="P485" i="3" a="1"/>
  <c r="P485" i="3" s="1"/>
  <c r="G485" i="3" a="1"/>
  <c r="G485" i="3" s="1"/>
  <c r="F485" i="3" a="1"/>
  <c r="F485" i="3" s="1"/>
  <c r="A485" i="3"/>
  <c r="R484" i="3" a="1"/>
  <c r="R484" i="3" s="1"/>
  <c r="Q484" i="3" a="1"/>
  <c r="Q484" i="3" s="1"/>
  <c r="P484" i="3" a="1"/>
  <c r="P484" i="3" s="1"/>
  <c r="G484" i="3" a="1"/>
  <c r="G484" i="3" s="1"/>
  <c r="F484" i="3" a="1"/>
  <c r="F484" i="3" s="1"/>
  <c r="A484" i="3"/>
  <c r="R483" i="3" a="1"/>
  <c r="R483" i="3" s="1"/>
  <c r="Q483" i="3" a="1"/>
  <c r="Q483" i="3" s="1"/>
  <c r="P483" i="3" a="1"/>
  <c r="P483" i="3" s="1"/>
  <c r="G483" i="3" a="1"/>
  <c r="G483" i="3" s="1"/>
  <c r="F483" i="3" a="1"/>
  <c r="F483" i="3" s="1"/>
  <c r="A483" i="3"/>
  <c r="R482" i="3" a="1"/>
  <c r="R482" i="3" s="1"/>
  <c r="Q482" i="3" a="1"/>
  <c r="Q482" i="3" s="1"/>
  <c r="P482" i="3" a="1"/>
  <c r="P482" i="3" s="1"/>
  <c r="G482" i="3" a="1"/>
  <c r="G482" i="3" s="1"/>
  <c r="F482" i="3" a="1"/>
  <c r="F482" i="3" s="1"/>
  <c r="A482" i="3"/>
  <c r="R481" i="3" a="1"/>
  <c r="R481" i="3" s="1"/>
  <c r="Q481" i="3" a="1"/>
  <c r="Q481" i="3" s="1"/>
  <c r="P481" i="3" a="1"/>
  <c r="P481" i="3" s="1"/>
  <c r="G481" i="3" a="1"/>
  <c r="G481" i="3" s="1"/>
  <c r="F481" i="3" a="1"/>
  <c r="F481" i="3" s="1"/>
  <c r="A481" i="3"/>
  <c r="R480" i="3" a="1"/>
  <c r="R480" i="3" s="1"/>
  <c r="Q480" i="3" a="1"/>
  <c r="Q480" i="3" s="1"/>
  <c r="P480" i="3" a="1"/>
  <c r="P480" i="3" s="1"/>
  <c r="G480" i="3" a="1"/>
  <c r="G480" i="3" s="1"/>
  <c r="F480" i="3" a="1"/>
  <c r="F480" i="3" s="1"/>
  <c r="A480" i="3"/>
  <c r="R479" i="3" a="1"/>
  <c r="R479" i="3" s="1"/>
  <c r="Q479" i="3" a="1"/>
  <c r="Q479" i="3" s="1"/>
  <c r="P479" i="3" a="1"/>
  <c r="P479" i="3" s="1"/>
  <c r="G479" i="3" a="1"/>
  <c r="G479" i="3" s="1"/>
  <c r="F479" i="3" a="1"/>
  <c r="F479" i="3" s="1"/>
  <c r="A479" i="3"/>
  <c r="R478" i="3" a="1"/>
  <c r="R478" i="3" s="1"/>
  <c r="Q478" i="3" a="1"/>
  <c r="Q478" i="3" s="1"/>
  <c r="P478" i="3" a="1"/>
  <c r="P478" i="3" s="1"/>
  <c r="G478" i="3" a="1"/>
  <c r="G478" i="3" s="1"/>
  <c r="F478" i="3" a="1"/>
  <c r="F478" i="3" s="1"/>
  <c r="A478" i="3"/>
  <c r="R477" i="3" a="1"/>
  <c r="R477" i="3" s="1"/>
  <c r="Q477" i="3" a="1"/>
  <c r="Q477" i="3" s="1"/>
  <c r="P477" i="3" a="1"/>
  <c r="P477" i="3" s="1"/>
  <c r="G477" i="3" a="1"/>
  <c r="G477" i="3" s="1"/>
  <c r="F477" i="3" a="1"/>
  <c r="F477" i="3" s="1"/>
  <c r="A477" i="3"/>
  <c r="R476" i="3" a="1"/>
  <c r="R476" i="3" s="1"/>
  <c r="Q476" i="3" a="1"/>
  <c r="Q476" i="3" s="1"/>
  <c r="P476" i="3" a="1"/>
  <c r="P476" i="3" s="1"/>
  <c r="G476" i="3" a="1"/>
  <c r="G476" i="3" s="1"/>
  <c r="F476" i="3" a="1"/>
  <c r="F476" i="3" s="1"/>
  <c r="A476" i="3"/>
  <c r="R475" i="3" a="1"/>
  <c r="R475" i="3" s="1"/>
  <c r="Q475" i="3" a="1"/>
  <c r="Q475" i="3" s="1"/>
  <c r="P475" i="3" a="1"/>
  <c r="P475" i="3" s="1"/>
  <c r="G475" i="3" a="1"/>
  <c r="G475" i="3" s="1"/>
  <c r="F475" i="3" a="1"/>
  <c r="F475" i="3" s="1"/>
  <c r="A475" i="3"/>
  <c r="R474" i="3" a="1"/>
  <c r="R474" i="3" s="1"/>
  <c r="Q474" i="3" a="1"/>
  <c r="Q474" i="3" s="1"/>
  <c r="P474" i="3" a="1"/>
  <c r="P474" i="3" s="1"/>
  <c r="G474" i="3" a="1"/>
  <c r="G474" i="3" s="1"/>
  <c r="F474" i="3" a="1"/>
  <c r="F474" i="3" s="1"/>
  <c r="A474" i="3"/>
  <c r="R473" i="3" a="1"/>
  <c r="R473" i="3" s="1"/>
  <c r="Q473" i="3" a="1"/>
  <c r="Q473" i="3" s="1"/>
  <c r="P473" i="3" a="1"/>
  <c r="P473" i="3" s="1"/>
  <c r="G473" i="3" a="1"/>
  <c r="G473" i="3" s="1"/>
  <c r="F473" i="3" a="1"/>
  <c r="F473" i="3" s="1"/>
  <c r="A473" i="3"/>
  <c r="R472" i="3" a="1"/>
  <c r="R472" i="3" s="1"/>
  <c r="Q472" i="3" a="1"/>
  <c r="Q472" i="3" s="1"/>
  <c r="P472" i="3" a="1"/>
  <c r="P472" i="3" s="1"/>
  <c r="G472" i="3" a="1"/>
  <c r="G472" i="3" s="1"/>
  <c r="F472" i="3" a="1"/>
  <c r="F472" i="3" s="1"/>
  <c r="A472" i="3"/>
  <c r="R471" i="3" a="1"/>
  <c r="R471" i="3" s="1"/>
  <c r="Q471" i="3" a="1"/>
  <c r="Q471" i="3" s="1"/>
  <c r="P471" i="3" a="1"/>
  <c r="P471" i="3" s="1"/>
  <c r="G471" i="3" a="1"/>
  <c r="G471" i="3" s="1"/>
  <c r="F471" i="3" a="1"/>
  <c r="F471" i="3" s="1"/>
  <c r="A471" i="3"/>
  <c r="R470" i="3" a="1"/>
  <c r="R470" i="3" s="1"/>
  <c r="Q470" i="3" a="1"/>
  <c r="Q470" i="3" s="1"/>
  <c r="P470" i="3" a="1"/>
  <c r="P470" i="3" s="1"/>
  <c r="G470" i="3" a="1"/>
  <c r="G470" i="3" s="1"/>
  <c r="F470" i="3" a="1"/>
  <c r="F470" i="3" s="1"/>
  <c r="A470" i="3"/>
  <c r="R469" i="3" a="1"/>
  <c r="R469" i="3" s="1"/>
  <c r="Q469" i="3" a="1"/>
  <c r="Q469" i="3" s="1"/>
  <c r="P469" i="3" a="1"/>
  <c r="P469" i="3" s="1"/>
  <c r="G469" i="3" a="1"/>
  <c r="G469" i="3" s="1"/>
  <c r="F469" i="3" a="1"/>
  <c r="F469" i="3" s="1"/>
  <c r="A469" i="3"/>
  <c r="R468" i="3" a="1"/>
  <c r="R468" i="3" s="1"/>
  <c r="Q468" i="3" a="1"/>
  <c r="Q468" i="3" s="1"/>
  <c r="P468" i="3" a="1"/>
  <c r="P468" i="3" s="1"/>
  <c r="G468" i="3" a="1"/>
  <c r="G468" i="3" s="1"/>
  <c r="F468" i="3" a="1"/>
  <c r="F468" i="3" s="1"/>
  <c r="A468" i="3"/>
  <c r="R467" i="3" a="1"/>
  <c r="R467" i="3" s="1"/>
  <c r="Q467" i="3" a="1"/>
  <c r="Q467" i="3" s="1"/>
  <c r="P467" i="3" a="1"/>
  <c r="P467" i="3" s="1"/>
  <c r="G467" i="3" a="1"/>
  <c r="G467" i="3" s="1"/>
  <c r="F467" i="3" a="1"/>
  <c r="F467" i="3" s="1"/>
  <c r="A467" i="3"/>
  <c r="R466" i="3" a="1"/>
  <c r="R466" i="3" s="1"/>
  <c r="Q466" i="3" a="1"/>
  <c r="Q466" i="3" s="1"/>
  <c r="P466" i="3" a="1"/>
  <c r="P466" i="3" s="1"/>
  <c r="G466" i="3" a="1"/>
  <c r="G466" i="3" s="1"/>
  <c r="F466" i="3" a="1"/>
  <c r="F466" i="3" s="1"/>
  <c r="A466" i="3"/>
  <c r="R465" i="3" a="1"/>
  <c r="R465" i="3" s="1"/>
  <c r="Q465" i="3" a="1"/>
  <c r="Q465" i="3" s="1"/>
  <c r="P465" i="3" a="1"/>
  <c r="P465" i="3" s="1"/>
  <c r="G465" i="3" a="1"/>
  <c r="G465" i="3" s="1"/>
  <c r="F465" i="3" a="1"/>
  <c r="F465" i="3" s="1"/>
  <c r="A465" i="3"/>
  <c r="R464" i="3" a="1"/>
  <c r="R464" i="3" s="1"/>
  <c r="Q464" i="3" a="1"/>
  <c r="Q464" i="3" s="1"/>
  <c r="P464" i="3" a="1"/>
  <c r="P464" i="3" s="1"/>
  <c r="G464" i="3" a="1"/>
  <c r="G464" i="3" s="1"/>
  <c r="F464" i="3" a="1"/>
  <c r="F464" i="3" s="1"/>
  <c r="A464" i="3"/>
  <c r="R463" i="3" a="1"/>
  <c r="R463" i="3" s="1"/>
  <c r="Q463" i="3" a="1"/>
  <c r="Q463" i="3" s="1"/>
  <c r="P463" i="3" a="1"/>
  <c r="P463" i="3" s="1"/>
  <c r="G463" i="3" a="1"/>
  <c r="G463" i="3" s="1"/>
  <c r="F463" i="3" a="1"/>
  <c r="F463" i="3" s="1"/>
  <c r="A463" i="3"/>
  <c r="R462" i="3" a="1"/>
  <c r="R462" i="3" s="1"/>
  <c r="Q462" i="3" a="1"/>
  <c r="Q462" i="3" s="1"/>
  <c r="P462" i="3" a="1"/>
  <c r="P462" i="3" s="1"/>
  <c r="G462" i="3" a="1"/>
  <c r="G462" i="3" s="1"/>
  <c r="F462" i="3" a="1"/>
  <c r="F462" i="3" s="1"/>
  <c r="A462" i="3"/>
  <c r="R461" i="3" a="1"/>
  <c r="R461" i="3" s="1"/>
  <c r="Q461" i="3" a="1"/>
  <c r="Q461" i="3" s="1"/>
  <c r="P461" i="3" a="1"/>
  <c r="P461" i="3" s="1"/>
  <c r="G461" i="3" a="1"/>
  <c r="G461" i="3" s="1"/>
  <c r="F461" i="3" a="1"/>
  <c r="F461" i="3" s="1"/>
  <c r="A461" i="3"/>
  <c r="R460" i="3" a="1"/>
  <c r="R460" i="3" s="1"/>
  <c r="Q460" i="3" a="1"/>
  <c r="Q460" i="3" s="1"/>
  <c r="P460" i="3" a="1"/>
  <c r="P460" i="3" s="1"/>
  <c r="G460" i="3" a="1"/>
  <c r="G460" i="3" s="1"/>
  <c r="F460" i="3" a="1"/>
  <c r="F460" i="3" s="1"/>
  <c r="A460" i="3"/>
  <c r="R459" i="3" a="1"/>
  <c r="R459" i="3" s="1"/>
  <c r="Q459" i="3" a="1"/>
  <c r="Q459" i="3" s="1"/>
  <c r="P459" i="3" a="1"/>
  <c r="P459" i="3" s="1"/>
  <c r="G459" i="3" a="1"/>
  <c r="G459" i="3" s="1"/>
  <c r="F459" i="3" a="1"/>
  <c r="F459" i="3" s="1"/>
  <c r="A459" i="3"/>
  <c r="R458" i="3" a="1"/>
  <c r="R458" i="3" s="1"/>
  <c r="Q458" i="3" a="1"/>
  <c r="Q458" i="3" s="1"/>
  <c r="P458" i="3" a="1"/>
  <c r="P458" i="3" s="1"/>
  <c r="G458" i="3" a="1"/>
  <c r="G458" i="3" s="1"/>
  <c r="F458" i="3" a="1"/>
  <c r="F458" i="3" s="1"/>
  <c r="A458" i="3"/>
  <c r="R457" i="3" a="1"/>
  <c r="R457" i="3" s="1"/>
  <c r="Q457" i="3" a="1"/>
  <c r="Q457" i="3" s="1"/>
  <c r="P457" i="3" a="1"/>
  <c r="P457" i="3" s="1"/>
  <c r="G457" i="3" a="1"/>
  <c r="G457" i="3" s="1"/>
  <c r="F457" i="3" a="1"/>
  <c r="F457" i="3" s="1"/>
  <c r="A457" i="3"/>
  <c r="R456" i="3" a="1"/>
  <c r="R456" i="3" s="1"/>
  <c r="Q456" i="3" a="1"/>
  <c r="Q456" i="3" s="1"/>
  <c r="P456" i="3" a="1"/>
  <c r="P456" i="3" s="1"/>
  <c r="G456" i="3" a="1"/>
  <c r="G456" i="3" s="1"/>
  <c r="F456" i="3" a="1"/>
  <c r="F456" i="3" s="1"/>
  <c r="A456" i="3"/>
  <c r="R455" i="3" a="1"/>
  <c r="R455" i="3" s="1"/>
  <c r="Q455" i="3" a="1"/>
  <c r="Q455" i="3" s="1"/>
  <c r="P455" i="3" a="1"/>
  <c r="P455" i="3" s="1"/>
  <c r="G455" i="3" a="1"/>
  <c r="G455" i="3" s="1"/>
  <c r="F455" i="3" a="1"/>
  <c r="F455" i="3" s="1"/>
  <c r="A455" i="3"/>
  <c r="R454" i="3" a="1"/>
  <c r="R454" i="3" s="1"/>
  <c r="Q454" i="3" a="1"/>
  <c r="Q454" i="3" s="1"/>
  <c r="P454" i="3" a="1"/>
  <c r="P454" i="3" s="1"/>
  <c r="G454" i="3" a="1"/>
  <c r="G454" i="3" s="1"/>
  <c r="F454" i="3" a="1"/>
  <c r="F454" i="3" s="1"/>
  <c r="A454" i="3"/>
  <c r="R453" i="3" a="1"/>
  <c r="R453" i="3" s="1"/>
  <c r="Q453" i="3" a="1"/>
  <c r="Q453" i="3" s="1"/>
  <c r="P453" i="3" a="1"/>
  <c r="P453" i="3" s="1"/>
  <c r="G453" i="3" a="1"/>
  <c r="G453" i="3" s="1"/>
  <c r="F453" i="3" a="1"/>
  <c r="F453" i="3" s="1"/>
  <c r="A453" i="3"/>
  <c r="R452" i="3" a="1"/>
  <c r="R452" i="3" s="1"/>
  <c r="Q452" i="3" a="1"/>
  <c r="Q452" i="3" s="1"/>
  <c r="P452" i="3" a="1"/>
  <c r="P452" i="3" s="1"/>
  <c r="G452" i="3" a="1"/>
  <c r="G452" i="3" s="1"/>
  <c r="F452" i="3" a="1"/>
  <c r="F452" i="3" s="1"/>
  <c r="A452" i="3"/>
  <c r="R451" i="3" a="1"/>
  <c r="R451" i="3" s="1"/>
  <c r="Q451" i="3" a="1"/>
  <c r="Q451" i="3" s="1"/>
  <c r="P451" i="3" a="1"/>
  <c r="P451" i="3" s="1"/>
  <c r="G451" i="3" a="1"/>
  <c r="G451" i="3" s="1"/>
  <c r="F451" i="3" a="1"/>
  <c r="F451" i="3" s="1"/>
  <c r="A451" i="3"/>
  <c r="R450" i="3" a="1"/>
  <c r="R450" i="3" s="1"/>
  <c r="Q450" i="3" a="1"/>
  <c r="Q450" i="3" s="1"/>
  <c r="P450" i="3" a="1"/>
  <c r="P450" i="3" s="1"/>
  <c r="G450" i="3" a="1"/>
  <c r="G450" i="3" s="1"/>
  <c r="F450" i="3" a="1"/>
  <c r="F450" i="3" s="1"/>
  <c r="A450" i="3"/>
  <c r="R449" i="3" a="1"/>
  <c r="R449" i="3" s="1"/>
  <c r="Q449" i="3" a="1"/>
  <c r="Q449" i="3" s="1"/>
  <c r="P449" i="3" a="1"/>
  <c r="P449" i="3" s="1"/>
  <c r="G449" i="3" a="1"/>
  <c r="G449" i="3" s="1"/>
  <c r="F449" i="3" a="1"/>
  <c r="F449" i="3" s="1"/>
  <c r="A449" i="3"/>
  <c r="R448" i="3" a="1"/>
  <c r="R448" i="3" s="1"/>
  <c r="Q448" i="3" a="1"/>
  <c r="Q448" i="3" s="1"/>
  <c r="P448" i="3" a="1"/>
  <c r="P448" i="3" s="1"/>
  <c r="G448" i="3" a="1"/>
  <c r="G448" i="3" s="1"/>
  <c r="F448" i="3" a="1"/>
  <c r="F448" i="3" s="1"/>
  <c r="A448" i="3"/>
  <c r="R447" i="3" a="1"/>
  <c r="R447" i="3" s="1"/>
  <c r="Q447" i="3" a="1"/>
  <c r="Q447" i="3" s="1"/>
  <c r="P447" i="3" a="1"/>
  <c r="P447" i="3" s="1"/>
  <c r="G447" i="3" a="1"/>
  <c r="G447" i="3" s="1"/>
  <c r="F447" i="3" a="1"/>
  <c r="F447" i="3" s="1"/>
  <c r="A447" i="3"/>
  <c r="R446" i="3" a="1"/>
  <c r="R446" i="3" s="1"/>
  <c r="Q446" i="3" a="1"/>
  <c r="Q446" i="3" s="1"/>
  <c r="P446" i="3" a="1"/>
  <c r="P446" i="3" s="1"/>
  <c r="G446" i="3" a="1"/>
  <c r="G446" i="3" s="1"/>
  <c r="F446" i="3" a="1"/>
  <c r="F446" i="3" s="1"/>
  <c r="A446" i="3"/>
  <c r="R445" i="3" a="1"/>
  <c r="R445" i="3" s="1"/>
  <c r="Q445" i="3" a="1"/>
  <c r="Q445" i="3" s="1"/>
  <c r="P445" i="3" a="1"/>
  <c r="P445" i="3" s="1"/>
  <c r="G445" i="3" a="1"/>
  <c r="G445" i="3" s="1"/>
  <c r="F445" i="3" a="1"/>
  <c r="F445" i="3" s="1"/>
  <c r="A445" i="3"/>
  <c r="R444" i="3" a="1"/>
  <c r="R444" i="3" s="1"/>
  <c r="Q444" i="3" a="1"/>
  <c r="Q444" i="3" s="1"/>
  <c r="P444" i="3" a="1"/>
  <c r="P444" i="3" s="1"/>
  <c r="G444" i="3" a="1"/>
  <c r="G444" i="3" s="1"/>
  <c r="F444" i="3" a="1"/>
  <c r="F444" i="3" s="1"/>
  <c r="A444" i="3"/>
  <c r="R443" i="3" a="1"/>
  <c r="R443" i="3" s="1"/>
  <c r="Q443" i="3" a="1"/>
  <c r="Q443" i="3" s="1"/>
  <c r="P443" i="3" a="1"/>
  <c r="P443" i="3" s="1"/>
  <c r="G443" i="3" a="1"/>
  <c r="G443" i="3" s="1"/>
  <c r="F443" i="3" a="1"/>
  <c r="F443" i="3" s="1"/>
  <c r="A443" i="3"/>
  <c r="R442" i="3" a="1"/>
  <c r="R442" i="3" s="1"/>
  <c r="Q442" i="3" a="1"/>
  <c r="Q442" i="3" s="1"/>
  <c r="P442" i="3" a="1"/>
  <c r="P442" i="3" s="1"/>
  <c r="G442" i="3" a="1"/>
  <c r="G442" i="3" s="1"/>
  <c r="F442" i="3" a="1"/>
  <c r="F442" i="3" s="1"/>
  <c r="A442" i="3"/>
  <c r="R441" i="3" a="1"/>
  <c r="R441" i="3" s="1"/>
  <c r="Q441" i="3" a="1"/>
  <c r="Q441" i="3" s="1"/>
  <c r="P441" i="3" a="1"/>
  <c r="P441" i="3" s="1"/>
  <c r="G441" i="3" a="1"/>
  <c r="G441" i="3" s="1"/>
  <c r="F441" i="3" a="1"/>
  <c r="F441" i="3" s="1"/>
  <c r="A441" i="3"/>
  <c r="R440" i="3" a="1"/>
  <c r="R440" i="3" s="1"/>
  <c r="Q440" i="3" a="1"/>
  <c r="Q440" i="3" s="1"/>
  <c r="P440" i="3" a="1"/>
  <c r="P440" i="3" s="1"/>
  <c r="G440" i="3" a="1"/>
  <c r="G440" i="3" s="1"/>
  <c r="F440" i="3" a="1"/>
  <c r="F440" i="3" s="1"/>
  <c r="A440" i="3"/>
  <c r="R439" i="3" a="1"/>
  <c r="R439" i="3" s="1"/>
  <c r="Q439" i="3" a="1"/>
  <c r="Q439" i="3" s="1"/>
  <c r="P439" i="3" a="1"/>
  <c r="P439" i="3" s="1"/>
  <c r="G439" i="3" a="1"/>
  <c r="G439" i="3" s="1"/>
  <c r="F439" i="3" a="1"/>
  <c r="F439" i="3" s="1"/>
  <c r="A439" i="3"/>
  <c r="R438" i="3" a="1"/>
  <c r="R438" i="3" s="1"/>
  <c r="Q438" i="3" a="1"/>
  <c r="Q438" i="3" s="1"/>
  <c r="P438" i="3" a="1"/>
  <c r="P438" i="3" s="1"/>
  <c r="G438" i="3" a="1"/>
  <c r="G438" i="3" s="1"/>
  <c r="F438" i="3" a="1"/>
  <c r="F438" i="3" s="1"/>
  <c r="A438" i="3"/>
  <c r="R437" i="3" a="1"/>
  <c r="R437" i="3" s="1"/>
  <c r="Q437" i="3" a="1"/>
  <c r="Q437" i="3" s="1"/>
  <c r="P437" i="3" a="1"/>
  <c r="P437" i="3" s="1"/>
  <c r="G437" i="3" a="1"/>
  <c r="G437" i="3" s="1"/>
  <c r="F437" i="3" a="1"/>
  <c r="F437" i="3" s="1"/>
  <c r="A437" i="3"/>
  <c r="R436" i="3" a="1"/>
  <c r="R436" i="3" s="1"/>
  <c r="Q436" i="3" a="1"/>
  <c r="Q436" i="3" s="1"/>
  <c r="P436" i="3" a="1"/>
  <c r="P436" i="3" s="1"/>
  <c r="G436" i="3" a="1"/>
  <c r="G436" i="3" s="1"/>
  <c r="F436" i="3" a="1"/>
  <c r="F436" i="3" s="1"/>
  <c r="A436" i="3"/>
  <c r="R435" i="3" a="1"/>
  <c r="R435" i="3" s="1"/>
  <c r="Q435" i="3" a="1"/>
  <c r="Q435" i="3" s="1"/>
  <c r="P435" i="3" a="1"/>
  <c r="P435" i="3" s="1"/>
  <c r="G435" i="3" a="1"/>
  <c r="G435" i="3" s="1"/>
  <c r="F435" i="3" a="1"/>
  <c r="F435" i="3" s="1"/>
  <c r="A435" i="3"/>
  <c r="R434" i="3" a="1"/>
  <c r="R434" i="3" s="1"/>
  <c r="Q434" i="3" a="1"/>
  <c r="Q434" i="3" s="1"/>
  <c r="P434" i="3" a="1"/>
  <c r="P434" i="3" s="1"/>
  <c r="G434" i="3" a="1"/>
  <c r="G434" i="3" s="1"/>
  <c r="F434" i="3" a="1"/>
  <c r="F434" i="3" s="1"/>
  <c r="A434" i="3"/>
  <c r="R433" i="3" a="1"/>
  <c r="R433" i="3" s="1"/>
  <c r="Q433" i="3" a="1"/>
  <c r="Q433" i="3" s="1"/>
  <c r="P433" i="3" a="1"/>
  <c r="P433" i="3" s="1"/>
  <c r="G433" i="3" a="1"/>
  <c r="G433" i="3" s="1"/>
  <c r="F433" i="3" a="1"/>
  <c r="F433" i="3" s="1"/>
  <c r="A433" i="3"/>
  <c r="R432" i="3" a="1"/>
  <c r="R432" i="3" s="1"/>
  <c r="Q432" i="3" a="1"/>
  <c r="Q432" i="3" s="1"/>
  <c r="P432" i="3" a="1"/>
  <c r="P432" i="3" s="1"/>
  <c r="G432" i="3" a="1"/>
  <c r="G432" i="3" s="1"/>
  <c r="F432" i="3" a="1"/>
  <c r="F432" i="3" s="1"/>
  <c r="A432" i="3"/>
  <c r="R431" i="3" a="1"/>
  <c r="R431" i="3" s="1"/>
  <c r="Q431" i="3" a="1"/>
  <c r="Q431" i="3" s="1"/>
  <c r="P431" i="3" a="1"/>
  <c r="P431" i="3" s="1"/>
  <c r="G431" i="3" a="1"/>
  <c r="G431" i="3" s="1"/>
  <c r="F431" i="3" a="1"/>
  <c r="F431" i="3" s="1"/>
  <c r="A431" i="3"/>
  <c r="R430" i="3" a="1"/>
  <c r="R430" i="3" s="1"/>
  <c r="Q430" i="3" a="1"/>
  <c r="Q430" i="3" s="1"/>
  <c r="P430" i="3" a="1"/>
  <c r="P430" i="3" s="1"/>
  <c r="G430" i="3" a="1"/>
  <c r="G430" i="3" s="1"/>
  <c r="F430" i="3" a="1"/>
  <c r="F430" i="3" s="1"/>
  <c r="A430" i="3"/>
  <c r="R429" i="3" a="1"/>
  <c r="R429" i="3" s="1"/>
  <c r="Q429" i="3" a="1"/>
  <c r="Q429" i="3" s="1"/>
  <c r="P429" i="3" a="1"/>
  <c r="P429" i="3" s="1"/>
  <c r="G429" i="3" a="1"/>
  <c r="G429" i="3" s="1"/>
  <c r="F429" i="3" a="1"/>
  <c r="F429" i="3" s="1"/>
  <c r="A429" i="3"/>
  <c r="R428" i="3" a="1"/>
  <c r="R428" i="3" s="1"/>
  <c r="Q428" i="3" a="1"/>
  <c r="Q428" i="3" s="1"/>
  <c r="P428" i="3" a="1"/>
  <c r="P428" i="3" s="1"/>
  <c r="G428" i="3" a="1"/>
  <c r="G428" i="3" s="1"/>
  <c r="F428" i="3" a="1"/>
  <c r="F428" i="3" s="1"/>
  <c r="A428" i="3"/>
  <c r="R427" i="3" a="1"/>
  <c r="R427" i="3" s="1"/>
  <c r="Q427" i="3" a="1"/>
  <c r="Q427" i="3" s="1"/>
  <c r="P427" i="3" a="1"/>
  <c r="P427" i="3" s="1"/>
  <c r="G427" i="3" a="1"/>
  <c r="G427" i="3" s="1"/>
  <c r="F427" i="3" a="1"/>
  <c r="F427" i="3" s="1"/>
  <c r="A427" i="3"/>
  <c r="R426" i="3" a="1"/>
  <c r="R426" i="3" s="1"/>
  <c r="Q426" i="3" a="1"/>
  <c r="Q426" i="3" s="1"/>
  <c r="P426" i="3" a="1"/>
  <c r="P426" i="3" s="1"/>
  <c r="G426" i="3" a="1"/>
  <c r="G426" i="3" s="1"/>
  <c r="F426" i="3" a="1"/>
  <c r="F426" i="3" s="1"/>
  <c r="A426" i="3"/>
  <c r="R425" i="3" a="1"/>
  <c r="R425" i="3" s="1"/>
  <c r="Q425" i="3" a="1"/>
  <c r="Q425" i="3" s="1"/>
  <c r="P425" i="3" a="1"/>
  <c r="P425" i="3" s="1"/>
  <c r="G425" i="3" a="1"/>
  <c r="G425" i="3" s="1"/>
  <c r="F425" i="3" a="1"/>
  <c r="F425" i="3" s="1"/>
  <c r="A425" i="3"/>
  <c r="R424" i="3" a="1"/>
  <c r="R424" i="3" s="1"/>
  <c r="Q424" i="3" a="1"/>
  <c r="Q424" i="3" s="1"/>
  <c r="P424" i="3" a="1"/>
  <c r="P424" i="3" s="1"/>
  <c r="G424" i="3" a="1"/>
  <c r="G424" i="3" s="1"/>
  <c r="F424" i="3" a="1"/>
  <c r="F424" i="3" s="1"/>
  <c r="A424" i="3"/>
  <c r="R423" i="3" a="1"/>
  <c r="R423" i="3" s="1"/>
  <c r="Q423" i="3" a="1"/>
  <c r="Q423" i="3" s="1"/>
  <c r="P423" i="3" a="1"/>
  <c r="P423" i="3" s="1"/>
  <c r="G423" i="3" a="1"/>
  <c r="G423" i="3" s="1"/>
  <c r="F423" i="3" a="1"/>
  <c r="F423" i="3" s="1"/>
  <c r="A423" i="3"/>
  <c r="R422" i="3" a="1"/>
  <c r="R422" i="3" s="1"/>
  <c r="Q422" i="3" a="1"/>
  <c r="Q422" i="3" s="1"/>
  <c r="P422" i="3" a="1"/>
  <c r="P422" i="3" s="1"/>
  <c r="G422" i="3" a="1"/>
  <c r="G422" i="3" s="1"/>
  <c r="F422" i="3" a="1"/>
  <c r="F422" i="3" s="1"/>
  <c r="A422" i="3"/>
  <c r="R421" i="3" a="1"/>
  <c r="R421" i="3" s="1"/>
  <c r="Q421" i="3" a="1"/>
  <c r="Q421" i="3" s="1"/>
  <c r="P421" i="3" a="1"/>
  <c r="P421" i="3" s="1"/>
  <c r="G421" i="3" a="1"/>
  <c r="G421" i="3" s="1"/>
  <c r="F421" i="3" a="1"/>
  <c r="F421" i="3" s="1"/>
  <c r="A421" i="3"/>
  <c r="R420" i="3" a="1"/>
  <c r="R420" i="3" s="1"/>
  <c r="Q420" i="3" a="1"/>
  <c r="Q420" i="3" s="1"/>
  <c r="P420" i="3" a="1"/>
  <c r="P420" i="3" s="1"/>
  <c r="G420" i="3" a="1"/>
  <c r="G420" i="3" s="1"/>
  <c r="F420" i="3" a="1"/>
  <c r="F420" i="3" s="1"/>
  <c r="A420" i="3"/>
  <c r="R419" i="3" a="1"/>
  <c r="R419" i="3" s="1"/>
  <c r="Q419" i="3" a="1"/>
  <c r="Q419" i="3" s="1"/>
  <c r="P419" i="3" a="1"/>
  <c r="P419" i="3" s="1"/>
  <c r="G419" i="3" a="1"/>
  <c r="G419" i="3" s="1"/>
  <c r="F419" i="3" a="1"/>
  <c r="F419" i="3" s="1"/>
  <c r="A419" i="3"/>
  <c r="R418" i="3" a="1"/>
  <c r="R418" i="3" s="1"/>
  <c r="Q418" i="3" a="1"/>
  <c r="Q418" i="3" s="1"/>
  <c r="P418" i="3" a="1"/>
  <c r="P418" i="3" s="1"/>
  <c r="G418" i="3" a="1"/>
  <c r="G418" i="3" s="1"/>
  <c r="F418" i="3" a="1"/>
  <c r="F418" i="3" s="1"/>
  <c r="A418" i="3"/>
  <c r="R417" i="3" a="1"/>
  <c r="R417" i="3" s="1"/>
  <c r="Q417" i="3" a="1"/>
  <c r="Q417" i="3" s="1"/>
  <c r="P417" i="3" a="1"/>
  <c r="P417" i="3" s="1"/>
  <c r="G417" i="3" a="1"/>
  <c r="G417" i="3" s="1"/>
  <c r="F417" i="3" a="1"/>
  <c r="F417" i="3" s="1"/>
  <c r="A417" i="3"/>
  <c r="R416" i="3" a="1"/>
  <c r="R416" i="3" s="1"/>
  <c r="Q416" i="3" a="1"/>
  <c r="Q416" i="3" s="1"/>
  <c r="P416" i="3" a="1"/>
  <c r="P416" i="3" s="1"/>
  <c r="G416" i="3" a="1"/>
  <c r="G416" i="3" s="1"/>
  <c r="F416" i="3" a="1"/>
  <c r="F416" i="3" s="1"/>
  <c r="A416" i="3"/>
  <c r="R415" i="3" a="1"/>
  <c r="R415" i="3" s="1"/>
  <c r="Q415" i="3" a="1"/>
  <c r="Q415" i="3" s="1"/>
  <c r="P415" i="3" a="1"/>
  <c r="P415" i="3" s="1"/>
  <c r="G415" i="3" a="1"/>
  <c r="G415" i="3" s="1"/>
  <c r="F415" i="3" a="1"/>
  <c r="F415" i="3" s="1"/>
  <c r="A415" i="3"/>
  <c r="R414" i="3" a="1"/>
  <c r="R414" i="3" s="1"/>
  <c r="Q414" i="3" a="1"/>
  <c r="Q414" i="3" s="1"/>
  <c r="P414" i="3" a="1"/>
  <c r="P414" i="3" s="1"/>
  <c r="G414" i="3" a="1"/>
  <c r="G414" i="3" s="1"/>
  <c r="F414" i="3" a="1"/>
  <c r="F414" i="3" s="1"/>
  <c r="A414" i="3"/>
  <c r="R413" i="3" a="1"/>
  <c r="R413" i="3" s="1"/>
  <c r="Q413" i="3" a="1"/>
  <c r="Q413" i="3" s="1"/>
  <c r="P413" i="3" a="1"/>
  <c r="P413" i="3" s="1"/>
  <c r="G413" i="3" a="1"/>
  <c r="G413" i="3" s="1"/>
  <c r="F413" i="3" a="1"/>
  <c r="F413" i="3" s="1"/>
  <c r="A413" i="3"/>
  <c r="R412" i="3" a="1"/>
  <c r="R412" i="3" s="1"/>
  <c r="Q412" i="3" a="1"/>
  <c r="Q412" i="3" s="1"/>
  <c r="P412" i="3" a="1"/>
  <c r="P412" i="3" s="1"/>
  <c r="G412" i="3" a="1"/>
  <c r="G412" i="3" s="1"/>
  <c r="F412" i="3" a="1"/>
  <c r="F412" i="3" s="1"/>
  <c r="A412" i="3"/>
  <c r="R411" i="3" a="1"/>
  <c r="R411" i="3" s="1"/>
  <c r="Q411" i="3" a="1"/>
  <c r="Q411" i="3" s="1"/>
  <c r="P411" i="3" a="1"/>
  <c r="P411" i="3" s="1"/>
  <c r="G411" i="3" a="1"/>
  <c r="G411" i="3" s="1"/>
  <c r="F411" i="3" a="1"/>
  <c r="F411" i="3" s="1"/>
  <c r="A411" i="3"/>
  <c r="R410" i="3" a="1"/>
  <c r="R410" i="3" s="1"/>
  <c r="Q410" i="3" a="1"/>
  <c r="Q410" i="3" s="1"/>
  <c r="P410" i="3" a="1"/>
  <c r="P410" i="3" s="1"/>
  <c r="G410" i="3" a="1"/>
  <c r="G410" i="3" s="1"/>
  <c r="F410" i="3" a="1"/>
  <c r="F410" i="3" s="1"/>
  <c r="A410" i="3"/>
  <c r="R409" i="3" a="1"/>
  <c r="R409" i="3" s="1"/>
  <c r="Q409" i="3" a="1"/>
  <c r="Q409" i="3" s="1"/>
  <c r="P409" i="3" a="1"/>
  <c r="P409" i="3" s="1"/>
  <c r="G409" i="3" a="1"/>
  <c r="G409" i="3" s="1"/>
  <c r="F409" i="3" a="1"/>
  <c r="F409" i="3" s="1"/>
  <c r="A409" i="3"/>
  <c r="R408" i="3" a="1"/>
  <c r="R408" i="3" s="1"/>
  <c r="Q408" i="3" a="1"/>
  <c r="Q408" i="3" s="1"/>
  <c r="P408" i="3" a="1"/>
  <c r="P408" i="3" s="1"/>
  <c r="G408" i="3" a="1"/>
  <c r="G408" i="3" s="1"/>
  <c r="F408" i="3" a="1"/>
  <c r="F408" i="3" s="1"/>
  <c r="A408" i="3"/>
  <c r="R407" i="3" a="1"/>
  <c r="R407" i="3" s="1"/>
  <c r="Q407" i="3" a="1"/>
  <c r="Q407" i="3" s="1"/>
  <c r="P407" i="3" a="1"/>
  <c r="P407" i="3" s="1"/>
  <c r="G407" i="3" a="1"/>
  <c r="G407" i="3" s="1"/>
  <c r="F407" i="3" a="1"/>
  <c r="F407" i="3" s="1"/>
  <c r="A407" i="3"/>
  <c r="R406" i="3" a="1"/>
  <c r="R406" i="3" s="1"/>
  <c r="Q406" i="3" a="1"/>
  <c r="Q406" i="3" s="1"/>
  <c r="P406" i="3" a="1"/>
  <c r="P406" i="3" s="1"/>
  <c r="G406" i="3" a="1"/>
  <c r="G406" i="3" s="1"/>
  <c r="F406" i="3" a="1"/>
  <c r="F406" i="3" s="1"/>
  <c r="A406" i="3"/>
  <c r="R405" i="3" a="1"/>
  <c r="R405" i="3" s="1"/>
  <c r="Q405" i="3" a="1"/>
  <c r="Q405" i="3" s="1"/>
  <c r="P405" i="3" a="1"/>
  <c r="P405" i="3" s="1"/>
  <c r="G405" i="3" a="1"/>
  <c r="G405" i="3" s="1"/>
  <c r="F405" i="3" a="1"/>
  <c r="F405" i="3" s="1"/>
  <c r="A405" i="3"/>
  <c r="R404" i="3" a="1"/>
  <c r="R404" i="3" s="1"/>
  <c r="Q404" i="3" a="1"/>
  <c r="Q404" i="3" s="1"/>
  <c r="P404" i="3" a="1"/>
  <c r="P404" i="3" s="1"/>
  <c r="G404" i="3" a="1"/>
  <c r="G404" i="3" s="1"/>
  <c r="F404" i="3" a="1"/>
  <c r="F404" i="3" s="1"/>
  <c r="A404" i="3"/>
  <c r="R403" i="3" a="1"/>
  <c r="R403" i="3" s="1"/>
  <c r="Q403" i="3" a="1"/>
  <c r="Q403" i="3" s="1"/>
  <c r="P403" i="3" a="1"/>
  <c r="P403" i="3" s="1"/>
  <c r="G403" i="3" a="1"/>
  <c r="G403" i="3" s="1"/>
  <c r="F403" i="3" a="1"/>
  <c r="F403" i="3" s="1"/>
  <c r="A403" i="3"/>
  <c r="R402" i="3" a="1"/>
  <c r="R402" i="3" s="1"/>
  <c r="Q402" i="3" a="1"/>
  <c r="Q402" i="3" s="1"/>
  <c r="P402" i="3" a="1"/>
  <c r="P402" i="3" s="1"/>
  <c r="G402" i="3" a="1"/>
  <c r="G402" i="3" s="1"/>
  <c r="F402" i="3" a="1"/>
  <c r="F402" i="3" s="1"/>
  <c r="A402" i="3"/>
  <c r="R401" i="3" a="1"/>
  <c r="R401" i="3" s="1"/>
  <c r="Q401" i="3" a="1"/>
  <c r="Q401" i="3" s="1"/>
  <c r="P401" i="3" a="1"/>
  <c r="P401" i="3" s="1"/>
  <c r="G401" i="3" a="1"/>
  <c r="G401" i="3" s="1"/>
  <c r="F401" i="3" a="1"/>
  <c r="F401" i="3" s="1"/>
  <c r="A401" i="3"/>
  <c r="R400" i="3" a="1"/>
  <c r="R400" i="3" s="1"/>
  <c r="Q400" i="3" a="1"/>
  <c r="Q400" i="3" s="1"/>
  <c r="P400" i="3" a="1"/>
  <c r="P400" i="3" s="1"/>
  <c r="G400" i="3" a="1"/>
  <c r="G400" i="3" s="1"/>
  <c r="F400" i="3" a="1"/>
  <c r="F400" i="3" s="1"/>
  <c r="A400" i="3"/>
  <c r="R399" i="3" a="1"/>
  <c r="R399" i="3" s="1"/>
  <c r="Q399" i="3" a="1"/>
  <c r="Q399" i="3" s="1"/>
  <c r="P399" i="3" a="1"/>
  <c r="P399" i="3" s="1"/>
  <c r="G399" i="3" a="1"/>
  <c r="G399" i="3" s="1"/>
  <c r="F399" i="3" a="1"/>
  <c r="F399" i="3" s="1"/>
  <c r="A399" i="3"/>
  <c r="R398" i="3" a="1"/>
  <c r="R398" i="3" s="1"/>
  <c r="Q398" i="3" a="1"/>
  <c r="Q398" i="3" s="1"/>
  <c r="P398" i="3" a="1"/>
  <c r="P398" i="3" s="1"/>
  <c r="G398" i="3" a="1"/>
  <c r="G398" i="3" s="1"/>
  <c r="F398" i="3" a="1"/>
  <c r="F398" i="3" s="1"/>
  <c r="A398" i="3"/>
  <c r="R397" i="3" a="1"/>
  <c r="R397" i="3" s="1"/>
  <c r="Q397" i="3" a="1"/>
  <c r="Q397" i="3" s="1"/>
  <c r="P397" i="3" a="1"/>
  <c r="P397" i="3" s="1"/>
  <c r="G397" i="3" a="1"/>
  <c r="G397" i="3" s="1"/>
  <c r="F397" i="3" a="1"/>
  <c r="F397" i="3" s="1"/>
  <c r="A397" i="3"/>
  <c r="R396" i="3" a="1"/>
  <c r="R396" i="3" s="1"/>
  <c r="Q396" i="3" a="1"/>
  <c r="Q396" i="3" s="1"/>
  <c r="P396" i="3" a="1"/>
  <c r="P396" i="3" s="1"/>
  <c r="G396" i="3" a="1"/>
  <c r="G396" i="3" s="1"/>
  <c r="F396" i="3" a="1"/>
  <c r="F396" i="3" s="1"/>
  <c r="A396" i="3"/>
  <c r="R395" i="3" a="1"/>
  <c r="R395" i="3" s="1"/>
  <c r="Q395" i="3" a="1"/>
  <c r="Q395" i="3" s="1"/>
  <c r="P395" i="3" a="1"/>
  <c r="P395" i="3" s="1"/>
  <c r="G395" i="3" a="1"/>
  <c r="G395" i="3" s="1"/>
  <c r="F395" i="3" a="1"/>
  <c r="F395" i="3" s="1"/>
  <c r="A395" i="3"/>
  <c r="R394" i="3" a="1"/>
  <c r="R394" i="3" s="1"/>
  <c r="Q394" i="3" a="1"/>
  <c r="Q394" i="3" s="1"/>
  <c r="P394" i="3" a="1"/>
  <c r="P394" i="3" s="1"/>
  <c r="G394" i="3" a="1"/>
  <c r="G394" i="3" s="1"/>
  <c r="F394" i="3" a="1"/>
  <c r="F394" i="3" s="1"/>
  <c r="A394" i="3"/>
  <c r="R393" i="3" a="1"/>
  <c r="R393" i="3" s="1"/>
  <c r="Q393" i="3" a="1"/>
  <c r="Q393" i="3" s="1"/>
  <c r="P393" i="3" a="1"/>
  <c r="P393" i="3" s="1"/>
  <c r="G393" i="3" a="1"/>
  <c r="G393" i="3" s="1"/>
  <c r="F393" i="3" a="1"/>
  <c r="F393" i="3" s="1"/>
  <c r="A393" i="3"/>
  <c r="R392" i="3" a="1"/>
  <c r="R392" i="3" s="1"/>
  <c r="Q392" i="3" a="1"/>
  <c r="Q392" i="3" s="1"/>
  <c r="P392" i="3" a="1"/>
  <c r="P392" i="3" s="1"/>
  <c r="G392" i="3" a="1"/>
  <c r="G392" i="3" s="1"/>
  <c r="F392" i="3" a="1"/>
  <c r="F392" i="3" s="1"/>
  <c r="A392" i="3"/>
  <c r="R391" i="3" a="1"/>
  <c r="R391" i="3" s="1"/>
  <c r="Q391" i="3" a="1"/>
  <c r="Q391" i="3" s="1"/>
  <c r="P391" i="3" a="1"/>
  <c r="P391" i="3" s="1"/>
  <c r="G391" i="3" a="1"/>
  <c r="G391" i="3" s="1"/>
  <c r="F391" i="3" a="1"/>
  <c r="F391" i="3" s="1"/>
  <c r="A391" i="3"/>
  <c r="R390" i="3" a="1"/>
  <c r="R390" i="3" s="1"/>
  <c r="Q390" i="3" a="1"/>
  <c r="Q390" i="3" s="1"/>
  <c r="P390" i="3" a="1"/>
  <c r="P390" i="3" s="1"/>
  <c r="G390" i="3" a="1"/>
  <c r="G390" i="3" s="1"/>
  <c r="F390" i="3" a="1"/>
  <c r="F390" i="3" s="1"/>
  <c r="A390" i="3"/>
  <c r="R389" i="3" a="1"/>
  <c r="R389" i="3" s="1"/>
  <c r="Q389" i="3" a="1"/>
  <c r="Q389" i="3" s="1"/>
  <c r="P389" i="3" a="1"/>
  <c r="P389" i="3" s="1"/>
  <c r="G389" i="3" a="1"/>
  <c r="G389" i="3" s="1"/>
  <c r="F389" i="3" a="1"/>
  <c r="F389" i="3" s="1"/>
  <c r="A389" i="3"/>
  <c r="R388" i="3" a="1"/>
  <c r="R388" i="3" s="1"/>
  <c r="Q388" i="3" a="1"/>
  <c r="Q388" i="3" s="1"/>
  <c r="P388" i="3" a="1"/>
  <c r="P388" i="3" s="1"/>
  <c r="G388" i="3" a="1"/>
  <c r="G388" i="3" s="1"/>
  <c r="F388" i="3" a="1"/>
  <c r="F388" i="3" s="1"/>
  <c r="A388" i="3"/>
  <c r="R387" i="3" a="1"/>
  <c r="R387" i="3" s="1"/>
  <c r="Q387" i="3" a="1"/>
  <c r="Q387" i="3" s="1"/>
  <c r="P387" i="3" a="1"/>
  <c r="P387" i="3" s="1"/>
  <c r="G387" i="3" a="1"/>
  <c r="G387" i="3" s="1"/>
  <c r="F387" i="3" a="1"/>
  <c r="F387" i="3" s="1"/>
  <c r="A387" i="3"/>
  <c r="R386" i="3" a="1"/>
  <c r="R386" i="3" s="1"/>
  <c r="Q386" i="3" a="1"/>
  <c r="Q386" i="3" s="1"/>
  <c r="P386" i="3" a="1"/>
  <c r="P386" i="3" s="1"/>
  <c r="G386" i="3" a="1"/>
  <c r="G386" i="3" s="1"/>
  <c r="F386" i="3" a="1"/>
  <c r="F386" i="3" s="1"/>
  <c r="A386" i="3"/>
  <c r="R385" i="3" a="1"/>
  <c r="R385" i="3" s="1"/>
  <c r="Q385" i="3" a="1"/>
  <c r="Q385" i="3" s="1"/>
  <c r="P385" i="3" a="1"/>
  <c r="P385" i="3" s="1"/>
  <c r="G385" i="3" a="1"/>
  <c r="G385" i="3" s="1"/>
  <c r="F385" i="3" a="1"/>
  <c r="F385" i="3" s="1"/>
  <c r="A385" i="3"/>
  <c r="R384" i="3" a="1"/>
  <c r="R384" i="3" s="1"/>
  <c r="Q384" i="3" a="1"/>
  <c r="Q384" i="3" s="1"/>
  <c r="P384" i="3" a="1"/>
  <c r="P384" i="3" s="1"/>
  <c r="G384" i="3" a="1"/>
  <c r="G384" i="3" s="1"/>
  <c r="F384" i="3" a="1"/>
  <c r="F384" i="3" s="1"/>
  <c r="A384" i="3"/>
  <c r="R383" i="3" a="1"/>
  <c r="R383" i="3" s="1"/>
  <c r="Q383" i="3" a="1"/>
  <c r="Q383" i="3" s="1"/>
  <c r="P383" i="3" a="1"/>
  <c r="P383" i="3" s="1"/>
  <c r="G383" i="3" a="1"/>
  <c r="G383" i="3" s="1"/>
  <c r="F383" i="3" a="1"/>
  <c r="F383" i="3" s="1"/>
  <c r="A383" i="3"/>
  <c r="R382" i="3" a="1"/>
  <c r="R382" i="3" s="1"/>
  <c r="Q382" i="3" a="1"/>
  <c r="Q382" i="3" s="1"/>
  <c r="P382" i="3" a="1"/>
  <c r="P382" i="3" s="1"/>
  <c r="G382" i="3" a="1"/>
  <c r="G382" i="3" s="1"/>
  <c r="F382" i="3" a="1"/>
  <c r="F382" i="3" s="1"/>
  <c r="A382" i="3"/>
  <c r="R381" i="3" a="1"/>
  <c r="R381" i="3" s="1"/>
  <c r="Q381" i="3" a="1"/>
  <c r="Q381" i="3" s="1"/>
  <c r="P381" i="3" a="1"/>
  <c r="P381" i="3" s="1"/>
  <c r="G381" i="3" a="1"/>
  <c r="G381" i="3" s="1"/>
  <c r="F381" i="3" a="1"/>
  <c r="F381" i="3" s="1"/>
  <c r="A381" i="3"/>
  <c r="R380" i="3" a="1"/>
  <c r="R380" i="3" s="1"/>
  <c r="Q380" i="3" a="1"/>
  <c r="Q380" i="3" s="1"/>
  <c r="P380" i="3" a="1"/>
  <c r="P380" i="3" s="1"/>
  <c r="G380" i="3" a="1"/>
  <c r="G380" i="3" s="1"/>
  <c r="F380" i="3" a="1"/>
  <c r="F380" i="3" s="1"/>
  <c r="A380" i="3"/>
  <c r="R379" i="3" a="1"/>
  <c r="R379" i="3" s="1"/>
  <c r="Q379" i="3" a="1"/>
  <c r="Q379" i="3" s="1"/>
  <c r="P379" i="3" a="1"/>
  <c r="P379" i="3" s="1"/>
  <c r="G379" i="3" a="1"/>
  <c r="G379" i="3" s="1"/>
  <c r="F379" i="3" a="1"/>
  <c r="F379" i="3" s="1"/>
  <c r="A379" i="3"/>
  <c r="R378" i="3" a="1"/>
  <c r="R378" i="3" s="1"/>
  <c r="Q378" i="3" a="1"/>
  <c r="Q378" i="3" s="1"/>
  <c r="P378" i="3" a="1"/>
  <c r="P378" i="3" s="1"/>
  <c r="G378" i="3" a="1"/>
  <c r="G378" i="3" s="1"/>
  <c r="F378" i="3" a="1"/>
  <c r="F378" i="3" s="1"/>
  <c r="A378" i="3"/>
  <c r="R377" i="3" a="1"/>
  <c r="R377" i="3" s="1"/>
  <c r="Q377" i="3" a="1"/>
  <c r="Q377" i="3" s="1"/>
  <c r="P377" i="3" a="1"/>
  <c r="P377" i="3" s="1"/>
  <c r="G377" i="3" a="1"/>
  <c r="G377" i="3" s="1"/>
  <c r="F377" i="3" a="1"/>
  <c r="F377" i="3" s="1"/>
  <c r="A377" i="3"/>
  <c r="R376" i="3" a="1"/>
  <c r="R376" i="3" s="1"/>
  <c r="Q376" i="3" a="1"/>
  <c r="Q376" i="3" s="1"/>
  <c r="P376" i="3" a="1"/>
  <c r="P376" i="3" s="1"/>
  <c r="G376" i="3" a="1"/>
  <c r="G376" i="3" s="1"/>
  <c r="F376" i="3" a="1"/>
  <c r="F376" i="3" s="1"/>
  <c r="A376" i="3"/>
  <c r="R375" i="3" a="1"/>
  <c r="R375" i="3" s="1"/>
  <c r="Q375" i="3" a="1"/>
  <c r="Q375" i="3" s="1"/>
  <c r="P375" i="3" a="1"/>
  <c r="P375" i="3" s="1"/>
  <c r="G375" i="3" a="1"/>
  <c r="G375" i="3" s="1"/>
  <c r="F375" i="3" a="1"/>
  <c r="F375" i="3" s="1"/>
  <c r="A375" i="3"/>
  <c r="R374" i="3" a="1"/>
  <c r="R374" i="3" s="1"/>
  <c r="Q374" i="3" a="1"/>
  <c r="Q374" i="3" s="1"/>
  <c r="P374" i="3" a="1"/>
  <c r="P374" i="3" s="1"/>
  <c r="G374" i="3" a="1"/>
  <c r="G374" i="3" s="1"/>
  <c r="F374" i="3" a="1"/>
  <c r="F374" i="3" s="1"/>
  <c r="A374" i="3"/>
  <c r="R373" i="3" a="1"/>
  <c r="R373" i="3" s="1"/>
  <c r="Q373" i="3" a="1"/>
  <c r="Q373" i="3" s="1"/>
  <c r="P373" i="3" a="1"/>
  <c r="P373" i="3" s="1"/>
  <c r="G373" i="3" a="1"/>
  <c r="G373" i="3" s="1"/>
  <c r="F373" i="3" a="1"/>
  <c r="F373" i="3" s="1"/>
  <c r="A373" i="3"/>
  <c r="R372" i="3" a="1"/>
  <c r="R372" i="3" s="1"/>
  <c r="Q372" i="3" a="1"/>
  <c r="Q372" i="3" s="1"/>
  <c r="P372" i="3" a="1"/>
  <c r="P372" i="3" s="1"/>
  <c r="G372" i="3" a="1"/>
  <c r="G372" i="3" s="1"/>
  <c r="F372" i="3" a="1"/>
  <c r="F372" i="3" s="1"/>
  <c r="A372" i="3"/>
  <c r="R371" i="3" a="1"/>
  <c r="R371" i="3" s="1"/>
  <c r="Q371" i="3" a="1"/>
  <c r="Q371" i="3" s="1"/>
  <c r="P371" i="3" a="1"/>
  <c r="P371" i="3" s="1"/>
  <c r="G371" i="3" a="1"/>
  <c r="G371" i="3" s="1"/>
  <c r="F371" i="3" a="1"/>
  <c r="F371" i="3" s="1"/>
  <c r="A371" i="3"/>
  <c r="R370" i="3" a="1"/>
  <c r="R370" i="3" s="1"/>
  <c r="Q370" i="3" a="1"/>
  <c r="Q370" i="3" s="1"/>
  <c r="P370" i="3" a="1"/>
  <c r="P370" i="3" s="1"/>
  <c r="G370" i="3" a="1"/>
  <c r="G370" i="3" s="1"/>
  <c r="F370" i="3" a="1"/>
  <c r="F370" i="3" s="1"/>
  <c r="A370" i="3"/>
  <c r="R369" i="3" a="1"/>
  <c r="R369" i="3" s="1"/>
  <c r="Q369" i="3" a="1"/>
  <c r="Q369" i="3" s="1"/>
  <c r="P369" i="3" a="1"/>
  <c r="P369" i="3" s="1"/>
  <c r="G369" i="3" a="1"/>
  <c r="G369" i="3" s="1"/>
  <c r="F369" i="3" a="1"/>
  <c r="F369" i="3" s="1"/>
  <c r="A369" i="3"/>
  <c r="R368" i="3" a="1"/>
  <c r="R368" i="3" s="1"/>
  <c r="Q368" i="3" a="1"/>
  <c r="Q368" i="3" s="1"/>
  <c r="P368" i="3" a="1"/>
  <c r="P368" i="3" s="1"/>
  <c r="G368" i="3" a="1"/>
  <c r="G368" i="3" s="1"/>
  <c r="F368" i="3" a="1"/>
  <c r="F368" i="3" s="1"/>
  <c r="A368" i="3"/>
  <c r="R367" i="3" a="1"/>
  <c r="R367" i="3" s="1"/>
  <c r="Q367" i="3" a="1"/>
  <c r="Q367" i="3" s="1"/>
  <c r="P367" i="3" a="1"/>
  <c r="P367" i="3" s="1"/>
  <c r="G367" i="3" a="1"/>
  <c r="G367" i="3" s="1"/>
  <c r="F367" i="3" a="1"/>
  <c r="F367" i="3" s="1"/>
  <c r="A367" i="3"/>
  <c r="R366" i="3" a="1"/>
  <c r="R366" i="3" s="1"/>
  <c r="Q366" i="3" a="1"/>
  <c r="Q366" i="3" s="1"/>
  <c r="P366" i="3" a="1"/>
  <c r="P366" i="3" s="1"/>
  <c r="G366" i="3" a="1"/>
  <c r="G366" i="3" s="1"/>
  <c r="F366" i="3" a="1"/>
  <c r="F366" i="3" s="1"/>
  <c r="A366" i="3"/>
  <c r="R365" i="3" a="1"/>
  <c r="R365" i="3" s="1"/>
  <c r="Q365" i="3" a="1"/>
  <c r="Q365" i="3" s="1"/>
  <c r="P365" i="3" a="1"/>
  <c r="P365" i="3" s="1"/>
  <c r="G365" i="3" a="1"/>
  <c r="G365" i="3" s="1"/>
  <c r="F365" i="3" a="1"/>
  <c r="F365" i="3" s="1"/>
  <c r="A365" i="3"/>
  <c r="R364" i="3" a="1"/>
  <c r="R364" i="3" s="1"/>
  <c r="Q364" i="3" a="1"/>
  <c r="Q364" i="3" s="1"/>
  <c r="P364" i="3" a="1"/>
  <c r="P364" i="3" s="1"/>
  <c r="G364" i="3" a="1"/>
  <c r="G364" i="3" s="1"/>
  <c r="F364" i="3" a="1"/>
  <c r="F364" i="3" s="1"/>
  <c r="A364" i="3"/>
  <c r="R363" i="3" a="1"/>
  <c r="R363" i="3" s="1"/>
  <c r="Q363" i="3" a="1"/>
  <c r="Q363" i="3" s="1"/>
  <c r="P363" i="3" a="1"/>
  <c r="P363" i="3" s="1"/>
  <c r="G363" i="3" a="1"/>
  <c r="G363" i="3" s="1"/>
  <c r="F363" i="3" a="1"/>
  <c r="F363" i="3" s="1"/>
  <c r="A363" i="3"/>
  <c r="R362" i="3" a="1"/>
  <c r="R362" i="3" s="1"/>
  <c r="Q362" i="3" a="1"/>
  <c r="Q362" i="3" s="1"/>
  <c r="P362" i="3" a="1"/>
  <c r="P362" i="3" s="1"/>
  <c r="G362" i="3" a="1"/>
  <c r="G362" i="3" s="1"/>
  <c r="F362" i="3" a="1"/>
  <c r="F362" i="3" s="1"/>
  <c r="A362" i="3"/>
  <c r="R361" i="3" a="1"/>
  <c r="R361" i="3" s="1"/>
  <c r="Q361" i="3" a="1"/>
  <c r="Q361" i="3" s="1"/>
  <c r="P361" i="3" a="1"/>
  <c r="P361" i="3" s="1"/>
  <c r="G361" i="3" a="1"/>
  <c r="G361" i="3" s="1"/>
  <c r="F361" i="3" a="1"/>
  <c r="F361" i="3" s="1"/>
  <c r="A361" i="3"/>
  <c r="R360" i="3" a="1"/>
  <c r="R360" i="3" s="1"/>
  <c r="Q360" i="3" a="1"/>
  <c r="Q360" i="3" s="1"/>
  <c r="P360" i="3" a="1"/>
  <c r="P360" i="3" s="1"/>
  <c r="G360" i="3" a="1"/>
  <c r="G360" i="3" s="1"/>
  <c r="F360" i="3" a="1"/>
  <c r="F360" i="3" s="1"/>
  <c r="A360" i="3"/>
  <c r="R359" i="3" a="1"/>
  <c r="R359" i="3" s="1"/>
  <c r="Q359" i="3" a="1"/>
  <c r="Q359" i="3" s="1"/>
  <c r="P359" i="3" a="1"/>
  <c r="P359" i="3" s="1"/>
  <c r="G359" i="3" a="1"/>
  <c r="G359" i="3" s="1"/>
  <c r="F359" i="3" a="1"/>
  <c r="F359" i="3" s="1"/>
  <c r="A359" i="3"/>
  <c r="R358" i="3" a="1"/>
  <c r="R358" i="3" s="1"/>
  <c r="Q358" i="3" a="1"/>
  <c r="Q358" i="3" s="1"/>
  <c r="P358" i="3" a="1"/>
  <c r="P358" i="3" s="1"/>
  <c r="G358" i="3" a="1"/>
  <c r="G358" i="3" s="1"/>
  <c r="F358" i="3" a="1"/>
  <c r="F358" i="3" s="1"/>
  <c r="A358" i="3"/>
  <c r="R357" i="3" a="1"/>
  <c r="R357" i="3" s="1"/>
  <c r="Q357" i="3" a="1"/>
  <c r="Q357" i="3" s="1"/>
  <c r="P357" i="3" a="1"/>
  <c r="P357" i="3" s="1"/>
  <c r="G357" i="3" a="1"/>
  <c r="G357" i="3" s="1"/>
  <c r="F357" i="3" a="1"/>
  <c r="F357" i="3" s="1"/>
  <c r="A357" i="3"/>
  <c r="R356" i="3" a="1"/>
  <c r="R356" i="3" s="1"/>
  <c r="Q356" i="3" a="1"/>
  <c r="Q356" i="3" s="1"/>
  <c r="P356" i="3" a="1"/>
  <c r="P356" i="3" s="1"/>
  <c r="G356" i="3" a="1"/>
  <c r="G356" i="3" s="1"/>
  <c r="F356" i="3" a="1"/>
  <c r="F356" i="3" s="1"/>
  <c r="A356" i="3"/>
  <c r="R355" i="3" a="1"/>
  <c r="R355" i="3" s="1"/>
  <c r="Q355" i="3" a="1"/>
  <c r="Q355" i="3" s="1"/>
  <c r="P355" i="3" a="1"/>
  <c r="P355" i="3" s="1"/>
  <c r="G355" i="3" a="1"/>
  <c r="G355" i="3" s="1"/>
  <c r="F355" i="3" a="1"/>
  <c r="F355" i="3" s="1"/>
  <c r="A355" i="3"/>
  <c r="R354" i="3" a="1"/>
  <c r="R354" i="3" s="1"/>
  <c r="Q354" i="3" a="1"/>
  <c r="Q354" i="3" s="1"/>
  <c r="P354" i="3" a="1"/>
  <c r="P354" i="3" s="1"/>
  <c r="G354" i="3" a="1"/>
  <c r="G354" i="3" s="1"/>
  <c r="F354" i="3" a="1"/>
  <c r="F354" i="3" s="1"/>
  <c r="A354" i="3"/>
  <c r="R353" i="3" a="1"/>
  <c r="R353" i="3" s="1"/>
  <c r="Q353" i="3" a="1"/>
  <c r="Q353" i="3" s="1"/>
  <c r="P353" i="3" a="1"/>
  <c r="P353" i="3" s="1"/>
  <c r="G353" i="3" a="1"/>
  <c r="G353" i="3" s="1"/>
  <c r="F353" i="3" a="1"/>
  <c r="F353" i="3" s="1"/>
  <c r="A353" i="3"/>
  <c r="R352" i="3" a="1"/>
  <c r="R352" i="3" s="1"/>
  <c r="Q352" i="3" a="1"/>
  <c r="Q352" i="3" s="1"/>
  <c r="P352" i="3" a="1"/>
  <c r="P352" i="3" s="1"/>
  <c r="G352" i="3" a="1"/>
  <c r="G352" i="3" s="1"/>
  <c r="F352" i="3" a="1"/>
  <c r="F352" i="3" s="1"/>
  <c r="A352" i="3"/>
  <c r="R351" i="3" a="1"/>
  <c r="R351" i="3" s="1"/>
  <c r="Q351" i="3" a="1"/>
  <c r="Q351" i="3" s="1"/>
  <c r="P351" i="3" a="1"/>
  <c r="P351" i="3" s="1"/>
  <c r="G351" i="3" a="1"/>
  <c r="G351" i="3" s="1"/>
  <c r="F351" i="3" a="1"/>
  <c r="F351" i="3" s="1"/>
  <c r="A351" i="3"/>
  <c r="R350" i="3" a="1"/>
  <c r="R350" i="3" s="1"/>
  <c r="Q350" i="3" a="1"/>
  <c r="Q350" i="3" s="1"/>
  <c r="P350" i="3" a="1"/>
  <c r="P350" i="3" s="1"/>
  <c r="G350" i="3" a="1"/>
  <c r="G350" i="3" s="1"/>
  <c r="F350" i="3" a="1"/>
  <c r="F350" i="3" s="1"/>
  <c r="A350" i="3"/>
  <c r="R349" i="3" a="1"/>
  <c r="R349" i="3" s="1"/>
  <c r="Q349" i="3" a="1"/>
  <c r="Q349" i="3" s="1"/>
  <c r="P349" i="3" a="1"/>
  <c r="P349" i="3" s="1"/>
  <c r="G349" i="3" a="1"/>
  <c r="G349" i="3" s="1"/>
  <c r="F349" i="3" a="1"/>
  <c r="F349" i="3" s="1"/>
  <c r="A349" i="3"/>
  <c r="R348" i="3" a="1"/>
  <c r="R348" i="3" s="1"/>
  <c r="Q348" i="3" a="1"/>
  <c r="Q348" i="3" s="1"/>
  <c r="P348" i="3" a="1"/>
  <c r="P348" i="3" s="1"/>
  <c r="G348" i="3" a="1"/>
  <c r="G348" i="3" s="1"/>
  <c r="F348" i="3" a="1"/>
  <c r="F348" i="3" s="1"/>
  <c r="A348" i="3"/>
  <c r="R347" i="3" a="1"/>
  <c r="R347" i="3" s="1"/>
  <c r="Q347" i="3" a="1"/>
  <c r="Q347" i="3" s="1"/>
  <c r="P347" i="3" a="1"/>
  <c r="P347" i="3" s="1"/>
  <c r="G347" i="3" a="1"/>
  <c r="G347" i="3" s="1"/>
  <c r="F347" i="3" a="1"/>
  <c r="F347" i="3" s="1"/>
  <c r="A347" i="3"/>
  <c r="R346" i="3" a="1"/>
  <c r="R346" i="3" s="1"/>
  <c r="Q346" i="3" a="1"/>
  <c r="Q346" i="3" s="1"/>
  <c r="P346" i="3" a="1"/>
  <c r="P346" i="3" s="1"/>
  <c r="G346" i="3" a="1"/>
  <c r="G346" i="3" s="1"/>
  <c r="F346" i="3" a="1"/>
  <c r="F346" i="3" s="1"/>
  <c r="A346" i="3"/>
  <c r="R345" i="3" a="1"/>
  <c r="R345" i="3" s="1"/>
  <c r="Q345" i="3" a="1"/>
  <c r="Q345" i="3" s="1"/>
  <c r="P345" i="3" a="1"/>
  <c r="P345" i="3" s="1"/>
  <c r="G345" i="3" a="1"/>
  <c r="G345" i="3" s="1"/>
  <c r="F345" i="3" a="1"/>
  <c r="F345" i="3" s="1"/>
  <c r="A345" i="3"/>
  <c r="R344" i="3" a="1"/>
  <c r="R344" i="3" s="1"/>
  <c r="Q344" i="3" a="1"/>
  <c r="Q344" i="3" s="1"/>
  <c r="P344" i="3" a="1"/>
  <c r="P344" i="3" s="1"/>
  <c r="G344" i="3" a="1"/>
  <c r="G344" i="3" s="1"/>
  <c r="F344" i="3" a="1"/>
  <c r="F344" i="3" s="1"/>
  <c r="A344" i="3"/>
  <c r="R343" i="3" a="1"/>
  <c r="R343" i="3" s="1"/>
  <c r="Q343" i="3" a="1"/>
  <c r="Q343" i="3" s="1"/>
  <c r="P343" i="3" a="1"/>
  <c r="P343" i="3" s="1"/>
  <c r="G343" i="3" a="1"/>
  <c r="G343" i="3" s="1"/>
  <c r="F343" i="3" a="1"/>
  <c r="F343" i="3" s="1"/>
  <c r="A343" i="3"/>
  <c r="R342" i="3" a="1"/>
  <c r="R342" i="3" s="1"/>
  <c r="Q342" i="3" a="1"/>
  <c r="Q342" i="3" s="1"/>
  <c r="P342" i="3" a="1"/>
  <c r="P342" i="3" s="1"/>
  <c r="G342" i="3" a="1"/>
  <c r="G342" i="3" s="1"/>
  <c r="F342" i="3" a="1"/>
  <c r="F342" i="3" s="1"/>
  <c r="A342" i="3"/>
  <c r="R341" i="3" a="1"/>
  <c r="R341" i="3" s="1"/>
  <c r="Q341" i="3" a="1"/>
  <c r="Q341" i="3" s="1"/>
  <c r="P341" i="3" a="1"/>
  <c r="P341" i="3" s="1"/>
  <c r="G341" i="3" a="1"/>
  <c r="G341" i="3" s="1"/>
  <c r="F341" i="3" a="1"/>
  <c r="F341" i="3" s="1"/>
  <c r="A341" i="3"/>
  <c r="R340" i="3" a="1"/>
  <c r="R340" i="3" s="1"/>
  <c r="Q340" i="3" a="1"/>
  <c r="Q340" i="3" s="1"/>
  <c r="P340" i="3" a="1"/>
  <c r="P340" i="3" s="1"/>
  <c r="G340" i="3" a="1"/>
  <c r="G340" i="3" s="1"/>
  <c r="F340" i="3" a="1"/>
  <c r="F340" i="3" s="1"/>
  <c r="A340" i="3"/>
  <c r="R339" i="3" a="1"/>
  <c r="R339" i="3" s="1"/>
  <c r="Q339" i="3" a="1"/>
  <c r="Q339" i="3" s="1"/>
  <c r="P339" i="3" a="1"/>
  <c r="P339" i="3" s="1"/>
  <c r="G339" i="3" a="1"/>
  <c r="G339" i="3" s="1"/>
  <c r="F339" i="3" a="1"/>
  <c r="F339" i="3" s="1"/>
  <c r="A339" i="3"/>
  <c r="R338" i="3" a="1"/>
  <c r="R338" i="3" s="1"/>
  <c r="Q338" i="3" a="1"/>
  <c r="Q338" i="3" s="1"/>
  <c r="P338" i="3" a="1"/>
  <c r="P338" i="3" s="1"/>
  <c r="G338" i="3" a="1"/>
  <c r="G338" i="3" s="1"/>
  <c r="F338" i="3" a="1"/>
  <c r="F338" i="3" s="1"/>
  <c r="A338" i="3"/>
  <c r="R337" i="3" a="1"/>
  <c r="R337" i="3" s="1"/>
  <c r="Q337" i="3" a="1"/>
  <c r="Q337" i="3" s="1"/>
  <c r="P337" i="3" a="1"/>
  <c r="P337" i="3" s="1"/>
  <c r="G337" i="3" a="1"/>
  <c r="G337" i="3" s="1"/>
  <c r="F337" i="3" a="1"/>
  <c r="F337" i="3" s="1"/>
  <c r="A337" i="3"/>
  <c r="R336" i="3" a="1"/>
  <c r="R336" i="3" s="1"/>
  <c r="Q336" i="3" a="1"/>
  <c r="Q336" i="3" s="1"/>
  <c r="P336" i="3" a="1"/>
  <c r="P336" i="3" s="1"/>
  <c r="G336" i="3" a="1"/>
  <c r="G336" i="3" s="1"/>
  <c r="F336" i="3" a="1"/>
  <c r="F336" i="3" s="1"/>
  <c r="A336" i="3"/>
  <c r="R335" i="3" a="1"/>
  <c r="R335" i="3" s="1"/>
  <c r="Q335" i="3" a="1"/>
  <c r="Q335" i="3" s="1"/>
  <c r="P335" i="3" a="1"/>
  <c r="P335" i="3" s="1"/>
  <c r="G335" i="3" a="1"/>
  <c r="G335" i="3" s="1"/>
  <c r="F335" i="3" a="1"/>
  <c r="F335" i="3" s="1"/>
  <c r="A335" i="3"/>
  <c r="R334" i="3" a="1"/>
  <c r="R334" i="3" s="1"/>
  <c r="Q334" i="3" a="1"/>
  <c r="Q334" i="3" s="1"/>
  <c r="P334" i="3" a="1"/>
  <c r="P334" i="3" s="1"/>
  <c r="G334" i="3" a="1"/>
  <c r="G334" i="3" s="1"/>
  <c r="F334" i="3" a="1"/>
  <c r="F334" i="3" s="1"/>
  <c r="A334" i="3"/>
  <c r="R333" i="3" a="1"/>
  <c r="R333" i="3" s="1"/>
  <c r="Q333" i="3" a="1"/>
  <c r="Q333" i="3" s="1"/>
  <c r="P333" i="3" a="1"/>
  <c r="P333" i="3" s="1"/>
  <c r="G333" i="3" a="1"/>
  <c r="G333" i="3" s="1"/>
  <c r="F333" i="3" a="1"/>
  <c r="F333" i="3" s="1"/>
  <c r="A333" i="3"/>
  <c r="R332" i="3" a="1"/>
  <c r="R332" i="3" s="1"/>
  <c r="Q332" i="3" a="1"/>
  <c r="Q332" i="3" s="1"/>
  <c r="P332" i="3" a="1"/>
  <c r="P332" i="3" s="1"/>
  <c r="G332" i="3" a="1"/>
  <c r="G332" i="3" s="1"/>
  <c r="F332" i="3" a="1"/>
  <c r="F332" i="3" s="1"/>
  <c r="A332" i="3"/>
  <c r="R331" i="3" a="1"/>
  <c r="R331" i="3" s="1"/>
  <c r="Q331" i="3" a="1"/>
  <c r="Q331" i="3" s="1"/>
  <c r="P331" i="3" a="1"/>
  <c r="P331" i="3" s="1"/>
  <c r="G331" i="3" a="1"/>
  <c r="G331" i="3" s="1"/>
  <c r="F331" i="3" a="1"/>
  <c r="F331" i="3" s="1"/>
  <c r="A331" i="3"/>
  <c r="R330" i="3" a="1"/>
  <c r="R330" i="3" s="1"/>
  <c r="Q330" i="3" a="1"/>
  <c r="Q330" i="3" s="1"/>
  <c r="P330" i="3" a="1"/>
  <c r="P330" i="3" s="1"/>
  <c r="G330" i="3" a="1"/>
  <c r="G330" i="3" s="1"/>
  <c r="F330" i="3" a="1"/>
  <c r="F330" i="3" s="1"/>
  <c r="A330" i="3"/>
  <c r="R329" i="3" a="1"/>
  <c r="R329" i="3" s="1"/>
  <c r="Q329" i="3" a="1"/>
  <c r="Q329" i="3" s="1"/>
  <c r="P329" i="3" a="1"/>
  <c r="P329" i="3" s="1"/>
  <c r="G329" i="3" a="1"/>
  <c r="G329" i="3" s="1"/>
  <c r="F329" i="3" a="1"/>
  <c r="F329" i="3" s="1"/>
  <c r="A329" i="3"/>
  <c r="R328" i="3" a="1"/>
  <c r="R328" i="3" s="1"/>
  <c r="Q328" i="3" a="1"/>
  <c r="Q328" i="3" s="1"/>
  <c r="P328" i="3" a="1"/>
  <c r="P328" i="3" s="1"/>
  <c r="G328" i="3" a="1"/>
  <c r="G328" i="3" s="1"/>
  <c r="F328" i="3" a="1"/>
  <c r="F328" i="3" s="1"/>
  <c r="A328" i="3"/>
  <c r="R327" i="3" a="1"/>
  <c r="R327" i="3" s="1"/>
  <c r="Q327" i="3" a="1"/>
  <c r="Q327" i="3" s="1"/>
  <c r="P327" i="3" a="1"/>
  <c r="P327" i="3" s="1"/>
  <c r="G327" i="3" a="1"/>
  <c r="G327" i="3" s="1"/>
  <c r="F327" i="3" a="1"/>
  <c r="F327" i="3" s="1"/>
  <c r="A327" i="3"/>
  <c r="R326" i="3" a="1"/>
  <c r="R326" i="3" s="1"/>
  <c r="Q326" i="3" a="1"/>
  <c r="Q326" i="3" s="1"/>
  <c r="P326" i="3" a="1"/>
  <c r="P326" i="3" s="1"/>
  <c r="G326" i="3" a="1"/>
  <c r="G326" i="3" s="1"/>
  <c r="F326" i="3" a="1"/>
  <c r="F326" i="3" s="1"/>
  <c r="A326" i="3"/>
  <c r="R325" i="3" a="1"/>
  <c r="R325" i="3" s="1"/>
  <c r="Q325" i="3" a="1"/>
  <c r="Q325" i="3" s="1"/>
  <c r="P325" i="3" a="1"/>
  <c r="P325" i="3" s="1"/>
  <c r="G325" i="3" a="1"/>
  <c r="G325" i="3" s="1"/>
  <c r="F325" i="3" a="1"/>
  <c r="F325" i="3" s="1"/>
  <c r="A325" i="3"/>
  <c r="R324" i="3" a="1"/>
  <c r="R324" i="3" s="1"/>
  <c r="Q324" i="3" a="1"/>
  <c r="Q324" i="3" s="1"/>
  <c r="P324" i="3" a="1"/>
  <c r="P324" i="3" s="1"/>
  <c r="G324" i="3" a="1"/>
  <c r="G324" i="3" s="1"/>
  <c r="F324" i="3" a="1"/>
  <c r="F324" i="3" s="1"/>
  <c r="A324" i="3"/>
  <c r="R323" i="3" a="1"/>
  <c r="R323" i="3" s="1"/>
  <c r="Q323" i="3" a="1"/>
  <c r="Q323" i="3" s="1"/>
  <c r="P323" i="3" a="1"/>
  <c r="P323" i="3" s="1"/>
  <c r="G323" i="3" a="1"/>
  <c r="G323" i="3" s="1"/>
  <c r="F323" i="3" a="1"/>
  <c r="F323" i="3" s="1"/>
  <c r="A323" i="3"/>
  <c r="R322" i="3" a="1"/>
  <c r="R322" i="3" s="1"/>
  <c r="Q322" i="3" a="1"/>
  <c r="Q322" i="3" s="1"/>
  <c r="P322" i="3" a="1"/>
  <c r="P322" i="3" s="1"/>
  <c r="G322" i="3" a="1"/>
  <c r="G322" i="3" s="1"/>
  <c r="F322" i="3" a="1"/>
  <c r="F322" i="3" s="1"/>
  <c r="A322" i="3"/>
  <c r="R321" i="3" a="1"/>
  <c r="R321" i="3" s="1"/>
  <c r="Q321" i="3" a="1"/>
  <c r="Q321" i="3" s="1"/>
  <c r="P321" i="3" a="1"/>
  <c r="P321" i="3" s="1"/>
  <c r="G321" i="3" a="1"/>
  <c r="G321" i="3" s="1"/>
  <c r="F321" i="3" a="1"/>
  <c r="F321" i="3" s="1"/>
  <c r="A321" i="3"/>
  <c r="R320" i="3" a="1"/>
  <c r="R320" i="3" s="1"/>
  <c r="Q320" i="3" a="1"/>
  <c r="Q320" i="3" s="1"/>
  <c r="P320" i="3" a="1"/>
  <c r="P320" i="3" s="1"/>
  <c r="G320" i="3" a="1"/>
  <c r="G320" i="3" s="1"/>
  <c r="F320" i="3" a="1"/>
  <c r="F320" i="3" s="1"/>
  <c r="A320" i="3"/>
  <c r="R319" i="3" a="1"/>
  <c r="R319" i="3" s="1"/>
  <c r="Q319" i="3" a="1"/>
  <c r="Q319" i="3" s="1"/>
  <c r="P319" i="3" a="1"/>
  <c r="P319" i="3" s="1"/>
  <c r="G319" i="3" a="1"/>
  <c r="G319" i="3" s="1"/>
  <c r="F319" i="3" a="1"/>
  <c r="F319" i="3" s="1"/>
  <c r="A319" i="3"/>
  <c r="R318" i="3" a="1"/>
  <c r="R318" i="3" s="1"/>
  <c r="Q318" i="3" a="1"/>
  <c r="Q318" i="3" s="1"/>
  <c r="P318" i="3" a="1"/>
  <c r="P318" i="3" s="1"/>
  <c r="G318" i="3" a="1"/>
  <c r="G318" i="3" s="1"/>
  <c r="F318" i="3" a="1"/>
  <c r="F318" i="3" s="1"/>
  <c r="A318" i="3"/>
  <c r="R317" i="3" a="1"/>
  <c r="R317" i="3" s="1"/>
  <c r="Q317" i="3" a="1"/>
  <c r="Q317" i="3" s="1"/>
  <c r="P317" i="3" a="1"/>
  <c r="P317" i="3" s="1"/>
  <c r="G317" i="3" a="1"/>
  <c r="G317" i="3" s="1"/>
  <c r="F317" i="3" a="1"/>
  <c r="F317" i="3" s="1"/>
  <c r="A317" i="3"/>
  <c r="R316" i="3" a="1"/>
  <c r="R316" i="3" s="1"/>
  <c r="Q316" i="3" a="1"/>
  <c r="Q316" i="3" s="1"/>
  <c r="P316" i="3" a="1"/>
  <c r="P316" i="3" s="1"/>
  <c r="G316" i="3" a="1"/>
  <c r="G316" i="3" s="1"/>
  <c r="F316" i="3" a="1"/>
  <c r="F316" i="3" s="1"/>
  <c r="A316" i="3"/>
  <c r="R315" i="3" a="1"/>
  <c r="R315" i="3" s="1"/>
  <c r="Q315" i="3" a="1"/>
  <c r="Q315" i="3" s="1"/>
  <c r="P315" i="3" a="1"/>
  <c r="P315" i="3" s="1"/>
  <c r="G315" i="3" a="1"/>
  <c r="G315" i="3" s="1"/>
  <c r="F315" i="3" a="1"/>
  <c r="F315" i="3" s="1"/>
  <c r="A315" i="3"/>
  <c r="R314" i="3" a="1"/>
  <c r="R314" i="3" s="1"/>
  <c r="Q314" i="3" a="1"/>
  <c r="Q314" i="3" s="1"/>
  <c r="P314" i="3" a="1"/>
  <c r="P314" i="3" s="1"/>
  <c r="G314" i="3" a="1"/>
  <c r="G314" i="3" s="1"/>
  <c r="F314" i="3" a="1"/>
  <c r="F314" i="3" s="1"/>
  <c r="A314" i="3"/>
  <c r="R313" i="3" a="1"/>
  <c r="R313" i="3" s="1"/>
  <c r="Q313" i="3" a="1"/>
  <c r="Q313" i="3" s="1"/>
  <c r="P313" i="3" a="1"/>
  <c r="P313" i="3" s="1"/>
  <c r="G313" i="3" a="1"/>
  <c r="G313" i="3" s="1"/>
  <c r="F313" i="3" a="1"/>
  <c r="F313" i="3" s="1"/>
  <c r="A313" i="3"/>
  <c r="R312" i="3" a="1"/>
  <c r="R312" i="3" s="1"/>
  <c r="Q312" i="3" a="1"/>
  <c r="Q312" i="3" s="1"/>
  <c r="P312" i="3" a="1"/>
  <c r="P312" i="3" s="1"/>
  <c r="G312" i="3" a="1"/>
  <c r="G312" i="3" s="1"/>
  <c r="F312" i="3" a="1"/>
  <c r="F312" i="3" s="1"/>
  <c r="A312" i="3"/>
  <c r="R311" i="3" a="1"/>
  <c r="R311" i="3" s="1"/>
  <c r="Q311" i="3" a="1"/>
  <c r="Q311" i="3" s="1"/>
  <c r="P311" i="3" a="1"/>
  <c r="P311" i="3" s="1"/>
  <c r="G311" i="3" a="1"/>
  <c r="G311" i="3" s="1"/>
  <c r="F311" i="3" a="1"/>
  <c r="F311" i="3" s="1"/>
  <c r="A311" i="3"/>
  <c r="R310" i="3" a="1"/>
  <c r="R310" i="3" s="1"/>
  <c r="Q310" i="3" a="1"/>
  <c r="Q310" i="3" s="1"/>
  <c r="P310" i="3" a="1"/>
  <c r="P310" i="3" s="1"/>
  <c r="G310" i="3" a="1"/>
  <c r="G310" i="3" s="1"/>
  <c r="F310" i="3" a="1"/>
  <c r="F310" i="3" s="1"/>
  <c r="A310" i="3"/>
  <c r="R309" i="3" a="1"/>
  <c r="R309" i="3" s="1"/>
  <c r="Q309" i="3" a="1"/>
  <c r="Q309" i="3" s="1"/>
  <c r="P309" i="3" a="1"/>
  <c r="P309" i="3" s="1"/>
  <c r="G309" i="3" a="1"/>
  <c r="G309" i="3" s="1"/>
  <c r="F309" i="3" a="1"/>
  <c r="F309" i="3" s="1"/>
  <c r="A309" i="3"/>
  <c r="R308" i="3" a="1"/>
  <c r="R308" i="3" s="1"/>
  <c r="Q308" i="3" a="1"/>
  <c r="Q308" i="3" s="1"/>
  <c r="P308" i="3" a="1"/>
  <c r="P308" i="3" s="1"/>
  <c r="G308" i="3" a="1"/>
  <c r="G308" i="3" s="1"/>
  <c r="F308" i="3" a="1"/>
  <c r="F308" i="3" s="1"/>
  <c r="A308" i="3"/>
  <c r="R307" i="3" a="1"/>
  <c r="R307" i="3" s="1"/>
  <c r="Q307" i="3" a="1"/>
  <c r="Q307" i="3" s="1"/>
  <c r="P307" i="3" a="1"/>
  <c r="P307" i="3" s="1"/>
  <c r="G307" i="3" a="1"/>
  <c r="G307" i="3" s="1"/>
  <c r="F307" i="3" a="1"/>
  <c r="F307" i="3" s="1"/>
  <c r="A307" i="3"/>
  <c r="R306" i="3" a="1"/>
  <c r="R306" i="3" s="1"/>
  <c r="Q306" i="3" a="1"/>
  <c r="Q306" i="3" s="1"/>
  <c r="P306" i="3" a="1"/>
  <c r="P306" i="3" s="1"/>
  <c r="G306" i="3" a="1"/>
  <c r="G306" i="3" s="1"/>
  <c r="F306" i="3" a="1"/>
  <c r="F306" i="3" s="1"/>
  <c r="A306" i="3"/>
  <c r="R305" i="3" a="1"/>
  <c r="R305" i="3" s="1"/>
  <c r="Q305" i="3" a="1"/>
  <c r="Q305" i="3" s="1"/>
  <c r="P305" i="3" a="1"/>
  <c r="P305" i="3" s="1"/>
  <c r="G305" i="3" a="1"/>
  <c r="G305" i="3" s="1"/>
  <c r="F305" i="3" a="1"/>
  <c r="F305" i="3" s="1"/>
  <c r="A305" i="3"/>
  <c r="R304" i="3" a="1"/>
  <c r="R304" i="3" s="1"/>
  <c r="Q304" i="3" a="1"/>
  <c r="Q304" i="3" s="1"/>
  <c r="P304" i="3" a="1"/>
  <c r="P304" i="3" s="1"/>
  <c r="G304" i="3" a="1"/>
  <c r="G304" i="3" s="1"/>
  <c r="F304" i="3" a="1"/>
  <c r="F304" i="3" s="1"/>
  <c r="A304" i="3"/>
  <c r="R303" i="3" a="1"/>
  <c r="R303" i="3" s="1"/>
  <c r="Q303" i="3" a="1"/>
  <c r="Q303" i="3" s="1"/>
  <c r="P303" i="3" a="1"/>
  <c r="P303" i="3" s="1"/>
  <c r="G303" i="3" a="1"/>
  <c r="G303" i="3" s="1"/>
  <c r="F303" i="3" a="1"/>
  <c r="F303" i="3" s="1"/>
  <c r="A303" i="3"/>
  <c r="R302" i="3" a="1"/>
  <c r="R302" i="3" s="1"/>
  <c r="Q302" i="3" a="1"/>
  <c r="Q302" i="3" s="1"/>
  <c r="P302" i="3" a="1"/>
  <c r="P302" i="3" s="1"/>
  <c r="G302" i="3" a="1"/>
  <c r="G302" i="3" s="1"/>
  <c r="F302" i="3" a="1"/>
  <c r="F302" i="3" s="1"/>
  <c r="A302" i="3"/>
  <c r="R301" i="3" a="1"/>
  <c r="R301" i="3" s="1"/>
  <c r="Q301" i="3" a="1"/>
  <c r="Q301" i="3" s="1"/>
  <c r="P301" i="3" a="1"/>
  <c r="P301" i="3" s="1"/>
  <c r="G301" i="3" a="1"/>
  <c r="G301" i="3" s="1"/>
  <c r="F301" i="3" a="1"/>
  <c r="F301" i="3" s="1"/>
  <c r="A301" i="3"/>
  <c r="R300" i="3" a="1"/>
  <c r="R300" i="3" s="1"/>
  <c r="Q300" i="3" a="1"/>
  <c r="Q300" i="3" s="1"/>
  <c r="P300" i="3" a="1"/>
  <c r="P300" i="3" s="1"/>
  <c r="G300" i="3" a="1"/>
  <c r="G300" i="3" s="1"/>
  <c r="F300" i="3" a="1"/>
  <c r="F300" i="3" s="1"/>
  <c r="A300" i="3"/>
  <c r="R299" i="3" a="1"/>
  <c r="R299" i="3" s="1"/>
  <c r="Q299" i="3" a="1"/>
  <c r="Q299" i="3" s="1"/>
  <c r="P299" i="3" a="1"/>
  <c r="P299" i="3" s="1"/>
  <c r="G299" i="3" a="1"/>
  <c r="G299" i="3" s="1"/>
  <c r="F299" i="3" a="1"/>
  <c r="F299" i="3" s="1"/>
  <c r="A299" i="3"/>
  <c r="R298" i="3" a="1"/>
  <c r="R298" i="3" s="1"/>
  <c r="Q298" i="3" a="1"/>
  <c r="Q298" i="3" s="1"/>
  <c r="P298" i="3" a="1"/>
  <c r="P298" i="3" s="1"/>
  <c r="G298" i="3" a="1"/>
  <c r="G298" i="3" s="1"/>
  <c r="F298" i="3" a="1"/>
  <c r="F298" i="3" s="1"/>
  <c r="A298" i="3"/>
  <c r="R297" i="3" a="1"/>
  <c r="R297" i="3" s="1"/>
  <c r="Q297" i="3" a="1"/>
  <c r="Q297" i="3" s="1"/>
  <c r="P297" i="3" a="1"/>
  <c r="P297" i="3" s="1"/>
  <c r="G297" i="3" a="1"/>
  <c r="G297" i="3" s="1"/>
  <c r="F297" i="3" a="1"/>
  <c r="F297" i="3" s="1"/>
  <c r="A297" i="3"/>
  <c r="R296" i="3" a="1"/>
  <c r="R296" i="3" s="1"/>
  <c r="Q296" i="3" a="1"/>
  <c r="Q296" i="3" s="1"/>
  <c r="P296" i="3" a="1"/>
  <c r="P296" i="3" s="1"/>
  <c r="G296" i="3" a="1"/>
  <c r="G296" i="3" s="1"/>
  <c r="F296" i="3" a="1"/>
  <c r="F296" i="3" s="1"/>
  <c r="A296" i="3"/>
  <c r="R295" i="3" a="1"/>
  <c r="R295" i="3" s="1"/>
  <c r="Q295" i="3" a="1"/>
  <c r="Q295" i="3" s="1"/>
  <c r="P295" i="3" a="1"/>
  <c r="P295" i="3" s="1"/>
  <c r="G295" i="3" a="1"/>
  <c r="G295" i="3" s="1"/>
  <c r="F295" i="3" a="1"/>
  <c r="F295" i="3" s="1"/>
  <c r="A295" i="3"/>
  <c r="R294" i="3" a="1"/>
  <c r="R294" i="3" s="1"/>
  <c r="Q294" i="3" a="1"/>
  <c r="Q294" i="3" s="1"/>
  <c r="P294" i="3" a="1"/>
  <c r="P294" i="3" s="1"/>
  <c r="G294" i="3" a="1"/>
  <c r="G294" i="3" s="1"/>
  <c r="F294" i="3" a="1"/>
  <c r="F294" i="3" s="1"/>
  <c r="A294" i="3"/>
  <c r="R293" i="3" a="1"/>
  <c r="R293" i="3" s="1"/>
  <c r="Q293" i="3" a="1"/>
  <c r="Q293" i="3" s="1"/>
  <c r="P293" i="3" a="1"/>
  <c r="P293" i="3" s="1"/>
  <c r="G293" i="3" a="1"/>
  <c r="G293" i="3" s="1"/>
  <c r="F293" i="3" a="1"/>
  <c r="F293" i="3" s="1"/>
  <c r="A293" i="3"/>
  <c r="R292" i="3" a="1"/>
  <c r="R292" i="3" s="1"/>
  <c r="Q292" i="3" a="1"/>
  <c r="Q292" i="3" s="1"/>
  <c r="P292" i="3" a="1"/>
  <c r="P292" i="3" s="1"/>
  <c r="G292" i="3" a="1"/>
  <c r="G292" i="3" s="1"/>
  <c r="F292" i="3" a="1"/>
  <c r="F292" i="3" s="1"/>
  <c r="A292" i="3"/>
  <c r="R291" i="3" a="1"/>
  <c r="R291" i="3" s="1"/>
  <c r="Q291" i="3" a="1"/>
  <c r="Q291" i="3" s="1"/>
  <c r="P291" i="3" a="1"/>
  <c r="P291" i="3" s="1"/>
  <c r="G291" i="3" a="1"/>
  <c r="G291" i="3" s="1"/>
  <c r="F291" i="3" a="1"/>
  <c r="F291" i="3" s="1"/>
  <c r="A291" i="3"/>
  <c r="R290" i="3" a="1"/>
  <c r="R290" i="3" s="1"/>
  <c r="Q290" i="3" a="1"/>
  <c r="Q290" i="3" s="1"/>
  <c r="P290" i="3" a="1"/>
  <c r="P290" i="3" s="1"/>
  <c r="G290" i="3" a="1"/>
  <c r="G290" i="3" s="1"/>
  <c r="F290" i="3" a="1"/>
  <c r="F290" i="3" s="1"/>
  <c r="A290" i="3"/>
  <c r="R289" i="3" a="1"/>
  <c r="R289" i="3" s="1"/>
  <c r="Q289" i="3" a="1"/>
  <c r="Q289" i="3" s="1"/>
  <c r="P289" i="3" a="1"/>
  <c r="P289" i="3" s="1"/>
  <c r="G289" i="3" a="1"/>
  <c r="G289" i="3" s="1"/>
  <c r="F289" i="3" a="1"/>
  <c r="F289" i="3" s="1"/>
  <c r="A289" i="3"/>
  <c r="R288" i="3" a="1"/>
  <c r="R288" i="3" s="1"/>
  <c r="Q288" i="3" a="1"/>
  <c r="Q288" i="3" s="1"/>
  <c r="P288" i="3" a="1"/>
  <c r="P288" i="3" s="1"/>
  <c r="G288" i="3" a="1"/>
  <c r="G288" i="3" s="1"/>
  <c r="F288" i="3" a="1"/>
  <c r="F288" i="3" s="1"/>
  <c r="A288" i="3"/>
  <c r="R287" i="3" a="1"/>
  <c r="R287" i="3" s="1"/>
  <c r="Q287" i="3" a="1"/>
  <c r="Q287" i="3" s="1"/>
  <c r="P287" i="3" a="1"/>
  <c r="P287" i="3" s="1"/>
  <c r="G287" i="3" a="1"/>
  <c r="G287" i="3" s="1"/>
  <c r="F287" i="3" a="1"/>
  <c r="F287" i="3" s="1"/>
  <c r="A287" i="3"/>
  <c r="R286" i="3" a="1"/>
  <c r="R286" i="3" s="1"/>
  <c r="Q286" i="3" a="1"/>
  <c r="Q286" i="3" s="1"/>
  <c r="P286" i="3" a="1"/>
  <c r="P286" i="3" s="1"/>
  <c r="G286" i="3" a="1"/>
  <c r="G286" i="3" s="1"/>
  <c r="F286" i="3" a="1"/>
  <c r="F286" i="3" s="1"/>
  <c r="A286" i="3"/>
  <c r="R285" i="3" a="1"/>
  <c r="R285" i="3" s="1"/>
  <c r="Q285" i="3" a="1"/>
  <c r="Q285" i="3" s="1"/>
  <c r="P285" i="3" a="1"/>
  <c r="P285" i="3" s="1"/>
  <c r="G285" i="3" a="1"/>
  <c r="G285" i="3" s="1"/>
  <c r="F285" i="3" a="1"/>
  <c r="F285" i="3" s="1"/>
  <c r="A285" i="3"/>
  <c r="R284" i="3" a="1"/>
  <c r="R284" i="3" s="1"/>
  <c r="Q284" i="3" a="1"/>
  <c r="Q284" i="3" s="1"/>
  <c r="P284" i="3" a="1"/>
  <c r="P284" i="3" s="1"/>
  <c r="G284" i="3" a="1"/>
  <c r="G284" i="3" s="1"/>
  <c r="F284" i="3" a="1"/>
  <c r="F284" i="3" s="1"/>
  <c r="A284" i="3"/>
  <c r="R283" i="3" a="1"/>
  <c r="R283" i="3" s="1"/>
  <c r="Q283" i="3" a="1"/>
  <c r="Q283" i="3" s="1"/>
  <c r="P283" i="3" a="1"/>
  <c r="P283" i="3" s="1"/>
  <c r="G283" i="3" a="1"/>
  <c r="G283" i="3" s="1"/>
  <c r="F283" i="3" a="1"/>
  <c r="F283" i="3" s="1"/>
  <c r="A283" i="3"/>
  <c r="R282" i="3" a="1"/>
  <c r="R282" i="3" s="1"/>
  <c r="Q282" i="3" a="1"/>
  <c r="Q282" i="3" s="1"/>
  <c r="P282" i="3" a="1"/>
  <c r="P282" i="3" s="1"/>
  <c r="G282" i="3" a="1"/>
  <c r="G282" i="3" s="1"/>
  <c r="F282" i="3" a="1"/>
  <c r="F282" i="3" s="1"/>
  <c r="A282" i="3"/>
  <c r="R281" i="3" a="1"/>
  <c r="R281" i="3" s="1"/>
  <c r="Q281" i="3" a="1"/>
  <c r="Q281" i="3" s="1"/>
  <c r="P281" i="3" a="1"/>
  <c r="P281" i="3" s="1"/>
  <c r="G281" i="3" a="1"/>
  <c r="G281" i="3" s="1"/>
  <c r="F281" i="3" a="1"/>
  <c r="F281" i="3" s="1"/>
  <c r="A281" i="3"/>
  <c r="R280" i="3" a="1"/>
  <c r="R280" i="3" s="1"/>
  <c r="Q280" i="3" a="1"/>
  <c r="Q280" i="3" s="1"/>
  <c r="P280" i="3" a="1"/>
  <c r="P280" i="3" s="1"/>
  <c r="G280" i="3" a="1"/>
  <c r="G280" i="3" s="1"/>
  <c r="F280" i="3" a="1"/>
  <c r="F280" i="3" s="1"/>
  <c r="A280" i="3"/>
  <c r="R279" i="3" a="1"/>
  <c r="R279" i="3" s="1"/>
  <c r="Q279" i="3" a="1"/>
  <c r="Q279" i="3" s="1"/>
  <c r="P279" i="3" a="1"/>
  <c r="P279" i="3" s="1"/>
  <c r="G279" i="3" a="1"/>
  <c r="G279" i="3" s="1"/>
  <c r="F279" i="3" a="1"/>
  <c r="F279" i="3" s="1"/>
  <c r="A279" i="3"/>
  <c r="R278" i="3" a="1"/>
  <c r="R278" i="3" s="1"/>
  <c r="Q278" i="3" a="1"/>
  <c r="Q278" i="3" s="1"/>
  <c r="P278" i="3" a="1"/>
  <c r="P278" i="3" s="1"/>
  <c r="G278" i="3" a="1"/>
  <c r="G278" i="3" s="1"/>
  <c r="F278" i="3" a="1"/>
  <c r="F278" i="3" s="1"/>
  <c r="A278" i="3"/>
  <c r="R277" i="3" a="1"/>
  <c r="R277" i="3" s="1"/>
  <c r="Q277" i="3" a="1"/>
  <c r="Q277" i="3" s="1"/>
  <c r="P277" i="3" a="1"/>
  <c r="P277" i="3" s="1"/>
  <c r="G277" i="3" a="1"/>
  <c r="G277" i="3" s="1"/>
  <c r="F277" i="3" a="1"/>
  <c r="F277" i="3" s="1"/>
  <c r="A277" i="3"/>
  <c r="R276" i="3" a="1"/>
  <c r="R276" i="3" s="1"/>
  <c r="Q276" i="3" a="1"/>
  <c r="Q276" i="3" s="1"/>
  <c r="P276" i="3" a="1"/>
  <c r="P276" i="3" s="1"/>
  <c r="G276" i="3" a="1"/>
  <c r="G276" i="3" s="1"/>
  <c r="F276" i="3" a="1"/>
  <c r="F276" i="3" s="1"/>
  <c r="A276" i="3"/>
  <c r="R275" i="3" a="1"/>
  <c r="R275" i="3" s="1"/>
  <c r="Q275" i="3" a="1"/>
  <c r="Q275" i="3" s="1"/>
  <c r="P275" i="3" a="1"/>
  <c r="P275" i="3" s="1"/>
  <c r="G275" i="3" a="1"/>
  <c r="G275" i="3" s="1"/>
  <c r="F275" i="3" a="1"/>
  <c r="F275" i="3" s="1"/>
  <c r="A275" i="3"/>
  <c r="R274" i="3" a="1"/>
  <c r="R274" i="3" s="1"/>
  <c r="Q274" i="3" a="1"/>
  <c r="Q274" i="3" s="1"/>
  <c r="P274" i="3" a="1"/>
  <c r="P274" i="3" s="1"/>
  <c r="G274" i="3" a="1"/>
  <c r="G274" i="3" s="1"/>
  <c r="F274" i="3" a="1"/>
  <c r="F274" i="3" s="1"/>
  <c r="A274" i="3"/>
  <c r="R273" i="3" a="1"/>
  <c r="R273" i="3" s="1"/>
  <c r="Q273" i="3" a="1"/>
  <c r="Q273" i="3" s="1"/>
  <c r="P273" i="3" a="1"/>
  <c r="P273" i="3" s="1"/>
  <c r="G273" i="3" a="1"/>
  <c r="G273" i="3" s="1"/>
  <c r="F273" i="3" a="1"/>
  <c r="F273" i="3" s="1"/>
  <c r="A273" i="3"/>
  <c r="R272" i="3" a="1"/>
  <c r="R272" i="3" s="1"/>
  <c r="Q272" i="3" a="1"/>
  <c r="Q272" i="3" s="1"/>
  <c r="P272" i="3" a="1"/>
  <c r="P272" i="3" s="1"/>
  <c r="G272" i="3" a="1"/>
  <c r="G272" i="3" s="1"/>
  <c r="F272" i="3" a="1"/>
  <c r="F272" i="3" s="1"/>
  <c r="A272" i="3"/>
  <c r="R271" i="3" a="1"/>
  <c r="R271" i="3" s="1"/>
  <c r="Q271" i="3" a="1"/>
  <c r="Q271" i="3" s="1"/>
  <c r="P271" i="3" a="1"/>
  <c r="P271" i="3" s="1"/>
  <c r="G271" i="3" a="1"/>
  <c r="G271" i="3" s="1"/>
  <c r="F271" i="3" a="1"/>
  <c r="F271" i="3" s="1"/>
  <c r="A271" i="3"/>
  <c r="R270" i="3" a="1"/>
  <c r="R270" i="3" s="1"/>
  <c r="Q270" i="3" a="1"/>
  <c r="Q270" i="3" s="1"/>
  <c r="P270" i="3" a="1"/>
  <c r="P270" i="3" s="1"/>
  <c r="G270" i="3" a="1"/>
  <c r="G270" i="3" s="1"/>
  <c r="F270" i="3" a="1"/>
  <c r="F270" i="3" s="1"/>
  <c r="A270" i="3"/>
  <c r="R269" i="3" a="1"/>
  <c r="R269" i="3" s="1"/>
  <c r="Q269" i="3" a="1"/>
  <c r="Q269" i="3" s="1"/>
  <c r="P269" i="3" a="1"/>
  <c r="P269" i="3" s="1"/>
  <c r="G269" i="3" a="1"/>
  <c r="G269" i="3" s="1"/>
  <c r="F269" i="3" a="1"/>
  <c r="F269" i="3" s="1"/>
  <c r="A269" i="3"/>
  <c r="R268" i="3" a="1"/>
  <c r="R268" i="3" s="1"/>
  <c r="Q268" i="3" a="1"/>
  <c r="Q268" i="3" s="1"/>
  <c r="P268" i="3" a="1"/>
  <c r="P268" i="3" s="1"/>
  <c r="G268" i="3" a="1"/>
  <c r="G268" i="3" s="1"/>
  <c r="F268" i="3" a="1"/>
  <c r="F268" i="3" s="1"/>
  <c r="A268" i="3"/>
  <c r="R267" i="3" a="1"/>
  <c r="R267" i="3" s="1"/>
  <c r="Q267" i="3" a="1"/>
  <c r="Q267" i="3" s="1"/>
  <c r="P267" i="3" a="1"/>
  <c r="P267" i="3" s="1"/>
  <c r="G267" i="3" a="1"/>
  <c r="G267" i="3" s="1"/>
  <c r="F267" i="3" a="1"/>
  <c r="F267" i="3" s="1"/>
  <c r="A267" i="3"/>
  <c r="R266" i="3" a="1"/>
  <c r="R266" i="3" s="1"/>
  <c r="Q266" i="3" a="1"/>
  <c r="Q266" i="3" s="1"/>
  <c r="P266" i="3" a="1"/>
  <c r="P266" i="3" s="1"/>
  <c r="G266" i="3" a="1"/>
  <c r="G266" i="3" s="1"/>
  <c r="F266" i="3" a="1"/>
  <c r="F266" i="3" s="1"/>
  <c r="A266" i="3"/>
  <c r="R265" i="3" a="1"/>
  <c r="R265" i="3" s="1"/>
  <c r="Q265" i="3" a="1"/>
  <c r="Q265" i="3" s="1"/>
  <c r="P265" i="3" a="1"/>
  <c r="P265" i="3" s="1"/>
  <c r="G265" i="3" a="1"/>
  <c r="G265" i="3" s="1"/>
  <c r="F265" i="3" a="1"/>
  <c r="F265" i="3" s="1"/>
  <c r="A265" i="3"/>
  <c r="R264" i="3" a="1"/>
  <c r="R264" i="3" s="1"/>
  <c r="Q264" i="3" a="1"/>
  <c r="Q264" i="3" s="1"/>
  <c r="P264" i="3" a="1"/>
  <c r="P264" i="3" s="1"/>
  <c r="G264" i="3" a="1"/>
  <c r="G264" i="3" s="1"/>
  <c r="F264" i="3" a="1"/>
  <c r="F264" i="3" s="1"/>
  <c r="A264" i="3"/>
  <c r="R263" i="3" a="1"/>
  <c r="R263" i="3" s="1"/>
  <c r="Q263" i="3" a="1"/>
  <c r="Q263" i="3" s="1"/>
  <c r="P263" i="3" a="1"/>
  <c r="P263" i="3" s="1"/>
  <c r="G263" i="3" a="1"/>
  <c r="G263" i="3" s="1"/>
  <c r="F263" i="3" a="1"/>
  <c r="F263" i="3" s="1"/>
  <c r="A263" i="3"/>
  <c r="R262" i="3" a="1"/>
  <c r="R262" i="3" s="1"/>
  <c r="Q262" i="3" a="1"/>
  <c r="Q262" i="3" s="1"/>
  <c r="P262" i="3" a="1"/>
  <c r="P262" i="3" s="1"/>
  <c r="G262" i="3" a="1"/>
  <c r="G262" i="3" s="1"/>
  <c r="F262" i="3" a="1"/>
  <c r="F262" i="3" s="1"/>
  <c r="A262" i="3"/>
  <c r="R261" i="3" a="1"/>
  <c r="R261" i="3" s="1"/>
  <c r="Q261" i="3" a="1"/>
  <c r="Q261" i="3" s="1"/>
  <c r="P261" i="3" a="1"/>
  <c r="P261" i="3" s="1"/>
  <c r="G261" i="3" a="1"/>
  <c r="G261" i="3" s="1"/>
  <c r="F261" i="3" a="1"/>
  <c r="F261" i="3" s="1"/>
  <c r="A261" i="3"/>
  <c r="R260" i="3" a="1"/>
  <c r="R260" i="3" s="1"/>
  <c r="Q260" i="3" a="1"/>
  <c r="Q260" i="3" s="1"/>
  <c r="P260" i="3" a="1"/>
  <c r="P260" i="3" s="1"/>
  <c r="G260" i="3" a="1"/>
  <c r="G260" i="3" s="1"/>
  <c r="F260" i="3" a="1"/>
  <c r="F260" i="3" s="1"/>
  <c r="A260" i="3"/>
  <c r="R259" i="3" a="1"/>
  <c r="R259" i="3" s="1"/>
  <c r="Q259" i="3" a="1"/>
  <c r="Q259" i="3" s="1"/>
  <c r="P259" i="3" a="1"/>
  <c r="P259" i="3" s="1"/>
  <c r="G259" i="3" a="1"/>
  <c r="G259" i="3" s="1"/>
  <c r="F259" i="3" a="1"/>
  <c r="F259" i="3" s="1"/>
  <c r="A259" i="3"/>
  <c r="R258" i="3" a="1"/>
  <c r="R258" i="3" s="1"/>
  <c r="Q258" i="3" a="1"/>
  <c r="Q258" i="3" s="1"/>
  <c r="P258" i="3" a="1"/>
  <c r="P258" i="3" s="1"/>
  <c r="G258" i="3" a="1"/>
  <c r="G258" i="3" s="1"/>
  <c r="F258" i="3" a="1"/>
  <c r="F258" i="3" s="1"/>
  <c r="A258" i="3"/>
  <c r="R257" i="3" a="1"/>
  <c r="R257" i="3" s="1"/>
  <c r="Q257" i="3" a="1"/>
  <c r="Q257" i="3" s="1"/>
  <c r="P257" i="3" a="1"/>
  <c r="P257" i="3" s="1"/>
  <c r="G257" i="3" a="1"/>
  <c r="G257" i="3" s="1"/>
  <c r="F257" i="3" a="1"/>
  <c r="F257" i="3" s="1"/>
  <c r="A257" i="3"/>
  <c r="R256" i="3" a="1"/>
  <c r="R256" i="3" s="1"/>
  <c r="Q256" i="3" a="1"/>
  <c r="Q256" i="3" s="1"/>
  <c r="P256" i="3" a="1"/>
  <c r="P256" i="3" s="1"/>
  <c r="G256" i="3" a="1"/>
  <c r="G256" i="3" s="1"/>
  <c r="F256" i="3" a="1"/>
  <c r="F256" i="3" s="1"/>
  <c r="A256" i="3"/>
  <c r="R255" i="3" a="1"/>
  <c r="R255" i="3" s="1"/>
  <c r="Q255" i="3" a="1"/>
  <c r="Q255" i="3" s="1"/>
  <c r="P255" i="3" a="1"/>
  <c r="P255" i="3" s="1"/>
  <c r="G255" i="3" a="1"/>
  <c r="G255" i="3" s="1"/>
  <c r="F255" i="3" a="1"/>
  <c r="F255" i="3" s="1"/>
  <c r="A255" i="3"/>
  <c r="R254" i="3" a="1"/>
  <c r="R254" i="3" s="1"/>
  <c r="Q254" i="3" a="1"/>
  <c r="Q254" i="3" s="1"/>
  <c r="P254" i="3" a="1"/>
  <c r="P254" i="3" s="1"/>
  <c r="G254" i="3" a="1"/>
  <c r="G254" i="3" s="1"/>
  <c r="F254" i="3" a="1"/>
  <c r="F254" i="3" s="1"/>
  <c r="A254" i="3"/>
  <c r="R253" i="3" a="1"/>
  <c r="R253" i="3" s="1"/>
  <c r="Q253" i="3" a="1"/>
  <c r="Q253" i="3" s="1"/>
  <c r="P253" i="3" a="1"/>
  <c r="P253" i="3" s="1"/>
  <c r="G253" i="3" a="1"/>
  <c r="G253" i="3" s="1"/>
  <c r="F253" i="3" a="1"/>
  <c r="F253" i="3" s="1"/>
  <c r="A253" i="3"/>
  <c r="R252" i="3" a="1"/>
  <c r="R252" i="3" s="1"/>
  <c r="Q252" i="3" a="1"/>
  <c r="Q252" i="3" s="1"/>
  <c r="P252" i="3" a="1"/>
  <c r="P252" i="3" s="1"/>
  <c r="G252" i="3" a="1"/>
  <c r="G252" i="3" s="1"/>
  <c r="F252" i="3" a="1"/>
  <c r="F252" i="3" s="1"/>
  <c r="A252" i="3"/>
  <c r="R251" i="3" a="1"/>
  <c r="R251" i="3" s="1"/>
  <c r="Q251" i="3" a="1"/>
  <c r="Q251" i="3" s="1"/>
  <c r="P251" i="3" a="1"/>
  <c r="P251" i="3" s="1"/>
  <c r="G251" i="3" a="1"/>
  <c r="G251" i="3" s="1"/>
  <c r="F251" i="3" a="1"/>
  <c r="F251" i="3" s="1"/>
  <c r="A251" i="3"/>
  <c r="R250" i="3" a="1"/>
  <c r="R250" i="3" s="1"/>
  <c r="Q250" i="3" a="1"/>
  <c r="Q250" i="3" s="1"/>
  <c r="P250" i="3" a="1"/>
  <c r="P250" i="3" s="1"/>
  <c r="G250" i="3" a="1"/>
  <c r="G250" i="3" s="1"/>
  <c r="F250" i="3" a="1"/>
  <c r="F250" i="3" s="1"/>
  <c r="A250" i="3"/>
  <c r="R249" i="3" a="1"/>
  <c r="R249" i="3" s="1"/>
  <c r="Q249" i="3" a="1"/>
  <c r="Q249" i="3" s="1"/>
  <c r="P249" i="3" a="1"/>
  <c r="P249" i="3" s="1"/>
  <c r="G249" i="3" a="1"/>
  <c r="G249" i="3" s="1"/>
  <c r="F249" i="3" a="1"/>
  <c r="F249" i="3" s="1"/>
  <c r="A249" i="3"/>
  <c r="R248" i="3" a="1"/>
  <c r="R248" i="3" s="1"/>
  <c r="Q248" i="3" a="1"/>
  <c r="Q248" i="3" s="1"/>
  <c r="P248" i="3" a="1"/>
  <c r="P248" i="3" s="1"/>
  <c r="G248" i="3" a="1"/>
  <c r="G248" i="3" s="1"/>
  <c r="F248" i="3" a="1"/>
  <c r="F248" i="3" s="1"/>
  <c r="A248" i="3"/>
  <c r="R247" i="3" a="1"/>
  <c r="R247" i="3" s="1"/>
  <c r="Q247" i="3" a="1"/>
  <c r="Q247" i="3" s="1"/>
  <c r="P247" i="3" a="1"/>
  <c r="P247" i="3" s="1"/>
  <c r="G247" i="3" a="1"/>
  <c r="G247" i="3" s="1"/>
  <c r="F247" i="3" a="1"/>
  <c r="F247" i="3" s="1"/>
  <c r="A247" i="3"/>
  <c r="R246" i="3" a="1"/>
  <c r="R246" i="3" s="1"/>
  <c r="Q246" i="3" a="1"/>
  <c r="Q246" i="3" s="1"/>
  <c r="P246" i="3" a="1"/>
  <c r="P246" i="3" s="1"/>
  <c r="G246" i="3" a="1"/>
  <c r="G246" i="3" s="1"/>
  <c r="F246" i="3" a="1"/>
  <c r="F246" i="3" s="1"/>
  <c r="A246" i="3"/>
  <c r="R245" i="3" a="1"/>
  <c r="R245" i="3" s="1"/>
  <c r="Q245" i="3" a="1"/>
  <c r="Q245" i="3" s="1"/>
  <c r="P245" i="3" a="1"/>
  <c r="P245" i="3" s="1"/>
  <c r="G245" i="3" a="1"/>
  <c r="G245" i="3" s="1"/>
  <c r="F245" i="3" a="1"/>
  <c r="F245" i="3" s="1"/>
  <c r="A245" i="3"/>
  <c r="R244" i="3" a="1"/>
  <c r="R244" i="3" s="1"/>
  <c r="Q244" i="3" a="1"/>
  <c r="Q244" i="3" s="1"/>
  <c r="P244" i="3" a="1"/>
  <c r="P244" i="3" s="1"/>
  <c r="G244" i="3" a="1"/>
  <c r="G244" i="3" s="1"/>
  <c r="F244" i="3" a="1"/>
  <c r="F244" i="3" s="1"/>
  <c r="A244" i="3"/>
  <c r="R243" i="3" a="1"/>
  <c r="R243" i="3" s="1"/>
  <c r="Q243" i="3" a="1"/>
  <c r="Q243" i="3" s="1"/>
  <c r="P243" i="3" a="1"/>
  <c r="P243" i="3" s="1"/>
  <c r="G243" i="3" a="1"/>
  <c r="G243" i="3" s="1"/>
  <c r="F243" i="3" a="1"/>
  <c r="F243" i="3" s="1"/>
  <c r="A243" i="3"/>
  <c r="R242" i="3" a="1"/>
  <c r="R242" i="3" s="1"/>
  <c r="Q242" i="3" a="1"/>
  <c r="Q242" i="3" s="1"/>
  <c r="P242" i="3" a="1"/>
  <c r="P242" i="3" s="1"/>
  <c r="G242" i="3" a="1"/>
  <c r="G242" i="3" s="1"/>
  <c r="F242" i="3" a="1"/>
  <c r="F242" i="3" s="1"/>
  <c r="A242" i="3"/>
  <c r="R241" i="3" a="1"/>
  <c r="R241" i="3" s="1"/>
  <c r="Q241" i="3" a="1"/>
  <c r="Q241" i="3" s="1"/>
  <c r="P241" i="3" a="1"/>
  <c r="P241" i="3" s="1"/>
  <c r="G241" i="3" a="1"/>
  <c r="G241" i="3" s="1"/>
  <c r="F241" i="3" a="1"/>
  <c r="F241" i="3" s="1"/>
  <c r="A241" i="3"/>
  <c r="R240" i="3" a="1"/>
  <c r="R240" i="3" s="1"/>
  <c r="Q240" i="3" a="1"/>
  <c r="Q240" i="3" s="1"/>
  <c r="P240" i="3" a="1"/>
  <c r="P240" i="3" s="1"/>
  <c r="G240" i="3" a="1"/>
  <c r="G240" i="3" s="1"/>
  <c r="F240" i="3" a="1"/>
  <c r="F240" i="3" s="1"/>
  <c r="A240" i="3"/>
  <c r="R239" i="3" a="1"/>
  <c r="R239" i="3" s="1"/>
  <c r="Q239" i="3" a="1"/>
  <c r="Q239" i="3" s="1"/>
  <c r="P239" i="3" a="1"/>
  <c r="P239" i="3" s="1"/>
  <c r="G239" i="3" a="1"/>
  <c r="G239" i="3" s="1"/>
  <c r="F239" i="3" a="1"/>
  <c r="F239" i="3" s="1"/>
  <c r="A239" i="3"/>
  <c r="R238" i="3" a="1"/>
  <c r="R238" i="3" s="1"/>
  <c r="Q238" i="3" a="1"/>
  <c r="Q238" i="3" s="1"/>
  <c r="P238" i="3" a="1"/>
  <c r="P238" i="3" s="1"/>
  <c r="G238" i="3" a="1"/>
  <c r="G238" i="3" s="1"/>
  <c r="F238" i="3" a="1"/>
  <c r="F238" i="3" s="1"/>
  <c r="A238" i="3"/>
  <c r="R237" i="3" a="1"/>
  <c r="R237" i="3" s="1"/>
  <c r="Q237" i="3" a="1"/>
  <c r="Q237" i="3" s="1"/>
  <c r="P237" i="3" a="1"/>
  <c r="P237" i="3" s="1"/>
  <c r="G237" i="3" a="1"/>
  <c r="G237" i="3" s="1"/>
  <c r="F237" i="3" a="1"/>
  <c r="F237" i="3" s="1"/>
  <c r="A237" i="3"/>
  <c r="R236" i="3" a="1"/>
  <c r="R236" i="3" s="1"/>
  <c r="Q236" i="3" a="1"/>
  <c r="Q236" i="3" s="1"/>
  <c r="P236" i="3" a="1"/>
  <c r="P236" i="3" s="1"/>
  <c r="G236" i="3" a="1"/>
  <c r="G236" i="3" s="1"/>
  <c r="F236" i="3" a="1"/>
  <c r="F236" i="3" s="1"/>
  <c r="A236" i="3"/>
  <c r="R235" i="3" a="1"/>
  <c r="R235" i="3" s="1"/>
  <c r="Q235" i="3" a="1"/>
  <c r="Q235" i="3" s="1"/>
  <c r="P235" i="3" a="1"/>
  <c r="P235" i="3" s="1"/>
  <c r="G235" i="3" a="1"/>
  <c r="G235" i="3" s="1"/>
  <c r="F235" i="3" a="1"/>
  <c r="F235" i="3" s="1"/>
  <c r="A235" i="3"/>
  <c r="R234" i="3" a="1"/>
  <c r="R234" i="3" s="1"/>
  <c r="Q234" i="3" a="1"/>
  <c r="Q234" i="3" s="1"/>
  <c r="P234" i="3" a="1"/>
  <c r="P234" i="3" s="1"/>
  <c r="G234" i="3" a="1"/>
  <c r="G234" i="3" s="1"/>
  <c r="F234" i="3" a="1"/>
  <c r="F234" i="3" s="1"/>
  <c r="A234" i="3"/>
  <c r="R233" i="3" a="1"/>
  <c r="R233" i="3" s="1"/>
  <c r="Q233" i="3" a="1"/>
  <c r="Q233" i="3" s="1"/>
  <c r="P233" i="3" a="1"/>
  <c r="P233" i="3" s="1"/>
  <c r="G233" i="3" a="1"/>
  <c r="G233" i="3" s="1"/>
  <c r="F233" i="3" a="1"/>
  <c r="F233" i="3" s="1"/>
  <c r="A233" i="3"/>
  <c r="R232" i="3" a="1"/>
  <c r="R232" i="3" s="1"/>
  <c r="Q232" i="3" a="1"/>
  <c r="Q232" i="3" s="1"/>
  <c r="P232" i="3" a="1"/>
  <c r="P232" i="3" s="1"/>
  <c r="G232" i="3" a="1"/>
  <c r="G232" i="3" s="1"/>
  <c r="F232" i="3" a="1"/>
  <c r="F232" i="3" s="1"/>
  <c r="A232" i="3"/>
  <c r="R231" i="3" a="1"/>
  <c r="R231" i="3" s="1"/>
  <c r="Q231" i="3" a="1"/>
  <c r="Q231" i="3" s="1"/>
  <c r="P231" i="3" a="1"/>
  <c r="P231" i="3" s="1"/>
  <c r="G231" i="3" a="1"/>
  <c r="G231" i="3" s="1"/>
  <c r="F231" i="3" a="1"/>
  <c r="F231" i="3" s="1"/>
  <c r="A231" i="3"/>
  <c r="R230" i="3" a="1"/>
  <c r="R230" i="3" s="1"/>
  <c r="Q230" i="3" a="1"/>
  <c r="Q230" i="3" s="1"/>
  <c r="P230" i="3" a="1"/>
  <c r="P230" i="3" s="1"/>
  <c r="G230" i="3" a="1"/>
  <c r="G230" i="3" s="1"/>
  <c r="F230" i="3" a="1"/>
  <c r="F230" i="3" s="1"/>
  <c r="A230" i="3"/>
  <c r="R229" i="3" a="1"/>
  <c r="R229" i="3" s="1"/>
  <c r="Q229" i="3" a="1"/>
  <c r="Q229" i="3" s="1"/>
  <c r="P229" i="3" a="1"/>
  <c r="P229" i="3" s="1"/>
  <c r="G229" i="3" a="1"/>
  <c r="G229" i="3" s="1"/>
  <c r="F229" i="3" a="1"/>
  <c r="F229" i="3" s="1"/>
  <c r="A229" i="3"/>
  <c r="R228" i="3" a="1"/>
  <c r="R228" i="3" s="1"/>
  <c r="Q228" i="3" a="1"/>
  <c r="Q228" i="3" s="1"/>
  <c r="P228" i="3" a="1"/>
  <c r="P228" i="3" s="1"/>
  <c r="G228" i="3" a="1"/>
  <c r="G228" i="3" s="1"/>
  <c r="F228" i="3" a="1"/>
  <c r="F228" i="3" s="1"/>
  <c r="A228" i="3"/>
  <c r="R227" i="3" a="1"/>
  <c r="R227" i="3" s="1"/>
  <c r="Q227" i="3" a="1"/>
  <c r="Q227" i="3" s="1"/>
  <c r="P227" i="3" a="1"/>
  <c r="P227" i="3" s="1"/>
  <c r="G227" i="3" a="1"/>
  <c r="G227" i="3" s="1"/>
  <c r="F227" i="3" a="1"/>
  <c r="F227" i="3" s="1"/>
  <c r="A227" i="3"/>
  <c r="R226" i="3" a="1"/>
  <c r="R226" i="3" s="1"/>
  <c r="Q226" i="3" a="1"/>
  <c r="Q226" i="3" s="1"/>
  <c r="P226" i="3" a="1"/>
  <c r="P226" i="3" s="1"/>
  <c r="G226" i="3" a="1"/>
  <c r="G226" i="3" s="1"/>
  <c r="F226" i="3" a="1"/>
  <c r="F226" i="3" s="1"/>
  <c r="A226" i="3"/>
  <c r="R225" i="3" a="1"/>
  <c r="R225" i="3" s="1"/>
  <c r="Q225" i="3" a="1"/>
  <c r="Q225" i="3" s="1"/>
  <c r="P225" i="3" a="1"/>
  <c r="P225" i="3" s="1"/>
  <c r="G225" i="3" a="1"/>
  <c r="G225" i="3" s="1"/>
  <c r="F225" i="3" a="1"/>
  <c r="F225" i="3" s="1"/>
  <c r="A225" i="3"/>
  <c r="R224" i="3" a="1"/>
  <c r="R224" i="3" s="1"/>
  <c r="Q224" i="3" a="1"/>
  <c r="Q224" i="3" s="1"/>
  <c r="P224" i="3" a="1"/>
  <c r="P224" i="3" s="1"/>
  <c r="G224" i="3" a="1"/>
  <c r="G224" i="3" s="1"/>
  <c r="F224" i="3" a="1"/>
  <c r="F224" i="3" s="1"/>
  <c r="A224" i="3"/>
  <c r="R223" i="3" a="1"/>
  <c r="R223" i="3" s="1"/>
  <c r="Q223" i="3" a="1"/>
  <c r="Q223" i="3" s="1"/>
  <c r="P223" i="3" a="1"/>
  <c r="P223" i="3" s="1"/>
  <c r="G223" i="3" a="1"/>
  <c r="G223" i="3" s="1"/>
  <c r="F223" i="3" a="1"/>
  <c r="F223" i="3" s="1"/>
  <c r="A223" i="3"/>
  <c r="R222" i="3" a="1"/>
  <c r="R222" i="3" s="1"/>
  <c r="Q222" i="3" a="1"/>
  <c r="Q222" i="3" s="1"/>
  <c r="P222" i="3" a="1"/>
  <c r="P222" i="3" s="1"/>
  <c r="G222" i="3" a="1"/>
  <c r="G222" i="3" s="1"/>
  <c r="F222" i="3" a="1"/>
  <c r="F222" i="3" s="1"/>
  <c r="A222" i="3"/>
  <c r="R221" i="3" a="1"/>
  <c r="R221" i="3" s="1"/>
  <c r="Q221" i="3" a="1"/>
  <c r="Q221" i="3" s="1"/>
  <c r="P221" i="3" a="1"/>
  <c r="P221" i="3" s="1"/>
  <c r="G221" i="3" a="1"/>
  <c r="G221" i="3" s="1"/>
  <c r="F221" i="3" a="1"/>
  <c r="F221" i="3" s="1"/>
  <c r="A221" i="3"/>
  <c r="R220" i="3" a="1"/>
  <c r="R220" i="3" s="1"/>
  <c r="Q220" i="3" a="1"/>
  <c r="Q220" i="3" s="1"/>
  <c r="P220" i="3" a="1"/>
  <c r="P220" i="3" s="1"/>
  <c r="G220" i="3" a="1"/>
  <c r="G220" i="3" s="1"/>
  <c r="F220" i="3" a="1"/>
  <c r="F220" i="3" s="1"/>
  <c r="A220" i="3"/>
  <c r="R219" i="3" a="1"/>
  <c r="R219" i="3" s="1"/>
  <c r="Q219" i="3" a="1"/>
  <c r="Q219" i="3" s="1"/>
  <c r="P219" i="3" a="1"/>
  <c r="P219" i="3" s="1"/>
  <c r="G219" i="3" a="1"/>
  <c r="G219" i="3" s="1"/>
  <c r="F219" i="3" a="1"/>
  <c r="F219" i="3" s="1"/>
  <c r="A219" i="3"/>
  <c r="R218" i="3" a="1"/>
  <c r="R218" i="3" s="1"/>
  <c r="Q218" i="3" a="1"/>
  <c r="Q218" i="3" s="1"/>
  <c r="P218" i="3" a="1"/>
  <c r="P218" i="3" s="1"/>
  <c r="G218" i="3" a="1"/>
  <c r="G218" i="3" s="1"/>
  <c r="F218" i="3" a="1"/>
  <c r="F218" i="3" s="1"/>
  <c r="A218" i="3"/>
  <c r="R217" i="3" a="1"/>
  <c r="R217" i="3" s="1"/>
  <c r="Q217" i="3" a="1"/>
  <c r="Q217" i="3" s="1"/>
  <c r="P217" i="3" a="1"/>
  <c r="P217" i="3" s="1"/>
  <c r="G217" i="3" a="1"/>
  <c r="G217" i="3" s="1"/>
  <c r="F217" i="3" a="1"/>
  <c r="F217" i="3" s="1"/>
  <c r="A217" i="3"/>
  <c r="R216" i="3" a="1"/>
  <c r="R216" i="3" s="1"/>
  <c r="Q216" i="3" a="1"/>
  <c r="Q216" i="3" s="1"/>
  <c r="P216" i="3" a="1"/>
  <c r="P216" i="3" s="1"/>
  <c r="G216" i="3" a="1"/>
  <c r="G216" i="3" s="1"/>
  <c r="F216" i="3" a="1"/>
  <c r="F216" i="3" s="1"/>
  <c r="A216" i="3"/>
  <c r="R215" i="3" a="1"/>
  <c r="R215" i="3" s="1"/>
  <c r="Q215" i="3" a="1"/>
  <c r="Q215" i="3" s="1"/>
  <c r="P215" i="3" a="1"/>
  <c r="P215" i="3" s="1"/>
  <c r="G215" i="3" a="1"/>
  <c r="G215" i="3" s="1"/>
  <c r="F215" i="3" a="1"/>
  <c r="F215" i="3" s="1"/>
  <c r="A215" i="3"/>
  <c r="R214" i="3" a="1"/>
  <c r="R214" i="3" s="1"/>
  <c r="Q214" i="3" a="1"/>
  <c r="Q214" i="3" s="1"/>
  <c r="P214" i="3" a="1"/>
  <c r="P214" i="3" s="1"/>
  <c r="G214" i="3" a="1"/>
  <c r="G214" i="3" s="1"/>
  <c r="F214" i="3" a="1"/>
  <c r="F214" i="3" s="1"/>
  <c r="A214" i="3"/>
  <c r="R213" i="3" a="1"/>
  <c r="R213" i="3" s="1"/>
  <c r="Q213" i="3" a="1"/>
  <c r="Q213" i="3" s="1"/>
  <c r="P213" i="3" a="1"/>
  <c r="P213" i="3" s="1"/>
  <c r="G213" i="3" a="1"/>
  <c r="G213" i="3" s="1"/>
  <c r="F213" i="3" a="1"/>
  <c r="F213" i="3" s="1"/>
  <c r="A213" i="3"/>
  <c r="R212" i="3" a="1"/>
  <c r="R212" i="3" s="1"/>
  <c r="Q212" i="3" a="1"/>
  <c r="Q212" i="3" s="1"/>
  <c r="P212" i="3" a="1"/>
  <c r="P212" i="3" s="1"/>
  <c r="G212" i="3" a="1"/>
  <c r="G212" i="3" s="1"/>
  <c r="F212" i="3" a="1"/>
  <c r="F212" i="3" s="1"/>
  <c r="A212" i="3"/>
  <c r="R211" i="3" a="1"/>
  <c r="R211" i="3" s="1"/>
  <c r="Q211" i="3" a="1"/>
  <c r="Q211" i="3" s="1"/>
  <c r="P211" i="3" a="1"/>
  <c r="P211" i="3" s="1"/>
  <c r="G211" i="3" a="1"/>
  <c r="G211" i="3" s="1"/>
  <c r="F211" i="3" a="1"/>
  <c r="F211" i="3" s="1"/>
  <c r="A211" i="3"/>
  <c r="R210" i="3" a="1"/>
  <c r="R210" i="3" s="1"/>
  <c r="Q210" i="3" a="1"/>
  <c r="Q210" i="3" s="1"/>
  <c r="P210" i="3" a="1"/>
  <c r="P210" i="3" s="1"/>
  <c r="G210" i="3" a="1"/>
  <c r="G210" i="3" s="1"/>
  <c r="F210" i="3" a="1"/>
  <c r="F210" i="3" s="1"/>
  <c r="A210" i="3"/>
  <c r="R209" i="3" a="1"/>
  <c r="R209" i="3" s="1"/>
  <c r="Q209" i="3" a="1"/>
  <c r="Q209" i="3" s="1"/>
  <c r="P209" i="3" a="1"/>
  <c r="P209" i="3" s="1"/>
  <c r="G209" i="3" a="1"/>
  <c r="G209" i="3" s="1"/>
  <c r="F209" i="3" a="1"/>
  <c r="F209" i="3" s="1"/>
  <c r="A209" i="3"/>
  <c r="R208" i="3" a="1"/>
  <c r="R208" i="3" s="1"/>
  <c r="Q208" i="3" a="1"/>
  <c r="Q208" i="3" s="1"/>
  <c r="P208" i="3" a="1"/>
  <c r="P208" i="3" s="1"/>
  <c r="G208" i="3" a="1"/>
  <c r="G208" i="3" s="1"/>
  <c r="F208" i="3" a="1"/>
  <c r="F208" i="3" s="1"/>
  <c r="A208" i="3"/>
  <c r="R207" i="3" a="1"/>
  <c r="R207" i="3" s="1"/>
  <c r="Q207" i="3" a="1"/>
  <c r="Q207" i="3" s="1"/>
  <c r="P207" i="3" a="1"/>
  <c r="P207" i="3" s="1"/>
  <c r="G207" i="3" a="1"/>
  <c r="G207" i="3" s="1"/>
  <c r="F207" i="3" a="1"/>
  <c r="F207" i="3" s="1"/>
  <c r="A207" i="3"/>
  <c r="R206" i="3" a="1"/>
  <c r="R206" i="3" s="1"/>
  <c r="Q206" i="3" a="1"/>
  <c r="Q206" i="3" s="1"/>
  <c r="P206" i="3" a="1"/>
  <c r="P206" i="3" s="1"/>
  <c r="G206" i="3" a="1"/>
  <c r="G206" i="3" s="1"/>
  <c r="F206" i="3" a="1"/>
  <c r="F206" i="3" s="1"/>
  <c r="A206" i="3"/>
  <c r="R205" i="3" a="1"/>
  <c r="R205" i="3" s="1"/>
  <c r="Q205" i="3" a="1"/>
  <c r="Q205" i="3" s="1"/>
  <c r="P205" i="3" a="1"/>
  <c r="P205" i="3" s="1"/>
  <c r="G205" i="3" a="1"/>
  <c r="G205" i="3" s="1"/>
  <c r="F205" i="3" a="1"/>
  <c r="F205" i="3" s="1"/>
  <c r="A205" i="3"/>
  <c r="R204" i="3" a="1"/>
  <c r="R204" i="3" s="1"/>
  <c r="Q204" i="3" a="1"/>
  <c r="Q204" i="3" s="1"/>
  <c r="P204" i="3" a="1"/>
  <c r="P204" i="3" s="1"/>
  <c r="G204" i="3" a="1"/>
  <c r="G204" i="3" s="1"/>
  <c r="F204" i="3" a="1"/>
  <c r="F204" i="3" s="1"/>
  <c r="A204" i="3"/>
  <c r="R203" i="3" a="1"/>
  <c r="R203" i="3" s="1"/>
  <c r="Q203" i="3" a="1"/>
  <c r="Q203" i="3" s="1"/>
  <c r="P203" i="3" a="1"/>
  <c r="P203" i="3" s="1"/>
  <c r="G203" i="3" a="1"/>
  <c r="G203" i="3" s="1"/>
  <c r="F203" i="3" a="1"/>
  <c r="F203" i="3" s="1"/>
  <c r="A203" i="3"/>
  <c r="R202" i="3" a="1"/>
  <c r="R202" i="3" s="1"/>
  <c r="Q202" i="3" a="1"/>
  <c r="Q202" i="3" s="1"/>
  <c r="P202" i="3" a="1"/>
  <c r="P202" i="3" s="1"/>
  <c r="G202" i="3" a="1"/>
  <c r="G202" i="3" s="1"/>
  <c r="F202" i="3" a="1"/>
  <c r="F202" i="3" s="1"/>
  <c r="A202" i="3"/>
  <c r="R201" i="3" a="1"/>
  <c r="R201" i="3" s="1"/>
  <c r="Q201" i="3" a="1"/>
  <c r="Q201" i="3" s="1"/>
  <c r="P201" i="3" a="1"/>
  <c r="P201" i="3" s="1"/>
  <c r="G201" i="3" a="1"/>
  <c r="G201" i="3" s="1"/>
  <c r="F201" i="3" a="1"/>
  <c r="F201" i="3" s="1"/>
  <c r="A201" i="3"/>
  <c r="R200" i="3" a="1"/>
  <c r="R200" i="3" s="1"/>
  <c r="Q200" i="3" a="1"/>
  <c r="Q200" i="3" s="1"/>
  <c r="P200" i="3" a="1"/>
  <c r="P200" i="3" s="1"/>
  <c r="G200" i="3" a="1"/>
  <c r="G200" i="3" s="1"/>
  <c r="F200" i="3" a="1"/>
  <c r="F200" i="3" s="1"/>
  <c r="A200" i="3"/>
  <c r="R199" i="3" a="1"/>
  <c r="R199" i="3" s="1"/>
  <c r="Q199" i="3" a="1"/>
  <c r="Q199" i="3" s="1"/>
  <c r="P199" i="3" a="1"/>
  <c r="P199" i="3" s="1"/>
  <c r="G199" i="3" a="1"/>
  <c r="G199" i="3" s="1"/>
  <c r="F199" i="3" a="1"/>
  <c r="F199" i="3" s="1"/>
  <c r="A199" i="3"/>
  <c r="R198" i="3" a="1"/>
  <c r="R198" i="3" s="1"/>
  <c r="Q198" i="3" a="1"/>
  <c r="Q198" i="3" s="1"/>
  <c r="P198" i="3" a="1"/>
  <c r="P198" i="3" s="1"/>
  <c r="G198" i="3" a="1"/>
  <c r="G198" i="3" s="1"/>
  <c r="F198" i="3" a="1"/>
  <c r="F198" i="3" s="1"/>
  <c r="A198" i="3"/>
  <c r="R197" i="3" a="1"/>
  <c r="R197" i="3" s="1"/>
  <c r="Q197" i="3" a="1"/>
  <c r="Q197" i="3" s="1"/>
  <c r="P197" i="3" a="1"/>
  <c r="P197" i="3" s="1"/>
  <c r="G197" i="3" a="1"/>
  <c r="G197" i="3" s="1"/>
  <c r="F197" i="3" a="1"/>
  <c r="F197" i="3" s="1"/>
  <c r="A197" i="3"/>
  <c r="R196" i="3" a="1"/>
  <c r="R196" i="3" s="1"/>
  <c r="Q196" i="3" a="1"/>
  <c r="Q196" i="3" s="1"/>
  <c r="P196" i="3" a="1"/>
  <c r="P196" i="3" s="1"/>
  <c r="G196" i="3" a="1"/>
  <c r="G196" i="3" s="1"/>
  <c r="F196" i="3" a="1"/>
  <c r="F196" i="3" s="1"/>
  <c r="A196" i="3"/>
  <c r="R195" i="3" a="1"/>
  <c r="R195" i="3" s="1"/>
  <c r="Q195" i="3" a="1"/>
  <c r="Q195" i="3" s="1"/>
  <c r="P195" i="3" a="1"/>
  <c r="P195" i="3" s="1"/>
  <c r="G195" i="3" a="1"/>
  <c r="G195" i="3" s="1"/>
  <c r="F195" i="3" a="1"/>
  <c r="F195" i="3" s="1"/>
  <c r="A195" i="3"/>
  <c r="R194" i="3" a="1"/>
  <c r="R194" i="3" s="1"/>
  <c r="Q194" i="3" a="1"/>
  <c r="Q194" i="3" s="1"/>
  <c r="P194" i="3" a="1"/>
  <c r="P194" i="3" s="1"/>
  <c r="G194" i="3" a="1"/>
  <c r="G194" i="3" s="1"/>
  <c r="F194" i="3" a="1"/>
  <c r="F194" i="3" s="1"/>
  <c r="A194" i="3"/>
  <c r="R193" i="3" a="1"/>
  <c r="R193" i="3" s="1"/>
  <c r="Q193" i="3" a="1"/>
  <c r="Q193" i="3" s="1"/>
  <c r="P193" i="3" a="1"/>
  <c r="P193" i="3" s="1"/>
  <c r="G193" i="3" a="1"/>
  <c r="G193" i="3" s="1"/>
  <c r="F193" i="3" a="1"/>
  <c r="F193" i="3" s="1"/>
  <c r="A193" i="3"/>
  <c r="R192" i="3" a="1"/>
  <c r="R192" i="3" s="1"/>
  <c r="Q192" i="3" a="1"/>
  <c r="Q192" i="3" s="1"/>
  <c r="P192" i="3" a="1"/>
  <c r="P192" i="3" s="1"/>
  <c r="G192" i="3" a="1"/>
  <c r="G192" i="3" s="1"/>
  <c r="F192" i="3" a="1"/>
  <c r="F192" i="3" s="1"/>
  <c r="A192" i="3"/>
  <c r="R191" i="3" a="1"/>
  <c r="R191" i="3" s="1"/>
  <c r="Q191" i="3" a="1"/>
  <c r="Q191" i="3" s="1"/>
  <c r="P191" i="3" a="1"/>
  <c r="P191" i="3" s="1"/>
  <c r="G191" i="3" a="1"/>
  <c r="G191" i="3" s="1"/>
  <c r="F191" i="3" a="1"/>
  <c r="F191" i="3" s="1"/>
  <c r="A191" i="3"/>
  <c r="R190" i="3" a="1"/>
  <c r="R190" i="3" s="1"/>
  <c r="Q190" i="3" a="1"/>
  <c r="Q190" i="3" s="1"/>
  <c r="P190" i="3" a="1"/>
  <c r="P190" i="3" s="1"/>
  <c r="G190" i="3" a="1"/>
  <c r="G190" i="3" s="1"/>
  <c r="F190" i="3" a="1"/>
  <c r="F190" i="3" s="1"/>
  <c r="A190" i="3"/>
  <c r="R189" i="3" a="1"/>
  <c r="R189" i="3" s="1"/>
  <c r="Q189" i="3" a="1"/>
  <c r="Q189" i="3" s="1"/>
  <c r="P189" i="3" a="1"/>
  <c r="P189" i="3" s="1"/>
  <c r="G189" i="3" a="1"/>
  <c r="G189" i="3" s="1"/>
  <c r="F189" i="3" a="1"/>
  <c r="F189" i="3" s="1"/>
  <c r="A189" i="3"/>
  <c r="R188" i="3" a="1"/>
  <c r="R188" i="3" s="1"/>
  <c r="Q188" i="3" a="1"/>
  <c r="Q188" i="3" s="1"/>
  <c r="P188" i="3" a="1"/>
  <c r="P188" i="3" s="1"/>
  <c r="G188" i="3" a="1"/>
  <c r="G188" i="3" s="1"/>
  <c r="F188" i="3" a="1"/>
  <c r="F188" i="3" s="1"/>
  <c r="A188" i="3"/>
  <c r="R187" i="3" a="1"/>
  <c r="R187" i="3" s="1"/>
  <c r="Q187" i="3" a="1"/>
  <c r="Q187" i="3" s="1"/>
  <c r="P187" i="3" a="1"/>
  <c r="P187" i="3" s="1"/>
  <c r="G187" i="3" a="1"/>
  <c r="G187" i="3" s="1"/>
  <c r="F187" i="3" a="1"/>
  <c r="F187" i="3" s="1"/>
  <c r="A187" i="3"/>
  <c r="R186" i="3" a="1"/>
  <c r="R186" i="3" s="1"/>
  <c r="Q186" i="3" a="1"/>
  <c r="Q186" i="3" s="1"/>
  <c r="P186" i="3" a="1"/>
  <c r="P186" i="3" s="1"/>
  <c r="G186" i="3" a="1"/>
  <c r="G186" i="3" s="1"/>
  <c r="F186" i="3" a="1"/>
  <c r="F186" i="3" s="1"/>
  <c r="A186" i="3"/>
  <c r="R185" i="3" a="1"/>
  <c r="R185" i="3" s="1"/>
  <c r="Q185" i="3" a="1"/>
  <c r="Q185" i="3" s="1"/>
  <c r="P185" i="3" a="1"/>
  <c r="P185" i="3" s="1"/>
  <c r="G185" i="3" a="1"/>
  <c r="G185" i="3" s="1"/>
  <c r="F185" i="3" a="1"/>
  <c r="F185" i="3" s="1"/>
  <c r="A185" i="3"/>
  <c r="R184" i="3" a="1"/>
  <c r="R184" i="3" s="1"/>
  <c r="Q184" i="3" a="1"/>
  <c r="Q184" i="3" s="1"/>
  <c r="P184" i="3" a="1"/>
  <c r="P184" i="3" s="1"/>
  <c r="G184" i="3" a="1"/>
  <c r="G184" i="3" s="1"/>
  <c r="F184" i="3" a="1"/>
  <c r="F184" i="3" s="1"/>
  <c r="A184" i="3"/>
  <c r="R183" i="3" a="1"/>
  <c r="R183" i="3" s="1"/>
  <c r="Q183" i="3" a="1"/>
  <c r="Q183" i="3" s="1"/>
  <c r="P183" i="3" a="1"/>
  <c r="P183" i="3" s="1"/>
  <c r="G183" i="3" a="1"/>
  <c r="G183" i="3" s="1"/>
  <c r="F183" i="3" a="1"/>
  <c r="F183" i="3" s="1"/>
  <c r="A183" i="3"/>
  <c r="R182" i="3" a="1"/>
  <c r="R182" i="3" s="1"/>
  <c r="Q182" i="3" a="1"/>
  <c r="Q182" i="3" s="1"/>
  <c r="P182" i="3" a="1"/>
  <c r="P182" i="3" s="1"/>
  <c r="G182" i="3" a="1"/>
  <c r="G182" i="3" s="1"/>
  <c r="F182" i="3" a="1"/>
  <c r="F182" i="3" s="1"/>
  <c r="A182" i="3"/>
  <c r="R181" i="3" a="1"/>
  <c r="R181" i="3" s="1"/>
  <c r="Q181" i="3" a="1"/>
  <c r="Q181" i="3" s="1"/>
  <c r="P181" i="3" a="1"/>
  <c r="P181" i="3" s="1"/>
  <c r="G181" i="3" a="1"/>
  <c r="G181" i="3" s="1"/>
  <c r="F181" i="3" a="1"/>
  <c r="F181" i="3" s="1"/>
  <c r="A181" i="3"/>
  <c r="R180" i="3" a="1"/>
  <c r="R180" i="3" s="1"/>
  <c r="Q180" i="3" a="1"/>
  <c r="Q180" i="3" s="1"/>
  <c r="P180" i="3" a="1"/>
  <c r="P180" i="3" s="1"/>
  <c r="G180" i="3" a="1"/>
  <c r="G180" i="3" s="1"/>
  <c r="F180" i="3" a="1"/>
  <c r="F180" i="3" s="1"/>
  <c r="A180" i="3"/>
  <c r="R179" i="3" a="1"/>
  <c r="R179" i="3" s="1"/>
  <c r="Q179" i="3" a="1"/>
  <c r="Q179" i="3" s="1"/>
  <c r="P179" i="3" a="1"/>
  <c r="P179" i="3" s="1"/>
  <c r="G179" i="3" a="1"/>
  <c r="G179" i="3" s="1"/>
  <c r="F179" i="3" a="1"/>
  <c r="F179" i="3" s="1"/>
  <c r="A179" i="3"/>
  <c r="R178" i="3" a="1"/>
  <c r="R178" i="3" s="1"/>
  <c r="Q178" i="3" a="1"/>
  <c r="Q178" i="3" s="1"/>
  <c r="P178" i="3" a="1"/>
  <c r="P178" i="3" s="1"/>
  <c r="G178" i="3" a="1"/>
  <c r="G178" i="3" s="1"/>
  <c r="F178" i="3" a="1"/>
  <c r="F178" i="3" s="1"/>
  <c r="A178" i="3"/>
  <c r="R177" i="3" a="1"/>
  <c r="R177" i="3" s="1"/>
  <c r="Q177" i="3" a="1"/>
  <c r="Q177" i="3" s="1"/>
  <c r="P177" i="3" a="1"/>
  <c r="P177" i="3" s="1"/>
  <c r="G177" i="3" a="1"/>
  <c r="G177" i="3" s="1"/>
  <c r="F177" i="3" a="1"/>
  <c r="F177" i="3" s="1"/>
  <c r="A177" i="3"/>
  <c r="R176" i="3" a="1"/>
  <c r="R176" i="3" s="1"/>
  <c r="Q176" i="3" a="1"/>
  <c r="Q176" i="3" s="1"/>
  <c r="P176" i="3" a="1"/>
  <c r="P176" i="3" s="1"/>
  <c r="G176" i="3" a="1"/>
  <c r="G176" i="3" s="1"/>
  <c r="F176" i="3" a="1"/>
  <c r="F176" i="3" s="1"/>
  <c r="A176" i="3"/>
  <c r="R175" i="3" a="1"/>
  <c r="R175" i="3" s="1"/>
  <c r="Q175" i="3" a="1"/>
  <c r="Q175" i="3" s="1"/>
  <c r="P175" i="3" a="1"/>
  <c r="P175" i="3" s="1"/>
  <c r="G175" i="3" a="1"/>
  <c r="G175" i="3" s="1"/>
  <c r="F175" i="3" a="1"/>
  <c r="F175" i="3" s="1"/>
  <c r="A175" i="3"/>
  <c r="R174" i="3" a="1"/>
  <c r="R174" i="3" s="1"/>
  <c r="Q174" i="3" a="1"/>
  <c r="Q174" i="3" s="1"/>
  <c r="P174" i="3" a="1"/>
  <c r="P174" i="3" s="1"/>
  <c r="G174" i="3" a="1"/>
  <c r="G174" i="3" s="1"/>
  <c r="F174" i="3" a="1"/>
  <c r="F174" i="3" s="1"/>
  <c r="A174" i="3"/>
  <c r="R173" i="3" a="1"/>
  <c r="R173" i="3" s="1"/>
  <c r="Q173" i="3" a="1"/>
  <c r="Q173" i="3" s="1"/>
  <c r="P173" i="3" a="1"/>
  <c r="P173" i="3" s="1"/>
  <c r="G173" i="3" a="1"/>
  <c r="G173" i="3" s="1"/>
  <c r="F173" i="3" a="1"/>
  <c r="F173" i="3" s="1"/>
  <c r="A173" i="3"/>
  <c r="R172" i="3" a="1"/>
  <c r="R172" i="3" s="1"/>
  <c r="Q172" i="3" a="1"/>
  <c r="Q172" i="3" s="1"/>
  <c r="P172" i="3" a="1"/>
  <c r="P172" i="3" s="1"/>
  <c r="G172" i="3" a="1"/>
  <c r="G172" i="3" s="1"/>
  <c r="F172" i="3" a="1"/>
  <c r="F172" i="3" s="1"/>
  <c r="A172" i="3"/>
  <c r="R171" i="3" a="1"/>
  <c r="R171" i="3" s="1"/>
  <c r="Q171" i="3" a="1"/>
  <c r="Q171" i="3" s="1"/>
  <c r="P171" i="3" a="1"/>
  <c r="P171" i="3" s="1"/>
  <c r="G171" i="3" a="1"/>
  <c r="G171" i="3" s="1"/>
  <c r="F171" i="3" a="1"/>
  <c r="F171" i="3" s="1"/>
  <c r="A171" i="3"/>
  <c r="R170" i="3" a="1"/>
  <c r="R170" i="3" s="1"/>
  <c r="Q170" i="3" a="1"/>
  <c r="Q170" i="3" s="1"/>
  <c r="P170" i="3" a="1"/>
  <c r="P170" i="3" s="1"/>
  <c r="G170" i="3" a="1"/>
  <c r="G170" i="3" s="1"/>
  <c r="F170" i="3" a="1"/>
  <c r="F170" i="3" s="1"/>
  <c r="A170" i="3"/>
  <c r="R169" i="3" a="1"/>
  <c r="R169" i="3" s="1"/>
  <c r="Q169" i="3" a="1"/>
  <c r="Q169" i="3" s="1"/>
  <c r="P169" i="3" a="1"/>
  <c r="P169" i="3" s="1"/>
  <c r="G169" i="3" a="1"/>
  <c r="G169" i="3" s="1"/>
  <c r="F169" i="3" a="1"/>
  <c r="F169" i="3" s="1"/>
  <c r="A169" i="3"/>
  <c r="R168" i="3" a="1"/>
  <c r="R168" i="3" s="1"/>
  <c r="Q168" i="3" a="1"/>
  <c r="Q168" i="3" s="1"/>
  <c r="P168" i="3" a="1"/>
  <c r="P168" i="3" s="1"/>
  <c r="G168" i="3" a="1"/>
  <c r="G168" i="3" s="1"/>
  <c r="F168" i="3" a="1"/>
  <c r="F168" i="3" s="1"/>
  <c r="A168" i="3"/>
  <c r="R167" i="3" a="1"/>
  <c r="R167" i="3" s="1"/>
  <c r="Q167" i="3" a="1"/>
  <c r="Q167" i="3" s="1"/>
  <c r="P167" i="3" a="1"/>
  <c r="P167" i="3" s="1"/>
  <c r="G167" i="3" a="1"/>
  <c r="G167" i="3" s="1"/>
  <c r="F167" i="3" a="1"/>
  <c r="F167" i="3" s="1"/>
  <c r="A167" i="3"/>
  <c r="R166" i="3" a="1"/>
  <c r="R166" i="3" s="1"/>
  <c r="Q166" i="3" a="1"/>
  <c r="Q166" i="3" s="1"/>
  <c r="P166" i="3" a="1"/>
  <c r="P166" i="3" s="1"/>
  <c r="G166" i="3" a="1"/>
  <c r="G166" i="3" s="1"/>
  <c r="F166" i="3" a="1"/>
  <c r="F166" i="3" s="1"/>
  <c r="A166" i="3"/>
  <c r="R165" i="3" a="1"/>
  <c r="R165" i="3" s="1"/>
  <c r="Q165" i="3" a="1"/>
  <c r="Q165" i="3" s="1"/>
  <c r="P165" i="3" a="1"/>
  <c r="P165" i="3" s="1"/>
  <c r="G165" i="3" a="1"/>
  <c r="G165" i="3" s="1"/>
  <c r="F165" i="3" a="1"/>
  <c r="F165" i="3" s="1"/>
  <c r="A165" i="3"/>
  <c r="R164" i="3" a="1"/>
  <c r="R164" i="3" s="1"/>
  <c r="Q164" i="3" a="1"/>
  <c r="Q164" i="3" s="1"/>
  <c r="P164" i="3" a="1"/>
  <c r="P164" i="3" s="1"/>
  <c r="G164" i="3" a="1"/>
  <c r="G164" i="3" s="1"/>
  <c r="F164" i="3" a="1"/>
  <c r="F164" i="3" s="1"/>
  <c r="A164" i="3"/>
  <c r="R163" i="3" a="1"/>
  <c r="R163" i="3" s="1"/>
  <c r="Q163" i="3" a="1"/>
  <c r="Q163" i="3" s="1"/>
  <c r="P163" i="3" a="1"/>
  <c r="P163" i="3" s="1"/>
  <c r="G163" i="3" a="1"/>
  <c r="G163" i="3" s="1"/>
  <c r="F163" i="3" a="1"/>
  <c r="F163" i="3" s="1"/>
  <c r="A163" i="3"/>
  <c r="R162" i="3" a="1"/>
  <c r="R162" i="3" s="1"/>
  <c r="Q162" i="3" a="1"/>
  <c r="Q162" i="3" s="1"/>
  <c r="P162" i="3" a="1"/>
  <c r="P162" i="3" s="1"/>
  <c r="G162" i="3" a="1"/>
  <c r="G162" i="3" s="1"/>
  <c r="F162" i="3" a="1"/>
  <c r="F162" i="3" s="1"/>
  <c r="A162" i="3"/>
  <c r="R161" i="3" a="1"/>
  <c r="R161" i="3" s="1"/>
  <c r="Q161" i="3" a="1"/>
  <c r="Q161" i="3" s="1"/>
  <c r="P161" i="3" a="1"/>
  <c r="P161" i="3" s="1"/>
  <c r="G161" i="3" a="1"/>
  <c r="G161" i="3" s="1"/>
  <c r="F161" i="3" a="1"/>
  <c r="F161" i="3" s="1"/>
  <c r="A161" i="3"/>
  <c r="R160" i="3" a="1"/>
  <c r="R160" i="3" s="1"/>
  <c r="Q160" i="3" a="1"/>
  <c r="Q160" i="3" s="1"/>
  <c r="P160" i="3" a="1"/>
  <c r="P160" i="3" s="1"/>
  <c r="G160" i="3" a="1"/>
  <c r="G160" i="3" s="1"/>
  <c r="F160" i="3" a="1"/>
  <c r="F160" i="3" s="1"/>
  <c r="A160" i="3"/>
  <c r="R159" i="3" a="1"/>
  <c r="R159" i="3" s="1"/>
  <c r="Q159" i="3" a="1"/>
  <c r="Q159" i="3" s="1"/>
  <c r="P159" i="3" a="1"/>
  <c r="P159" i="3" s="1"/>
  <c r="G159" i="3" a="1"/>
  <c r="G159" i="3" s="1"/>
  <c r="F159" i="3" a="1"/>
  <c r="F159" i="3" s="1"/>
  <c r="A159" i="3"/>
  <c r="R158" i="3" a="1"/>
  <c r="R158" i="3" s="1"/>
  <c r="Q158" i="3" a="1"/>
  <c r="Q158" i="3" s="1"/>
  <c r="P158" i="3" a="1"/>
  <c r="P158" i="3" s="1"/>
  <c r="G158" i="3" a="1"/>
  <c r="G158" i="3" s="1"/>
  <c r="F158" i="3" a="1"/>
  <c r="F158" i="3" s="1"/>
  <c r="A158" i="3"/>
  <c r="R157" i="3" a="1"/>
  <c r="R157" i="3" s="1"/>
  <c r="Q157" i="3" a="1"/>
  <c r="Q157" i="3" s="1"/>
  <c r="P157" i="3" a="1"/>
  <c r="P157" i="3" s="1"/>
  <c r="G157" i="3" a="1"/>
  <c r="G157" i="3" s="1"/>
  <c r="F157" i="3" a="1"/>
  <c r="F157" i="3" s="1"/>
  <c r="A157" i="3"/>
  <c r="R156" i="3" a="1"/>
  <c r="R156" i="3" s="1"/>
  <c r="Q156" i="3" a="1"/>
  <c r="Q156" i="3" s="1"/>
  <c r="P156" i="3" a="1"/>
  <c r="P156" i="3" s="1"/>
  <c r="G156" i="3" a="1"/>
  <c r="G156" i="3" s="1"/>
  <c r="F156" i="3" a="1"/>
  <c r="F156" i="3" s="1"/>
  <c r="A156" i="3"/>
  <c r="R155" i="3" a="1"/>
  <c r="R155" i="3" s="1"/>
  <c r="Q155" i="3" a="1"/>
  <c r="Q155" i="3" s="1"/>
  <c r="P155" i="3" a="1"/>
  <c r="P155" i="3" s="1"/>
  <c r="G155" i="3" a="1"/>
  <c r="G155" i="3" s="1"/>
  <c r="F155" i="3" a="1"/>
  <c r="F155" i="3" s="1"/>
  <c r="A155" i="3"/>
  <c r="R154" i="3" a="1"/>
  <c r="R154" i="3" s="1"/>
  <c r="Q154" i="3" a="1"/>
  <c r="Q154" i="3" s="1"/>
  <c r="P154" i="3" a="1"/>
  <c r="P154" i="3" s="1"/>
  <c r="G154" i="3" a="1"/>
  <c r="G154" i="3" s="1"/>
  <c r="F154" i="3" a="1"/>
  <c r="F154" i="3" s="1"/>
  <c r="A154" i="3"/>
  <c r="R153" i="3" a="1"/>
  <c r="R153" i="3" s="1"/>
  <c r="Q153" i="3" a="1"/>
  <c r="Q153" i="3" s="1"/>
  <c r="P153" i="3" a="1"/>
  <c r="P153" i="3" s="1"/>
  <c r="G153" i="3" a="1"/>
  <c r="G153" i="3" s="1"/>
  <c r="F153" i="3" a="1"/>
  <c r="F153" i="3" s="1"/>
  <c r="A153" i="3"/>
  <c r="R152" i="3" a="1"/>
  <c r="R152" i="3" s="1"/>
  <c r="Q152" i="3" a="1"/>
  <c r="Q152" i="3" s="1"/>
  <c r="P152" i="3" a="1"/>
  <c r="P152" i="3" s="1"/>
  <c r="G152" i="3" a="1"/>
  <c r="G152" i="3" s="1"/>
  <c r="F152" i="3" a="1"/>
  <c r="F152" i="3" s="1"/>
  <c r="A152" i="3"/>
  <c r="R151" i="3" a="1"/>
  <c r="R151" i="3" s="1"/>
  <c r="Q151" i="3" a="1"/>
  <c r="Q151" i="3" s="1"/>
  <c r="P151" i="3" a="1"/>
  <c r="P151" i="3" s="1"/>
  <c r="G151" i="3" a="1"/>
  <c r="G151" i="3" s="1"/>
  <c r="F151" i="3" a="1"/>
  <c r="F151" i="3" s="1"/>
  <c r="A151" i="3"/>
  <c r="R150" i="3" a="1"/>
  <c r="R150" i="3" s="1"/>
  <c r="Q150" i="3" a="1"/>
  <c r="Q150" i="3" s="1"/>
  <c r="P150" i="3" a="1"/>
  <c r="P150" i="3" s="1"/>
  <c r="G150" i="3" a="1"/>
  <c r="G150" i="3" s="1"/>
  <c r="F150" i="3" a="1"/>
  <c r="F150" i="3" s="1"/>
  <c r="A150" i="3"/>
  <c r="R149" i="3" a="1"/>
  <c r="R149" i="3" s="1"/>
  <c r="Q149" i="3" a="1"/>
  <c r="Q149" i="3" s="1"/>
  <c r="P149" i="3" a="1"/>
  <c r="P149" i="3" s="1"/>
  <c r="G149" i="3" a="1"/>
  <c r="G149" i="3" s="1"/>
  <c r="F149" i="3" a="1"/>
  <c r="F149" i="3" s="1"/>
  <c r="A149" i="3"/>
  <c r="R148" i="3" a="1"/>
  <c r="R148" i="3" s="1"/>
  <c r="Q148" i="3" a="1"/>
  <c r="Q148" i="3" s="1"/>
  <c r="P148" i="3" a="1"/>
  <c r="P148" i="3" s="1"/>
  <c r="G148" i="3" a="1"/>
  <c r="G148" i="3" s="1"/>
  <c r="F148" i="3" a="1"/>
  <c r="F148" i="3" s="1"/>
  <c r="A148" i="3"/>
  <c r="R147" i="3" a="1"/>
  <c r="R147" i="3" s="1"/>
  <c r="Q147" i="3" a="1"/>
  <c r="Q147" i="3" s="1"/>
  <c r="P147" i="3" a="1"/>
  <c r="P147" i="3" s="1"/>
  <c r="G147" i="3" a="1"/>
  <c r="G147" i="3" s="1"/>
  <c r="F147" i="3" a="1"/>
  <c r="F147" i="3" s="1"/>
  <c r="A147" i="3"/>
  <c r="R146" i="3" a="1"/>
  <c r="R146" i="3" s="1"/>
  <c r="Q146" i="3" a="1"/>
  <c r="Q146" i="3" s="1"/>
  <c r="P146" i="3" a="1"/>
  <c r="P146" i="3" s="1"/>
  <c r="G146" i="3" a="1"/>
  <c r="G146" i="3" s="1"/>
  <c r="F146" i="3" a="1"/>
  <c r="F146" i="3" s="1"/>
  <c r="A146" i="3"/>
  <c r="R145" i="3" a="1"/>
  <c r="R145" i="3" s="1"/>
  <c r="Q145" i="3" a="1"/>
  <c r="Q145" i="3" s="1"/>
  <c r="P145" i="3" a="1"/>
  <c r="P145" i="3" s="1"/>
  <c r="G145" i="3" a="1"/>
  <c r="G145" i="3" s="1"/>
  <c r="F145" i="3" a="1"/>
  <c r="F145" i="3" s="1"/>
  <c r="A145" i="3"/>
  <c r="R144" i="3" a="1"/>
  <c r="R144" i="3" s="1"/>
  <c r="Q144" i="3" a="1"/>
  <c r="Q144" i="3" s="1"/>
  <c r="P144" i="3" a="1"/>
  <c r="P144" i="3" s="1"/>
  <c r="G144" i="3" a="1"/>
  <c r="G144" i="3" s="1"/>
  <c r="F144" i="3" a="1"/>
  <c r="F144" i="3" s="1"/>
  <c r="A144" i="3"/>
  <c r="R143" i="3" a="1"/>
  <c r="R143" i="3" s="1"/>
  <c r="Q143" i="3" a="1"/>
  <c r="Q143" i="3" s="1"/>
  <c r="P143" i="3" a="1"/>
  <c r="P143" i="3" s="1"/>
  <c r="G143" i="3" a="1"/>
  <c r="G143" i="3" s="1"/>
  <c r="F143" i="3" a="1"/>
  <c r="F143" i="3" s="1"/>
  <c r="A143" i="3"/>
  <c r="R142" i="3" a="1"/>
  <c r="R142" i="3" s="1"/>
  <c r="Q142" i="3" a="1"/>
  <c r="Q142" i="3" s="1"/>
  <c r="P142" i="3" a="1"/>
  <c r="P142" i="3" s="1"/>
  <c r="G142" i="3" a="1"/>
  <c r="G142" i="3" s="1"/>
  <c r="F142" i="3" a="1"/>
  <c r="F142" i="3" s="1"/>
  <c r="A142" i="3"/>
  <c r="R141" i="3" a="1"/>
  <c r="R141" i="3" s="1"/>
  <c r="Q141" i="3" a="1"/>
  <c r="Q141" i="3" s="1"/>
  <c r="P141" i="3" a="1"/>
  <c r="P141" i="3" s="1"/>
  <c r="G141" i="3" a="1"/>
  <c r="G141" i="3" s="1"/>
  <c r="F141" i="3" a="1"/>
  <c r="F141" i="3" s="1"/>
  <c r="A141" i="3"/>
  <c r="R140" i="3" a="1"/>
  <c r="R140" i="3" s="1"/>
  <c r="Q140" i="3" a="1"/>
  <c r="Q140" i="3" s="1"/>
  <c r="P140" i="3" a="1"/>
  <c r="P140" i="3" s="1"/>
  <c r="G140" i="3" a="1"/>
  <c r="G140" i="3" s="1"/>
  <c r="F140" i="3" a="1"/>
  <c r="F140" i="3" s="1"/>
  <c r="A140" i="3"/>
  <c r="R139" i="3" a="1"/>
  <c r="R139" i="3" s="1"/>
  <c r="Q139" i="3" a="1"/>
  <c r="Q139" i="3" s="1"/>
  <c r="P139" i="3" a="1"/>
  <c r="P139" i="3" s="1"/>
  <c r="G139" i="3" a="1"/>
  <c r="G139" i="3" s="1"/>
  <c r="F139" i="3" a="1"/>
  <c r="F139" i="3" s="1"/>
  <c r="A139" i="3"/>
  <c r="R138" i="3" a="1"/>
  <c r="R138" i="3" s="1"/>
  <c r="Q138" i="3" a="1"/>
  <c r="Q138" i="3" s="1"/>
  <c r="P138" i="3" a="1"/>
  <c r="P138" i="3" s="1"/>
  <c r="G138" i="3" a="1"/>
  <c r="G138" i="3" s="1"/>
  <c r="F138" i="3" a="1"/>
  <c r="F138" i="3" s="1"/>
  <c r="A138" i="3"/>
  <c r="R137" i="3" a="1"/>
  <c r="R137" i="3" s="1"/>
  <c r="Q137" i="3" a="1"/>
  <c r="Q137" i="3" s="1"/>
  <c r="P137" i="3" a="1"/>
  <c r="P137" i="3" s="1"/>
  <c r="G137" i="3" a="1"/>
  <c r="G137" i="3" s="1"/>
  <c r="F137" i="3" a="1"/>
  <c r="F137" i="3" s="1"/>
  <c r="A137" i="3"/>
  <c r="R136" i="3" a="1"/>
  <c r="R136" i="3" s="1"/>
  <c r="Q136" i="3" a="1"/>
  <c r="Q136" i="3" s="1"/>
  <c r="P136" i="3" a="1"/>
  <c r="P136" i="3" s="1"/>
  <c r="G136" i="3" a="1"/>
  <c r="G136" i="3" s="1"/>
  <c r="F136" i="3" a="1"/>
  <c r="F136" i="3" s="1"/>
  <c r="A136" i="3"/>
  <c r="R135" i="3" a="1"/>
  <c r="R135" i="3" s="1"/>
  <c r="Q135" i="3" a="1"/>
  <c r="Q135" i="3" s="1"/>
  <c r="P135" i="3" a="1"/>
  <c r="P135" i="3" s="1"/>
  <c r="G135" i="3" a="1"/>
  <c r="G135" i="3" s="1"/>
  <c r="F135" i="3" a="1"/>
  <c r="F135" i="3" s="1"/>
  <c r="A135" i="3"/>
  <c r="R134" i="3" a="1"/>
  <c r="R134" i="3" s="1"/>
  <c r="Q134" i="3" a="1"/>
  <c r="Q134" i="3" s="1"/>
  <c r="P134" i="3" a="1"/>
  <c r="P134" i="3" s="1"/>
  <c r="G134" i="3" a="1"/>
  <c r="G134" i="3" s="1"/>
  <c r="F134" i="3" a="1"/>
  <c r="F134" i="3" s="1"/>
  <c r="A134" i="3"/>
  <c r="R133" i="3" a="1"/>
  <c r="R133" i="3" s="1"/>
  <c r="Q133" i="3" a="1"/>
  <c r="Q133" i="3" s="1"/>
  <c r="P133" i="3" a="1"/>
  <c r="P133" i="3" s="1"/>
  <c r="G133" i="3" a="1"/>
  <c r="G133" i="3" s="1"/>
  <c r="F133" i="3" a="1"/>
  <c r="F133" i="3" s="1"/>
  <c r="A133" i="3"/>
  <c r="R132" i="3" a="1"/>
  <c r="R132" i="3" s="1"/>
  <c r="Q132" i="3" a="1"/>
  <c r="Q132" i="3" s="1"/>
  <c r="P132" i="3" a="1"/>
  <c r="P132" i="3" s="1"/>
  <c r="G132" i="3" a="1"/>
  <c r="G132" i="3" s="1"/>
  <c r="F132" i="3" a="1"/>
  <c r="F132" i="3" s="1"/>
  <c r="A132" i="3"/>
  <c r="R131" i="3" a="1"/>
  <c r="R131" i="3" s="1"/>
  <c r="Q131" i="3" a="1"/>
  <c r="Q131" i="3" s="1"/>
  <c r="P131" i="3" a="1"/>
  <c r="P131" i="3" s="1"/>
  <c r="G131" i="3" a="1"/>
  <c r="G131" i="3" s="1"/>
  <c r="F131" i="3" a="1"/>
  <c r="F131" i="3" s="1"/>
  <c r="A131" i="3"/>
  <c r="R130" i="3" a="1"/>
  <c r="R130" i="3" s="1"/>
  <c r="Q130" i="3" a="1"/>
  <c r="Q130" i="3" s="1"/>
  <c r="P130" i="3" a="1"/>
  <c r="P130" i="3" s="1"/>
  <c r="G130" i="3" a="1"/>
  <c r="G130" i="3" s="1"/>
  <c r="F130" i="3" a="1"/>
  <c r="F130" i="3" s="1"/>
  <c r="A130" i="3"/>
  <c r="R129" i="3" a="1"/>
  <c r="R129" i="3" s="1"/>
  <c r="Q129" i="3" a="1"/>
  <c r="Q129" i="3" s="1"/>
  <c r="P129" i="3" a="1"/>
  <c r="P129" i="3" s="1"/>
  <c r="G129" i="3" a="1"/>
  <c r="G129" i="3" s="1"/>
  <c r="F129" i="3" a="1"/>
  <c r="F129" i="3" s="1"/>
  <c r="A129" i="3"/>
  <c r="R128" i="3" a="1"/>
  <c r="R128" i="3" s="1"/>
  <c r="Q128" i="3" a="1"/>
  <c r="Q128" i="3" s="1"/>
  <c r="P128" i="3" a="1"/>
  <c r="P128" i="3" s="1"/>
  <c r="G128" i="3" a="1"/>
  <c r="G128" i="3" s="1"/>
  <c r="F128" i="3" a="1"/>
  <c r="F128" i="3" s="1"/>
  <c r="A128" i="3"/>
  <c r="R127" i="3" a="1"/>
  <c r="R127" i="3" s="1"/>
  <c r="Q127" i="3" a="1"/>
  <c r="Q127" i="3" s="1"/>
  <c r="P127" i="3" a="1"/>
  <c r="P127" i="3" s="1"/>
  <c r="G127" i="3" a="1"/>
  <c r="G127" i="3" s="1"/>
  <c r="F127" i="3" a="1"/>
  <c r="F127" i="3" s="1"/>
  <c r="A127" i="3"/>
  <c r="R126" i="3" a="1"/>
  <c r="R126" i="3" s="1"/>
  <c r="Q126" i="3" a="1"/>
  <c r="Q126" i="3" s="1"/>
  <c r="P126" i="3" a="1"/>
  <c r="P126" i="3" s="1"/>
  <c r="G126" i="3" a="1"/>
  <c r="G126" i="3" s="1"/>
  <c r="F126" i="3" a="1"/>
  <c r="F126" i="3" s="1"/>
  <c r="A126" i="3"/>
  <c r="R125" i="3" a="1"/>
  <c r="R125" i="3" s="1"/>
  <c r="Q125" i="3" a="1"/>
  <c r="Q125" i="3" s="1"/>
  <c r="P125" i="3" a="1"/>
  <c r="P125" i="3" s="1"/>
  <c r="G125" i="3" a="1"/>
  <c r="G125" i="3" s="1"/>
  <c r="F125" i="3" a="1"/>
  <c r="F125" i="3" s="1"/>
  <c r="A125" i="3"/>
  <c r="R124" i="3" a="1"/>
  <c r="R124" i="3" s="1"/>
  <c r="Q124" i="3" a="1"/>
  <c r="Q124" i="3" s="1"/>
  <c r="P124" i="3" a="1"/>
  <c r="P124" i="3" s="1"/>
  <c r="G124" i="3" a="1"/>
  <c r="G124" i="3" s="1"/>
  <c r="F124" i="3" a="1"/>
  <c r="F124" i="3" s="1"/>
  <c r="A124" i="3"/>
  <c r="R123" i="3" a="1"/>
  <c r="R123" i="3" s="1"/>
  <c r="Q123" i="3" a="1"/>
  <c r="Q123" i="3" s="1"/>
  <c r="P123" i="3" a="1"/>
  <c r="P123" i="3" s="1"/>
  <c r="G123" i="3" a="1"/>
  <c r="G123" i="3" s="1"/>
  <c r="F123" i="3" a="1"/>
  <c r="F123" i="3" s="1"/>
  <c r="A123" i="3"/>
  <c r="R122" i="3" a="1"/>
  <c r="R122" i="3" s="1"/>
  <c r="Q122" i="3" a="1"/>
  <c r="Q122" i="3" s="1"/>
  <c r="P122" i="3" a="1"/>
  <c r="P122" i="3" s="1"/>
  <c r="G122" i="3" a="1"/>
  <c r="G122" i="3" s="1"/>
  <c r="F122" i="3" a="1"/>
  <c r="F122" i="3" s="1"/>
  <c r="A122" i="3"/>
  <c r="R121" i="3" a="1"/>
  <c r="R121" i="3" s="1"/>
  <c r="Q121" i="3" a="1"/>
  <c r="Q121" i="3" s="1"/>
  <c r="P121" i="3" a="1"/>
  <c r="P121" i="3" s="1"/>
  <c r="G121" i="3" a="1"/>
  <c r="G121" i="3" s="1"/>
  <c r="F121" i="3" a="1"/>
  <c r="F121" i="3" s="1"/>
  <c r="A121" i="3"/>
  <c r="R120" i="3" a="1"/>
  <c r="R120" i="3" s="1"/>
  <c r="Q120" i="3" a="1"/>
  <c r="Q120" i="3" s="1"/>
  <c r="P120" i="3" a="1"/>
  <c r="P120" i="3" s="1"/>
  <c r="G120" i="3" a="1"/>
  <c r="G120" i="3" s="1"/>
  <c r="F120" i="3" a="1"/>
  <c r="F120" i="3" s="1"/>
  <c r="A120" i="3"/>
  <c r="R119" i="3" a="1"/>
  <c r="R119" i="3" s="1"/>
  <c r="Q119" i="3" a="1"/>
  <c r="Q119" i="3" s="1"/>
  <c r="P119" i="3" a="1"/>
  <c r="P119" i="3" s="1"/>
  <c r="G119" i="3" a="1"/>
  <c r="G119" i="3" s="1"/>
  <c r="F119" i="3" a="1"/>
  <c r="F119" i="3" s="1"/>
  <c r="A119" i="3"/>
  <c r="R118" i="3" a="1"/>
  <c r="R118" i="3" s="1"/>
  <c r="Q118" i="3" a="1"/>
  <c r="Q118" i="3" s="1"/>
  <c r="P118" i="3" a="1"/>
  <c r="P118" i="3" s="1"/>
  <c r="G118" i="3" a="1"/>
  <c r="G118" i="3" s="1"/>
  <c r="F118" i="3" a="1"/>
  <c r="F118" i="3" s="1"/>
  <c r="A118" i="3"/>
  <c r="R117" i="3" a="1"/>
  <c r="R117" i="3" s="1"/>
  <c r="Q117" i="3" a="1"/>
  <c r="Q117" i="3" s="1"/>
  <c r="P117" i="3" a="1"/>
  <c r="P117" i="3" s="1"/>
  <c r="G117" i="3" a="1"/>
  <c r="G117" i="3" s="1"/>
  <c r="F117" i="3" a="1"/>
  <c r="F117" i="3" s="1"/>
  <c r="A117" i="3"/>
  <c r="R116" i="3" a="1"/>
  <c r="R116" i="3" s="1"/>
  <c r="Q116" i="3" a="1"/>
  <c r="Q116" i="3" s="1"/>
  <c r="P116" i="3" a="1"/>
  <c r="P116" i="3" s="1"/>
  <c r="G116" i="3" a="1"/>
  <c r="G116" i="3" s="1"/>
  <c r="F116" i="3" a="1"/>
  <c r="F116" i="3" s="1"/>
  <c r="A116" i="3"/>
  <c r="R115" i="3" a="1"/>
  <c r="R115" i="3" s="1"/>
  <c r="Q115" i="3" a="1"/>
  <c r="Q115" i="3" s="1"/>
  <c r="P115" i="3" a="1"/>
  <c r="P115" i="3" s="1"/>
  <c r="G115" i="3" a="1"/>
  <c r="G115" i="3" s="1"/>
  <c r="F115" i="3" a="1"/>
  <c r="F115" i="3" s="1"/>
  <c r="A115" i="3"/>
  <c r="R114" i="3" a="1"/>
  <c r="R114" i="3" s="1"/>
  <c r="Q114" i="3" a="1"/>
  <c r="Q114" i="3" s="1"/>
  <c r="P114" i="3" a="1"/>
  <c r="P114" i="3" s="1"/>
  <c r="G114" i="3" a="1"/>
  <c r="G114" i="3" s="1"/>
  <c r="F114" i="3" a="1"/>
  <c r="F114" i="3" s="1"/>
  <c r="A114" i="3"/>
  <c r="R113" i="3" a="1"/>
  <c r="R113" i="3" s="1"/>
  <c r="Q113" i="3" a="1"/>
  <c r="Q113" i="3" s="1"/>
  <c r="P113" i="3" a="1"/>
  <c r="P113" i="3" s="1"/>
  <c r="G113" i="3" a="1"/>
  <c r="G113" i="3" s="1"/>
  <c r="F113" i="3" a="1"/>
  <c r="F113" i="3" s="1"/>
  <c r="A113" i="3"/>
  <c r="R112" i="3" a="1"/>
  <c r="R112" i="3" s="1"/>
  <c r="Q112" i="3" a="1"/>
  <c r="Q112" i="3" s="1"/>
  <c r="P112" i="3" a="1"/>
  <c r="P112" i="3" s="1"/>
  <c r="G112" i="3" a="1"/>
  <c r="G112" i="3" s="1"/>
  <c r="F112" i="3" a="1"/>
  <c r="F112" i="3" s="1"/>
  <c r="A112" i="3"/>
  <c r="R111" i="3" a="1"/>
  <c r="R111" i="3" s="1"/>
  <c r="Q111" i="3" a="1"/>
  <c r="Q111" i="3" s="1"/>
  <c r="P111" i="3" a="1"/>
  <c r="P111" i="3" s="1"/>
  <c r="G111" i="3" a="1"/>
  <c r="G111" i="3" s="1"/>
  <c r="F111" i="3" a="1"/>
  <c r="F111" i="3" s="1"/>
  <c r="A111" i="3"/>
  <c r="R110" i="3" a="1"/>
  <c r="R110" i="3" s="1"/>
  <c r="Q110" i="3" a="1"/>
  <c r="Q110" i="3" s="1"/>
  <c r="P110" i="3" a="1"/>
  <c r="P110" i="3" s="1"/>
  <c r="G110" i="3" a="1"/>
  <c r="G110" i="3" s="1"/>
  <c r="F110" i="3" a="1"/>
  <c r="F110" i="3" s="1"/>
  <c r="A110" i="3"/>
  <c r="R109" i="3" a="1"/>
  <c r="R109" i="3" s="1"/>
  <c r="Q109" i="3" a="1"/>
  <c r="Q109" i="3" s="1"/>
  <c r="P109" i="3" a="1"/>
  <c r="P109" i="3" s="1"/>
  <c r="G109" i="3" a="1"/>
  <c r="G109" i="3" s="1"/>
  <c r="F109" i="3" a="1"/>
  <c r="F109" i="3" s="1"/>
  <c r="A109" i="3"/>
  <c r="R108" i="3" a="1"/>
  <c r="R108" i="3" s="1"/>
  <c r="Q108" i="3" a="1"/>
  <c r="Q108" i="3" s="1"/>
  <c r="P108" i="3" a="1"/>
  <c r="P108" i="3" s="1"/>
  <c r="G108" i="3" a="1"/>
  <c r="G108" i="3" s="1"/>
  <c r="F108" i="3" a="1"/>
  <c r="F108" i="3" s="1"/>
  <c r="A108" i="3"/>
  <c r="R107" i="3" a="1"/>
  <c r="R107" i="3" s="1"/>
  <c r="Q107" i="3" a="1"/>
  <c r="Q107" i="3" s="1"/>
  <c r="P107" i="3" a="1"/>
  <c r="P107" i="3" s="1"/>
  <c r="G107" i="3" a="1"/>
  <c r="G107" i="3" s="1"/>
  <c r="F107" i="3" a="1"/>
  <c r="F107" i="3" s="1"/>
  <c r="A107" i="3"/>
  <c r="R106" i="3" a="1"/>
  <c r="R106" i="3" s="1"/>
  <c r="Q106" i="3" a="1"/>
  <c r="Q106" i="3" s="1"/>
  <c r="P106" i="3" a="1"/>
  <c r="P106" i="3" s="1"/>
  <c r="G106" i="3" a="1"/>
  <c r="G106" i="3" s="1"/>
  <c r="F106" i="3" a="1"/>
  <c r="F106" i="3" s="1"/>
  <c r="A106" i="3"/>
  <c r="R105" i="3" a="1"/>
  <c r="R105" i="3" s="1"/>
  <c r="Q105" i="3" a="1"/>
  <c r="Q105" i="3" s="1"/>
  <c r="P105" i="3" a="1"/>
  <c r="P105" i="3" s="1"/>
  <c r="G105" i="3" a="1"/>
  <c r="G105" i="3" s="1"/>
  <c r="F105" i="3" a="1"/>
  <c r="F105" i="3" s="1"/>
  <c r="A105" i="3"/>
  <c r="R104" i="3" a="1"/>
  <c r="R104" i="3" s="1"/>
  <c r="Q104" i="3" a="1"/>
  <c r="Q104" i="3" s="1"/>
  <c r="P104" i="3" a="1"/>
  <c r="P104" i="3" s="1"/>
  <c r="G104" i="3" a="1"/>
  <c r="G104" i="3" s="1"/>
  <c r="F104" i="3" a="1"/>
  <c r="F104" i="3" s="1"/>
  <c r="A104" i="3"/>
  <c r="R103" i="3" a="1"/>
  <c r="R103" i="3" s="1"/>
  <c r="Q103" i="3" a="1"/>
  <c r="Q103" i="3" s="1"/>
  <c r="P103" i="3" a="1"/>
  <c r="P103" i="3" s="1"/>
  <c r="G103" i="3" a="1"/>
  <c r="G103" i="3" s="1"/>
  <c r="F103" i="3" a="1"/>
  <c r="F103" i="3" s="1"/>
  <c r="A103" i="3"/>
  <c r="R102" i="3" a="1"/>
  <c r="R102" i="3" s="1"/>
  <c r="Q102" i="3" a="1"/>
  <c r="Q102" i="3" s="1"/>
  <c r="P102" i="3" a="1"/>
  <c r="P102" i="3" s="1"/>
  <c r="G102" i="3" a="1"/>
  <c r="G102" i="3" s="1"/>
  <c r="F102" i="3" a="1"/>
  <c r="F102" i="3" s="1"/>
  <c r="A102" i="3"/>
  <c r="R101" i="3" a="1"/>
  <c r="R101" i="3" s="1"/>
  <c r="Q101" i="3" a="1"/>
  <c r="Q101" i="3" s="1"/>
  <c r="P101" i="3" a="1"/>
  <c r="P101" i="3" s="1"/>
  <c r="G101" i="3" a="1"/>
  <c r="G101" i="3" s="1"/>
  <c r="F101" i="3" a="1"/>
  <c r="F101" i="3" s="1"/>
  <c r="A101" i="3"/>
  <c r="R100" i="3" a="1"/>
  <c r="R100" i="3" s="1"/>
  <c r="Q100" i="3" a="1"/>
  <c r="Q100" i="3" s="1"/>
  <c r="P100" i="3" a="1"/>
  <c r="P100" i="3" s="1"/>
  <c r="G100" i="3" a="1"/>
  <c r="G100" i="3" s="1"/>
  <c r="F100" i="3" a="1"/>
  <c r="F100" i="3" s="1"/>
  <c r="A100" i="3"/>
  <c r="R99" i="3" a="1"/>
  <c r="R99" i="3" s="1"/>
  <c r="Q99" i="3" a="1"/>
  <c r="Q99" i="3" s="1"/>
  <c r="P99" i="3" a="1"/>
  <c r="P99" i="3" s="1"/>
  <c r="G99" i="3" a="1"/>
  <c r="G99" i="3" s="1"/>
  <c r="F99" i="3" a="1"/>
  <c r="F99" i="3" s="1"/>
  <c r="A99" i="3"/>
  <c r="R98" i="3" a="1"/>
  <c r="R98" i="3" s="1"/>
  <c r="Q98" i="3" a="1"/>
  <c r="Q98" i="3" s="1"/>
  <c r="P98" i="3" a="1"/>
  <c r="P98" i="3" s="1"/>
  <c r="G98" i="3" a="1"/>
  <c r="G98" i="3" s="1"/>
  <c r="F98" i="3" a="1"/>
  <c r="F98" i="3" s="1"/>
  <c r="A98" i="3"/>
  <c r="R97" i="3" a="1"/>
  <c r="R97" i="3" s="1"/>
  <c r="Q97" i="3" a="1"/>
  <c r="Q97" i="3" s="1"/>
  <c r="P97" i="3" a="1"/>
  <c r="P97" i="3" s="1"/>
  <c r="G97" i="3" a="1"/>
  <c r="G97" i="3" s="1"/>
  <c r="F97" i="3" a="1"/>
  <c r="F97" i="3" s="1"/>
  <c r="A97" i="3"/>
  <c r="R96" i="3" a="1"/>
  <c r="R96" i="3" s="1"/>
  <c r="Q96" i="3" a="1"/>
  <c r="Q96" i="3" s="1"/>
  <c r="P96" i="3" a="1"/>
  <c r="P96" i="3" s="1"/>
  <c r="G96" i="3" a="1"/>
  <c r="G96" i="3" s="1"/>
  <c r="F96" i="3" a="1"/>
  <c r="F96" i="3" s="1"/>
  <c r="A96" i="3"/>
  <c r="R95" i="3" a="1"/>
  <c r="R95" i="3" s="1"/>
  <c r="Q95" i="3" a="1"/>
  <c r="Q95" i="3" s="1"/>
  <c r="P95" i="3" a="1"/>
  <c r="P95" i="3" s="1"/>
  <c r="G95" i="3" a="1"/>
  <c r="G95" i="3" s="1"/>
  <c r="F95" i="3" a="1"/>
  <c r="F95" i="3" s="1"/>
  <c r="A95" i="3"/>
  <c r="R94" i="3" a="1"/>
  <c r="R94" i="3" s="1"/>
  <c r="Q94" i="3" a="1"/>
  <c r="Q94" i="3" s="1"/>
  <c r="P94" i="3" a="1"/>
  <c r="P94" i="3" s="1"/>
  <c r="G94" i="3" a="1"/>
  <c r="G94" i="3" s="1"/>
  <c r="F94" i="3" a="1"/>
  <c r="F94" i="3" s="1"/>
  <c r="A94" i="3"/>
  <c r="R93" i="3" a="1"/>
  <c r="R93" i="3" s="1"/>
  <c r="Q93" i="3" a="1"/>
  <c r="Q93" i="3" s="1"/>
  <c r="P93" i="3" a="1"/>
  <c r="P93" i="3" s="1"/>
  <c r="G93" i="3" a="1"/>
  <c r="G93" i="3" s="1"/>
  <c r="F93" i="3" a="1"/>
  <c r="F93" i="3" s="1"/>
  <c r="A93" i="3"/>
  <c r="R92" i="3" a="1"/>
  <c r="R92" i="3" s="1"/>
  <c r="Q92" i="3" a="1"/>
  <c r="Q92" i="3" s="1"/>
  <c r="P92" i="3" a="1"/>
  <c r="P92" i="3" s="1"/>
  <c r="G92" i="3" a="1"/>
  <c r="G92" i="3" s="1"/>
  <c r="F92" i="3" a="1"/>
  <c r="F92" i="3" s="1"/>
  <c r="A92" i="3"/>
  <c r="R91" i="3" a="1"/>
  <c r="R91" i="3" s="1"/>
  <c r="Q91" i="3" a="1"/>
  <c r="Q91" i="3" s="1"/>
  <c r="P91" i="3" a="1"/>
  <c r="P91" i="3" s="1"/>
  <c r="G91" i="3" a="1"/>
  <c r="G91" i="3" s="1"/>
  <c r="F91" i="3" a="1"/>
  <c r="F91" i="3" s="1"/>
  <c r="A91" i="3"/>
  <c r="R90" i="3" a="1"/>
  <c r="R90" i="3" s="1"/>
  <c r="Q90" i="3" a="1"/>
  <c r="Q90" i="3" s="1"/>
  <c r="P90" i="3" a="1"/>
  <c r="P90" i="3" s="1"/>
  <c r="G90" i="3" a="1"/>
  <c r="G90" i="3" s="1"/>
  <c r="F90" i="3" a="1"/>
  <c r="F90" i="3" s="1"/>
  <c r="A90" i="3"/>
  <c r="R89" i="3" a="1"/>
  <c r="R89" i="3" s="1"/>
  <c r="Q89" i="3" a="1"/>
  <c r="Q89" i="3" s="1"/>
  <c r="P89" i="3" a="1"/>
  <c r="P89" i="3" s="1"/>
  <c r="G89" i="3" a="1"/>
  <c r="G89" i="3" s="1"/>
  <c r="F89" i="3" a="1"/>
  <c r="F89" i="3" s="1"/>
  <c r="A89" i="3"/>
  <c r="R88" i="3" a="1"/>
  <c r="R88" i="3" s="1"/>
  <c r="Q88" i="3" a="1"/>
  <c r="Q88" i="3" s="1"/>
  <c r="P88" i="3" a="1"/>
  <c r="P88" i="3" s="1"/>
  <c r="G88" i="3" a="1"/>
  <c r="G88" i="3" s="1"/>
  <c r="F88" i="3" a="1"/>
  <c r="F88" i="3" s="1"/>
  <c r="A88" i="3"/>
  <c r="R87" i="3" a="1"/>
  <c r="R87" i="3" s="1"/>
  <c r="Q87" i="3" a="1"/>
  <c r="Q87" i="3" s="1"/>
  <c r="P87" i="3" a="1"/>
  <c r="P87" i="3" s="1"/>
  <c r="G87" i="3" a="1"/>
  <c r="G87" i="3" s="1"/>
  <c r="F87" i="3" a="1"/>
  <c r="F87" i="3" s="1"/>
  <c r="A87" i="3"/>
  <c r="R86" i="3" a="1"/>
  <c r="R86" i="3" s="1"/>
  <c r="Q86" i="3" a="1"/>
  <c r="Q86" i="3" s="1"/>
  <c r="P86" i="3" a="1"/>
  <c r="P86" i="3" s="1"/>
  <c r="G86" i="3" a="1"/>
  <c r="G86" i="3" s="1"/>
  <c r="F86" i="3" a="1"/>
  <c r="F86" i="3" s="1"/>
  <c r="A86" i="3"/>
  <c r="B84" i="3"/>
  <c r="M85" i="3"/>
  <c r="R84" i="3" a="1"/>
  <c r="R84" i="3" s="1"/>
  <c r="Q84" i="3" a="1"/>
  <c r="Q84" i="3" s="1"/>
  <c r="P84" i="3" a="1"/>
  <c r="P84" i="3" s="1"/>
  <c r="A80" i="3"/>
  <c r="M84" i="3"/>
  <c r="G84" i="3" a="1"/>
  <c r="G84" i="3" s="1"/>
  <c r="F84" i="3" a="1"/>
  <c r="F84" i="3" s="1"/>
  <c r="A84" i="3"/>
  <c r="A67" i="3"/>
  <c r="B67" i="3" s="1"/>
  <c r="M80" i="3"/>
  <c r="M81" i="3"/>
  <c r="M82" i="3"/>
  <c r="M83" i="3"/>
  <c r="M75" i="3"/>
  <c r="M76" i="3"/>
  <c r="M77" i="3"/>
  <c r="M78" i="3"/>
  <c r="M79" i="3"/>
  <c r="M74" i="3"/>
  <c r="M73" i="3"/>
  <c r="M68" i="3"/>
  <c r="M69" i="3"/>
  <c r="M70" i="3"/>
  <c r="M71" i="3"/>
  <c r="M72" i="3"/>
  <c r="A37" i="3"/>
  <c r="M67" i="3"/>
  <c r="M66" i="3"/>
  <c r="M58" i="3"/>
  <c r="M59" i="3"/>
  <c r="M60" i="3"/>
  <c r="M61" i="3"/>
  <c r="M62" i="3"/>
  <c r="M63" i="3"/>
  <c r="M64" i="3"/>
  <c r="M65" i="3"/>
  <c r="M47" i="3"/>
  <c r="M48" i="3"/>
  <c r="M49" i="3"/>
  <c r="M50" i="3"/>
  <c r="M51" i="3"/>
  <c r="M52" i="3"/>
  <c r="M53" i="3"/>
  <c r="M54" i="3"/>
  <c r="M55" i="3"/>
  <c r="M56" i="3"/>
  <c r="M57" i="3"/>
  <c r="M46" i="3"/>
  <c r="M45" i="3"/>
  <c r="M41" i="3"/>
  <c r="M42" i="3"/>
  <c r="M43" i="3"/>
  <c r="M44" i="3"/>
  <c r="A27" i="3"/>
  <c r="M37" i="3"/>
  <c r="M38" i="3"/>
  <c r="M39" i="3"/>
  <c r="M40" i="3"/>
  <c r="M33" i="3"/>
  <c r="M34" i="3"/>
  <c r="M35" i="3"/>
  <c r="M36" i="3"/>
  <c r="M31" i="3"/>
  <c r="M32" i="3"/>
  <c r="M30" i="3"/>
  <c r="M29" i="3"/>
  <c r="A21" i="3"/>
  <c r="B21" i="3" s="1"/>
  <c r="M27" i="3"/>
  <c r="M28" i="3"/>
  <c r="B20" i="3"/>
  <c r="M21" i="3"/>
  <c r="M22" i="3"/>
  <c r="M23" i="3"/>
  <c r="M24" i="3"/>
  <c r="M25" i="3"/>
  <c r="M26" i="3"/>
  <c r="R20" i="3" a="1"/>
  <c r="R20" i="3" s="1"/>
  <c r="Q20" i="3" a="1"/>
  <c r="Q20" i="3" s="1"/>
  <c r="P20" i="3" a="1"/>
  <c r="P20" i="3" s="1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N2" i="3" s="1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G20" i="3" a="1"/>
  <c r="G20" i="3" s="1"/>
  <c r="F20" i="3" a="1"/>
  <c r="F20" i="3" s="1"/>
  <c r="A20" i="3"/>
  <c r="R19" i="3" a="1"/>
  <c r="R19" i="3" s="1"/>
  <c r="Q19" i="3" a="1"/>
  <c r="Q19" i="3" s="1"/>
  <c r="P19" i="3" a="1"/>
  <c r="P19" i="3" s="1"/>
  <c r="G19" i="3" a="1"/>
  <c r="G19" i="3" s="1"/>
  <c r="F19" i="3" a="1"/>
  <c r="F19" i="3" s="1"/>
  <c r="A19" i="3"/>
  <c r="R18" i="3" a="1"/>
  <c r="R18" i="3" s="1"/>
  <c r="Q18" i="3" a="1"/>
  <c r="Q18" i="3" s="1"/>
  <c r="P18" i="3" a="1"/>
  <c r="P18" i="3" s="1"/>
  <c r="G18" i="3" a="1"/>
  <c r="G18" i="3" s="1"/>
  <c r="F18" i="3" a="1"/>
  <c r="F18" i="3" s="1"/>
  <c r="A18" i="3"/>
  <c r="R17" i="3" a="1"/>
  <c r="R17" i="3" s="1"/>
  <c r="Q17" i="3" a="1"/>
  <c r="Q17" i="3" s="1"/>
  <c r="P17" i="3" a="1"/>
  <c r="P17" i="3" s="1"/>
  <c r="G17" i="3" a="1"/>
  <c r="G17" i="3" s="1"/>
  <c r="F17" i="3" a="1"/>
  <c r="F17" i="3" s="1"/>
  <c r="A17" i="3"/>
  <c r="R16" i="3" a="1"/>
  <c r="R16" i="3" s="1"/>
  <c r="Q16" i="3" a="1"/>
  <c r="Q16" i="3" s="1"/>
  <c r="P16" i="3" a="1"/>
  <c r="P16" i="3" s="1"/>
  <c r="G16" i="3" a="1"/>
  <c r="G16" i="3" s="1"/>
  <c r="F16" i="3" a="1"/>
  <c r="F16" i="3" s="1"/>
  <c r="A16" i="3"/>
  <c r="R15" i="3" a="1"/>
  <c r="R15" i="3" s="1"/>
  <c r="Q15" i="3" a="1"/>
  <c r="Q15" i="3" s="1"/>
  <c r="P15" i="3" a="1"/>
  <c r="P15" i="3" s="1"/>
  <c r="G15" i="3" a="1"/>
  <c r="G15" i="3" s="1"/>
  <c r="F15" i="3" a="1"/>
  <c r="F15" i="3" s="1"/>
  <c r="A15" i="3"/>
  <c r="R14" i="3" a="1"/>
  <c r="R14" i="3" s="1"/>
  <c r="Q14" i="3" a="1"/>
  <c r="Q14" i="3" s="1"/>
  <c r="P14" i="3" a="1"/>
  <c r="P14" i="3" s="1"/>
  <c r="G14" i="3" a="1"/>
  <c r="G14" i="3" s="1"/>
  <c r="F14" i="3" a="1"/>
  <c r="F14" i="3" s="1"/>
  <c r="A14" i="3"/>
  <c r="R13" i="3" a="1"/>
  <c r="R13" i="3" s="1"/>
  <c r="Q13" i="3" a="1"/>
  <c r="Q13" i="3" s="1"/>
  <c r="P13" i="3" a="1"/>
  <c r="P13" i="3" s="1"/>
  <c r="G13" i="3" a="1"/>
  <c r="G13" i="3" s="1"/>
  <c r="F13" i="3" a="1"/>
  <c r="F13" i="3" s="1"/>
  <c r="A13" i="3"/>
  <c r="R12" i="3" a="1"/>
  <c r="R12" i="3" s="1"/>
  <c r="Q12" i="3" a="1"/>
  <c r="Q12" i="3" s="1"/>
  <c r="P12" i="3" a="1"/>
  <c r="P12" i="3" s="1"/>
  <c r="G12" i="3" a="1"/>
  <c r="G12" i="3" s="1"/>
  <c r="F12" i="3" a="1"/>
  <c r="F12" i="3" s="1"/>
  <c r="A12" i="3"/>
  <c r="R11" i="3" a="1"/>
  <c r="R11" i="3" s="1"/>
  <c r="Q11" i="3" a="1"/>
  <c r="Q11" i="3" s="1"/>
  <c r="P11" i="3" a="1"/>
  <c r="P11" i="3" s="1"/>
  <c r="G11" i="3" a="1"/>
  <c r="G11" i="3" s="1"/>
  <c r="F11" i="3" a="1"/>
  <c r="F11" i="3" s="1"/>
  <c r="A11" i="3"/>
  <c r="R10" i="3" a="1"/>
  <c r="R10" i="3" s="1"/>
  <c r="Q10" i="3" a="1"/>
  <c r="Q10" i="3" s="1"/>
  <c r="P10" i="3" a="1"/>
  <c r="P10" i="3" s="1"/>
  <c r="G10" i="3" a="1"/>
  <c r="G10" i="3" s="1"/>
  <c r="F10" i="3" a="1"/>
  <c r="F10" i="3" s="1"/>
  <c r="A10" i="3"/>
  <c r="R9" i="3" a="1"/>
  <c r="R9" i="3" s="1"/>
  <c r="Q9" i="3" a="1"/>
  <c r="Q9" i="3" s="1"/>
  <c r="P9" i="3" a="1"/>
  <c r="P9" i="3" s="1"/>
  <c r="G9" i="3" a="1"/>
  <c r="G9" i="3" s="1"/>
  <c r="F9" i="3" a="1"/>
  <c r="F9" i="3" s="1"/>
  <c r="A9" i="3"/>
  <c r="R8" i="3" a="1"/>
  <c r="R8" i="3" s="1"/>
  <c r="Q8" i="3" a="1"/>
  <c r="Q8" i="3" s="1"/>
  <c r="P8" i="3" a="1"/>
  <c r="P8" i="3" s="1"/>
  <c r="G8" i="3" a="1"/>
  <c r="G8" i="3" s="1"/>
  <c r="F8" i="3" a="1"/>
  <c r="F8" i="3" s="1"/>
  <c r="A8" i="3"/>
  <c r="R7" i="3" a="1"/>
  <c r="R7" i="3" s="1"/>
  <c r="Q7" i="3" a="1"/>
  <c r="Q7" i="3" s="1"/>
  <c r="P7" i="3" a="1"/>
  <c r="P7" i="3" s="1"/>
  <c r="G7" i="3" a="1"/>
  <c r="G7" i="3" s="1"/>
  <c r="F7" i="3" a="1"/>
  <c r="F7" i="3" s="1"/>
  <c r="A7" i="3"/>
  <c r="R6" i="3" a="1"/>
  <c r="R6" i="3" s="1"/>
  <c r="Q6" i="3" a="1"/>
  <c r="Q6" i="3" s="1"/>
  <c r="P6" i="3" a="1"/>
  <c r="P6" i="3" s="1"/>
  <c r="G6" i="3" a="1"/>
  <c r="G6" i="3" s="1"/>
  <c r="F6" i="3" a="1"/>
  <c r="F6" i="3" s="1"/>
  <c r="A6" i="3"/>
  <c r="R5" i="3" a="1"/>
  <c r="R5" i="3" s="1"/>
  <c r="Q5" i="3" a="1"/>
  <c r="Q5" i="3" s="1"/>
  <c r="P5" i="3" a="1"/>
  <c r="P5" i="3" s="1"/>
  <c r="G5" i="3" a="1"/>
  <c r="G5" i="3" s="1"/>
  <c r="F5" i="3" a="1"/>
  <c r="F5" i="3" s="1"/>
  <c r="A5" i="3"/>
  <c r="R4" i="3" a="1"/>
  <c r="R4" i="3" s="1"/>
  <c r="Q4" i="3" a="1"/>
  <c r="Q4" i="3" s="1"/>
  <c r="P4" i="3" a="1"/>
  <c r="P4" i="3" s="1"/>
  <c r="G4" i="3" a="1"/>
  <c r="G4" i="3" s="1"/>
  <c r="F4" i="3" a="1"/>
  <c r="F4" i="3" s="1"/>
  <c r="A4" i="3"/>
  <c r="R3" i="3" a="1"/>
  <c r="R3" i="3" s="1"/>
  <c r="Q3" i="3" a="1"/>
  <c r="Q3" i="3" s="1"/>
  <c r="P3" i="3" a="1"/>
  <c r="P3" i="3" s="1"/>
  <c r="G3" i="3" a="1"/>
  <c r="G3" i="3" s="1"/>
  <c r="F3" i="3" a="1"/>
  <c r="F3" i="3" s="1"/>
  <c r="A3" i="3"/>
  <c r="R2" i="3" a="1"/>
  <c r="R2" i="3" s="1"/>
  <c r="Q2" i="3" a="1"/>
  <c r="Q2" i="3" s="1"/>
  <c r="P2" i="3" a="1"/>
  <c r="P2" i="3" s="1"/>
  <c r="G2" i="3" a="1"/>
  <c r="G2" i="3" s="1"/>
  <c r="F2" i="3" a="1"/>
  <c r="F2" i="3" s="1"/>
  <c r="A2" i="3"/>
  <c r="R499" i="2" a="1"/>
  <c r="R499" i="2" s="1"/>
  <c r="Q499" i="2" a="1"/>
  <c r="Q499" i="2" s="1"/>
  <c r="P499" i="2" a="1"/>
  <c r="P499" i="2" s="1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N2" i="2" s="1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G499" i="2" a="1"/>
  <c r="G499" i="2" s="1"/>
  <c r="F499" i="2" a="1"/>
  <c r="F499" i="2" s="1"/>
  <c r="A499" i="2"/>
  <c r="R498" i="2" a="1"/>
  <c r="R498" i="2" s="1"/>
  <c r="Q498" i="2" a="1"/>
  <c r="Q498" i="2" s="1"/>
  <c r="P498" i="2" a="1"/>
  <c r="P498" i="2" s="1"/>
  <c r="G498" i="2" a="1"/>
  <c r="G498" i="2" s="1"/>
  <c r="F498" i="2" a="1"/>
  <c r="F498" i="2" s="1"/>
  <c r="A498" i="2"/>
  <c r="R497" i="2" a="1"/>
  <c r="R497" i="2" s="1"/>
  <c r="Q497" i="2" a="1"/>
  <c r="Q497" i="2" s="1"/>
  <c r="P497" i="2" a="1"/>
  <c r="P497" i="2" s="1"/>
  <c r="G497" i="2" a="1"/>
  <c r="G497" i="2" s="1"/>
  <c r="F497" i="2" a="1"/>
  <c r="F497" i="2" s="1"/>
  <c r="A497" i="2"/>
  <c r="R496" i="2" a="1"/>
  <c r="R496" i="2" s="1"/>
  <c r="Q496" i="2" a="1"/>
  <c r="Q496" i="2" s="1"/>
  <c r="P496" i="2" a="1"/>
  <c r="P496" i="2" s="1"/>
  <c r="G496" i="2" a="1"/>
  <c r="G496" i="2" s="1"/>
  <c r="F496" i="2" a="1"/>
  <c r="F496" i="2" s="1"/>
  <c r="A496" i="2"/>
  <c r="R495" i="2" a="1"/>
  <c r="R495" i="2" s="1"/>
  <c r="Q495" i="2" a="1"/>
  <c r="Q495" i="2" s="1"/>
  <c r="P495" i="2" a="1"/>
  <c r="P495" i="2" s="1"/>
  <c r="G495" i="2" a="1"/>
  <c r="G495" i="2" s="1"/>
  <c r="F495" i="2" a="1"/>
  <c r="F495" i="2" s="1"/>
  <c r="A495" i="2"/>
  <c r="R494" i="2" a="1"/>
  <c r="R494" i="2" s="1"/>
  <c r="Q494" i="2" a="1"/>
  <c r="Q494" i="2" s="1"/>
  <c r="P494" i="2" a="1"/>
  <c r="P494" i="2" s="1"/>
  <c r="G494" i="2" a="1"/>
  <c r="G494" i="2" s="1"/>
  <c r="F494" i="2" a="1"/>
  <c r="F494" i="2" s="1"/>
  <c r="A494" i="2"/>
  <c r="R493" i="2" a="1"/>
  <c r="R493" i="2" s="1"/>
  <c r="Q493" i="2" a="1"/>
  <c r="Q493" i="2" s="1"/>
  <c r="P493" i="2" a="1"/>
  <c r="P493" i="2" s="1"/>
  <c r="G493" i="2" a="1"/>
  <c r="G493" i="2" s="1"/>
  <c r="F493" i="2" a="1"/>
  <c r="F493" i="2" s="1"/>
  <c r="A493" i="2"/>
  <c r="R492" i="2" a="1"/>
  <c r="R492" i="2" s="1"/>
  <c r="Q492" i="2" a="1"/>
  <c r="Q492" i="2" s="1"/>
  <c r="P492" i="2" a="1"/>
  <c r="P492" i="2" s="1"/>
  <c r="G492" i="2" a="1"/>
  <c r="G492" i="2" s="1"/>
  <c r="F492" i="2" a="1"/>
  <c r="F492" i="2" s="1"/>
  <c r="A492" i="2"/>
  <c r="R491" i="2" a="1"/>
  <c r="R491" i="2" s="1"/>
  <c r="Q491" i="2" a="1"/>
  <c r="Q491" i="2" s="1"/>
  <c r="P491" i="2" a="1"/>
  <c r="P491" i="2" s="1"/>
  <c r="G491" i="2" a="1"/>
  <c r="G491" i="2" s="1"/>
  <c r="F491" i="2" a="1"/>
  <c r="F491" i="2" s="1"/>
  <c r="A491" i="2"/>
  <c r="R490" i="2" a="1"/>
  <c r="R490" i="2" s="1"/>
  <c r="Q490" i="2" a="1"/>
  <c r="Q490" i="2" s="1"/>
  <c r="P490" i="2" a="1"/>
  <c r="P490" i="2" s="1"/>
  <c r="G490" i="2" a="1"/>
  <c r="G490" i="2" s="1"/>
  <c r="F490" i="2" a="1"/>
  <c r="F490" i="2" s="1"/>
  <c r="A490" i="2"/>
  <c r="R489" i="2" a="1"/>
  <c r="R489" i="2" s="1"/>
  <c r="Q489" i="2" a="1"/>
  <c r="Q489" i="2" s="1"/>
  <c r="P489" i="2" a="1"/>
  <c r="P489" i="2" s="1"/>
  <c r="G489" i="2" a="1"/>
  <c r="G489" i="2" s="1"/>
  <c r="F489" i="2" a="1"/>
  <c r="F489" i="2" s="1"/>
  <c r="A489" i="2"/>
  <c r="R488" i="2" a="1"/>
  <c r="R488" i="2" s="1"/>
  <c r="Q488" i="2" a="1"/>
  <c r="Q488" i="2" s="1"/>
  <c r="P488" i="2" a="1"/>
  <c r="P488" i="2" s="1"/>
  <c r="G488" i="2" a="1"/>
  <c r="G488" i="2" s="1"/>
  <c r="F488" i="2" a="1"/>
  <c r="F488" i="2" s="1"/>
  <c r="A488" i="2"/>
  <c r="R487" i="2" a="1"/>
  <c r="R487" i="2" s="1"/>
  <c r="Q487" i="2" a="1"/>
  <c r="Q487" i="2" s="1"/>
  <c r="P487" i="2" a="1"/>
  <c r="P487" i="2" s="1"/>
  <c r="G487" i="2" a="1"/>
  <c r="G487" i="2" s="1"/>
  <c r="F487" i="2" a="1"/>
  <c r="F487" i="2" s="1"/>
  <c r="A487" i="2"/>
  <c r="R486" i="2" a="1"/>
  <c r="R486" i="2" s="1"/>
  <c r="Q486" i="2" a="1"/>
  <c r="Q486" i="2" s="1"/>
  <c r="P486" i="2" a="1"/>
  <c r="P486" i="2" s="1"/>
  <c r="G486" i="2" a="1"/>
  <c r="G486" i="2" s="1"/>
  <c r="F486" i="2" a="1"/>
  <c r="F486" i="2" s="1"/>
  <c r="A486" i="2"/>
  <c r="R485" i="2" a="1"/>
  <c r="R485" i="2" s="1"/>
  <c r="Q485" i="2" a="1"/>
  <c r="Q485" i="2" s="1"/>
  <c r="P485" i="2" a="1"/>
  <c r="P485" i="2" s="1"/>
  <c r="G485" i="2" a="1"/>
  <c r="G485" i="2" s="1"/>
  <c r="F485" i="2" a="1"/>
  <c r="F485" i="2" s="1"/>
  <c r="A485" i="2"/>
  <c r="R484" i="2" a="1"/>
  <c r="R484" i="2" s="1"/>
  <c r="Q484" i="2" a="1"/>
  <c r="Q484" i="2" s="1"/>
  <c r="P484" i="2" a="1"/>
  <c r="P484" i="2" s="1"/>
  <c r="G484" i="2" a="1"/>
  <c r="G484" i="2" s="1"/>
  <c r="F484" i="2" a="1"/>
  <c r="F484" i="2" s="1"/>
  <c r="A484" i="2"/>
  <c r="R483" i="2" a="1"/>
  <c r="R483" i="2" s="1"/>
  <c r="Q483" i="2" a="1"/>
  <c r="Q483" i="2" s="1"/>
  <c r="P483" i="2" a="1"/>
  <c r="P483" i="2" s="1"/>
  <c r="G483" i="2" a="1"/>
  <c r="G483" i="2" s="1"/>
  <c r="F483" i="2" a="1"/>
  <c r="F483" i="2" s="1"/>
  <c r="A483" i="2"/>
  <c r="R482" i="2" a="1"/>
  <c r="R482" i="2" s="1"/>
  <c r="Q482" i="2" a="1"/>
  <c r="Q482" i="2" s="1"/>
  <c r="P482" i="2" a="1"/>
  <c r="P482" i="2" s="1"/>
  <c r="G482" i="2" a="1"/>
  <c r="G482" i="2" s="1"/>
  <c r="F482" i="2" a="1"/>
  <c r="F482" i="2" s="1"/>
  <c r="A482" i="2"/>
  <c r="R481" i="2" a="1"/>
  <c r="R481" i="2" s="1"/>
  <c r="Q481" i="2" a="1"/>
  <c r="Q481" i="2" s="1"/>
  <c r="P481" i="2" a="1"/>
  <c r="P481" i="2" s="1"/>
  <c r="G481" i="2" a="1"/>
  <c r="G481" i="2" s="1"/>
  <c r="F481" i="2" a="1"/>
  <c r="F481" i="2" s="1"/>
  <c r="A481" i="2"/>
  <c r="R480" i="2" a="1"/>
  <c r="R480" i="2" s="1"/>
  <c r="Q480" i="2" a="1"/>
  <c r="Q480" i="2" s="1"/>
  <c r="P480" i="2" a="1"/>
  <c r="P480" i="2" s="1"/>
  <c r="G480" i="2" a="1"/>
  <c r="G480" i="2" s="1"/>
  <c r="F480" i="2" a="1"/>
  <c r="F480" i="2" s="1"/>
  <c r="A480" i="2"/>
  <c r="R479" i="2" a="1"/>
  <c r="R479" i="2" s="1"/>
  <c r="Q479" i="2" a="1"/>
  <c r="Q479" i="2" s="1"/>
  <c r="P479" i="2" a="1"/>
  <c r="P479" i="2" s="1"/>
  <c r="G479" i="2" a="1"/>
  <c r="G479" i="2" s="1"/>
  <c r="F479" i="2" a="1"/>
  <c r="F479" i="2" s="1"/>
  <c r="A479" i="2"/>
  <c r="R478" i="2" a="1"/>
  <c r="R478" i="2" s="1"/>
  <c r="Q478" i="2" a="1"/>
  <c r="Q478" i="2" s="1"/>
  <c r="P478" i="2" a="1"/>
  <c r="P478" i="2" s="1"/>
  <c r="G478" i="2" a="1"/>
  <c r="G478" i="2" s="1"/>
  <c r="F478" i="2" a="1"/>
  <c r="F478" i="2" s="1"/>
  <c r="A478" i="2"/>
  <c r="R477" i="2" a="1"/>
  <c r="R477" i="2" s="1"/>
  <c r="Q477" i="2" a="1"/>
  <c r="Q477" i="2" s="1"/>
  <c r="P477" i="2" a="1"/>
  <c r="P477" i="2" s="1"/>
  <c r="G477" i="2" a="1"/>
  <c r="G477" i="2" s="1"/>
  <c r="F477" i="2" a="1"/>
  <c r="F477" i="2" s="1"/>
  <c r="A477" i="2"/>
  <c r="R476" i="2" a="1"/>
  <c r="R476" i="2" s="1"/>
  <c r="Q476" i="2" a="1"/>
  <c r="Q476" i="2" s="1"/>
  <c r="P476" i="2" a="1"/>
  <c r="P476" i="2" s="1"/>
  <c r="G476" i="2" a="1"/>
  <c r="G476" i="2" s="1"/>
  <c r="F476" i="2" a="1"/>
  <c r="F476" i="2" s="1"/>
  <c r="A476" i="2"/>
  <c r="R475" i="2" a="1"/>
  <c r="R475" i="2" s="1"/>
  <c r="Q475" i="2" a="1"/>
  <c r="Q475" i="2" s="1"/>
  <c r="P475" i="2" a="1"/>
  <c r="P475" i="2" s="1"/>
  <c r="G475" i="2" a="1"/>
  <c r="G475" i="2" s="1"/>
  <c r="F475" i="2" a="1"/>
  <c r="F475" i="2" s="1"/>
  <c r="A475" i="2"/>
  <c r="R474" i="2" a="1"/>
  <c r="R474" i="2" s="1"/>
  <c r="Q474" i="2" a="1"/>
  <c r="Q474" i="2" s="1"/>
  <c r="P474" i="2" a="1"/>
  <c r="P474" i="2" s="1"/>
  <c r="G474" i="2" a="1"/>
  <c r="G474" i="2" s="1"/>
  <c r="F474" i="2" a="1"/>
  <c r="F474" i="2" s="1"/>
  <c r="A474" i="2"/>
  <c r="R473" i="2" a="1"/>
  <c r="R473" i="2" s="1"/>
  <c r="Q473" i="2" a="1"/>
  <c r="Q473" i="2" s="1"/>
  <c r="P473" i="2" a="1"/>
  <c r="P473" i="2" s="1"/>
  <c r="G473" i="2" a="1"/>
  <c r="G473" i="2" s="1"/>
  <c r="F473" i="2" a="1"/>
  <c r="F473" i="2" s="1"/>
  <c r="A473" i="2"/>
  <c r="R472" i="2" a="1"/>
  <c r="R472" i="2" s="1"/>
  <c r="Q472" i="2" a="1"/>
  <c r="Q472" i="2" s="1"/>
  <c r="P472" i="2" a="1"/>
  <c r="P472" i="2" s="1"/>
  <c r="G472" i="2" a="1"/>
  <c r="G472" i="2" s="1"/>
  <c r="F472" i="2" a="1"/>
  <c r="F472" i="2" s="1"/>
  <c r="A472" i="2"/>
  <c r="R471" i="2" a="1"/>
  <c r="R471" i="2" s="1"/>
  <c r="Q471" i="2" a="1"/>
  <c r="Q471" i="2" s="1"/>
  <c r="P471" i="2" a="1"/>
  <c r="P471" i="2" s="1"/>
  <c r="G471" i="2" a="1"/>
  <c r="G471" i="2" s="1"/>
  <c r="F471" i="2" a="1"/>
  <c r="F471" i="2" s="1"/>
  <c r="A471" i="2"/>
  <c r="R470" i="2" a="1"/>
  <c r="R470" i="2" s="1"/>
  <c r="Q470" i="2" a="1"/>
  <c r="Q470" i="2" s="1"/>
  <c r="P470" i="2" a="1"/>
  <c r="P470" i="2" s="1"/>
  <c r="G470" i="2" a="1"/>
  <c r="G470" i="2" s="1"/>
  <c r="F470" i="2" a="1"/>
  <c r="F470" i="2" s="1"/>
  <c r="A470" i="2"/>
  <c r="R469" i="2" a="1"/>
  <c r="R469" i="2" s="1"/>
  <c r="Q469" i="2" a="1"/>
  <c r="Q469" i="2" s="1"/>
  <c r="P469" i="2" a="1"/>
  <c r="P469" i="2" s="1"/>
  <c r="G469" i="2" a="1"/>
  <c r="G469" i="2" s="1"/>
  <c r="F469" i="2" a="1"/>
  <c r="F469" i="2" s="1"/>
  <c r="A469" i="2"/>
  <c r="R468" i="2" a="1"/>
  <c r="R468" i="2" s="1"/>
  <c r="Q468" i="2" a="1"/>
  <c r="Q468" i="2" s="1"/>
  <c r="P468" i="2" a="1"/>
  <c r="P468" i="2" s="1"/>
  <c r="G468" i="2" a="1"/>
  <c r="G468" i="2" s="1"/>
  <c r="F468" i="2" a="1"/>
  <c r="F468" i="2" s="1"/>
  <c r="A468" i="2"/>
  <c r="R467" i="2" a="1"/>
  <c r="R467" i="2" s="1"/>
  <c r="Q467" i="2" a="1"/>
  <c r="Q467" i="2" s="1"/>
  <c r="P467" i="2" a="1"/>
  <c r="P467" i="2" s="1"/>
  <c r="G467" i="2" a="1"/>
  <c r="G467" i="2" s="1"/>
  <c r="F467" i="2" a="1"/>
  <c r="F467" i="2" s="1"/>
  <c r="A467" i="2"/>
  <c r="R466" i="2" a="1"/>
  <c r="R466" i="2" s="1"/>
  <c r="Q466" i="2" a="1"/>
  <c r="Q466" i="2" s="1"/>
  <c r="P466" i="2" a="1"/>
  <c r="P466" i="2" s="1"/>
  <c r="G466" i="2" a="1"/>
  <c r="G466" i="2" s="1"/>
  <c r="F466" i="2" a="1"/>
  <c r="F466" i="2" s="1"/>
  <c r="A466" i="2"/>
  <c r="R465" i="2" a="1"/>
  <c r="R465" i="2" s="1"/>
  <c r="Q465" i="2" a="1"/>
  <c r="Q465" i="2" s="1"/>
  <c r="P465" i="2" a="1"/>
  <c r="P465" i="2" s="1"/>
  <c r="G465" i="2" a="1"/>
  <c r="G465" i="2" s="1"/>
  <c r="F465" i="2" a="1"/>
  <c r="F465" i="2" s="1"/>
  <c r="A465" i="2"/>
  <c r="R464" i="2" a="1"/>
  <c r="R464" i="2" s="1"/>
  <c r="Q464" i="2" a="1"/>
  <c r="Q464" i="2" s="1"/>
  <c r="P464" i="2" a="1"/>
  <c r="P464" i="2" s="1"/>
  <c r="G464" i="2" a="1"/>
  <c r="G464" i="2" s="1"/>
  <c r="F464" i="2" a="1"/>
  <c r="F464" i="2" s="1"/>
  <c r="A464" i="2"/>
  <c r="R463" i="2" a="1"/>
  <c r="R463" i="2" s="1"/>
  <c r="Q463" i="2" a="1"/>
  <c r="Q463" i="2" s="1"/>
  <c r="P463" i="2" a="1"/>
  <c r="P463" i="2" s="1"/>
  <c r="G463" i="2" a="1"/>
  <c r="G463" i="2" s="1"/>
  <c r="F463" i="2" a="1"/>
  <c r="F463" i="2" s="1"/>
  <c r="A463" i="2"/>
  <c r="R462" i="2" a="1"/>
  <c r="R462" i="2" s="1"/>
  <c r="Q462" i="2" a="1"/>
  <c r="Q462" i="2" s="1"/>
  <c r="P462" i="2" a="1"/>
  <c r="P462" i="2" s="1"/>
  <c r="G462" i="2" a="1"/>
  <c r="G462" i="2" s="1"/>
  <c r="F462" i="2" a="1"/>
  <c r="F462" i="2" s="1"/>
  <c r="A462" i="2"/>
  <c r="R461" i="2" a="1"/>
  <c r="R461" i="2" s="1"/>
  <c r="Q461" i="2" a="1"/>
  <c r="Q461" i="2" s="1"/>
  <c r="P461" i="2" a="1"/>
  <c r="P461" i="2" s="1"/>
  <c r="G461" i="2" a="1"/>
  <c r="G461" i="2" s="1"/>
  <c r="F461" i="2" a="1"/>
  <c r="F461" i="2" s="1"/>
  <c r="A461" i="2"/>
  <c r="R460" i="2" a="1"/>
  <c r="R460" i="2" s="1"/>
  <c r="Q460" i="2" a="1"/>
  <c r="Q460" i="2" s="1"/>
  <c r="P460" i="2" a="1"/>
  <c r="P460" i="2" s="1"/>
  <c r="G460" i="2" a="1"/>
  <c r="G460" i="2" s="1"/>
  <c r="F460" i="2" a="1"/>
  <c r="F460" i="2" s="1"/>
  <c r="A460" i="2"/>
  <c r="R459" i="2" a="1"/>
  <c r="R459" i="2" s="1"/>
  <c r="Q459" i="2" a="1"/>
  <c r="Q459" i="2" s="1"/>
  <c r="P459" i="2" a="1"/>
  <c r="P459" i="2" s="1"/>
  <c r="G459" i="2" a="1"/>
  <c r="G459" i="2" s="1"/>
  <c r="F459" i="2" a="1"/>
  <c r="F459" i="2" s="1"/>
  <c r="A459" i="2"/>
  <c r="R458" i="2" a="1"/>
  <c r="R458" i="2" s="1"/>
  <c r="Q458" i="2" a="1"/>
  <c r="Q458" i="2" s="1"/>
  <c r="P458" i="2" a="1"/>
  <c r="P458" i="2" s="1"/>
  <c r="G458" i="2" a="1"/>
  <c r="G458" i="2" s="1"/>
  <c r="F458" i="2" a="1"/>
  <c r="F458" i="2" s="1"/>
  <c r="A458" i="2"/>
  <c r="R457" i="2" a="1"/>
  <c r="R457" i="2" s="1"/>
  <c r="Q457" i="2" a="1"/>
  <c r="Q457" i="2" s="1"/>
  <c r="P457" i="2" a="1"/>
  <c r="P457" i="2" s="1"/>
  <c r="G457" i="2" a="1"/>
  <c r="G457" i="2" s="1"/>
  <c r="F457" i="2" a="1"/>
  <c r="F457" i="2" s="1"/>
  <c r="A457" i="2"/>
  <c r="R456" i="2" a="1"/>
  <c r="R456" i="2" s="1"/>
  <c r="Q456" i="2" a="1"/>
  <c r="Q456" i="2" s="1"/>
  <c r="P456" i="2" a="1"/>
  <c r="P456" i="2" s="1"/>
  <c r="G456" i="2" a="1"/>
  <c r="G456" i="2" s="1"/>
  <c r="F456" i="2" a="1"/>
  <c r="F456" i="2" s="1"/>
  <c r="A456" i="2"/>
  <c r="R455" i="2" a="1"/>
  <c r="R455" i="2" s="1"/>
  <c r="Q455" i="2" a="1"/>
  <c r="Q455" i="2" s="1"/>
  <c r="P455" i="2" a="1"/>
  <c r="P455" i="2" s="1"/>
  <c r="G455" i="2" a="1"/>
  <c r="G455" i="2" s="1"/>
  <c r="F455" i="2" a="1"/>
  <c r="F455" i="2" s="1"/>
  <c r="A455" i="2"/>
  <c r="R454" i="2" a="1"/>
  <c r="R454" i="2" s="1"/>
  <c r="Q454" i="2" a="1"/>
  <c r="Q454" i="2" s="1"/>
  <c r="P454" i="2" a="1"/>
  <c r="P454" i="2" s="1"/>
  <c r="G454" i="2" a="1"/>
  <c r="G454" i="2" s="1"/>
  <c r="F454" i="2" a="1"/>
  <c r="F454" i="2" s="1"/>
  <c r="A454" i="2"/>
  <c r="R453" i="2" a="1"/>
  <c r="R453" i="2" s="1"/>
  <c r="Q453" i="2" a="1"/>
  <c r="Q453" i="2" s="1"/>
  <c r="P453" i="2" a="1"/>
  <c r="P453" i="2" s="1"/>
  <c r="G453" i="2" a="1"/>
  <c r="G453" i="2" s="1"/>
  <c r="F453" i="2" a="1"/>
  <c r="F453" i="2" s="1"/>
  <c r="A453" i="2"/>
  <c r="R452" i="2" a="1"/>
  <c r="R452" i="2" s="1"/>
  <c r="Q452" i="2" a="1"/>
  <c r="Q452" i="2" s="1"/>
  <c r="P452" i="2" a="1"/>
  <c r="P452" i="2" s="1"/>
  <c r="G452" i="2" a="1"/>
  <c r="G452" i="2" s="1"/>
  <c r="F452" i="2" a="1"/>
  <c r="F452" i="2" s="1"/>
  <c r="A452" i="2"/>
  <c r="R451" i="2" a="1"/>
  <c r="R451" i="2" s="1"/>
  <c r="Q451" i="2" a="1"/>
  <c r="Q451" i="2" s="1"/>
  <c r="P451" i="2" a="1"/>
  <c r="P451" i="2" s="1"/>
  <c r="G451" i="2" a="1"/>
  <c r="G451" i="2" s="1"/>
  <c r="F451" i="2" a="1"/>
  <c r="F451" i="2" s="1"/>
  <c r="A451" i="2"/>
  <c r="R450" i="2" a="1"/>
  <c r="R450" i="2" s="1"/>
  <c r="Q450" i="2" a="1"/>
  <c r="Q450" i="2" s="1"/>
  <c r="P450" i="2" a="1"/>
  <c r="P450" i="2" s="1"/>
  <c r="G450" i="2" a="1"/>
  <c r="G450" i="2" s="1"/>
  <c r="F450" i="2" a="1"/>
  <c r="F450" i="2" s="1"/>
  <c r="A450" i="2"/>
  <c r="R449" i="2" a="1"/>
  <c r="R449" i="2" s="1"/>
  <c r="Q449" i="2" a="1"/>
  <c r="Q449" i="2" s="1"/>
  <c r="P449" i="2" a="1"/>
  <c r="P449" i="2" s="1"/>
  <c r="G449" i="2" a="1"/>
  <c r="G449" i="2" s="1"/>
  <c r="F449" i="2" a="1"/>
  <c r="F449" i="2" s="1"/>
  <c r="A449" i="2"/>
  <c r="R448" i="2" a="1"/>
  <c r="R448" i="2" s="1"/>
  <c r="Q448" i="2" a="1"/>
  <c r="Q448" i="2" s="1"/>
  <c r="P448" i="2" a="1"/>
  <c r="P448" i="2" s="1"/>
  <c r="G448" i="2" a="1"/>
  <c r="G448" i="2" s="1"/>
  <c r="F448" i="2" a="1"/>
  <c r="F448" i="2" s="1"/>
  <c r="A448" i="2"/>
  <c r="R447" i="2" a="1"/>
  <c r="R447" i="2" s="1"/>
  <c r="Q447" i="2" a="1"/>
  <c r="Q447" i="2" s="1"/>
  <c r="P447" i="2" a="1"/>
  <c r="P447" i="2" s="1"/>
  <c r="G447" i="2" a="1"/>
  <c r="G447" i="2" s="1"/>
  <c r="F447" i="2" a="1"/>
  <c r="F447" i="2" s="1"/>
  <c r="A447" i="2"/>
  <c r="R446" i="2" a="1"/>
  <c r="R446" i="2" s="1"/>
  <c r="Q446" i="2" a="1"/>
  <c r="Q446" i="2" s="1"/>
  <c r="P446" i="2" a="1"/>
  <c r="P446" i="2" s="1"/>
  <c r="G446" i="2" a="1"/>
  <c r="G446" i="2" s="1"/>
  <c r="F446" i="2" a="1"/>
  <c r="F446" i="2" s="1"/>
  <c r="A446" i="2"/>
  <c r="R445" i="2" a="1"/>
  <c r="R445" i="2" s="1"/>
  <c r="Q445" i="2" a="1"/>
  <c r="Q445" i="2" s="1"/>
  <c r="P445" i="2" a="1"/>
  <c r="P445" i="2" s="1"/>
  <c r="G445" i="2" a="1"/>
  <c r="G445" i="2" s="1"/>
  <c r="F445" i="2" a="1"/>
  <c r="F445" i="2" s="1"/>
  <c r="A445" i="2"/>
  <c r="R444" i="2" a="1"/>
  <c r="R444" i="2" s="1"/>
  <c r="Q444" i="2" a="1"/>
  <c r="Q444" i="2" s="1"/>
  <c r="P444" i="2" a="1"/>
  <c r="P444" i="2" s="1"/>
  <c r="G444" i="2" a="1"/>
  <c r="G444" i="2" s="1"/>
  <c r="F444" i="2" a="1"/>
  <c r="F444" i="2" s="1"/>
  <c r="A444" i="2"/>
  <c r="R443" i="2" a="1"/>
  <c r="R443" i="2" s="1"/>
  <c r="Q443" i="2" a="1"/>
  <c r="Q443" i="2" s="1"/>
  <c r="P443" i="2" a="1"/>
  <c r="P443" i="2" s="1"/>
  <c r="G443" i="2" a="1"/>
  <c r="G443" i="2" s="1"/>
  <c r="F443" i="2" a="1"/>
  <c r="F443" i="2" s="1"/>
  <c r="A443" i="2"/>
  <c r="R442" i="2" a="1"/>
  <c r="R442" i="2" s="1"/>
  <c r="Q442" i="2" a="1"/>
  <c r="Q442" i="2" s="1"/>
  <c r="P442" i="2" a="1"/>
  <c r="P442" i="2" s="1"/>
  <c r="G442" i="2" a="1"/>
  <c r="G442" i="2" s="1"/>
  <c r="F442" i="2" a="1"/>
  <c r="F442" i="2" s="1"/>
  <c r="A442" i="2"/>
  <c r="R441" i="2" a="1"/>
  <c r="R441" i="2" s="1"/>
  <c r="Q441" i="2" a="1"/>
  <c r="Q441" i="2" s="1"/>
  <c r="P441" i="2" a="1"/>
  <c r="P441" i="2" s="1"/>
  <c r="G441" i="2" a="1"/>
  <c r="G441" i="2" s="1"/>
  <c r="F441" i="2" a="1"/>
  <c r="F441" i="2" s="1"/>
  <c r="A441" i="2"/>
  <c r="R440" i="2" a="1"/>
  <c r="R440" i="2" s="1"/>
  <c r="Q440" i="2" a="1"/>
  <c r="Q440" i="2" s="1"/>
  <c r="P440" i="2" a="1"/>
  <c r="P440" i="2" s="1"/>
  <c r="G440" i="2" a="1"/>
  <c r="G440" i="2" s="1"/>
  <c r="F440" i="2" a="1"/>
  <c r="F440" i="2" s="1"/>
  <c r="A440" i="2"/>
  <c r="R439" i="2" a="1"/>
  <c r="R439" i="2" s="1"/>
  <c r="Q439" i="2" a="1"/>
  <c r="Q439" i="2" s="1"/>
  <c r="P439" i="2" a="1"/>
  <c r="P439" i="2" s="1"/>
  <c r="G439" i="2" a="1"/>
  <c r="G439" i="2" s="1"/>
  <c r="F439" i="2" a="1"/>
  <c r="F439" i="2" s="1"/>
  <c r="A439" i="2"/>
  <c r="R438" i="2" a="1"/>
  <c r="R438" i="2" s="1"/>
  <c r="Q438" i="2" a="1"/>
  <c r="Q438" i="2" s="1"/>
  <c r="P438" i="2" a="1"/>
  <c r="P438" i="2" s="1"/>
  <c r="G438" i="2" a="1"/>
  <c r="G438" i="2" s="1"/>
  <c r="F438" i="2" a="1"/>
  <c r="F438" i="2" s="1"/>
  <c r="A438" i="2"/>
  <c r="R437" i="2" a="1"/>
  <c r="R437" i="2" s="1"/>
  <c r="Q437" i="2" a="1"/>
  <c r="Q437" i="2" s="1"/>
  <c r="P437" i="2" a="1"/>
  <c r="P437" i="2" s="1"/>
  <c r="G437" i="2" a="1"/>
  <c r="G437" i="2" s="1"/>
  <c r="F437" i="2" a="1"/>
  <c r="F437" i="2" s="1"/>
  <c r="A437" i="2"/>
  <c r="R436" i="2" a="1"/>
  <c r="R436" i="2" s="1"/>
  <c r="Q436" i="2" a="1"/>
  <c r="Q436" i="2" s="1"/>
  <c r="P436" i="2" a="1"/>
  <c r="P436" i="2" s="1"/>
  <c r="G436" i="2" a="1"/>
  <c r="G436" i="2" s="1"/>
  <c r="F436" i="2" a="1"/>
  <c r="F436" i="2" s="1"/>
  <c r="A436" i="2"/>
  <c r="R435" i="2" a="1"/>
  <c r="R435" i="2" s="1"/>
  <c r="Q435" i="2" a="1"/>
  <c r="Q435" i="2" s="1"/>
  <c r="P435" i="2" a="1"/>
  <c r="P435" i="2" s="1"/>
  <c r="G435" i="2" a="1"/>
  <c r="G435" i="2" s="1"/>
  <c r="F435" i="2" a="1"/>
  <c r="F435" i="2" s="1"/>
  <c r="A435" i="2"/>
  <c r="R434" i="2" a="1"/>
  <c r="R434" i="2" s="1"/>
  <c r="Q434" i="2" a="1"/>
  <c r="Q434" i="2" s="1"/>
  <c r="P434" i="2" a="1"/>
  <c r="P434" i="2" s="1"/>
  <c r="G434" i="2" a="1"/>
  <c r="G434" i="2" s="1"/>
  <c r="F434" i="2" a="1"/>
  <c r="F434" i="2" s="1"/>
  <c r="A434" i="2"/>
  <c r="R433" i="2" a="1"/>
  <c r="R433" i="2" s="1"/>
  <c r="Q433" i="2" a="1"/>
  <c r="Q433" i="2" s="1"/>
  <c r="P433" i="2" a="1"/>
  <c r="P433" i="2" s="1"/>
  <c r="G433" i="2" a="1"/>
  <c r="G433" i="2" s="1"/>
  <c r="F433" i="2" a="1"/>
  <c r="F433" i="2" s="1"/>
  <c r="A433" i="2"/>
  <c r="R432" i="2" a="1"/>
  <c r="R432" i="2" s="1"/>
  <c r="Q432" i="2" a="1"/>
  <c r="Q432" i="2" s="1"/>
  <c r="P432" i="2" a="1"/>
  <c r="P432" i="2" s="1"/>
  <c r="G432" i="2" a="1"/>
  <c r="G432" i="2" s="1"/>
  <c r="F432" i="2" a="1"/>
  <c r="F432" i="2" s="1"/>
  <c r="A432" i="2"/>
  <c r="R431" i="2" a="1"/>
  <c r="R431" i="2" s="1"/>
  <c r="Q431" i="2" a="1"/>
  <c r="Q431" i="2" s="1"/>
  <c r="P431" i="2" a="1"/>
  <c r="P431" i="2" s="1"/>
  <c r="G431" i="2" a="1"/>
  <c r="G431" i="2" s="1"/>
  <c r="F431" i="2" a="1"/>
  <c r="F431" i="2" s="1"/>
  <c r="A431" i="2"/>
  <c r="R430" i="2" a="1"/>
  <c r="R430" i="2" s="1"/>
  <c r="Q430" i="2" a="1"/>
  <c r="Q430" i="2" s="1"/>
  <c r="P430" i="2" a="1"/>
  <c r="P430" i="2" s="1"/>
  <c r="G430" i="2" a="1"/>
  <c r="G430" i="2" s="1"/>
  <c r="F430" i="2" a="1"/>
  <c r="F430" i="2" s="1"/>
  <c r="A430" i="2"/>
  <c r="R429" i="2" a="1"/>
  <c r="R429" i="2" s="1"/>
  <c r="Q429" i="2" a="1"/>
  <c r="Q429" i="2" s="1"/>
  <c r="P429" i="2" a="1"/>
  <c r="P429" i="2" s="1"/>
  <c r="G429" i="2" a="1"/>
  <c r="G429" i="2" s="1"/>
  <c r="F429" i="2" a="1"/>
  <c r="F429" i="2" s="1"/>
  <c r="A429" i="2"/>
  <c r="R428" i="2" a="1"/>
  <c r="R428" i="2" s="1"/>
  <c r="Q428" i="2" a="1"/>
  <c r="Q428" i="2" s="1"/>
  <c r="P428" i="2" a="1"/>
  <c r="P428" i="2" s="1"/>
  <c r="G428" i="2" a="1"/>
  <c r="G428" i="2" s="1"/>
  <c r="F428" i="2" a="1"/>
  <c r="F428" i="2" s="1"/>
  <c r="A428" i="2"/>
  <c r="R427" i="2" a="1"/>
  <c r="R427" i="2" s="1"/>
  <c r="Q427" i="2" a="1"/>
  <c r="Q427" i="2" s="1"/>
  <c r="P427" i="2" a="1"/>
  <c r="P427" i="2" s="1"/>
  <c r="G427" i="2" a="1"/>
  <c r="G427" i="2" s="1"/>
  <c r="F427" i="2" a="1"/>
  <c r="F427" i="2" s="1"/>
  <c r="A427" i="2"/>
  <c r="R426" i="2" a="1"/>
  <c r="R426" i="2" s="1"/>
  <c r="Q426" i="2" a="1"/>
  <c r="Q426" i="2" s="1"/>
  <c r="P426" i="2" a="1"/>
  <c r="P426" i="2" s="1"/>
  <c r="G426" i="2" a="1"/>
  <c r="G426" i="2" s="1"/>
  <c r="F426" i="2" a="1"/>
  <c r="F426" i="2" s="1"/>
  <c r="A426" i="2"/>
  <c r="R425" i="2" a="1"/>
  <c r="R425" i="2" s="1"/>
  <c r="Q425" i="2" a="1"/>
  <c r="Q425" i="2" s="1"/>
  <c r="P425" i="2" a="1"/>
  <c r="P425" i="2" s="1"/>
  <c r="G425" i="2" a="1"/>
  <c r="G425" i="2" s="1"/>
  <c r="F425" i="2" a="1"/>
  <c r="F425" i="2" s="1"/>
  <c r="A425" i="2"/>
  <c r="R424" i="2" a="1"/>
  <c r="R424" i="2" s="1"/>
  <c r="Q424" i="2" a="1"/>
  <c r="Q424" i="2" s="1"/>
  <c r="P424" i="2" a="1"/>
  <c r="P424" i="2" s="1"/>
  <c r="G424" i="2" a="1"/>
  <c r="G424" i="2" s="1"/>
  <c r="F424" i="2" a="1"/>
  <c r="F424" i="2" s="1"/>
  <c r="A424" i="2"/>
  <c r="R423" i="2" a="1"/>
  <c r="R423" i="2" s="1"/>
  <c r="Q423" i="2" a="1"/>
  <c r="Q423" i="2" s="1"/>
  <c r="P423" i="2" a="1"/>
  <c r="P423" i="2" s="1"/>
  <c r="G423" i="2" a="1"/>
  <c r="G423" i="2" s="1"/>
  <c r="F423" i="2" a="1"/>
  <c r="F423" i="2" s="1"/>
  <c r="A423" i="2"/>
  <c r="R422" i="2" a="1"/>
  <c r="R422" i="2" s="1"/>
  <c r="Q422" i="2" a="1"/>
  <c r="Q422" i="2" s="1"/>
  <c r="P422" i="2" a="1"/>
  <c r="P422" i="2" s="1"/>
  <c r="G422" i="2" a="1"/>
  <c r="G422" i="2" s="1"/>
  <c r="F422" i="2" a="1"/>
  <c r="F422" i="2" s="1"/>
  <c r="A422" i="2"/>
  <c r="R421" i="2" a="1"/>
  <c r="R421" i="2" s="1"/>
  <c r="Q421" i="2" a="1"/>
  <c r="Q421" i="2" s="1"/>
  <c r="P421" i="2" a="1"/>
  <c r="P421" i="2" s="1"/>
  <c r="G421" i="2" a="1"/>
  <c r="G421" i="2" s="1"/>
  <c r="F421" i="2" a="1"/>
  <c r="F421" i="2" s="1"/>
  <c r="A421" i="2"/>
  <c r="R420" i="2" a="1"/>
  <c r="R420" i="2" s="1"/>
  <c r="Q420" i="2" a="1"/>
  <c r="Q420" i="2" s="1"/>
  <c r="P420" i="2" a="1"/>
  <c r="P420" i="2" s="1"/>
  <c r="G420" i="2" a="1"/>
  <c r="G420" i="2" s="1"/>
  <c r="F420" i="2" a="1"/>
  <c r="F420" i="2" s="1"/>
  <c r="A420" i="2"/>
  <c r="R419" i="2" a="1"/>
  <c r="R419" i="2" s="1"/>
  <c r="Q419" i="2" a="1"/>
  <c r="Q419" i="2" s="1"/>
  <c r="P419" i="2" a="1"/>
  <c r="P419" i="2" s="1"/>
  <c r="G419" i="2" a="1"/>
  <c r="G419" i="2" s="1"/>
  <c r="F419" i="2" a="1"/>
  <c r="F419" i="2" s="1"/>
  <c r="A419" i="2"/>
  <c r="R418" i="2" a="1"/>
  <c r="R418" i="2" s="1"/>
  <c r="Q418" i="2" a="1"/>
  <c r="Q418" i="2" s="1"/>
  <c r="P418" i="2" a="1"/>
  <c r="P418" i="2" s="1"/>
  <c r="G418" i="2" a="1"/>
  <c r="G418" i="2" s="1"/>
  <c r="F418" i="2" a="1"/>
  <c r="F418" i="2" s="1"/>
  <c r="A418" i="2"/>
  <c r="R417" i="2" a="1"/>
  <c r="R417" i="2" s="1"/>
  <c r="Q417" i="2" a="1"/>
  <c r="Q417" i="2" s="1"/>
  <c r="P417" i="2" a="1"/>
  <c r="P417" i="2" s="1"/>
  <c r="G417" i="2" a="1"/>
  <c r="G417" i="2" s="1"/>
  <c r="F417" i="2" a="1"/>
  <c r="F417" i="2" s="1"/>
  <c r="A417" i="2"/>
  <c r="R416" i="2" a="1"/>
  <c r="R416" i="2" s="1"/>
  <c r="Q416" i="2" a="1"/>
  <c r="Q416" i="2" s="1"/>
  <c r="P416" i="2" a="1"/>
  <c r="P416" i="2" s="1"/>
  <c r="G416" i="2" a="1"/>
  <c r="G416" i="2" s="1"/>
  <c r="F416" i="2" a="1"/>
  <c r="F416" i="2" s="1"/>
  <c r="A416" i="2"/>
  <c r="R415" i="2" a="1"/>
  <c r="R415" i="2" s="1"/>
  <c r="Q415" i="2" a="1"/>
  <c r="Q415" i="2" s="1"/>
  <c r="P415" i="2" a="1"/>
  <c r="P415" i="2" s="1"/>
  <c r="G415" i="2" a="1"/>
  <c r="G415" i="2" s="1"/>
  <c r="F415" i="2" a="1"/>
  <c r="F415" i="2" s="1"/>
  <c r="A415" i="2"/>
  <c r="R414" i="2" a="1"/>
  <c r="R414" i="2" s="1"/>
  <c r="Q414" i="2" a="1"/>
  <c r="Q414" i="2" s="1"/>
  <c r="P414" i="2" a="1"/>
  <c r="P414" i="2" s="1"/>
  <c r="G414" i="2" a="1"/>
  <c r="G414" i="2" s="1"/>
  <c r="F414" i="2" a="1"/>
  <c r="F414" i="2" s="1"/>
  <c r="A414" i="2"/>
  <c r="R413" i="2" a="1"/>
  <c r="R413" i="2" s="1"/>
  <c r="Q413" i="2" a="1"/>
  <c r="Q413" i="2" s="1"/>
  <c r="P413" i="2" a="1"/>
  <c r="P413" i="2" s="1"/>
  <c r="G413" i="2" a="1"/>
  <c r="G413" i="2" s="1"/>
  <c r="F413" i="2" a="1"/>
  <c r="F413" i="2" s="1"/>
  <c r="A413" i="2"/>
  <c r="R412" i="2" a="1"/>
  <c r="R412" i="2" s="1"/>
  <c r="Q412" i="2" a="1"/>
  <c r="Q412" i="2" s="1"/>
  <c r="P412" i="2" a="1"/>
  <c r="P412" i="2" s="1"/>
  <c r="G412" i="2" a="1"/>
  <c r="G412" i="2" s="1"/>
  <c r="F412" i="2" a="1"/>
  <c r="F412" i="2" s="1"/>
  <c r="A412" i="2"/>
  <c r="R411" i="2" a="1"/>
  <c r="R411" i="2" s="1"/>
  <c r="Q411" i="2" a="1"/>
  <c r="Q411" i="2" s="1"/>
  <c r="P411" i="2" a="1"/>
  <c r="P411" i="2" s="1"/>
  <c r="G411" i="2" a="1"/>
  <c r="G411" i="2" s="1"/>
  <c r="F411" i="2" a="1"/>
  <c r="F411" i="2" s="1"/>
  <c r="A411" i="2"/>
  <c r="R410" i="2" a="1"/>
  <c r="R410" i="2" s="1"/>
  <c r="Q410" i="2" a="1"/>
  <c r="Q410" i="2" s="1"/>
  <c r="P410" i="2" a="1"/>
  <c r="P410" i="2" s="1"/>
  <c r="G410" i="2" a="1"/>
  <c r="G410" i="2" s="1"/>
  <c r="F410" i="2" a="1"/>
  <c r="F410" i="2" s="1"/>
  <c r="A410" i="2"/>
  <c r="R409" i="2" a="1"/>
  <c r="R409" i="2" s="1"/>
  <c r="Q409" i="2" a="1"/>
  <c r="Q409" i="2" s="1"/>
  <c r="P409" i="2" a="1"/>
  <c r="P409" i="2" s="1"/>
  <c r="G409" i="2" a="1"/>
  <c r="G409" i="2" s="1"/>
  <c r="F409" i="2" a="1"/>
  <c r="F409" i="2" s="1"/>
  <c r="A409" i="2"/>
  <c r="R408" i="2" a="1"/>
  <c r="R408" i="2" s="1"/>
  <c r="Q408" i="2" a="1"/>
  <c r="Q408" i="2" s="1"/>
  <c r="P408" i="2" a="1"/>
  <c r="P408" i="2" s="1"/>
  <c r="G408" i="2" a="1"/>
  <c r="G408" i="2" s="1"/>
  <c r="F408" i="2" a="1"/>
  <c r="F408" i="2" s="1"/>
  <c r="A408" i="2"/>
  <c r="R407" i="2" a="1"/>
  <c r="R407" i="2" s="1"/>
  <c r="Q407" i="2" a="1"/>
  <c r="Q407" i="2" s="1"/>
  <c r="P407" i="2" a="1"/>
  <c r="P407" i="2" s="1"/>
  <c r="G407" i="2" a="1"/>
  <c r="G407" i="2" s="1"/>
  <c r="F407" i="2" a="1"/>
  <c r="F407" i="2" s="1"/>
  <c r="A407" i="2"/>
  <c r="R406" i="2" a="1"/>
  <c r="R406" i="2" s="1"/>
  <c r="Q406" i="2" a="1"/>
  <c r="Q406" i="2" s="1"/>
  <c r="P406" i="2" a="1"/>
  <c r="P406" i="2" s="1"/>
  <c r="G406" i="2" a="1"/>
  <c r="G406" i="2" s="1"/>
  <c r="F406" i="2" a="1"/>
  <c r="F406" i="2" s="1"/>
  <c r="A406" i="2"/>
  <c r="R405" i="2" a="1"/>
  <c r="R405" i="2" s="1"/>
  <c r="Q405" i="2" a="1"/>
  <c r="Q405" i="2" s="1"/>
  <c r="P405" i="2" a="1"/>
  <c r="P405" i="2" s="1"/>
  <c r="G405" i="2" a="1"/>
  <c r="G405" i="2" s="1"/>
  <c r="F405" i="2" a="1"/>
  <c r="F405" i="2" s="1"/>
  <c r="A405" i="2"/>
  <c r="R404" i="2" a="1"/>
  <c r="R404" i="2" s="1"/>
  <c r="Q404" i="2" a="1"/>
  <c r="Q404" i="2" s="1"/>
  <c r="P404" i="2" a="1"/>
  <c r="P404" i="2" s="1"/>
  <c r="G404" i="2" a="1"/>
  <c r="G404" i="2" s="1"/>
  <c r="F404" i="2" a="1"/>
  <c r="F404" i="2" s="1"/>
  <c r="A404" i="2"/>
  <c r="R403" i="2" a="1"/>
  <c r="R403" i="2" s="1"/>
  <c r="Q403" i="2" a="1"/>
  <c r="Q403" i="2" s="1"/>
  <c r="P403" i="2" a="1"/>
  <c r="P403" i="2" s="1"/>
  <c r="G403" i="2" a="1"/>
  <c r="G403" i="2" s="1"/>
  <c r="F403" i="2" a="1"/>
  <c r="F403" i="2" s="1"/>
  <c r="A403" i="2"/>
  <c r="R402" i="2" a="1"/>
  <c r="R402" i="2" s="1"/>
  <c r="Q402" i="2" a="1"/>
  <c r="Q402" i="2" s="1"/>
  <c r="P402" i="2" a="1"/>
  <c r="P402" i="2" s="1"/>
  <c r="G402" i="2" a="1"/>
  <c r="G402" i="2" s="1"/>
  <c r="F402" i="2" a="1"/>
  <c r="F402" i="2" s="1"/>
  <c r="A402" i="2"/>
  <c r="R401" i="2" a="1"/>
  <c r="R401" i="2" s="1"/>
  <c r="Q401" i="2" a="1"/>
  <c r="Q401" i="2" s="1"/>
  <c r="P401" i="2" a="1"/>
  <c r="P401" i="2" s="1"/>
  <c r="G401" i="2" a="1"/>
  <c r="G401" i="2" s="1"/>
  <c r="F401" i="2" a="1"/>
  <c r="F401" i="2" s="1"/>
  <c r="A401" i="2"/>
  <c r="R400" i="2" a="1"/>
  <c r="R400" i="2" s="1"/>
  <c r="Q400" i="2" a="1"/>
  <c r="Q400" i="2" s="1"/>
  <c r="P400" i="2" a="1"/>
  <c r="P400" i="2" s="1"/>
  <c r="G400" i="2" a="1"/>
  <c r="G400" i="2" s="1"/>
  <c r="F400" i="2" a="1"/>
  <c r="F400" i="2" s="1"/>
  <c r="A400" i="2"/>
  <c r="R399" i="2" a="1"/>
  <c r="R399" i="2" s="1"/>
  <c r="Q399" i="2" a="1"/>
  <c r="Q399" i="2" s="1"/>
  <c r="P399" i="2" a="1"/>
  <c r="P399" i="2" s="1"/>
  <c r="G399" i="2" a="1"/>
  <c r="G399" i="2" s="1"/>
  <c r="F399" i="2" a="1"/>
  <c r="F399" i="2" s="1"/>
  <c r="A399" i="2"/>
  <c r="R398" i="2" a="1"/>
  <c r="R398" i="2" s="1"/>
  <c r="Q398" i="2" a="1"/>
  <c r="Q398" i="2" s="1"/>
  <c r="P398" i="2" a="1"/>
  <c r="P398" i="2" s="1"/>
  <c r="G398" i="2" a="1"/>
  <c r="G398" i="2" s="1"/>
  <c r="F398" i="2" a="1"/>
  <c r="F398" i="2" s="1"/>
  <c r="A398" i="2"/>
  <c r="R397" i="2" a="1"/>
  <c r="R397" i="2" s="1"/>
  <c r="Q397" i="2" a="1"/>
  <c r="Q397" i="2" s="1"/>
  <c r="P397" i="2" a="1"/>
  <c r="P397" i="2" s="1"/>
  <c r="G397" i="2" a="1"/>
  <c r="G397" i="2" s="1"/>
  <c r="F397" i="2" a="1"/>
  <c r="F397" i="2" s="1"/>
  <c r="A397" i="2"/>
  <c r="R396" i="2" a="1"/>
  <c r="R396" i="2" s="1"/>
  <c r="Q396" i="2" a="1"/>
  <c r="Q396" i="2" s="1"/>
  <c r="P396" i="2" a="1"/>
  <c r="P396" i="2" s="1"/>
  <c r="G396" i="2" a="1"/>
  <c r="G396" i="2" s="1"/>
  <c r="F396" i="2" a="1"/>
  <c r="F396" i="2" s="1"/>
  <c r="A396" i="2"/>
  <c r="R395" i="2" a="1"/>
  <c r="R395" i="2" s="1"/>
  <c r="Q395" i="2" a="1"/>
  <c r="Q395" i="2" s="1"/>
  <c r="P395" i="2" a="1"/>
  <c r="P395" i="2" s="1"/>
  <c r="G395" i="2" a="1"/>
  <c r="G395" i="2" s="1"/>
  <c r="F395" i="2" a="1"/>
  <c r="F395" i="2" s="1"/>
  <c r="A395" i="2"/>
  <c r="R394" i="2" a="1"/>
  <c r="R394" i="2" s="1"/>
  <c r="Q394" i="2" a="1"/>
  <c r="Q394" i="2" s="1"/>
  <c r="P394" i="2" a="1"/>
  <c r="P394" i="2" s="1"/>
  <c r="G394" i="2" a="1"/>
  <c r="G394" i="2" s="1"/>
  <c r="F394" i="2" a="1"/>
  <c r="F394" i="2" s="1"/>
  <c r="A394" i="2"/>
  <c r="R393" i="2" a="1"/>
  <c r="R393" i="2" s="1"/>
  <c r="Q393" i="2" a="1"/>
  <c r="Q393" i="2" s="1"/>
  <c r="P393" i="2" a="1"/>
  <c r="P393" i="2" s="1"/>
  <c r="G393" i="2" a="1"/>
  <c r="G393" i="2" s="1"/>
  <c r="F393" i="2" a="1"/>
  <c r="F393" i="2" s="1"/>
  <c r="A393" i="2"/>
  <c r="R392" i="2" a="1"/>
  <c r="R392" i="2" s="1"/>
  <c r="Q392" i="2" a="1"/>
  <c r="Q392" i="2" s="1"/>
  <c r="P392" i="2" a="1"/>
  <c r="P392" i="2" s="1"/>
  <c r="G392" i="2" a="1"/>
  <c r="G392" i="2" s="1"/>
  <c r="F392" i="2" a="1"/>
  <c r="F392" i="2" s="1"/>
  <c r="A392" i="2"/>
  <c r="R391" i="2" a="1"/>
  <c r="R391" i="2" s="1"/>
  <c r="Q391" i="2" a="1"/>
  <c r="Q391" i="2" s="1"/>
  <c r="P391" i="2" a="1"/>
  <c r="P391" i="2" s="1"/>
  <c r="G391" i="2" a="1"/>
  <c r="G391" i="2" s="1"/>
  <c r="F391" i="2" a="1"/>
  <c r="F391" i="2" s="1"/>
  <c r="A391" i="2"/>
  <c r="R390" i="2" a="1"/>
  <c r="R390" i="2" s="1"/>
  <c r="Q390" i="2" a="1"/>
  <c r="Q390" i="2" s="1"/>
  <c r="P390" i="2" a="1"/>
  <c r="P390" i="2" s="1"/>
  <c r="G390" i="2" a="1"/>
  <c r="G390" i="2" s="1"/>
  <c r="F390" i="2" a="1"/>
  <c r="F390" i="2" s="1"/>
  <c r="A390" i="2"/>
  <c r="R389" i="2" a="1"/>
  <c r="R389" i="2" s="1"/>
  <c r="Q389" i="2" a="1"/>
  <c r="Q389" i="2" s="1"/>
  <c r="P389" i="2" a="1"/>
  <c r="P389" i="2" s="1"/>
  <c r="G389" i="2" a="1"/>
  <c r="G389" i="2" s="1"/>
  <c r="F389" i="2" a="1"/>
  <c r="F389" i="2" s="1"/>
  <c r="A389" i="2"/>
  <c r="R388" i="2" a="1"/>
  <c r="R388" i="2" s="1"/>
  <c r="Q388" i="2" a="1"/>
  <c r="Q388" i="2" s="1"/>
  <c r="P388" i="2" a="1"/>
  <c r="P388" i="2" s="1"/>
  <c r="G388" i="2" a="1"/>
  <c r="G388" i="2" s="1"/>
  <c r="F388" i="2" a="1"/>
  <c r="F388" i="2" s="1"/>
  <c r="A388" i="2"/>
  <c r="R387" i="2" a="1"/>
  <c r="R387" i="2" s="1"/>
  <c r="Q387" i="2" a="1"/>
  <c r="Q387" i="2" s="1"/>
  <c r="P387" i="2" a="1"/>
  <c r="P387" i="2" s="1"/>
  <c r="G387" i="2" a="1"/>
  <c r="G387" i="2" s="1"/>
  <c r="F387" i="2" a="1"/>
  <c r="F387" i="2" s="1"/>
  <c r="A387" i="2"/>
  <c r="R386" i="2" a="1"/>
  <c r="R386" i="2" s="1"/>
  <c r="Q386" i="2" a="1"/>
  <c r="Q386" i="2" s="1"/>
  <c r="P386" i="2" a="1"/>
  <c r="P386" i="2" s="1"/>
  <c r="G386" i="2" a="1"/>
  <c r="G386" i="2" s="1"/>
  <c r="F386" i="2" a="1"/>
  <c r="F386" i="2" s="1"/>
  <c r="A386" i="2"/>
  <c r="R385" i="2" a="1"/>
  <c r="R385" i="2" s="1"/>
  <c r="Q385" i="2" a="1"/>
  <c r="Q385" i="2" s="1"/>
  <c r="P385" i="2" a="1"/>
  <c r="P385" i="2" s="1"/>
  <c r="G385" i="2" a="1"/>
  <c r="G385" i="2" s="1"/>
  <c r="F385" i="2" a="1"/>
  <c r="F385" i="2" s="1"/>
  <c r="A385" i="2"/>
  <c r="R384" i="2" a="1"/>
  <c r="R384" i="2" s="1"/>
  <c r="Q384" i="2" a="1"/>
  <c r="Q384" i="2" s="1"/>
  <c r="P384" i="2" a="1"/>
  <c r="P384" i="2" s="1"/>
  <c r="G384" i="2" a="1"/>
  <c r="G384" i="2" s="1"/>
  <c r="F384" i="2" a="1"/>
  <c r="F384" i="2" s="1"/>
  <c r="A384" i="2"/>
  <c r="R383" i="2" a="1"/>
  <c r="R383" i="2" s="1"/>
  <c r="Q383" i="2" a="1"/>
  <c r="Q383" i="2" s="1"/>
  <c r="P383" i="2" a="1"/>
  <c r="P383" i="2" s="1"/>
  <c r="G383" i="2" a="1"/>
  <c r="G383" i="2" s="1"/>
  <c r="F383" i="2" a="1"/>
  <c r="F383" i="2" s="1"/>
  <c r="A383" i="2"/>
  <c r="R382" i="2" a="1"/>
  <c r="R382" i="2" s="1"/>
  <c r="Q382" i="2" a="1"/>
  <c r="Q382" i="2" s="1"/>
  <c r="P382" i="2" a="1"/>
  <c r="P382" i="2" s="1"/>
  <c r="G382" i="2" a="1"/>
  <c r="G382" i="2" s="1"/>
  <c r="F382" i="2" a="1"/>
  <c r="F382" i="2" s="1"/>
  <c r="A382" i="2"/>
  <c r="R381" i="2" a="1"/>
  <c r="R381" i="2" s="1"/>
  <c r="Q381" i="2" a="1"/>
  <c r="Q381" i="2" s="1"/>
  <c r="P381" i="2" a="1"/>
  <c r="P381" i="2" s="1"/>
  <c r="G381" i="2" a="1"/>
  <c r="G381" i="2" s="1"/>
  <c r="F381" i="2" a="1"/>
  <c r="F381" i="2" s="1"/>
  <c r="A381" i="2"/>
  <c r="R380" i="2" a="1"/>
  <c r="R380" i="2" s="1"/>
  <c r="Q380" i="2" a="1"/>
  <c r="Q380" i="2" s="1"/>
  <c r="P380" i="2" a="1"/>
  <c r="P380" i="2" s="1"/>
  <c r="G380" i="2" a="1"/>
  <c r="G380" i="2" s="1"/>
  <c r="F380" i="2" a="1"/>
  <c r="F380" i="2" s="1"/>
  <c r="A380" i="2"/>
  <c r="R379" i="2" a="1"/>
  <c r="R379" i="2" s="1"/>
  <c r="Q379" i="2" a="1"/>
  <c r="Q379" i="2" s="1"/>
  <c r="P379" i="2" a="1"/>
  <c r="P379" i="2" s="1"/>
  <c r="G379" i="2" a="1"/>
  <c r="G379" i="2" s="1"/>
  <c r="F379" i="2" a="1"/>
  <c r="F379" i="2" s="1"/>
  <c r="A379" i="2"/>
  <c r="R378" i="2" a="1"/>
  <c r="R378" i="2" s="1"/>
  <c r="Q378" i="2" a="1"/>
  <c r="Q378" i="2" s="1"/>
  <c r="P378" i="2" a="1"/>
  <c r="P378" i="2" s="1"/>
  <c r="G378" i="2" a="1"/>
  <c r="G378" i="2" s="1"/>
  <c r="F378" i="2" a="1"/>
  <c r="F378" i="2" s="1"/>
  <c r="A378" i="2"/>
  <c r="R377" i="2" a="1"/>
  <c r="R377" i="2" s="1"/>
  <c r="Q377" i="2" a="1"/>
  <c r="Q377" i="2" s="1"/>
  <c r="P377" i="2" a="1"/>
  <c r="P377" i="2" s="1"/>
  <c r="G377" i="2" a="1"/>
  <c r="G377" i="2" s="1"/>
  <c r="F377" i="2" a="1"/>
  <c r="F377" i="2" s="1"/>
  <c r="A377" i="2"/>
  <c r="R376" i="2" a="1"/>
  <c r="R376" i="2" s="1"/>
  <c r="Q376" i="2" a="1"/>
  <c r="Q376" i="2" s="1"/>
  <c r="P376" i="2" a="1"/>
  <c r="P376" i="2" s="1"/>
  <c r="G376" i="2" a="1"/>
  <c r="G376" i="2" s="1"/>
  <c r="F376" i="2" a="1"/>
  <c r="F376" i="2" s="1"/>
  <c r="A376" i="2"/>
  <c r="R375" i="2" a="1"/>
  <c r="R375" i="2" s="1"/>
  <c r="Q375" i="2" a="1"/>
  <c r="Q375" i="2" s="1"/>
  <c r="P375" i="2" a="1"/>
  <c r="P375" i="2" s="1"/>
  <c r="G375" i="2" a="1"/>
  <c r="G375" i="2" s="1"/>
  <c r="F375" i="2" a="1"/>
  <c r="F375" i="2" s="1"/>
  <c r="A375" i="2"/>
  <c r="R374" i="2" a="1"/>
  <c r="R374" i="2" s="1"/>
  <c r="Q374" i="2" a="1"/>
  <c r="Q374" i="2" s="1"/>
  <c r="P374" i="2" a="1"/>
  <c r="P374" i="2" s="1"/>
  <c r="G374" i="2" a="1"/>
  <c r="G374" i="2" s="1"/>
  <c r="F374" i="2" a="1"/>
  <c r="F374" i="2" s="1"/>
  <c r="A374" i="2"/>
  <c r="R373" i="2" a="1"/>
  <c r="R373" i="2" s="1"/>
  <c r="Q373" i="2" a="1"/>
  <c r="Q373" i="2" s="1"/>
  <c r="P373" i="2" a="1"/>
  <c r="P373" i="2" s="1"/>
  <c r="G373" i="2" a="1"/>
  <c r="G373" i="2" s="1"/>
  <c r="F373" i="2" a="1"/>
  <c r="F373" i="2" s="1"/>
  <c r="A373" i="2"/>
  <c r="R372" i="2" a="1"/>
  <c r="R372" i="2" s="1"/>
  <c r="Q372" i="2" a="1"/>
  <c r="Q372" i="2" s="1"/>
  <c r="P372" i="2" a="1"/>
  <c r="P372" i="2" s="1"/>
  <c r="G372" i="2" a="1"/>
  <c r="G372" i="2" s="1"/>
  <c r="F372" i="2" a="1"/>
  <c r="F372" i="2" s="1"/>
  <c r="A372" i="2"/>
  <c r="R371" i="2" a="1"/>
  <c r="R371" i="2" s="1"/>
  <c r="Q371" i="2" a="1"/>
  <c r="Q371" i="2" s="1"/>
  <c r="P371" i="2" a="1"/>
  <c r="P371" i="2" s="1"/>
  <c r="G371" i="2" a="1"/>
  <c r="G371" i="2" s="1"/>
  <c r="F371" i="2" a="1"/>
  <c r="F371" i="2" s="1"/>
  <c r="A371" i="2"/>
  <c r="R370" i="2" a="1"/>
  <c r="R370" i="2" s="1"/>
  <c r="Q370" i="2" a="1"/>
  <c r="Q370" i="2" s="1"/>
  <c r="P370" i="2" a="1"/>
  <c r="P370" i="2" s="1"/>
  <c r="G370" i="2" a="1"/>
  <c r="G370" i="2" s="1"/>
  <c r="F370" i="2" a="1"/>
  <c r="F370" i="2" s="1"/>
  <c r="A370" i="2"/>
  <c r="R369" i="2" a="1"/>
  <c r="R369" i="2" s="1"/>
  <c r="Q369" i="2" a="1"/>
  <c r="Q369" i="2" s="1"/>
  <c r="P369" i="2" a="1"/>
  <c r="P369" i="2" s="1"/>
  <c r="G369" i="2" a="1"/>
  <c r="G369" i="2" s="1"/>
  <c r="F369" i="2" a="1"/>
  <c r="F369" i="2" s="1"/>
  <c r="A369" i="2"/>
  <c r="R368" i="2" a="1"/>
  <c r="R368" i="2" s="1"/>
  <c r="Q368" i="2" a="1"/>
  <c r="Q368" i="2" s="1"/>
  <c r="P368" i="2" a="1"/>
  <c r="P368" i="2" s="1"/>
  <c r="G368" i="2" a="1"/>
  <c r="G368" i="2" s="1"/>
  <c r="F368" i="2" a="1"/>
  <c r="F368" i="2" s="1"/>
  <c r="A368" i="2"/>
  <c r="R367" i="2" a="1"/>
  <c r="R367" i="2" s="1"/>
  <c r="Q367" i="2" a="1"/>
  <c r="Q367" i="2" s="1"/>
  <c r="P367" i="2" a="1"/>
  <c r="P367" i="2" s="1"/>
  <c r="G367" i="2" a="1"/>
  <c r="G367" i="2" s="1"/>
  <c r="F367" i="2" a="1"/>
  <c r="F367" i="2" s="1"/>
  <c r="A367" i="2"/>
  <c r="R366" i="2" a="1"/>
  <c r="R366" i="2" s="1"/>
  <c r="Q366" i="2" a="1"/>
  <c r="Q366" i="2" s="1"/>
  <c r="P366" i="2" a="1"/>
  <c r="P366" i="2" s="1"/>
  <c r="G366" i="2" a="1"/>
  <c r="G366" i="2" s="1"/>
  <c r="F366" i="2" a="1"/>
  <c r="F366" i="2" s="1"/>
  <c r="A366" i="2"/>
  <c r="R365" i="2" a="1"/>
  <c r="R365" i="2" s="1"/>
  <c r="Q365" i="2" a="1"/>
  <c r="Q365" i="2" s="1"/>
  <c r="P365" i="2" a="1"/>
  <c r="P365" i="2" s="1"/>
  <c r="G365" i="2" a="1"/>
  <c r="G365" i="2" s="1"/>
  <c r="F365" i="2" a="1"/>
  <c r="F365" i="2" s="1"/>
  <c r="A365" i="2"/>
  <c r="R364" i="2" a="1"/>
  <c r="R364" i="2" s="1"/>
  <c r="Q364" i="2" a="1"/>
  <c r="Q364" i="2" s="1"/>
  <c r="P364" i="2" a="1"/>
  <c r="P364" i="2" s="1"/>
  <c r="G364" i="2" a="1"/>
  <c r="G364" i="2" s="1"/>
  <c r="F364" i="2" a="1"/>
  <c r="F364" i="2" s="1"/>
  <c r="A364" i="2"/>
  <c r="R363" i="2" a="1"/>
  <c r="R363" i="2" s="1"/>
  <c r="Q363" i="2" a="1"/>
  <c r="Q363" i="2" s="1"/>
  <c r="P363" i="2" a="1"/>
  <c r="P363" i="2" s="1"/>
  <c r="G363" i="2" a="1"/>
  <c r="G363" i="2" s="1"/>
  <c r="F363" i="2" a="1"/>
  <c r="F363" i="2" s="1"/>
  <c r="A363" i="2"/>
  <c r="R362" i="2" a="1"/>
  <c r="R362" i="2" s="1"/>
  <c r="Q362" i="2" a="1"/>
  <c r="Q362" i="2" s="1"/>
  <c r="P362" i="2" a="1"/>
  <c r="P362" i="2" s="1"/>
  <c r="G362" i="2" a="1"/>
  <c r="G362" i="2" s="1"/>
  <c r="F362" i="2" a="1"/>
  <c r="F362" i="2" s="1"/>
  <c r="A362" i="2"/>
  <c r="R361" i="2" a="1"/>
  <c r="R361" i="2" s="1"/>
  <c r="Q361" i="2" a="1"/>
  <c r="Q361" i="2" s="1"/>
  <c r="P361" i="2" a="1"/>
  <c r="P361" i="2" s="1"/>
  <c r="G361" i="2" a="1"/>
  <c r="G361" i="2" s="1"/>
  <c r="F361" i="2" a="1"/>
  <c r="F361" i="2" s="1"/>
  <c r="A361" i="2"/>
  <c r="R360" i="2" a="1"/>
  <c r="R360" i="2" s="1"/>
  <c r="Q360" i="2" a="1"/>
  <c r="Q360" i="2" s="1"/>
  <c r="P360" i="2" a="1"/>
  <c r="P360" i="2" s="1"/>
  <c r="G360" i="2" a="1"/>
  <c r="G360" i="2" s="1"/>
  <c r="F360" i="2" a="1"/>
  <c r="F360" i="2" s="1"/>
  <c r="A360" i="2"/>
  <c r="R359" i="2" a="1"/>
  <c r="R359" i="2" s="1"/>
  <c r="Q359" i="2" a="1"/>
  <c r="Q359" i="2" s="1"/>
  <c r="P359" i="2" a="1"/>
  <c r="P359" i="2" s="1"/>
  <c r="G359" i="2" a="1"/>
  <c r="G359" i="2" s="1"/>
  <c r="F359" i="2" a="1"/>
  <c r="F359" i="2" s="1"/>
  <c r="A359" i="2"/>
  <c r="R358" i="2" a="1"/>
  <c r="R358" i="2" s="1"/>
  <c r="Q358" i="2" a="1"/>
  <c r="Q358" i="2" s="1"/>
  <c r="P358" i="2" a="1"/>
  <c r="P358" i="2" s="1"/>
  <c r="G358" i="2" a="1"/>
  <c r="G358" i="2" s="1"/>
  <c r="F358" i="2" a="1"/>
  <c r="F358" i="2" s="1"/>
  <c r="A358" i="2"/>
  <c r="R357" i="2" a="1"/>
  <c r="R357" i="2" s="1"/>
  <c r="Q357" i="2" a="1"/>
  <c r="Q357" i="2" s="1"/>
  <c r="P357" i="2" a="1"/>
  <c r="P357" i="2" s="1"/>
  <c r="G357" i="2" a="1"/>
  <c r="G357" i="2" s="1"/>
  <c r="F357" i="2" a="1"/>
  <c r="F357" i="2" s="1"/>
  <c r="A357" i="2"/>
  <c r="R356" i="2" a="1"/>
  <c r="R356" i="2" s="1"/>
  <c r="Q356" i="2" a="1"/>
  <c r="Q356" i="2" s="1"/>
  <c r="P356" i="2" a="1"/>
  <c r="P356" i="2" s="1"/>
  <c r="G356" i="2" a="1"/>
  <c r="G356" i="2" s="1"/>
  <c r="F356" i="2" a="1"/>
  <c r="F356" i="2" s="1"/>
  <c r="A356" i="2"/>
  <c r="R355" i="2" a="1"/>
  <c r="R355" i="2" s="1"/>
  <c r="Q355" i="2" a="1"/>
  <c r="Q355" i="2" s="1"/>
  <c r="P355" i="2" a="1"/>
  <c r="P355" i="2" s="1"/>
  <c r="G355" i="2" a="1"/>
  <c r="G355" i="2" s="1"/>
  <c r="F355" i="2" a="1"/>
  <c r="F355" i="2" s="1"/>
  <c r="A355" i="2"/>
  <c r="R354" i="2" a="1"/>
  <c r="R354" i="2" s="1"/>
  <c r="Q354" i="2" a="1"/>
  <c r="Q354" i="2" s="1"/>
  <c r="P354" i="2" a="1"/>
  <c r="P354" i="2" s="1"/>
  <c r="G354" i="2" a="1"/>
  <c r="G354" i="2" s="1"/>
  <c r="F354" i="2" a="1"/>
  <c r="F354" i="2" s="1"/>
  <c r="A354" i="2"/>
  <c r="R353" i="2" a="1"/>
  <c r="R353" i="2" s="1"/>
  <c r="Q353" i="2" a="1"/>
  <c r="Q353" i="2" s="1"/>
  <c r="P353" i="2" a="1"/>
  <c r="P353" i="2" s="1"/>
  <c r="G353" i="2" a="1"/>
  <c r="G353" i="2" s="1"/>
  <c r="F353" i="2" a="1"/>
  <c r="F353" i="2" s="1"/>
  <c r="A353" i="2"/>
  <c r="R352" i="2" a="1"/>
  <c r="R352" i="2" s="1"/>
  <c r="Q352" i="2" a="1"/>
  <c r="Q352" i="2" s="1"/>
  <c r="P352" i="2" a="1"/>
  <c r="P352" i="2" s="1"/>
  <c r="G352" i="2" a="1"/>
  <c r="G352" i="2" s="1"/>
  <c r="F352" i="2" a="1"/>
  <c r="F352" i="2" s="1"/>
  <c r="A352" i="2"/>
  <c r="R351" i="2" a="1"/>
  <c r="R351" i="2" s="1"/>
  <c r="Q351" i="2" a="1"/>
  <c r="Q351" i="2" s="1"/>
  <c r="P351" i="2" a="1"/>
  <c r="P351" i="2" s="1"/>
  <c r="G351" i="2" a="1"/>
  <c r="G351" i="2" s="1"/>
  <c r="F351" i="2" a="1"/>
  <c r="F351" i="2" s="1"/>
  <c r="A351" i="2"/>
  <c r="R350" i="2" a="1"/>
  <c r="R350" i="2" s="1"/>
  <c r="Q350" i="2" a="1"/>
  <c r="Q350" i="2" s="1"/>
  <c r="P350" i="2" a="1"/>
  <c r="P350" i="2" s="1"/>
  <c r="G350" i="2" a="1"/>
  <c r="G350" i="2" s="1"/>
  <c r="F350" i="2" a="1"/>
  <c r="F350" i="2" s="1"/>
  <c r="A350" i="2"/>
  <c r="R349" i="2" a="1"/>
  <c r="R349" i="2" s="1"/>
  <c r="Q349" i="2" a="1"/>
  <c r="Q349" i="2" s="1"/>
  <c r="P349" i="2" a="1"/>
  <c r="P349" i="2" s="1"/>
  <c r="G349" i="2" a="1"/>
  <c r="G349" i="2" s="1"/>
  <c r="F349" i="2" a="1"/>
  <c r="F349" i="2" s="1"/>
  <c r="A349" i="2"/>
  <c r="R348" i="2" a="1"/>
  <c r="R348" i="2" s="1"/>
  <c r="Q348" i="2" a="1"/>
  <c r="Q348" i="2" s="1"/>
  <c r="P348" i="2" a="1"/>
  <c r="P348" i="2" s="1"/>
  <c r="G348" i="2" a="1"/>
  <c r="G348" i="2" s="1"/>
  <c r="F348" i="2" a="1"/>
  <c r="F348" i="2" s="1"/>
  <c r="A348" i="2"/>
  <c r="R347" i="2" a="1"/>
  <c r="R347" i="2" s="1"/>
  <c r="Q347" i="2" a="1"/>
  <c r="Q347" i="2" s="1"/>
  <c r="P347" i="2" a="1"/>
  <c r="P347" i="2" s="1"/>
  <c r="G347" i="2" a="1"/>
  <c r="G347" i="2" s="1"/>
  <c r="F347" i="2" a="1"/>
  <c r="F347" i="2" s="1"/>
  <c r="A347" i="2"/>
  <c r="R346" i="2" a="1"/>
  <c r="R346" i="2" s="1"/>
  <c r="Q346" i="2" a="1"/>
  <c r="Q346" i="2" s="1"/>
  <c r="P346" i="2" a="1"/>
  <c r="P346" i="2" s="1"/>
  <c r="G346" i="2" a="1"/>
  <c r="G346" i="2" s="1"/>
  <c r="F346" i="2" a="1"/>
  <c r="F346" i="2" s="1"/>
  <c r="A346" i="2"/>
  <c r="R345" i="2" a="1"/>
  <c r="R345" i="2" s="1"/>
  <c r="Q345" i="2" a="1"/>
  <c r="Q345" i="2" s="1"/>
  <c r="P345" i="2" a="1"/>
  <c r="P345" i="2" s="1"/>
  <c r="G345" i="2" a="1"/>
  <c r="G345" i="2" s="1"/>
  <c r="F345" i="2" a="1"/>
  <c r="F345" i="2" s="1"/>
  <c r="A345" i="2"/>
  <c r="R344" i="2" a="1"/>
  <c r="R344" i="2" s="1"/>
  <c r="Q344" i="2" a="1"/>
  <c r="Q344" i="2" s="1"/>
  <c r="P344" i="2" a="1"/>
  <c r="P344" i="2" s="1"/>
  <c r="G344" i="2" a="1"/>
  <c r="G344" i="2" s="1"/>
  <c r="F344" i="2" a="1"/>
  <c r="F344" i="2" s="1"/>
  <c r="A344" i="2"/>
  <c r="R343" i="2" a="1"/>
  <c r="R343" i="2" s="1"/>
  <c r="Q343" i="2" a="1"/>
  <c r="Q343" i="2" s="1"/>
  <c r="P343" i="2" a="1"/>
  <c r="P343" i="2" s="1"/>
  <c r="G343" i="2" a="1"/>
  <c r="G343" i="2" s="1"/>
  <c r="F343" i="2" a="1"/>
  <c r="F343" i="2" s="1"/>
  <c r="A343" i="2"/>
  <c r="R342" i="2" a="1"/>
  <c r="R342" i="2" s="1"/>
  <c r="Q342" i="2" a="1"/>
  <c r="Q342" i="2" s="1"/>
  <c r="P342" i="2" a="1"/>
  <c r="P342" i="2" s="1"/>
  <c r="G342" i="2" a="1"/>
  <c r="G342" i="2" s="1"/>
  <c r="F342" i="2" a="1"/>
  <c r="F342" i="2" s="1"/>
  <c r="A342" i="2"/>
  <c r="R341" i="2" a="1"/>
  <c r="R341" i="2" s="1"/>
  <c r="Q341" i="2" a="1"/>
  <c r="Q341" i="2" s="1"/>
  <c r="P341" i="2" a="1"/>
  <c r="P341" i="2" s="1"/>
  <c r="G341" i="2" a="1"/>
  <c r="G341" i="2" s="1"/>
  <c r="F341" i="2" a="1"/>
  <c r="F341" i="2" s="1"/>
  <c r="A341" i="2"/>
  <c r="R340" i="2" a="1"/>
  <c r="R340" i="2" s="1"/>
  <c r="Q340" i="2" a="1"/>
  <c r="Q340" i="2" s="1"/>
  <c r="P340" i="2" a="1"/>
  <c r="P340" i="2" s="1"/>
  <c r="G340" i="2" a="1"/>
  <c r="G340" i="2" s="1"/>
  <c r="F340" i="2" a="1"/>
  <c r="F340" i="2" s="1"/>
  <c r="A340" i="2"/>
  <c r="R339" i="2" a="1"/>
  <c r="R339" i="2" s="1"/>
  <c r="Q339" i="2" a="1"/>
  <c r="Q339" i="2" s="1"/>
  <c r="P339" i="2" a="1"/>
  <c r="P339" i="2" s="1"/>
  <c r="G339" i="2" a="1"/>
  <c r="G339" i="2" s="1"/>
  <c r="F339" i="2" a="1"/>
  <c r="F339" i="2" s="1"/>
  <c r="A339" i="2"/>
  <c r="R338" i="2" a="1"/>
  <c r="R338" i="2" s="1"/>
  <c r="Q338" i="2" a="1"/>
  <c r="Q338" i="2" s="1"/>
  <c r="P338" i="2" a="1"/>
  <c r="P338" i="2" s="1"/>
  <c r="G338" i="2" a="1"/>
  <c r="G338" i="2" s="1"/>
  <c r="F338" i="2" a="1"/>
  <c r="F338" i="2" s="1"/>
  <c r="A338" i="2"/>
  <c r="R337" i="2" a="1"/>
  <c r="R337" i="2" s="1"/>
  <c r="Q337" i="2" a="1"/>
  <c r="Q337" i="2" s="1"/>
  <c r="P337" i="2" a="1"/>
  <c r="P337" i="2" s="1"/>
  <c r="G337" i="2" a="1"/>
  <c r="G337" i="2" s="1"/>
  <c r="F337" i="2" a="1"/>
  <c r="F337" i="2" s="1"/>
  <c r="A337" i="2"/>
  <c r="R336" i="2" a="1"/>
  <c r="R336" i="2" s="1"/>
  <c r="Q336" i="2" a="1"/>
  <c r="Q336" i="2" s="1"/>
  <c r="P336" i="2" a="1"/>
  <c r="P336" i="2" s="1"/>
  <c r="G336" i="2" a="1"/>
  <c r="G336" i="2" s="1"/>
  <c r="F336" i="2" a="1"/>
  <c r="F336" i="2" s="1"/>
  <c r="A336" i="2"/>
  <c r="R335" i="2" a="1"/>
  <c r="R335" i="2" s="1"/>
  <c r="Q335" i="2" a="1"/>
  <c r="Q335" i="2" s="1"/>
  <c r="P335" i="2" a="1"/>
  <c r="P335" i="2" s="1"/>
  <c r="G335" i="2" a="1"/>
  <c r="G335" i="2" s="1"/>
  <c r="F335" i="2" a="1"/>
  <c r="F335" i="2" s="1"/>
  <c r="A335" i="2"/>
  <c r="R334" i="2" a="1"/>
  <c r="R334" i="2" s="1"/>
  <c r="Q334" i="2" a="1"/>
  <c r="Q334" i="2" s="1"/>
  <c r="P334" i="2" a="1"/>
  <c r="P334" i="2" s="1"/>
  <c r="G334" i="2" a="1"/>
  <c r="G334" i="2" s="1"/>
  <c r="F334" i="2" a="1"/>
  <c r="F334" i="2" s="1"/>
  <c r="A334" i="2"/>
  <c r="R333" i="2" a="1"/>
  <c r="R333" i="2" s="1"/>
  <c r="Q333" i="2" a="1"/>
  <c r="Q333" i="2" s="1"/>
  <c r="P333" i="2" a="1"/>
  <c r="P333" i="2" s="1"/>
  <c r="G333" i="2" a="1"/>
  <c r="G333" i="2" s="1"/>
  <c r="F333" i="2" a="1"/>
  <c r="F333" i="2" s="1"/>
  <c r="A333" i="2"/>
  <c r="R332" i="2" a="1"/>
  <c r="R332" i="2" s="1"/>
  <c r="Q332" i="2" a="1"/>
  <c r="Q332" i="2" s="1"/>
  <c r="P332" i="2" a="1"/>
  <c r="P332" i="2" s="1"/>
  <c r="G332" i="2" a="1"/>
  <c r="G332" i="2" s="1"/>
  <c r="F332" i="2" a="1"/>
  <c r="F332" i="2" s="1"/>
  <c r="A332" i="2"/>
  <c r="R331" i="2" a="1"/>
  <c r="R331" i="2" s="1"/>
  <c r="Q331" i="2" a="1"/>
  <c r="Q331" i="2" s="1"/>
  <c r="P331" i="2" a="1"/>
  <c r="P331" i="2" s="1"/>
  <c r="G331" i="2" a="1"/>
  <c r="G331" i="2" s="1"/>
  <c r="F331" i="2" a="1"/>
  <c r="F331" i="2" s="1"/>
  <c r="A331" i="2"/>
  <c r="R330" i="2" a="1"/>
  <c r="R330" i="2" s="1"/>
  <c r="Q330" i="2" a="1"/>
  <c r="Q330" i="2" s="1"/>
  <c r="P330" i="2" a="1"/>
  <c r="P330" i="2" s="1"/>
  <c r="G330" i="2" a="1"/>
  <c r="G330" i="2" s="1"/>
  <c r="F330" i="2" a="1"/>
  <c r="F330" i="2" s="1"/>
  <c r="A330" i="2"/>
  <c r="R329" i="2" a="1"/>
  <c r="R329" i="2" s="1"/>
  <c r="Q329" i="2" a="1"/>
  <c r="Q329" i="2" s="1"/>
  <c r="P329" i="2" a="1"/>
  <c r="P329" i="2" s="1"/>
  <c r="G329" i="2" a="1"/>
  <c r="G329" i="2" s="1"/>
  <c r="F329" i="2" a="1"/>
  <c r="F329" i="2" s="1"/>
  <c r="A329" i="2"/>
  <c r="R328" i="2" a="1"/>
  <c r="R328" i="2" s="1"/>
  <c r="Q328" i="2" a="1"/>
  <c r="Q328" i="2" s="1"/>
  <c r="P328" i="2" a="1"/>
  <c r="P328" i="2" s="1"/>
  <c r="G328" i="2" a="1"/>
  <c r="G328" i="2" s="1"/>
  <c r="F328" i="2" a="1"/>
  <c r="F328" i="2" s="1"/>
  <c r="A328" i="2"/>
  <c r="R327" i="2" a="1"/>
  <c r="R327" i="2" s="1"/>
  <c r="Q327" i="2" a="1"/>
  <c r="Q327" i="2" s="1"/>
  <c r="P327" i="2" a="1"/>
  <c r="P327" i="2" s="1"/>
  <c r="G327" i="2" a="1"/>
  <c r="G327" i="2" s="1"/>
  <c r="F327" i="2" a="1"/>
  <c r="F327" i="2" s="1"/>
  <c r="A327" i="2"/>
  <c r="R326" i="2" a="1"/>
  <c r="R326" i="2" s="1"/>
  <c r="Q326" i="2" a="1"/>
  <c r="Q326" i="2" s="1"/>
  <c r="P326" i="2" a="1"/>
  <c r="P326" i="2" s="1"/>
  <c r="G326" i="2" a="1"/>
  <c r="G326" i="2" s="1"/>
  <c r="F326" i="2" a="1"/>
  <c r="F326" i="2" s="1"/>
  <c r="A326" i="2"/>
  <c r="R325" i="2" a="1"/>
  <c r="R325" i="2" s="1"/>
  <c r="Q325" i="2" a="1"/>
  <c r="Q325" i="2" s="1"/>
  <c r="P325" i="2" a="1"/>
  <c r="P325" i="2" s="1"/>
  <c r="G325" i="2" a="1"/>
  <c r="G325" i="2" s="1"/>
  <c r="F325" i="2" a="1"/>
  <c r="F325" i="2" s="1"/>
  <c r="A325" i="2"/>
  <c r="R324" i="2" a="1"/>
  <c r="R324" i="2" s="1"/>
  <c r="Q324" i="2" a="1"/>
  <c r="Q324" i="2" s="1"/>
  <c r="P324" i="2" a="1"/>
  <c r="P324" i="2" s="1"/>
  <c r="G324" i="2" a="1"/>
  <c r="G324" i="2" s="1"/>
  <c r="F324" i="2" a="1"/>
  <c r="F324" i="2" s="1"/>
  <c r="A324" i="2"/>
  <c r="R323" i="2" a="1"/>
  <c r="R323" i="2" s="1"/>
  <c r="Q323" i="2" a="1"/>
  <c r="Q323" i="2" s="1"/>
  <c r="P323" i="2" a="1"/>
  <c r="P323" i="2" s="1"/>
  <c r="G323" i="2" a="1"/>
  <c r="G323" i="2" s="1"/>
  <c r="F323" i="2" a="1"/>
  <c r="F323" i="2" s="1"/>
  <c r="A323" i="2"/>
  <c r="R322" i="2" a="1"/>
  <c r="R322" i="2" s="1"/>
  <c r="Q322" i="2" a="1"/>
  <c r="Q322" i="2" s="1"/>
  <c r="P322" i="2" a="1"/>
  <c r="P322" i="2" s="1"/>
  <c r="G322" i="2" a="1"/>
  <c r="G322" i="2" s="1"/>
  <c r="F322" i="2" a="1"/>
  <c r="F322" i="2" s="1"/>
  <c r="A322" i="2"/>
  <c r="R321" i="2" a="1"/>
  <c r="R321" i="2" s="1"/>
  <c r="Q321" i="2" a="1"/>
  <c r="Q321" i="2" s="1"/>
  <c r="P321" i="2" a="1"/>
  <c r="P321" i="2" s="1"/>
  <c r="G321" i="2" a="1"/>
  <c r="G321" i="2" s="1"/>
  <c r="F321" i="2" a="1"/>
  <c r="F321" i="2" s="1"/>
  <c r="A321" i="2"/>
  <c r="R320" i="2" a="1"/>
  <c r="R320" i="2" s="1"/>
  <c r="Q320" i="2" a="1"/>
  <c r="Q320" i="2" s="1"/>
  <c r="P320" i="2" a="1"/>
  <c r="P320" i="2" s="1"/>
  <c r="G320" i="2" a="1"/>
  <c r="G320" i="2" s="1"/>
  <c r="F320" i="2" a="1"/>
  <c r="F320" i="2" s="1"/>
  <c r="A320" i="2"/>
  <c r="R319" i="2" a="1"/>
  <c r="R319" i="2" s="1"/>
  <c r="Q319" i="2" a="1"/>
  <c r="Q319" i="2" s="1"/>
  <c r="P319" i="2" a="1"/>
  <c r="P319" i="2" s="1"/>
  <c r="G319" i="2" a="1"/>
  <c r="G319" i="2" s="1"/>
  <c r="F319" i="2" a="1"/>
  <c r="F319" i="2" s="1"/>
  <c r="A319" i="2"/>
  <c r="R318" i="2" a="1"/>
  <c r="R318" i="2" s="1"/>
  <c r="Q318" i="2" a="1"/>
  <c r="Q318" i="2" s="1"/>
  <c r="P318" i="2" a="1"/>
  <c r="P318" i="2" s="1"/>
  <c r="G318" i="2" a="1"/>
  <c r="G318" i="2" s="1"/>
  <c r="F318" i="2" a="1"/>
  <c r="F318" i="2" s="1"/>
  <c r="A318" i="2"/>
  <c r="R317" i="2" a="1"/>
  <c r="R317" i="2" s="1"/>
  <c r="Q317" i="2" a="1"/>
  <c r="Q317" i="2" s="1"/>
  <c r="P317" i="2" a="1"/>
  <c r="P317" i="2" s="1"/>
  <c r="G317" i="2" a="1"/>
  <c r="G317" i="2" s="1"/>
  <c r="F317" i="2" a="1"/>
  <c r="F317" i="2" s="1"/>
  <c r="A317" i="2"/>
  <c r="R316" i="2" a="1"/>
  <c r="R316" i="2" s="1"/>
  <c r="Q316" i="2" a="1"/>
  <c r="Q316" i="2" s="1"/>
  <c r="P316" i="2" a="1"/>
  <c r="P316" i="2" s="1"/>
  <c r="G316" i="2" a="1"/>
  <c r="G316" i="2" s="1"/>
  <c r="F316" i="2" a="1"/>
  <c r="F316" i="2" s="1"/>
  <c r="A316" i="2"/>
  <c r="R315" i="2" a="1"/>
  <c r="R315" i="2" s="1"/>
  <c r="Q315" i="2" a="1"/>
  <c r="Q315" i="2" s="1"/>
  <c r="P315" i="2" a="1"/>
  <c r="P315" i="2" s="1"/>
  <c r="G315" i="2" a="1"/>
  <c r="G315" i="2" s="1"/>
  <c r="F315" i="2" a="1"/>
  <c r="F315" i="2" s="1"/>
  <c r="A315" i="2"/>
  <c r="R314" i="2" a="1"/>
  <c r="R314" i="2" s="1"/>
  <c r="Q314" i="2" a="1"/>
  <c r="Q314" i="2" s="1"/>
  <c r="P314" i="2" a="1"/>
  <c r="P314" i="2" s="1"/>
  <c r="G314" i="2" a="1"/>
  <c r="G314" i="2" s="1"/>
  <c r="F314" i="2" a="1"/>
  <c r="F314" i="2" s="1"/>
  <c r="A314" i="2"/>
  <c r="R313" i="2" a="1"/>
  <c r="R313" i="2" s="1"/>
  <c r="Q313" i="2" a="1"/>
  <c r="Q313" i="2" s="1"/>
  <c r="P313" i="2" a="1"/>
  <c r="P313" i="2" s="1"/>
  <c r="G313" i="2" a="1"/>
  <c r="G313" i="2" s="1"/>
  <c r="F313" i="2" a="1"/>
  <c r="F313" i="2" s="1"/>
  <c r="A313" i="2"/>
  <c r="R312" i="2" a="1"/>
  <c r="R312" i="2" s="1"/>
  <c r="Q312" i="2" a="1"/>
  <c r="Q312" i="2" s="1"/>
  <c r="P312" i="2" a="1"/>
  <c r="P312" i="2" s="1"/>
  <c r="G312" i="2" a="1"/>
  <c r="G312" i="2" s="1"/>
  <c r="F312" i="2" a="1"/>
  <c r="F312" i="2" s="1"/>
  <c r="A312" i="2"/>
  <c r="R311" i="2" a="1"/>
  <c r="R311" i="2" s="1"/>
  <c r="Q311" i="2" a="1"/>
  <c r="Q311" i="2" s="1"/>
  <c r="P311" i="2" a="1"/>
  <c r="P311" i="2" s="1"/>
  <c r="G311" i="2" a="1"/>
  <c r="G311" i="2" s="1"/>
  <c r="F311" i="2" a="1"/>
  <c r="F311" i="2" s="1"/>
  <c r="A311" i="2"/>
  <c r="R310" i="2" a="1"/>
  <c r="R310" i="2" s="1"/>
  <c r="Q310" i="2" a="1"/>
  <c r="Q310" i="2" s="1"/>
  <c r="P310" i="2" a="1"/>
  <c r="P310" i="2" s="1"/>
  <c r="G310" i="2" a="1"/>
  <c r="G310" i="2" s="1"/>
  <c r="F310" i="2" a="1"/>
  <c r="F310" i="2" s="1"/>
  <c r="A310" i="2"/>
  <c r="R309" i="2" a="1"/>
  <c r="R309" i="2" s="1"/>
  <c r="Q309" i="2" a="1"/>
  <c r="Q309" i="2" s="1"/>
  <c r="P309" i="2" a="1"/>
  <c r="P309" i="2" s="1"/>
  <c r="G309" i="2" a="1"/>
  <c r="G309" i="2" s="1"/>
  <c r="F309" i="2" a="1"/>
  <c r="F309" i="2" s="1"/>
  <c r="A309" i="2"/>
  <c r="R308" i="2" a="1"/>
  <c r="R308" i="2" s="1"/>
  <c r="Q308" i="2" a="1"/>
  <c r="Q308" i="2" s="1"/>
  <c r="P308" i="2" a="1"/>
  <c r="P308" i="2" s="1"/>
  <c r="G308" i="2" a="1"/>
  <c r="G308" i="2" s="1"/>
  <c r="F308" i="2" a="1"/>
  <c r="F308" i="2" s="1"/>
  <c r="A308" i="2"/>
  <c r="R307" i="2" a="1"/>
  <c r="R307" i="2" s="1"/>
  <c r="Q307" i="2" a="1"/>
  <c r="Q307" i="2" s="1"/>
  <c r="P307" i="2" a="1"/>
  <c r="P307" i="2" s="1"/>
  <c r="G307" i="2" a="1"/>
  <c r="G307" i="2" s="1"/>
  <c r="F307" i="2" a="1"/>
  <c r="F307" i="2" s="1"/>
  <c r="A307" i="2"/>
  <c r="R306" i="2" a="1"/>
  <c r="R306" i="2" s="1"/>
  <c r="Q306" i="2" a="1"/>
  <c r="Q306" i="2" s="1"/>
  <c r="P306" i="2" a="1"/>
  <c r="P306" i="2" s="1"/>
  <c r="G306" i="2" a="1"/>
  <c r="G306" i="2" s="1"/>
  <c r="F306" i="2" a="1"/>
  <c r="F306" i="2" s="1"/>
  <c r="A306" i="2"/>
  <c r="R305" i="2" a="1"/>
  <c r="R305" i="2" s="1"/>
  <c r="Q305" i="2" a="1"/>
  <c r="Q305" i="2" s="1"/>
  <c r="P305" i="2" a="1"/>
  <c r="P305" i="2" s="1"/>
  <c r="G305" i="2" a="1"/>
  <c r="G305" i="2" s="1"/>
  <c r="F305" i="2" a="1"/>
  <c r="F305" i="2" s="1"/>
  <c r="A305" i="2"/>
  <c r="R304" i="2" a="1"/>
  <c r="R304" i="2" s="1"/>
  <c r="Q304" i="2" a="1"/>
  <c r="Q304" i="2" s="1"/>
  <c r="P304" i="2" a="1"/>
  <c r="P304" i="2" s="1"/>
  <c r="G304" i="2" a="1"/>
  <c r="G304" i="2" s="1"/>
  <c r="F304" i="2" a="1"/>
  <c r="F304" i="2" s="1"/>
  <c r="A304" i="2"/>
  <c r="R303" i="2" a="1"/>
  <c r="R303" i="2" s="1"/>
  <c r="Q303" i="2" a="1"/>
  <c r="Q303" i="2" s="1"/>
  <c r="P303" i="2" a="1"/>
  <c r="P303" i="2" s="1"/>
  <c r="G303" i="2" a="1"/>
  <c r="G303" i="2" s="1"/>
  <c r="F303" i="2" a="1"/>
  <c r="F303" i="2" s="1"/>
  <c r="A303" i="2"/>
  <c r="R302" i="2" a="1"/>
  <c r="R302" i="2" s="1"/>
  <c r="Q302" i="2" a="1"/>
  <c r="Q302" i="2" s="1"/>
  <c r="P302" i="2" a="1"/>
  <c r="P302" i="2" s="1"/>
  <c r="G302" i="2" a="1"/>
  <c r="G302" i="2" s="1"/>
  <c r="F302" i="2" a="1"/>
  <c r="F302" i="2" s="1"/>
  <c r="A302" i="2"/>
  <c r="R301" i="2" a="1"/>
  <c r="R301" i="2" s="1"/>
  <c r="Q301" i="2" a="1"/>
  <c r="Q301" i="2" s="1"/>
  <c r="P301" i="2" a="1"/>
  <c r="P301" i="2" s="1"/>
  <c r="G301" i="2" a="1"/>
  <c r="G301" i="2" s="1"/>
  <c r="F301" i="2" a="1"/>
  <c r="F301" i="2" s="1"/>
  <c r="A301" i="2"/>
  <c r="R300" i="2" a="1"/>
  <c r="R300" i="2" s="1"/>
  <c r="Q300" i="2" a="1"/>
  <c r="Q300" i="2" s="1"/>
  <c r="P300" i="2" a="1"/>
  <c r="P300" i="2" s="1"/>
  <c r="G300" i="2" a="1"/>
  <c r="G300" i="2" s="1"/>
  <c r="F300" i="2" a="1"/>
  <c r="F300" i="2" s="1"/>
  <c r="A300" i="2"/>
  <c r="R299" i="2" a="1"/>
  <c r="R299" i="2" s="1"/>
  <c r="Q299" i="2" a="1"/>
  <c r="Q299" i="2" s="1"/>
  <c r="P299" i="2" a="1"/>
  <c r="P299" i="2" s="1"/>
  <c r="G299" i="2" a="1"/>
  <c r="G299" i="2" s="1"/>
  <c r="F299" i="2" a="1"/>
  <c r="F299" i="2" s="1"/>
  <c r="A299" i="2"/>
  <c r="R298" i="2" a="1"/>
  <c r="R298" i="2" s="1"/>
  <c r="Q298" i="2" a="1"/>
  <c r="Q298" i="2" s="1"/>
  <c r="P298" i="2" a="1"/>
  <c r="P298" i="2" s="1"/>
  <c r="G298" i="2" a="1"/>
  <c r="G298" i="2" s="1"/>
  <c r="F298" i="2" a="1"/>
  <c r="F298" i="2" s="1"/>
  <c r="A298" i="2"/>
  <c r="R297" i="2" a="1"/>
  <c r="R297" i="2" s="1"/>
  <c r="Q297" i="2" a="1"/>
  <c r="Q297" i="2" s="1"/>
  <c r="P297" i="2" a="1"/>
  <c r="P297" i="2" s="1"/>
  <c r="G297" i="2" a="1"/>
  <c r="G297" i="2" s="1"/>
  <c r="F297" i="2" a="1"/>
  <c r="F297" i="2" s="1"/>
  <c r="A297" i="2"/>
  <c r="R296" i="2" a="1"/>
  <c r="R296" i="2" s="1"/>
  <c r="Q296" i="2" a="1"/>
  <c r="Q296" i="2" s="1"/>
  <c r="P296" i="2" a="1"/>
  <c r="P296" i="2" s="1"/>
  <c r="G296" i="2" a="1"/>
  <c r="G296" i="2" s="1"/>
  <c r="F296" i="2" a="1"/>
  <c r="F296" i="2" s="1"/>
  <c r="A296" i="2"/>
  <c r="R295" i="2" a="1"/>
  <c r="R295" i="2" s="1"/>
  <c r="Q295" i="2" a="1"/>
  <c r="Q295" i="2" s="1"/>
  <c r="P295" i="2" a="1"/>
  <c r="P295" i="2" s="1"/>
  <c r="G295" i="2" a="1"/>
  <c r="G295" i="2" s="1"/>
  <c r="F295" i="2" a="1"/>
  <c r="F295" i="2" s="1"/>
  <c r="A295" i="2"/>
  <c r="R294" i="2" a="1"/>
  <c r="R294" i="2" s="1"/>
  <c r="Q294" i="2" a="1"/>
  <c r="Q294" i="2" s="1"/>
  <c r="P294" i="2" a="1"/>
  <c r="P294" i="2" s="1"/>
  <c r="G294" i="2" a="1"/>
  <c r="G294" i="2" s="1"/>
  <c r="F294" i="2" a="1"/>
  <c r="F294" i="2" s="1"/>
  <c r="A294" i="2"/>
  <c r="R293" i="2" a="1"/>
  <c r="R293" i="2" s="1"/>
  <c r="Q293" i="2" a="1"/>
  <c r="Q293" i="2" s="1"/>
  <c r="P293" i="2" a="1"/>
  <c r="P293" i="2" s="1"/>
  <c r="G293" i="2" a="1"/>
  <c r="G293" i="2" s="1"/>
  <c r="F293" i="2" a="1"/>
  <c r="F293" i="2" s="1"/>
  <c r="A293" i="2"/>
  <c r="R292" i="2" a="1"/>
  <c r="R292" i="2" s="1"/>
  <c r="Q292" i="2" a="1"/>
  <c r="Q292" i="2" s="1"/>
  <c r="P292" i="2" a="1"/>
  <c r="P292" i="2" s="1"/>
  <c r="G292" i="2" a="1"/>
  <c r="G292" i="2" s="1"/>
  <c r="F292" i="2" a="1"/>
  <c r="F292" i="2" s="1"/>
  <c r="A292" i="2"/>
  <c r="R291" i="2" a="1"/>
  <c r="R291" i="2" s="1"/>
  <c r="Q291" i="2" a="1"/>
  <c r="Q291" i="2" s="1"/>
  <c r="P291" i="2" a="1"/>
  <c r="P291" i="2" s="1"/>
  <c r="G291" i="2" a="1"/>
  <c r="G291" i="2" s="1"/>
  <c r="F291" i="2" a="1"/>
  <c r="F291" i="2" s="1"/>
  <c r="A291" i="2"/>
  <c r="R290" i="2" a="1"/>
  <c r="R290" i="2" s="1"/>
  <c r="Q290" i="2" a="1"/>
  <c r="Q290" i="2" s="1"/>
  <c r="P290" i="2" a="1"/>
  <c r="P290" i="2" s="1"/>
  <c r="G290" i="2" a="1"/>
  <c r="G290" i="2" s="1"/>
  <c r="F290" i="2" a="1"/>
  <c r="F290" i="2" s="1"/>
  <c r="A290" i="2"/>
  <c r="R289" i="2" a="1"/>
  <c r="R289" i="2" s="1"/>
  <c r="Q289" i="2" a="1"/>
  <c r="Q289" i="2" s="1"/>
  <c r="P289" i="2" a="1"/>
  <c r="P289" i="2" s="1"/>
  <c r="G289" i="2" a="1"/>
  <c r="G289" i="2" s="1"/>
  <c r="F289" i="2" a="1"/>
  <c r="F289" i="2" s="1"/>
  <c r="A289" i="2"/>
  <c r="R288" i="2" a="1"/>
  <c r="R288" i="2" s="1"/>
  <c r="Q288" i="2" a="1"/>
  <c r="Q288" i="2" s="1"/>
  <c r="P288" i="2" a="1"/>
  <c r="P288" i="2" s="1"/>
  <c r="G288" i="2" a="1"/>
  <c r="G288" i="2" s="1"/>
  <c r="F288" i="2" a="1"/>
  <c r="F288" i="2" s="1"/>
  <c r="A288" i="2"/>
  <c r="R287" i="2" a="1"/>
  <c r="R287" i="2" s="1"/>
  <c r="Q287" i="2" a="1"/>
  <c r="Q287" i="2" s="1"/>
  <c r="P287" i="2" a="1"/>
  <c r="P287" i="2" s="1"/>
  <c r="G287" i="2" a="1"/>
  <c r="G287" i="2" s="1"/>
  <c r="F287" i="2" a="1"/>
  <c r="F287" i="2" s="1"/>
  <c r="A287" i="2"/>
  <c r="R286" i="2" a="1"/>
  <c r="R286" i="2" s="1"/>
  <c r="Q286" i="2" a="1"/>
  <c r="Q286" i="2" s="1"/>
  <c r="P286" i="2" a="1"/>
  <c r="P286" i="2" s="1"/>
  <c r="G286" i="2" a="1"/>
  <c r="G286" i="2" s="1"/>
  <c r="F286" i="2" a="1"/>
  <c r="F286" i="2" s="1"/>
  <c r="A286" i="2"/>
  <c r="R285" i="2" a="1"/>
  <c r="R285" i="2" s="1"/>
  <c r="Q285" i="2" a="1"/>
  <c r="Q285" i="2" s="1"/>
  <c r="P285" i="2" a="1"/>
  <c r="P285" i="2" s="1"/>
  <c r="G285" i="2" a="1"/>
  <c r="G285" i="2" s="1"/>
  <c r="F285" i="2" a="1"/>
  <c r="F285" i="2" s="1"/>
  <c r="A285" i="2"/>
  <c r="R284" i="2" a="1"/>
  <c r="R284" i="2" s="1"/>
  <c r="Q284" i="2" a="1"/>
  <c r="Q284" i="2" s="1"/>
  <c r="P284" i="2" a="1"/>
  <c r="P284" i="2" s="1"/>
  <c r="G284" i="2" a="1"/>
  <c r="G284" i="2" s="1"/>
  <c r="F284" i="2" a="1"/>
  <c r="F284" i="2" s="1"/>
  <c r="A284" i="2"/>
  <c r="R283" i="2" a="1"/>
  <c r="R283" i="2" s="1"/>
  <c r="Q283" i="2" a="1"/>
  <c r="Q283" i="2" s="1"/>
  <c r="P283" i="2" a="1"/>
  <c r="P283" i="2" s="1"/>
  <c r="G283" i="2" a="1"/>
  <c r="G283" i="2" s="1"/>
  <c r="F283" i="2" a="1"/>
  <c r="F283" i="2" s="1"/>
  <c r="A283" i="2"/>
  <c r="R282" i="2" a="1"/>
  <c r="R282" i="2" s="1"/>
  <c r="Q282" i="2" a="1"/>
  <c r="Q282" i="2" s="1"/>
  <c r="P282" i="2" a="1"/>
  <c r="P282" i="2" s="1"/>
  <c r="G282" i="2" a="1"/>
  <c r="G282" i="2" s="1"/>
  <c r="F282" i="2" a="1"/>
  <c r="F282" i="2" s="1"/>
  <c r="A282" i="2"/>
  <c r="R281" i="2" a="1"/>
  <c r="R281" i="2" s="1"/>
  <c r="Q281" i="2" a="1"/>
  <c r="Q281" i="2" s="1"/>
  <c r="P281" i="2" a="1"/>
  <c r="P281" i="2" s="1"/>
  <c r="G281" i="2" a="1"/>
  <c r="G281" i="2" s="1"/>
  <c r="F281" i="2" a="1"/>
  <c r="F281" i="2" s="1"/>
  <c r="A281" i="2"/>
  <c r="R280" i="2" a="1"/>
  <c r="R280" i="2" s="1"/>
  <c r="Q280" i="2" a="1"/>
  <c r="Q280" i="2" s="1"/>
  <c r="P280" i="2" a="1"/>
  <c r="P280" i="2" s="1"/>
  <c r="G280" i="2" a="1"/>
  <c r="G280" i="2" s="1"/>
  <c r="F280" i="2" a="1"/>
  <c r="F280" i="2" s="1"/>
  <c r="A280" i="2"/>
  <c r="R279" i="2" a="1"/>
  <c r="R279" i="2" s="1"/>
  <c r="Q279" i="2" a="1"/>
  <c r="Q279" i="2" s="1"/>
  <c r="P279" i="2" a="1"/>
  <c r="P279" i="2" s="1"/>
  <c r="G279" i="2" a="1"/>
  <c r="G279" i="2" s="1"/>
  <c r="F279" i="2" a="1"/>
  <c r="F279" i="2" s="1"/>
  <c r="A279" i="2"/>
  <c r="R278" i="2" a="1"/>
  <c r="R278" i="2" s="1"/>
  <c r="Q278" i="2" a="1"/>
  <c r="Q278" i="2" s="1"/>
  <c r="P278" i="2" a="1"/>
  <c r="P278" i="2" s="1"/>
  <c r="G278" i="2" a="1"/>
  <c r="G278" i="2" s="1"/>
  <c r="F278" i="2" a="1"/>
  <c r="F278" i="2" s="1"/>
  <c r="A278" i="2"/>
  <c r="R277" i="2" a="1"/>
  <c r="R277" i="2" s="1"/>
  <c r="Q277" i="2" a="1"/>
  <c r="Q277" i="2" s="1"/>
  <c r="P277" i="2" a="1"/>
  <c r="P277" i="2" s="1"/>
  <c r="G277" i="2" a="1"/>
  <c r="G277" i="2" s="1"/>
  <c r="F277" i="2" a="1"/>
  <c r="F277" i="2" s="1"/>
  <c r="A277" i="2"/>
  <c r="R276" i="2" a="1"/>
  <c r="R276" i="2" s="1"/>
  <c r="Q276" i="2" a="1"/>
  <c r="Q276" i="2" s="1"/>
  <c r="P276" i="2" a="1"/>
  <c r="P276" i="2" s="1"/>
  <c r="G276" i="2" a="1"/>
  <c r="G276" i="2" s="1"/>
  <c r="F276" i="2" a="1"/>
  <c r="F276" i="2" s="1"/>
  <c r="A276" i="2"/>
  <c r="R275" i="2" a="1"/>
  <c r="R275" i="2" s="1"/>
  <c r="Q275" i="2" a="1"/>
  <c r="Q275" i="2" s="1"/>
  <c r="P275" i="2" a="1"/>
  <c r="P275" i="2" s="1"/>
  <c r="G275" i="2" a="1"/>
  <c r="G275" i="2" s="1"/>
  <c r="F275" i="2" a="1"/>
  <c r="F275" i="2" s="1"/>
  <c r="A275" i="2"/>
  <c r="R274" i="2" a="1"/>
  <c r="R274" i="2" s="1"/>
  <c r="Q274" i="2" a="1"/>
  <c r="Q274" i="2" s="1"/>
  <c r="P274" i="2" a="1"/>
  <c r="P274" i="2" s="1"/>
  <c r="G274" i="2" a="1"/>
  <c r="G274" i="2" s="1"/>
  <c r="F274" i="2" a="1"/>
  <c r="F274" i="2" s="1"/>
  <c r="A274" i="2"/>
  <c r="R273" i="2" a="1"/>
  <c r="R273" i="2" s="1"/>
  <c r="Q273" i="2" a="1"/>
  <c r="Q273" i="2" s="1"/>
  <c r="P273" i="2" a="1"/>
  <c r="P273" i="2" s="1"/>
  <c r="G273" i="2" a="1"/>
  <c r="G273" i="2" s="1"/>
  <c r="F273" i="2" a="1"/>
  <c r="F273" i="2" s="1"/>
  <c r="A273" i="2"/>
  <c r="R272" i="2" a="1"/>
  <c r="R272" i="2" s="1"/>
  <c r="Q272" i="2" a="1"/>
  <c r="Q272" i="2" s="1"/>
  <c r="P272" i="2" a="1"/>
  <c r="P272" i="2" s="1"/>
  <c r="G272" i="2" a="1"/>
  <c r="G272" i="2" s="1"/>
  <c r="F272" i="2" a="1"/>
  <c r="F272" i="2" s="1"/>
  <c r="A272" i="2"/>
  <c r="R271" i="2" a="1"/>
  <c r="R271" i="2" s="1"/>
  <c r="Q271" i="2" a="1"/>
  <c r="Q271" i="2" s="1"/>
  <c r="P271" i="2" a="1"/>
  <c r="P271" i="2" s="1"/>
  <c r="G271" i="2" a="1"/>
  <c r="G271" i="2" s="1"/>
  <c r="F271" i="2" a="1"/>
  <c r="F271" i="2" s="1"/>
  <c r="A271" i="2"/>
  <c r="R270" i="2" a="1"/>
  <c r="R270" i="2" s="1"/>
  <c r="Q270" i="2" a="1"/>
  <c r="Q270" i="2" s="1"/>
  <c r="P270" i="2" a="1"/>
  <c r="P270" i="2" s="1"/>
  <c r="G270" i="2" a="1"/>
  <c r="G270" i="2" s="1"/>
  <c r="F270" i="2" a="1"/>
  <c r="F270" i="2" s="1"/>
  <c r="A270" i="2"/>
  <c r="R269" i="2" a="1"/>
  <c r="R269" i="2" s="1"/>
  <c r="Q269" i="2" a="1"/>
  <c r="Q269" i="2" s="1"/>
  <c r="P269" i="2" a="1"/>
  <c r="P269" i="2" s="1"/>
  <c r="G269" i="2" a="1"/>
  <c r="G269" i="2" s="1"/>
  <c r="F269" i="2" a="1"/>
  <c r="F269" i="2" s="1"/>
  <c r="A269" i="2"/>
  <c r="R268" i="2" a="1"/>
  <c r="R268" i="2" s="1"/>
  <c r="Q268" i="2" a="1"/>
  <c r="Q268" i="2" s="1"/>
  <c r="P268" i="2" a="1"/>
  <c r="P268" i="2" s="1"/>
  <c r="G268" i="2" a="1"/>
  <c r="G268" i="2" s="1"/>
  <c r="F268" i="2" a="1"/>
  <c r="F268" i="2" s="1"/>
  <c r="A268" i="2"/>
  <c r="R267" i="2" a="1"/>
  <c r="R267" i="2" s="1"/>
  <c r="Q267" i="2" a="1"/>
  <c r="Q267" i="2" s="1"/>
  <c r="P267" i="2" a="1"/>
  <c r="P267" i="2" s="1"/>
  <c r="G267" i="2" a="1"/>
  <c r="G267" i="2" s="1"/>
  <c r="F267" i="2" a="1"/>
  <c r="F267" i="2" s="1"/>
  <c r="A267" i="2"/>
  <c r="R266" i="2" a="1"/>
  <c r="R266" i="2" s="1"/>
  <c r="Q266" i="2" a="1"/>
  <c r="Q266" i="2" s="1"/>
  <c r="P266" i="2" a="1"/>
  <c r="P266" i="2" s="1"/>
  <c r="G266" i="2" a="1"/>
  <c r="G266" i="2" s="1"/>
  <c r="F266" i="2" a="1"/>
  <c r="F266" i="2" s="1"/>
  <c r="A266" i="2"/>
  <c r="R265" i="2" a="1"/>
  <c r="R265" i="2" s="1"/>
  <c r="Q265" i="2" a="1"/>
  <c r="Q265" i="2" s="1"/>
  <c r="P265" i="2" a="1"/>
  <c r="P265" i="2" s="1"/>
  <c r="G265" i="2" a="1"/>
  <c r="G265" i="2" s="1"/>
  <c r="F265" i="2" a="1"/>
  <c r="F265" i="2" s="1"/>
  <c r="A265" i="2"/>
  <c r="R264" i="2" a="1"/>
  <c r="R264" i="2" s="1"/>
  <c r="Q264" i="2" a="1"/>
  <c r="Q264" i="2" s="1"/>
  <c r="P264" i="2" a="1"/>
  <c r="P264" i="2" s="1"/>
  <c r="G264" i="2" a="1"/>
  <c r="G264" i="2" s="1"/>
  <c r="F264" i="2" a="1"/>
  <c r="F264" i="2" s="1"/>
  <c r="A264" i="2"/>
  <c r="R263" i="2" a="1"/>
  <c r="R263" i="2" s="1"/>
  <c r="Q263" i="2" a="1"/>
  <c r="Q263" i="2" s="1"/>
  <c r="P263" i="2" a="1"/>
  <c r="P263" i="2" s="1"/>
  <c r="G263" i="2" a="1"/>
  <c r="G263" i="2" s="1"/>
  <c r="F263" i="2" a="1"/>
  <c r="F263" i="2" s="1"/>
  <c r="A263" i="2"/>
  <c r="R262" i="2" a="1"/>
  <c r="R262" i="2" s="1"/>
  <c r="Q262" i="2" a="1"/>
  <c r="Q262" i="2" s="1"/>
  <c r="P262" i="2" a="1"/>
  <c r="P262" i="2" s="1"/>
  <c r="G262" i="2" a="1"/>
  <c r="G262" i="2" s="1"/>
  <c r="F262" i="2" a="1"/>
  <c r="F262" i="2" s="1"/>
  <c r="A262" i="2"/>
  <c r="R261" i="2" a="1"/>
  <c r="R261" i="2" s="1"/>
  <c r="Q261" i="2" a="1"/>
  <c r="Q261" i="2" s="1"/>
  <c r="P261" i="2" a="1"/>
  <c r="P261" i="2" s="1"/>
  <c r="G261" i="2" a="1"/>
  <c r="G261" i="2" s="1"/>
  <c r="F261" i="2" a="1"/>
  <c r="F261" i="2" s="1"/>
  <c r="A261" i="2"/>
  <c r="R260" i="2" a="1"/>
  <c r="R260" i="2" s="1"/>
  <c r="Q260" i="2" a="1"/>
  <c r="Q260" i="2" s="1"/>
  <c r="P260" i="2" a="1"/>
  <c r="P260" i="2" s="1"/>
  <c r="G260" i="2" a="1"/>
  <c r="G260" i="2" s="1"/>
  <c r="F260" i="2" a="1"/>
  <c r="F260" i="2" s="1"/>
  <c r="A260" i="2"/>
  <c r="R259" i="2" a="1"/>
  <c r="R259" i="2" s="1"/>
  <c r="Q259" i="2" a="1"/>
  <c r="Q259" i="2" s="1"/>
  <c r="P259" i="2" a="1"/>
  <c r="P259" i="2" s="1"/>
  <c r="G259" i="2" a="1"/>
  <c r="G259" i="2" s="1"/>
  <c r="F259" i="2" a="1"/>
  <c r="F259" i="2" s="1"/>
  <c r="A259" i="2"/>
  <c r="R258" i="2" a="1"/>
  <c r="R258" i="2" s="1"/>
  <c r="Q258" i="2" a="1"/>
  <c r="Q258" i="2" s="1"/>
  <c r="P258" i="2" a="1"/>
  <c r="P258" i="2" s="1"/>
  <c r="G258" i="2" a="1"/>
  <c r="G258" i="2" s="1"/>
  <c r="F258" i="2" a="1"/>
  <c r="F258" i="2" s="1"/>
  <c r="A258" i="2"/>
  <c r="R257" i="2" a="1"/>
  <c r="R257" i="2" s="1"/>
  <c r="Q257" i="2" a="1"/>
  <c r="Q257" i="2" s="1"/>
  <c r="P257" i="2" a="1"/>
  <c r="P257" i="2" s="1"/>
  <c r="G257" i="2" a="1"/>
  <c r="G257" i="2" s="1"/>
  <c r="F257" i="2" a="1"/>
  <c r="F257" i="2" s="1"/>
  <c r="A257" i="2"/>
  <c r="R256" i="2" a="1"/>
  <c r="R256" i="2" s="1"/>
  <c r="Q256" i="2" a="1"/>
  <c r="Q256" i="2" s="1"/>
  <c r="P256" i="2" a="1"/>
  <c r="P256" i="2" s="1"/>
  <c r="G256" i="2" a="1"/>
  <c r="G256" i="2" s="1"/>
  <c r="F256" i="2" a="1"/>
  <c r="F256" i="2" s="1"/>
  <c r="A256" i="2"/>
  <c r="R255" i="2" a="1"/>
  <c r="R255" i="2" s="1"/>
  <c r="Q255" i="2" a="1"/>
  <c r="Q255" i="2" s="1"/>
  <c r="P255" i="2" a="1"/>
  <c r="P255" i="2" s="1"/>
  <c r="G255" i="2" a="1"/>
  <c r="G255" i="2" s="1"/>
  <c r="F255" i="2" a="1"/>
  <c r="F255" i="2" s="1"/>
  <c r="A255" i="2"/>
  <c r="R254" i="2" a="1"/>
  <c r="R254" i="2" s="1"/>
  <c r="Q254" i="2" a="1"/>
  <c r="Q254" i="2" s="1"/>
  <c r="P254" i="2" a="1"/>
  <c r="P254" i="2" s="1"/>
  <c r="G254" i="2" a="1"/>
  <c r="G254" i="2" s="1"/>
  <c r="F254" i="2" a="1"/>
  <c r="F254" i="2" s="1"/>
  <c r="A254" i="2"/>
  <c r="R253" i="2" a="1"/>
  <c r="R253" i="2" s="1"/>
  <c r="Q253" i="2" a="1"/>
  <c r="Q253" i="2" s="1"/>
  <c r="P253" i="2" a="1"/>
  <c r="P253" i="2" s="1"/>
  <c r="G253" i="2" a="1"/>
  <c r="G253" i="2" s="1"/>
  <c r="F253" i="2" a="1"/>
  <c r="F253" i="2" s="1"/>
  <c r="A253" i="2"/>
  <c r="R252" i="2" a="1"/>
  <c r="R252" i="2" s="1"/>
  <c r="Q252" i="2" a="1"/>
  <c r="Q252" i="2" s="1"/>
  <c r="P252" i="2" a="1"/>
  <c r="P252" i="2" s="1"/>
  <c r="G252" i="2" a="1"/>
  <c r="G252" i="2" s="1"/>
  <c r="F252" i="2" a="1"/>
  <c r="F252" i="2" s="1"/>
  <c r="A252" i="2"/>
  <c r="R251" i="2" a="1"/>
  <c r="R251" i="2" s="1"/>
  <c r="Q251" i="2" a="1"/>
  <c r="Q251" i="2" s="1"/>
  <c r="P251" i="2" a="1"/>
  <c r="P251" i="2" s="1"/>
  <c r="G251" i="2" a="1"/>
  <c r="G251" i="2" s="1"/>
  <c r="F251" i="2" a="1"/>
  <c r="F251" i="2" s="1"/>
  <c r="A251" i="2"/>
  <c r="R250" i="2" a="1"/>
  <c r="R250" i="2" s="1"/>
  <c r="Q250" i="2" a="1"/>
  <c r="Q250" i="2" s="1"/>
  <c r="P250" i="2" a="1"/>
  <c r="P250" i="2" s="1"/>
  <c r="G250" i="2" a="1"/>
  <c r="G250" i="2" s="1"/>
  <c r="F250" i="2" a="1"/>
  <c r="F250" i="2" s="1"/>
  <c r="A250" i="2"/>
  <c r="R249" i="2" a="1"/>
  <c r="R249" i="2" s="1"/>
  <c r="Q249" i="2" a="1"/>
  <c r="Q249" i="2" s="1"/>
  <c r="P249" i="2" a="1"/>
  <c r="P249" i="2" s="1"/>
  <c r="G249" i="2" a="1"/>
  <c r="G249" i="2" s="1"/>
  <c r="F249" i="2" a="1"/>
  <c r="F249" i="2" s="1"/>
  <c r="A249" i="2"/>
  <c r="R248" i="2" a="1"/>
  <c r="R248" i="2" s="1"/>
  <c r="Q248" i="2" a="1"/>
  <c r="Q248" i="2" s="1"/>
  <c r="P248" i="2" a="1"/>
  <c r="P248" i="2" s="1"/>
  <c r="G248" i="2" a="1"/>
  <c r="G248" i="2" s="1"/>
  <c r="F248" i="2" a="1"/>
  <c r="F248" i="2" s="1"/>
  <c r="A248" i="2"/>
  <c r="R247" i="2" a="1"/>
  <c r="R247" i="2" s="1"/>
  <c r="Q247" i="2" a="1"/>
  <c r="Q247" i="2" s="1"/>
  <c r="P247" i="2" a="1"/>
  <c r="P247" i="2" s="1"/>
  <c r="G247" i="2" a="1"/>
  <c r="G247" i="2" s="1"/>
  <c r="F247" i="2" a="1"/>
  <c r="F247" i="2" s="1"/>
  <c r="A247" i="2"/>
  <c r="R246" i="2" a="1"/>
  <c r="R246" i="2" s="1"/>
  <c r="Q246" i="2" a="1"/>
  <c r="Q246" i="2" s="1"/>
  <c r="P246" i="2" a="1"/>
  <c r="P246" i="2" s="1"/>
  <c r="G246" i="2" a="1"/>
  <c r="G246" i="2" s="1"/>
  <c r="F246" i="2" a="1"/>
  <c r="F246" i="2" s="1"/>
  <c r="A246" i="2"/>
  <c r="R245" i="2" a="1"/>
  <c r="R245" i="2" s="1"/>
  <c r="Q245" i="2" a="1"/>
  <c r="Q245" i="2" s="1"/>
  <c r="P245" i="2" a="1"/>
  <c r="P245" i="2" s="1"/>
  <c r="G245" i="2" a="1"/>
  <c r="G245" i="2" s="1"/>
  <c r="F245" i="2" a="1"/>
  <c r="F245" i="2" s="1"/>
  <c r="A245" i="2"/>
  <c r="R244" i="2" a="1"/>
  <c r="R244" i="2" s="1"/>
  <c r="Q244" i="2" a="1"/>
  <c r="Q244" i="2" s="1"/>
  <c r="P244" i="2" a="1"/>
  <c r="P244" i="2" s="1"/>
  <c r="G244" i="2" a="1"/>
  <c r="G244" i="2" s="1"/>
  <c r="F244" i="2" a="1"/>
  <c r="F244" i="2" s="1"/>
  <c r="A244" i="2"/>
  <c r="R243" i="2" a="1"/>
  <c r="R243" i="2" s="1"/>
  <c r="Q243" i="2" a="1"/>
  <c r="Q243" i="2" s="1"/>
  <c r="P243" i="2" a="1"/>
  <c r="P243" i="2" s="1"/>
  <c r="G243" i="2" a="1"/>
  <c r="G243" i="2" s="1"/>
  <c r="F243" i="2" a="1"/>
  <c r="F243" i="2" s="1"/>
  <c r="A243" i="2"/>
  <c r="R242" i="2" a="1"/>
  <c r="R242" i="2" s="1"/>
  <c r="Q242" i="2" a="1"/>
  <c r="Q242" i="2" s="1"/>
  <c r="P242" i="2" a="1"/>
  <c r="P242" i="2" s="1"/>
  <c r="G242" i="2" a="1"/>
  <c r="G242" i="2" s="1"/>
  <c r="F242" i="2" a="1"/>
  <c r="F242" i="2" s="1"/>
  <c r="A242" i="2"/>
  <c r="R241" i="2" a="1"/>
  <c r="R241" i="2" s="1"/>
  <c r="Q241" i="2" a="1"/>
  <c r="Q241" i="2" s="1"/>
  <c r="P241" i="2" a="1"/>
  <c r="P241" i="2" s="1"/>
  <c r="G241" i="2" a="1"/>
  <c r="G241" i="2" s="1"/>
  <c r="F241" i="2" a="1"/>
  <c r="F241" i="2" s="1"/>
  <c r="A241" i="2"/>
  <c r="R240" i="2" a="1"/>
  <c r="R240" i="2" s="1"/>
  <c r="Q240" i="2" a="1"/>
  <c r="Q240" i="2" s="1"/>
  <c r="P240" i="2" a="1"/>
  <c r="P240" i="2" s="1"/>
  <c r="G240" i="2" a="1"/>
  <c r="G240" i="2" s="1"/>
  <c r="F240" i="2" a="1"/>
  <c r="F240" i="2" s="1"/>
  <c r="A240" i="2"/>
  <c r="R239" i="2" a="1"/>
  <c r="R239" i="2" s="1"/>
  <c r="Q239" i="2" a="1"/>
  <c r="Q239" i="2" s="1"/>
  <c r="P239" i="2" a="1"/>
  <c r="P239" i="2" s="1"/>
  <c r="G239" i="2" a="1"/>
  <c r="G239" i="2" s="1"/>
  <c r="F239" i="2" a="1"/>
  <c r="F239" i="2" s="1"/>
  <c r="A239" i="2"/>
  <c r="R238" i="2" a="1"/>
  <c r="R238" i="2" s="1"/>
  <c r="Q238" i="2" a="1"/>
  <c r="Q238" i="2" s="1"/>
  <c r="P238" i="2" a="1"/>
  <c r="P238" i="2" s="1"/>
  <c r="G238" i="2" a="1"/>
  <c r="G238" i="2" s="1"/>
  <c r="F238" i="2" a="1"/>
  <c r="F238" i="2" s="1"/>
  <c r="A238" i="2"/>
  <c r="R237" i="2" a="1"/>
  <c r="R237" i="2" s="1"/>
  <c r="Q237" i="2" a="1"/>
  <c r="Q237" i="2" s="1"/>
  <c r="P237" i="2" a="1"/>
  <c r="P237" i="2" s="1"/>
  <c r="G237" i="2" a="1"/>
  <c r="G237" i="2" s="1"/>
  <c r="F237" i="2" a="1"/>
  <c r="F237" i="2" s="1"/>
  <c r="A237" i="2"/>
  <c r="R236" i="2" a="1"/>
  <c r="R236" i="2" s="1"/>
  <c r="Q236" i="2" a="1"/>
  <c r="Q236" i="2" s="1"/>
  <c r="P236" i="2" a="1"/>
  <c r="P236" i="2" s="1"/>
  <c r="G236" i="2" a="1"/>
  <c r="G236" i="2" s="1"/>
  <c r="F236" i="2" a="1"/>
  <c r="F236" i="2" s="1"/>
  <c r="A236" i="2"/>
  <c r="R235" i="2" a="1"/>
  <c r="R235" i="2" s="1"/>
  <c r="Q235" i="2" a="1"/>
  <c r="Q235" i="2" s="1"/>
  <c r="P235" i="2" a="1"/>
  <c r="P235" i="2" s="1"/>
  <c r="G235" i="2" a="1"/>
  <c r="G235" i="2" s="1"/>
  <c r="F235" i="2" a="1"/>
  <c r="F235" i="2" s="1"/>
  <c r="A235" i="2"/>
  <c r="R234" i="2" a="1"/>
  <c r="R234" i="2" s="1"/>
  <c r="Q234" i="2" a="1"/>
  <c r="Q234" i="2" s="1"/>
  <c r="P234" i="2" a="1"/>
  <c r="P234" i="2" s="1"/>
  <c r="G234" i="2" a="1"/>
  <c r="G234" i="2" s="1"/>
  <c r="F234" i="2" a="1"/>
  <c r="F234" i="2" s="1"/>
  <c r="A234" i="2"/>
  <c r="R233" i="2" a="1"/>
  <c r="R233" i="2" s="1"/>
  <c r="Q233" i="2" a="1"/>
  <c r="Q233" i="2" s="1"/>
  <c r="P233" i="2" a="1"/>
  <c r="P233" i="2" s="1"/>
  <c r="G233" i="2" a="1"/>
  <c r="G233" i="2" s="1"/>
  <c r="F233" i="2" a="1"/>
  <c r="F233" i="2" s="1"/>
  <c r="A233" i="2"/>
  <c r="R232" i="2" a="1"/>
  <c r="R232" i="2" s="1"/>
  <c r="Q232" i="2" a="1"/>
  <c r="Q232" i="2" s="1"/>
  <c r="P232" i="2" a="1"/>
  <c r="P232" i="2" s="1"/>
  <c r="G232" i="2" a="1"/>
  <c r="G232" i="2" s="1"/>
  <c r="F232" i="2" a="1"/>
  <c r="F232" i="2" s="1"/>
  <c r="A232" i="2"/>
  <c r="R231" i="2" a="1"/>
  <c r="R231" i="2" s="1"/>
  <c r="Q231" i="2" a="1"/>
  <c r="Q231" i="2" s="1"/>
  <c r="P231" i="2" a="1"/>
  <c r="P231" i="2" s="1"/>
  <c r="G231" i="2" a="1"/>
  <c r="G231" i="2" s="1"/>
  <c r="F231" i="2" a="1"/>
  <c r="F231" i="2" s="1"/>
  <c r="A231" i="2"/>
  <c r="R230" i="2" a="1"/>
  <c r="R230" i="2" s="1"/>
  <c r="Q230" i="2" a="1"/>
  <c r="Q230" i="2" s="1"/>
  <c r="P230" i="2" a="1"/>
  <c r="P230" i="2" s="1"/>
  <c r="G230" i="2" a="1"/>
  <c r="G230" i="2" s="1"/>
  <c r="F230" i="2" a="1"/>
  <c r="F230" i="2" s="1"/>
  <c r="A230" i="2"/>
  <c r="R229" i="2" a="1"/>
  <c r="R229" i="2" s="1"/>
  <c r="Q229" i="2" a="1"/>
  <c r="Q229" i="2" s="1"/>
  <c r="P229" i="2" a="1"/>
  <c r="P229" i="2" s="1"/>
  <c r="G229" i="2" a="1"/>
  <c r="G229" i="2" s="1"/>
  <c r="F229" i="2" a="1"/>
  <c r="F229" i="2" s="1"/>
  <c r="A229" i="2"/>
  <c r="R228" i="2" a="1"/>
  <c r="R228" i="2" s="1"/>
  <c r="Q228" i="2" a="1"/>
  <c r="Q228" i="2" s="1"/>
  <c r="P228" i="2" a="1"/>
  <c r="P228" i="2" s="1"/>
  <c r="G228" i="2" a="1"/>
  <c r="G228" i="2" s="1"/>
  <c r="F228" i="2" a="1"/>
  <c r="F228" i="2" s="1"/>
  <c r="A228" i="2"/>
  <c r="R227" i="2" a="1"/>
  <c r="R227" i="2" s="1"/>
  <c r="Q227" i="2" a="1"/>
  <c r="Q227" i="2" s="1"/>
  <c r="P227" i="2" a="1"/>
  <c r="P227" i="2" s="1"/>
  <c r="G227" i="2" a="1"/>
  <c r="G227" i="2" s="1"/>
  <c r="F227" i="2" a="1"/>
  <c r="F227" i="2" s="1"/>
  <c r="A227" i="2"/>
  <c r="R226" i="2" a="1"/>
  <c r="R226" i="2" s="1"/>
  <c r="Q226" i="2" a="1"/>
  <c r="Q226" i="2" s="1"/>
  <c r="P226" i="2" a="1"/>
  <c r="P226" i="2" s="1"/>
  <c r="G226" i="2" a="1"/>
  <c r="G226" i="2" s="1"/>
  <c r="F226" i="2" a="1"/>
  <c r="F226" i="2" s="1"/>
  <c r="A226" i="2"/>
  <c r="R225" i="2" a="1"/>
  <c r="R225" i="2" s="1"/>
  <c r="Q225" i="2" a="1"/>
  <c r="Q225" i="2" s="1"/>
  <c r="P225" i="2" a="1"/>
  <c r="P225" i="2" s="1"/>
  <c r="G225" i="2" a="1"/>
  <c r="G225" i="2" s="1"/>
  <c r="F225" i="2" a="1"/>
  <c r="F225" i="2" s="1"/>
  <c r="A225" i="2"/>
  <c r="R224" i="2" a="1"/>
  <c r="R224" i="2" s="1"/>
  <c r="Q224" i="2" a="1"/>
  <c r="Q224" i="2" s="1"/>
  <c r="P224" i="2" a="1"/>
  <c r="P224" i="2" s="1"/>
  <c r="G224" i="2" a="1"/>
  <c r="G224" i="2" s="1"/>
  <c r="F224" i="2" a="1"/>
  <c r="F224" i="2" s="1"/>
  <c r="A224" i="2"/>
  <c r="R223" i="2" a="1"/>
  <c r="R223" i="2" s="1"/>
  <c r="Q223" i="2" a="1"/>
  <c r="Q223" i="2" s="1"/>
  <c r="P223" i="2" a="1"/>
  <c r="P223" i="2" s="1"/>
  <c r="G223" i="2" a="1"/>
  <c r="G223" i="2" s="1"/>
  <c r="F223" i="2" a="1"/>
  <c r="F223" i="2" s="1"/>
  <c r="A223" i="2"/>
  <c r="R222" i="2" a="1"/>
  <c r="R222" i="2" s="1"/>
  <c r="Q222" i="2" a="1"/>
  <c r="Q222" i="2" s="1"/>
  <c r="P222" i="2" a="1"/>
  <c r="P222" i="2" s="1"/>
  <c r="G222" i="2" a="1"/>
  <c r="G222" i="2" s="1"/>
  <c r="F222" i="2" a="1"/>
  <c r="F222" i="2" s="1"/>
  <c r="A222" i="2"/>
  <c r="R221" i="2" a="1"/>
  <c r="R221" i="2" s="1"/>
  <c r="Q221" i="2" a="1"/>
  <c r="Q221" i="2" s="1"/>
  <c r="P221" i="2" a="1"/>
  <c r="P221" i="2" s="1"/>
  <c r="G221" i="2" a="1"/>
  <c r="G221" i="2" s="1"/>
  <c r="F221" i="2" a="1"/>
  <c r="F221" i="2" s="1"/>
  <c r="A221" i="2"/>
  <c r="R220" i="2" a="1"/>
  <c r="R220" i="2" s="1"/>
  <c r="Q220" i="2" a="1"/>
  <c r="Q220" i="2" s="1"/>
  <c r="P220" i="2" a="1"/>
  <c r="P220" i="2" s="1"/>
  <c r="G220" i="2" a="1"/>
  <c r="G220" i="2" s="1"/>
  <c r="F220" i="2" a="1"/>
  <c r="F220" i="2" s="1"/>
  <c r="A220" i="2"/>
  <c r="R219" i="2" a="1"/>
  <c r="R219" i="2" s="1"/>
  <c r="Q219" i="2" a="1"/>
  <c r="Q219" i="2" s="1"/>
  <c r="P219" i="2" a="1"/>
  <c r="P219" i="2" s="1"/>
  <c r="G219" i="2" a="1"/>
  <c r="G219" i="2" s="1"/>
  <c r="F219" i="2" a="1"/>
  <c r="F219" i="2" s="1"/>
  <c r="A219" i="2"/>
  <c r="R218" i="2" a="1"/>
  <c r="R218" i="2" s="1"/>
  <c r="Q218" i="2" a="1"/>
  <c r="Q218" i="2" s="1"/>
  <c r="P218" i="2" a="1"/>
  <c r="P218" i="2" s="1"/>
  <c r="G218" i="2" a="1"/>
  <c r="G218" i="2" s="1"/>
  <c r="F218" i="2" a="1"/>
  <c r="F218" i="2" s="1"/>
  <c r="A218" i="2"/>
  <c r="R217" i="2" a="1"/>
  <c r="R217" i="2" s="1"/>
  <c r="Q217" i="2" a="1"/>
  <c r="Q217" i="2" s="1"/>
  <c r="P217" i="2" a="1"/>
  <c r="P217" i="2" s="1"/>
  <c r="G217" i="2" a="1"/>
  <c r="G217" i="2" s="1"/>
  <c r="F217" i="2" a="1"/>
  <c r="F217" i="2" s="1"/>
  <c r="A217" i="2"/>
  <c r="R216" i="2" a="1"/>
  <c r="R216" i="2" s="1"/>
  <c r="Q216" i="2" a="1"/>
  <c r="Q216" i="2" s="1"/>
  <c r="P216" i="2" a="1"/>
  <c r="P216" i="2" s="1"/>
  <c r="G216" i="2" a="1"/>
  <c r="G216" i="2" s="1"/>
  <c r="F216" i="2" a="1"/>
  <c r="F216" i="2" s="1"/>
  <c r="A216" i="2"/>
  <c r="R215" i="2" a="1"/>
  <c r="R215" i="2" s="1"/>
  <c r="Q215" i="2" a="1"/>
  <c r="Q215" i="2" s="1"/>
  <c r="P215" i="2" a="1"/>
  <c r="P215" i="2" s="1"/>
  <c r="G215" i="2" a="1"/>
  <c r="G215" i="2" s="1"/>
  <c r="F215" i="2" a="1"/>
  <c r="F215" i="2" s="1"/>
  <c r="A215" i="2"/>
  <c r="R214" i="2" a="1"/>
  <c r="R214" i="2" s="1"/>
  <c r="Q214" i="2" a="1"/>
  <c r="Q214" i="2" s="1"/>
  <c r="P214" i="2" a="1"/>
  <c r="P214" i="2" s="1"/>
  <c r="G214" i="2" a="1"/>
  <c r="G214" i="2" s="1"/>
  <c r="F214" i="2" a="1"/>
  <c r="F214" i="2" s="1"/>
  <c r="A214" i="2"/>
  <c r="R213" i="2" a="1"/>
  <c r="R213" i="2" s="1"/>
  <c r="Q213" i="2" a="1"/>
  <c r="Q213" i="2" s="1"/>
  <c r="P213" i="2" a="1"/>
  <c r="P213" i="2" s="1"/>
  <c r="G213" i="2" a="1"/>
  <c r="G213" i="2" s="1"/>
  <c r="F213" i="2" a="1"/>
  <c r="F213" i="2" s="1"/>
  <c r="A213" i="2"/>
  <c r="R212" i="2" a="1"/>
  <c r="R212" i="2" s="1"/>
  <c r="Q212" i="2" a="1"/>
  <c r="Q212" i="2" s="1"/>
  <c r="P212" i="2" a="1"/>
  <c r="P212" i="2" s="1"/>
  <c r="G212" i="2" a="1"/>
  <c r="G212" i="2" s="1"/>
  <c r="F212" i="2" a="1"/>
  <c r="F212" i="2" s="1"/>
  <c r="A212" i="2"/>
  <c r="R211" i="2" a="1"/>
  <c r="R211" i="2" s="1"/>
  <c r="Q211" i="2" a="1"/>
  <c r="Q211" i="2" s="1"/>
  <c r="P211" i="2" a="1"/>
  <c r="P211" i="2" s="1"/>
  <c r="G211" i="2" a="1"/>
  <c r="G211" i="2" s="1"/>
  <c r="F211" i="2" a="1"/>
  <c r="F211" i="2" s="1"/>
  <c r="A211" i="2"/>
  <c r="R210" i="2" a="1"/>
  <c r="R210" i="2" s="1"/>
  <c r="Q210" i="2" a="1"/>
  <c r="Q210" i="2" s="1"/>
  <c r="P210" i="2" a="1"/>
  <c r="P210" i="2" s="1"/>
  <c r="G210" i="2" a="1"/>
  <c r="G210" i="2" s="1"/>
  <c r="F210" i="2" a="1"/>
  <c r="F210" i="2" s="1"/>
  <c r="A210" i="2"/>
  <c r="R209" i="2" a="1"/>
  <c r="R209" i="2" s="1"/>
  <c r="Q209" i="2" a="1"/>
  <c r="Q209" i="2" s="1"/>
  <c r="P209" i="2" a="1"/>
  <c r="P209" i="2" s="1"/>
  <c r="G209" i="2" a="1"/>
  <c r="G209" i="2" s="1"/>
  <c r="F209" i="2" a="1"/>
  <c r="F209" i="2" s="1"/>
  <c r="A209" i="2"/>
  <c r="R208" i="2" a="1"/>
  <c r="R208" i="2" s="1"/>
  <c r="Q208" i="2" a="1"/>
  <c r="Q208" i="2" s="1"/>
  <c r="P208" i="2" a="1"/>
  <c r="P208" i="2" s="1"/>
  <c r="G208" i="2" a="1"/>
  <c r="G208" i="2" s="1"/>
  <c r="F208" i="2" a="1"/>
  <c r="F208" i="2" s="1"/>
  <c r="A208" i="2"/>
  <c r="R207" i="2" a="1"/>
  <c r="R207" i="2" s="1"/>
  <c r="Q207" i="2" a="1"/>
  <c r="Q207" i="2" s="1"/>
  <c r="P207" i="2" a="1"/>
  <c r="P207" i="2" s="1"/>
  <c r="G207" i="2" a="1"/>
  <c r="G207" i="2" s="1"/>
  <c r="F207" i="2" a="1"/>
  <c r="F207" i="2" s="1"/>
  <c r="A207" i="2"/>
  <c r="R206" i="2" a="1"/>
  <c r="R206" i="2" s="1"/>
  <c r="Q206" i="2" a="1"/>
  <c r="Q206" i="2" s="1"/>
  <c r="P206" i="2" a="1"/>
  <c r="P206" i="2" s="1"/>
  <c r="G206" i="2" a="1"/>
  <c r="G206" i="2" s="1"/>
  <c r="F206" i="2" a="1"/>
  <c r="F206" i="2" s="1"/>
  <c r="A206" i="2"/>
  <c r="R205" i="2" a="1"/>
  <c r="R205" i="2" s="1"/>
  <c r="Q205" i="2" a="1"/>
  <c r="Q205" i="2" s="1"/>
  <c r="P205" i="2" a="1"/>
  <c r="P205" i="2" s="1"/>
  <c r="G205" i="2" a="1"/>
  <c r="G205" i="2" s="1"/>
  <c r="F205" i="2" a="1"/>
  <c r="F205" i="2" s="1"/>
  <c r="A205" i="2"/>
  <c r="R204" i="2" a="1"/>
  <c r="R204" i="2" s="1"/>
  <c r="Q204" i="2" a="1"/>
  <c r="Q204" i="2" s="1"/>
  <c r="P204" i="2" a="1"/>
  <c r="P204" i="2" s="1"/>
  <c r="G204" i="2" a="1"/>
  <c r="G204" i="2" s="1"/>
  <c r="F204" i="2" a="1"/>
  <c r="F204" i="2" s="1"/>
  <c r="A204" i="2"/>
  <c r="R203" i="2" a="1"/>
  <c r="R203" i="2" s="1"/>
  <c r="Q203" i="2" a="1"/>
  <c r="Q203" i="2" s="1"/>
  <c r="P203" i="2" a="1"/>
  <c r="P203" i="2" s="1"/>
  <c r="G203" i="2" a="1"/>
  <c r="G203" i="2" s="1"/>
  <c r="F203" i="2" a="1"/>
  <c r="F203" i="2" s="1"/>
  <c r="A203" i="2"/>
  <c r="R202" i="2" a="1"/>
  <c r="R202" i="2" s="1"/>
  <c r="Q202" i="2" a="1"/>
  <c r="Q202" i="2" s="1"/>
  <c r="P202" i="2" a="1"/>
  <c r="P202" i="2" s="1"/>
  <c r="G202" i="2" a="1"/>
  <c r="G202" i="2" s="1"/>
  <c r="F202" i="2" a="1"/>
  <c r="F202" i="2" s="1"/>
  <c r="A202" i="2"/>
  <c r="R201" i="2" a="1"/>
  <c r="R201" i="2" s="1"/>
  <c r="Q201" i="2" a="1"/>
  <c r="Q201" i="2" s="1"/>
  <c r="P201" i="2" a="1"/>
  <c r="P201" i="2" s="1"/>
  <c r="G201" i="2" a="1"/>
  <c r="G201" i="2" s="1"/>
  <c r="F201" i="2" a="1"/>
  <c r="F201" i="2" s="1"/>
  <c r="A201" i="2"/>
  <c r="R200" i="2" a="1"/>
  <c r="R200" i="2" s="1"/>
  <c r="Q200" i="2" a="1"/>
  <c r="Q200" i="2" s="1"/>
  <c r="P200" i="2" a="1"/>
  <c r="P200" i="2" s="1"/>
  <c r="G200" i="2" a="1"/>
  <c r="G200" i="2" s="1"/>
  <c r="F200" i="2" a="1"/>
  <c r="F200" i="2" s="1"/>
  <c r="A200" i="2"/>
  <c r="R199" i="2" a="1"/>
  <c r="R199" i="2" s="1"/>
  <c r="Q199" i="2" a="1"/>
  <c r="Q199" i="2" s="1"/>
  <c r="P199" i="2" a="1"/>
  <c r="P199" i="2" s="1"/>
  <c r="G199" i="2" a="1"/>
  <c r="G199" i="2" s="1"/>
  <c r="F199" i="2" a="1"/>
  <c r="F199" i="2" s="1"/>
  <c r="A199" i="2"/>
  <c r="R198" i="2" a="1"/>
  <c r="R198" i="2" s="1"/>
  <c r="Q198" i="2" a="1"/>
  <c r="Q198" i="2" s="1"/>
  <c r="P198" i="2" a="1"/>
  <c r="P198" i="2" s="1"/>
  <c r="G198" i="2" a="1"/>
  <c r="G198" i="2" s="1"/>
  <c r="F198" i="2" a="1"/>
  <c r="F198" i="2" s="1"/>
  <c r="A198" i="2"/>
  <c r="R197" i="2" a="1"/>
  <c r="R197" i="2" s="1"/>
  <c r="Q197" i="2" a="1"/>
  <c r="Q197" i="2" s="1"/>
  <c r="P197" i="2" a="1"/>
  <c r="P197" i="2" s="1"/>
  <c r="G197" i="2" a="1"/>
  <c r="G197" i="2" s="1"/>
  <c r="F197" i="2" a="1"/>
  <c r="F197" i="2" s="1"/>
  <c r="A197" i="2"/>
  <c r="R196" i="2" a="1"/>
  <c r="R196" i="2" s="1"/>
  <c r="Q196" i="2" a="1"/>
  <c r="Q196" i="2" s="1"/>
  <c r="P196" i="2" a="1"/>
  <c r="P196" i="2" s="1"/>
  <c r="G196" i="2" a="1"/>
  <c r="G196" i="2" s="1"/>
  <c r="F196" i="2" a="1"/>
  <c r="F196" i="2" s="1"/>
  <c r="A196" i="2"/>
  <c r="R195" i="2" a="1"/>
  <c r="R195" i="2" s="1"/>
  <c r="Q195" i="2" a="1"/>
  <c r="Q195" i="2" s="1"/>
  <c r="P195" i="2" a="1"/>
  <c r="P195" i="2" s="1"/>
  <c r="G195" i="2" a="1"/>
  <c r="G195" i="2" s="1"/>
  <c r="F195" i="2" a="1"/>
  <c r="F195" i="2" s="1"/>
  <c r="A195" i="2"/>
  <c r="R194" i="2" a="1"/>
  <c r="R194" i="2" s="1"/>
  <c r="Q194" i="2" a="1"/>
  <c r="Q194" i="2" s="1"/>
  <c r="P194" i="2" a="1"/>
  <c r="P194" i="2" s="1"/>
  <c r="G194" i="2" a="1"/>
  <c r="G194" i="2" s="1"/>
  <c r="F194" i="2" a="1"/>
  <c r="F194" i="2" s="1"/>
  <c r="A194" i="2"/>
  <c r="R193" i="2" a="1"/>
  <c r="R193" i="2" s="1"/>
  <c r="Q193" i="2" a="1"/>
  <c r="Q193" i="2" s="1"/>
  <c r="P193" i="2" a="1"/>
  <c r="P193" i="2" s="1"/>
  <c r="G193" i="2" a="1"/>
  <c r="G193" i="2" s="1"/>
  <c r="F193" i="2" a="1"/>
  <c r="F193" i="2" s="1"/>
  <c r="A193" i="2"/>
  <c r="R192" i="2" a="1"/>
  <c r="R192" i="2" s="1"/>
  <c r="Q192" i="2" a="1"/>
  <c r="Q192" i="2" s="1"/>
  <c r="P192" i="2" a="1"/>
  <c r="P192" i="2" s="1"/>
  <c r="G192" i="2" a="1"/>
  <c r="G192" i="2" s="1"/>
  <c r="F192" i="2" a="1"/>
  <c r="F192" i="2" s="1"/>
  <c r="A192" i="2"/>
  <c r="R191" i="2" a="1"/>
  <c r="R191" i="2" s="1"/>
  <c r="Q191" i="2" a="1"/>
  <c r="Q191" i="2" s="1"/>
  <c r="P191" i="2" a="1"/>
  <c r="P191" i="2" s="1"/>
  <c r="G191" i="2" a="1"/>
  <c r="G191" i="2" s="1"/>
  <c r="F191" i="2" a="1"/>
  <c r="F191" i="2" s="1"/>
  <c r="A191" i="2"/>
  <c r="R190" i="2" a="1"/>
  <c r="R190" i="2" s="1"/>
  <c r="Q190" i="2" a="1"/>
  <c r="Q190" i="2" s="1"/>
  <c r="P190" i="2" a="1"/>
  <c r="P190" i="2" s="1"/>
  <c r="G190" i="2" a="1"/>
  <c r="G190" i="2" s="1"/>
  <c r="F190" i="2" a="1"/>
  <c r="F190" i="2" s="1"/>
  <c r="A190" i="2"/>
  <c r="R189" i="2" a="1"/>
  <c r="R189" i="2" s="1"/>
  <c r="Q189" i="2" a="1"/>
  <c r="Q189" i="2" s="1"/>
  <c r="P189" i="2" a="1"/>
  <c r="P189" i="2" s="1"/>
  <c r="G189" i="2" a="1"/>
  <c r="G189" i="2" s="1"/>
  <c r="F189" i="2" a="1"/>
  <c r="F189" i="2" s="1"/>
  <c r="A189" i="2"/>
  <c r="R188" i="2" a="1"/>
  <c r="R188" i="2" s="1"/>
  <c r="Q188" i="2" a="1"/>
  <c r="Q188" i="2" s="1"/>
  <c r="P188" i="2" a="1"/>
  <c r="P188" i="2" s="1"/>
  <c r="G188" i="2" a="1"/>
  <c r="G188" i="2" s="1"/>
  <c r="F188" i="2" a="1"/>
  <c r="F188" i="2" s="1"/>
  <c r="A188" i="2"/>
  <c r="R187" i="2" a="1"/>
  <c r="R187" i="2" s="1"/>
  <c r="Q187" i="2" a="1"/>
  <c r="Q187" i="2" s="1"/>
  <c r="P187" i="2" a="1"/>
  <c r="P187" i="2" s="1"/>
  <c r="G187" i="2" a="1"/>
  <c r="G187" i="2" s="1"/>
  <c r="F187" i="2" a="1"/>
  <c r="F187" i="2" s="1"/>
  <c r="A187" i="2"/>
  <c r="R186" i="2" a="1"/>
  <c r="R186" i="2" s="1"/>
  <c r="Q186" i="2" a="1"/>
  <c r="Q186" i="2" s="1"/>
  <c r="P186" i="2" a="1"/>
  <c r="P186" i="2" s="1"/>
  <c r="G186" i="2" a="1"/>
  <c r="G186" i="2" s="1"/>
  <c r="F186" i="2" a="1"/>
  <c r="F186" i="2" s="1"/>
  <c r="A186" i="2"/>
  <c r="R185" i="2" a="1"/>
  <c r="R185" i="2" s="1"/>
  <c r="Q185" i="2" a="1"/>
  <c r="Q185" i="2" s="1"/>
  <c r="P185" i="2" a="1"/>
  <c r="P185" i="2" s="1"/>
  <c r="G185" i="2" a="1"/>
  <c r="G185" i="2" s="1"/>
  <c r="F185" i="2" a="1"/>
  <c r="F185" i="2" s="1"/>
  <c r="A185" i="2"/>
  <c r="R184" i="2" a="1"/>
  <c r="R184" i="2" s="1"/>
  <c r="Q184" i="2" a="1"/>
  <c r="Q184" i="2" s="1"/>
  <c r="P184" i="2" a="1"/>
  <c r="P184" i="2" s="1"/>
  <c r="G184" i="2" a="1"/>
  <c r="G184" i="2" s="1"/>
  <c r="F184" i="2" a="1"/>
  <c r="F184" i="2" s="1"/>
  <c r="A184" i="2"/>
  <c r="R183" i="2" a="1"/>
  <c r="R183" i="2" s="1"/>
  <c r="Q183" i="2" a="1"/>
  <c r="Q183" i="2" s="1"/>
  <c r="P183" i="2" a="1"/>
  <c r="P183" i="2" s="1"/>
  <c r="G183" i="2" a="1"/>
  <c r="G183" i="2" s="1"/>
  <c r="F183" i="2" a="1"/>
  <c r="F183" i="2" s="1"/>
  <c r="A183" i="2"/>
  <c r="R182" i="2" a="1"/>
  <c r="R182" i="2" s="1"/>
  <c r="Q182" i="2" a="1"/>
  <c r="Q182" i="2" s="1"/>
  <c r="P182" i="2" a="1"/>
  <c r="P182" i="2" s="1"/>
  <c r="G182" i="2" a="1"/>
  <c r="G182" i="2" s="1"/>
  <c r="F182" i="2" a="1"/>
  <c r="F182" i="2" s="1"/>
  <c r="A182" i="2"/>
  <c r="R181" i="2" a="1"/>
  <c r="R181" i="2" s="1"/>
  <c r="Q181" i="2" a="1"/>
  <c r="Q181" i="2" s="1"/>
  <c r="P181" i="2" a="1"/>
  <c r="P181" i="2" s="1"/>
  <c r="G181" i="2" a="1"/>
  <c r="G181" i="2" s="1"/>
  <c r="F181" i="2" a="1"/>
  <c r="F181" i="2" s="1"/>
  <c r="A181" i="2"/>
  <c r="R180" i="2" a="1"/>
  <c r="R180" i="2" s="1"/>
  <c r="Q180" i="2" a="1"/>
  <c r="Q180" i="2" s="1"/>
  <c r="P180" i="2" a="1"/>
  <c r="P180" i="2" s="1"/>
  <c r="G180" i="2" a="1"/>
  <c r="G180" i="2" s="1"/>
  <c r="F180" i="2" a="1"/>
  <c r="F180" i="2" s="1"/>
  <c r="A180" i="2"/>
  <c r="R179" i="2" a="1"/>
  <c r="R179" i="2" s="1"/>
  <c r="Q179" i="2" a="1"/>
  <c r="Q179" i="2" s="1"/>
  <c r="P179" i="2" a="1"/>
  <c r="P179" i="2" s="1"/>
  <c r="G179" i="2" a="1"/>
  <c r="G179" i="2" s="1"/>
  <c r="F179" i="2" a="1"/>
  <c r="F179" i="2" s="1"/>
  <c r="A179" i="2"/>
  <c r="R178" i="2" a="1"/>
  <c r="R178" i="2" s="1"/>
  <c r="Q178" i="2" a="1"/>
  <c r="Q178" i="2" s="1"/>
  <c r="P178" i="2" a="1"/>
  <c r="P178" i="2" s="1"/>
  <c r="G178" i="2" a="1"/>
  <c r="G178" i="2" s="1"/>
  <c r="F178" i="2" a="1"/>
  <c r="F178" i="2" s="1"/>
  <c r="A178" i="2"/>
  <c r="R177" i="2" a="1"/>
  <c r="R177" i="2" s="1"/>
  <c r="Q177" i="2" a="1"/>
  <c r="Q177" i="2" s="1"/>
  <c r="P177" i="2" a="1"/>
  <c r="P177" i="2" s="1"/>
  <c r="G177" i="2" a="1"/>
  <c r="G177" i="2" s="1"/>
  <c r="F177" i="2" a="1"/>
  <c r="F177" i="2" s="1"/>
  <c r="A177" i="2"/>
  <c r="R176" i="2" a="1"/>
  <c r="R176" i="2" s="1"/>
  <c r="Q176" i="2" a="1"/>
  <c r="Q176" i="2" s="1"/>
  <c r="P176" i="2" a="1"/>
  <c r="P176" i="2" s="1"/>
  <c r="G176" i="2" a="1"/>
  <c r="G176" i="2" s="1"/>
  <c r="F176" i="2" a="1"/>
  <c r="F176" i="2" s="1"/>
  <c r="A176" i="2"/>
  <c r="R175" i="2" a="1"/>
  <c r="R175" i="2" s="1"/>
  <c r="Q175" i="2" a="1"/>
  <c r="Q175" i="2" s="1"/>
  <c r="P175" i="2" a="1"/>
  <c r="P175" i="2" s="1"/>
  <c r="G175" i="2" a="1"/>
  <c r="G175" i="2" s="1"/>
  <c r="F175" i="2" a="1"/>
  <c r="F175" i="2" s="1"/>
  <c r="A175" i="2"/>
  <c r="R174" i="2" a="1"/>
  <c r="R174" i="2" s="1"/>
  <c r="Q174" i="2" a="1"/>
  <c r="Q174" i="2" s="1"/>
  <c r="P174" i="2" a="1"/>
  <c r="P174" i="2" s="1"/>
  <c r="G174" i="2" a="1"/>
  <c r="G174" i="2" s="1"/>
  <c r="F174" i="2" a="1"/>
  <c r="F174" i="2" s="1"/>
  <c r="A174" i="2"/>
  <c r="R173" i="2" a="1"/>
  <c r="R173" i="2" s="1"/>
  <c r="Q173" i="2" a="1"/>
  <c r="Q173" i="2" s="1"/>
  <c r="P173" i="2" a="1"/>
  <c r="P173" i="2" s="1"/>
  <c r="G173" i="2" a="1"/>
  <c r="G173" i="2" s="1"/>
  <c r="F173" i="2" a="1"/>
  <c r="F173" i="2" s="1"/>
  <c r="A173" i="2"/>
  <c r="R172" i="2" a="1"/>
  <c r="R172" i="2" s="1"/>
  <c r="Q172" i="2" a="1"/>
  <c r="Q172" i="2" s="1"/>
  <c r="P172" i="2" a="1"/>
  <c r="P172" i="2" s="1"/>
  <c r="G172" i="2" a="1"/>
  <c r="G172" i="2" s="1"/>
  <c r="F172" i="2" a="1"/>
  <c r="F172" i="2" s="1"/>
  <c r="A172" i="2"/>
  <c r="R171" i="2" a="1"/>
  <c r="R171" i="2" s="1"/>
  <c r="Q171" i="2" a="1"/>
  <c r="Q171" i="2" s="1"/>
  <c r="P171" i="2" a="1"/>
  <c r="P171" i="2" s="1"/>
  <c r="G171" i="2" a="1"/>
  <c r="G171" i="2" s="1"/>
  <c r="F171" i="2" a="1"/>
  <c r="F171" i="2" s="1"/>
  <c r="A171" i="2"/>
  <c r="R170" i="2" a="1"/>
  <c r="R170" i="2" s="1"/>
  <c r="Q170" i="2" a="1"/>
  <c r="Q170" i="2" s="1"/>
  <c r="P170" i="2" a="1"/>
  <c r="P170" i="2" s="1"/>
  <c r="G170" i="2" a="1"/>
  <c r="G170" i="2" s="1"/>
  <c r="F170" i="2" a="1"/>
  <c r="F170" i="2" s="1"/>
  <c r="A170" i="2"/>
  <c r="R169" i="2" a="1"/>
  <c r="R169" i="2" s="1"/>
  <c r="Q169" i="2" a="1"/>
  <c r="Q169" i="2" s="1"/>
  <c r="P169" i="2" a="1"/>
  <c r="P169" i="2" s="1"/>
  <c r="G169" i="2" a="1"/>
  <c r="G169" i="2" s="1"/>
  <c r="F169" i="2" a="1"/>
  <c r="F169" i="2" s="1"/>
  <c r="A169" i="2"/>
  <c r="R168" i="2" a="1"/>
  <c r="R168" i="2" s="1"/>
  <c r="Q168" i="2" a="1"/>
  <c r="Q168" i="2" s="1"/>
  <c r="P168" i="2" a="1"/>
  <c r="P168" i="2" s="1"/>
  <c r="G168" i="2" a="1"/>
  <c r="G168" i="2" s="1"/>
  <c r="F168" i="2" a="1"/>
  <c r="F168" i="2" s="1"/>
  <c r="A168" i="2"/>
  <c r="R167" i="2" a="1"/>
  <c r="R167" i="2" s="1"/>
  <c r="Q167" i="2" a="1"/>
  <c r="Q167" i="2" s="1"/>
  <c r="P167" i="2" a="1"/>
  <c r="P167" i="2" s="1"/>
  <c r="G167" i="2" a="1"/>
  <c r="G167" i="2" s="1"/>
  <c r="F167" i="2" a="1"/>
  <c r="F167" i="2" s="1"/>
  <c r="A167" i="2"/>
  <c r="R166" i="2" a="1"/>
  <c r="R166" i="2" s="1"/>
  <c r="Q166" i="2" a="1"/>
  <c r="Q166" i="2" s="1"/>
  <c r="P166" i="2" a="1"/>
  <c r="P166" i="2" s="1"/>
  <c r="G166" i="2" a="1"/>
  <c r="G166" i="2" s="1"/>
  <c r="F166" i="2" a="1"/>
  <c r="F166" i="2" s="1"/>
  <c r="A166" i="2"/>
  <c r="R165" i="2" a="1"/>
  <c r="R165" i="2" s="1"/>
  <c r="Q165" i="2" a="1"/>
  <c r="Q165" i="2" s="1"/>
  <c r="P165" i="2" a="1"/>
  <c r="P165" i="2" s="1"/>
  <c r="G165" i="2" a="1"/>
  <c r="G165" i="2" s="1"/>
  <c r="F165" i="2" a="1"/>
  <c r="F165" i="2" s="1"/>
  <c r="A165" i="2"/>
  <c r="R164" i="2" a="1"/>
  <c r="R164" i="2" s="1"/>
  <c r="Q164" i="2" a="1"/>
  <c r="Q164" i="2" s="1"/>
  <c r="P164" i="2" a="1"/>
  <c r="P164" i="2" s="1"/>
  <c r="G164" i="2" a="1"/>
  <c r="G164" i="2" s="1"/>
  <c r="F164" i="2" a="1"/>
  <c r="F164" i="2" s="1"/>
  <c r="A164" i="2"/>
  <c r="R163" i="2" a="1"/>
  <c r="R163" i="2" s="1"/>
  <c r="Q163" i="2" a="1"/>
  <c r="Q163" i="2" s="1"/>
  <c r="P163" i="2" a="1"/>
  <c r="P163" i="2" s="1"/>
  <c r="G163" i="2" a="1"/>
  <c r="G163" i="2" s="1"/>
  <c r="F163" i="2" a="1"/>
  <c r="F163" i="2" s="1"/>
  <c r="A163" i="2"/>
  <c r="R162" i="2" a="1"/>
  <c r="R162" i="2" s="1"/>
  <c r="Q162" i="2" a="1"/>
  <c r="Q162" i="2" s="1"/>
  <c r="P162" i="2" a="1"/>
  <c r="P162" i="2" s="1"/>
  <c r="G162" i="2" a="1"/>
  <c r="G162" i="2" s="1"/>
  <c r="F162" i="2" a="1"/>
  <c r="F162" i="2" s="1"/>
  <c r="A162" i="2"/>
  <c r="R161" i="2" a="1"/>
  <c r="R161" i="2" s="1"/>
  <c r="Q161" i="2" a="1"/>
  <c r="Q161" i="2" s="1"/>
  <c r="P161" i="2" a="1"/>
  <c r="P161" i="2" s="1"/>
  <c r="G161" i="2" a="1"/>
  <c r="G161" i="2" s="1"/>
  <c r="F161" i="2" a="1"/>
  <c r="F161" i="2" s="1"/>
  <c r="A161" i="2"/>
  <c r="R160" i="2" a="1"/>
  <c r="R160" i="2" s="1"/>
  <c r="Q160" i="2" a="1"/>
  <c r="Q160" i="2" s="1"/>
  <c r="P160" i="2" a="1"/>
  <c r="P160" i="2" s="1"/>
  <c r="G160" i="2" a="1"/>
  <c r="G160" i="2" s="1"/>
  <c r="F160" i="2" a="1"/>
  <c r="F160" i="2" s="1"/>
  <c r="A160" i="2"/>
  <c r="R159" i="2" a="1"/>
  <c r="R159" i="2" s="1"/>
  <c r="Q159" i="2" a="1"/>
  <c r="Q159" i="2" s="1"/>
  <c r="P159" i="2" a="1"/>
  <c r="P159" i="2" s="1"/>
  <c r="G159" i="2" a="1"/>
  <c r="G159" i="2" s="1"/>
  <c r="F159" i="2" a="1"/>
  <c r="F159" i="2" s="1"/>
  <c r="A159" i="2"/>
  <c r="R158" i="2" a="1"/>
  <c r="R158" i="2" s="1"/>
  <c r="Q158" i="2" a="1"/>
  <c r="Q158" i="2" s="1"/>
  <c r="P158" i="2" a="1"/>
  <c r="P158" i="2" s="1"/>
  <c r="G158" i="2" a="1"/>
  <c r="G158" i="2" s="1"/>
  <c r="F158" i="2" a="1"/>
  <c r="F158" i="2" s="1"/>
  <c r="A158" i="2"/>
  <c r="R157" i="2" a="1"/>
  <c r="R157" i="2" s="1"/>
  <c r="Q157" i="2" a="1"/>
  <c r="Q157" i="2" s="1"/>
  <c r="P157" i="2" a="1"/>
  <c r="P157" i="2" s="1"/>
  <c r="G157" i="2" a="1"/>
  <c r="G157" i="2" s="1"/>
  <c r="F157" i="2" a="1"/>
  <c r="F157" i="2" s="1"/>
  <c r="A157" i="2"/>
  <c r="R156" i="2" a="1"/>
  <c r="R156" i="2" s="1"/>
  <c r="Q156" i="2" a="1"/>
  <c r="Q156" i="2" s="1"/>
  <c r="P156" i="2" a="1"/>
  <c r="P156" i="2" s="1"/>
  <c r="G156" i="2" a="1"/>
  <c r="G156" i="2" s="1"/>
  <c r="F156" i="2" a="1"/>
  <c r="F156" i="2" s="1"/>
  <c r="A156" i="2"/>
  <c r="R155" i="2" a="1"/>
  <c r="R155" i="2" s="1"/>
  <c r="Q155" i="2" a="1"/>
  <c r="Q155" i="2" s="1"/>
  <c r="P155" i="2" a="1"/>
  <c r="P155" i="2" s="1"/>
  <c r="G155" i="2" a="1"/>
  <c r="G155" i="2" s="1"/>
  <c r="F155" i="2" a="1"/>
  <c r="F155" i="2" s="1"/>
  <c r="A155" i="2"/>
  <c r="R154" i="2" a="1"/>
  <c r="R154" i="2" s="1"/>
  <c r="Q154" i="2" a="1"/>
  <c r="Q154" i="2" s="1"/>
  <c r="P154" i="2" a="1"/>
  <c r="P154" i="2" s="1"/>
  <c r="G154" i="2" a="1"/>
  <c r="G154" i="2" s="1"/>
  <c r="F154" i="2" a="1"/>
  <c r="F154" i="2" s="1"/>
  <c r="A154" i="2"/>
  <c r="R153" i="2" a="1"/>
  <c r="R153" i="2" s="1"/>
  <c r="Q153" i="2" a="1"/>
  <c r="Q153" i="2" s="1"/>
  <c r="P153" i="2" a="1"/>
  <c r="P153" i="2" s="1"/>
  <c r="G153" i="2" a="1"/>
  <c r="G153" i="2" s="1"/>
  <c r="F153" i="2" a="1"/>
  <c r="F153" i="2" s="1"/>
  <c r="A153" i="2"/>
  <c r="R152" i="2" a="1"/>
  <c r="R152" i="2" s="1"/>
  <c r="Q152" i="2" a="1"/>
  <c r="Q152" i="2" s="1"/>
  <c r="P152" i="2" a="1"/>
  <c r="P152" i="2" s="1"/>
  <c r="G152" i="2" a="1"/>
  <c r="G152" i="2" s="1"/>
  <c r="F152" i="2" a="1"/>
  <c r="F152" i="2" s="1"/>
  <c r="A152" i="2"/>
  <c r="R151" i="2" a="1"/>
  <c r="R151" i="2" s="1"/>
  <c r="Q151" i="2" a="1"/>
  <c r="Q151" i="2" s="1"/>
  <c r="P151" i="2" a="1"/>
  <c r="P151" i="2" s="1"/>
  <c r="G151" i="2" a="1"/>
  <c r="G151" i="2" s="1"/>
  <c r="F151" i="2" a="1"/>
  <c r="F151" i="2" s="1"/>
  <c r="A151" i="2"/>
  <c r="R150" i="2" a="1"/>
  <c r="R150" i="2" s="1"/>
  <c r="Q150" i="2" a="1"/>
  <c r="Q150" i="2" s="1"/>
  <c r="P150" i="2" a="1"/>
  <c r="P150" i="2" s="1"/>
  <c r="G150" i="2" a="1"/>
  <c r="G150" i="2" s="1"/>
  <c r="F150" i="2" a="1"/>
  <c r="F150" i="2" s="1"/>
  <c r="A150" i="2"/>
  <c r="R149" i="2" a="1"/>
  <c r="R149" i="2" s="1"/>
  <c r="Q149" i="2" a="1"/>
  <c r="Q149" i="2" s="1"/>
  <c r="P149" i="2" a="1"/>
  <c r="P149" i="2" s="1"/>
  <c r="G149" i="2" a="1"/>
  <c r="G149" i="2" s="1"/>
  <c r="F149" i="2" a="1"/>
  <c r="F149" i="2" s="1"/>
  <c r="A149" i="2"/>
  <c r="R148" i="2" a="1"/>
  <c r="R148" i="2" s="1"/>
  <c r="Q148" i="2" a="1"/>
  <c r="Q148" i="2" s="1"/>
  <c r="P148" i="2" a="1"/>
  <c r="P148" i="2" s="1"/>
  <c r="G148" i="2" a="1"/>
  <c r="G148" i="2" s="1"/>
  <c r="F148" i="2" a="1"/>
  <c r="F148" i="2" s="1"/>
  <c r="A148" i="2"/>
  <c r="R147" i="2" a="1"/>
  <c r="R147" i="2" s="1"/>
  <c r="Q147" i="2" a="1"/>
  <c r="Q147" i="2" s="1"/>
  <c r="P147" i="2" a="1"/>
  <c r="P147" i="2" s="1"/>
  <c r="G147" i="2" a="1"/>
  <c r="G147" i="2" s="1"/>
  <c r="F147" i="2" a="1"/>
  <c r="F147" i="2" s="1"/>
  <c r="A147" i="2"/>
  <c r="R146" i="2" a="1"/>
  <c r="R146" i="2" s="1"/>
  <c r="Q146" i="2" a="1"/>
  <c r="Q146" i="2" s="1"/>
  <c r="P146" i="2" a="1"/>
  <c r="P146" i="2" s="1"/>
  <c r="G146" i="2" a="1"/>
  <c r="G146" i="2" s="1"/>
  <c r="F146" i="2" a="1"/>
  <c r="F146" i="2" s="1"/>
  <c r="A146" i="2"/>
  <c r="R145" i="2" a="1"/>
  <c r="R145" i="2" s="1"/>
  <c r="Q145" i="2" a="1"/>
  <c r="Q145" i="2" s="1"/>
  <c r="P145" i="2" a="1"/>
  <c r="P145" i="2" s="1"/>
  <c r="G145" i="2" a="1"/>
  <c r="G145" i="2" s="1"/>
  <c r="F145" i="2" a="1"/>
  <c r="F145" i="2" s="1"/>
  <c r="A145" i="2"/>
  <c r="R144" i="2" a="1"/>
  <c r="R144" i="2" s="1"/>
  <c r="Q144" i="2" a="1"/>
  <c r="Q144" i="2" s="1"/>
  <c r="P144" i="2" a="1"/>
  <c r="P144" i="2" s="1"/>
  <c r="G144" i="2" a="1"/>
  <c r="G144" i="2" s="1"/>
  <c r="F144" i="2" a="1"/>
  <c r="F144" i="2" s="1"/>
  <c r="A144" i="2"/>
  <c r="R143" i="2" a="1"/>
  <c r="R143" i="2" s="1"/>
  <c r="Q143" i="2" a="1"/>
  <c r="Q143" i="2" s="1"/>
  <c r="P143" i="2" a="1"/>
  <c r="P143" i="2" s="1"/>
  <c r="G143" i="2" a="1"/>
  <c r="G143" i="2" s="1"/>
  <c r="F143" i="2" a="1"/>
  <c r="F143" i="2" s="1"/>
  <c r="A143" i="2"/>
  <c r="R142" i="2" a="1"/>
  <c r="R142" i="2" s="1"/>
  <c r="Q142" i="2" a="1"/>
  <c r="Q142" i="2" s="1"/>
  <c r="P142" i="2" a="1"/>
  <c r="P142" i="2" s="1"/>
  <c r="G142" i="2" a="1"/>
  <c r="G142" i="2" s="1"/>
  <c r="F142" i="2" a="1"/>
  <c r="F142" i="2" s="1"/>
  <c r="A142" i="2"/>
  <c r="R141" i="2" a="1"/>
  <c r="R141" i="2" s="1"/>
  <c r="Q141" i="2" a="1"/>
  <c r="Q141" i="2" s="1"/>
  <c r="P141" i="2" a="1"/>
  <c r="P141" i="2" s="1"/>
  <c r="G141" i="2" a="1"/>
  <c r="G141" i="2" s="1"/>
  <c r="F141" i="2" a="1"/>
  <c r="F141" i="2" s="1"/>
  <c r="A141" i="2"/>
  <c r="R140" i="2" a="1"/>
  <c r="R140" i="2" s="1"/>
  <c r="Q140" i="2" a="1"/>
  <c r="Q140" i="2" s="1"/>
  <c r="P140" i="2" a="1"/>
  <c r="P140" i="2" s="1"/>
  <c r="G140" i="2" a="1"/>
  <c r="G140" i="2" s="1"/>
  <c r="F140" i="2" a="1"/>
  <c r="F140" i="2" s="1"/>
  <c r="A140" i="2"/>
  <c r="R139" i="2" a="1"/>
  <c r="R139" i="2" s="1"/>
  <c r="Q139" i="2" a="1"/>
  <c r="Q139" i="2" s="1"/>
  <c r="P139" i="2" a="1"/>
  <c r="P139" i="2" s="1"/>
  <c r="G139" i="2" a="1"/>
  <c r="G139" i="2" s="1"/>
  <c r="F139" i="2" a="1"/>
  <c r="F139" i="2" s="1"/>
  <c r="A139" i="2"/>
  <c r="R138" i="2" a="1"/>
  <c r="R138" i="2" s="1"/>
  <c r="Q138" i="2" a="1"/>
  <c r="Q138" i="2" s="1"/>
  <c r="P138" i="2" a="1"/>
  <c r="P138" i="2" s="1"/>
  <c r="G138" i="2" a="1"/>
  <c r="G138" i="2" s="1"/>
  <c r="F138" i="2" a="1"/>
  <c r="F138" i="2" s="1"/>
  <c r="A138" i="2"/>
  <c r="R137" i="2" a="1"/>
  <c r="R137" i="2" s="1"/>
  <c r="Q137" i="2" a="1"/>
  <c r="Q137" i="2" s="1"/>
  <c r="P137" i="2" a="1"/>
  <c r="P137" i="2" s="1"/>
  <c r="G137" i="2" a="1"/>
  <c r="G137" i="2" s="1"/>
  <c r="F137" i="2" a="1"/>
  <c r="F137" i="2" s="1"/>
  <c r="A137" i="2"/>
  <c r="R136" i="2" a="1"/>
  <c r="R136" i="2" s="1"/>
  <c r="Q136" i="2" a="1"/>
  <c r="Q136" i="2" s="1"/>
  <c r="P136" i="2" a="1"/>
  <c r="P136" i="2" s="1"/>
  <c r="G136" i="2" a="1"/>
  <c r="G136" i="2" s="1"/>
  <c r="F136" i="2" a="1"/>
  <c r="F136" i="2" s="1"/>
  <c r="A136" i="2"/>
  <c r="R135" i="2" a="1"/>
  <c r="R135" i="2" s="1"/>
  <c r="Q135" i="2" a="1"/>
  <c r="Q135" i="2" s="1"/>
  <c r="P135" i="2" a="1"/>
  <c r="P135" i="2" s="1"/>
  <c r="G135" i="2" a="1"/>
  <c r="G135" i="2" s="1"/>
  <c r="F135" i="2" a="1"/>
  <c r="F135" i="2" s="1"/>
  <c r="A135" i="2"/>
  <c r="R134" i="2" a="1"/>
  <c r="R134" i="2" s="1"/>
  <c r="Q134" i="2" a="1"/>
  <c r="Q134" i="2" s="1"/>
  <c r="P134" i="2" a="1"/>
  <c r="P134" i="2" s="1"/>
  <c r="G134" i="2" a="1"/>
  <c r="G134" i="2" s="1"/>
  <c r="F134" i="2" a="1"/>
  <c r="F134" i="2" s="1"/>
  <c r="A134" i="2"/>
  <c r="R133" i="2" a="1"/>
  <c r="R133" i="2" s="1"/>
  <c r="Q133" i="2" a="1"/>
  <c r="Q133" i="2" s="1"/>
  <c r="P133" i="2" a="1"/>
  <c r="P133" i="2" s="1"/>
  <c r="G133" i="2" a="1"/>
  <c r="G133" i="2" s="1"/>
  <c r="F133" i="2" a="1"/>
  <c r="F133" i="2" s="1"/>
  <c r="A133" i="2"/>
  <c r="R132" i="2" a="1"/>
  <c r="R132" i="2" s="1"/>
  <c r="Q132" i="2" a="1"/>
  <c r="Q132" i="2" s="1"/>
  <c r="P132" i="2" a="1"/>
  <c r="P132" i="2" s="1"/>
  <c r="G132" i="2" a="1"/>
  <c r="G132" i="2" s="1"/>
  <c r="F132" i="2" a="1"/>
  <c r="F132" i="2" s="1"/>
  <c r="A132" i="2"/>
  <c r="R131" i="2" a="1"/>
  <c r="R131" i="2" s="1"/>
  <c r="Q131" i="2" a="1"/>
  <c r="Q131" i="2" s="1"/>
  <c r="P131" i="2" a="1"/>
  <c r="P131" i="2" s="1"/>
  <c r="G131" i="2" a="1"/>
  <c r="G131" i="2" s="1"/>
  <c r="F131" i="2" a="1"/>
  <c r="F131" i="2" s="1"/>
  <c r="A131" i="2"/>
  <c r="R130" i="2" a="1"/>
  <c r="R130" i="2" s="1"/>
  <c r="Q130" i="2" a="1"/>
  <c r="Q130" i="2" s="1"/>
  <c r="P130" i="2" a="1"/>
  <c r="P130" i="2" s="1"/>
  <c r="G130" i="2" a="1"/>
  <c r="G130" i="2" s="1"/>
  <c r="F130" i="2" a="1"/>
  <c r="F130" i="2" s="1"/>
  <c r="A130" i="2"/>
  <c r="R129" i="2" a="1"/>
  <c r="R129" i="2" s="1"/>
  <c r="Q129" i="2" a="1"/>
  <c r="Q129" i="2" s="1"/>
  <c r="P129" i="2" a="1"/>
  <c r="P129" i="2" s="1"/>
  <c r="G129" i="2" a="1"/>
  <c r="G129" i="2" s="1"/>
  <c r="F129" i="2" a="1"/>
  <c r="F129" i="2" s="1"/>
  <c r="A129" i="2"/>
  <c r="R128" i="2" a="1"/>
  <c r="R128" i="2" s="1"/>
  <c r="Q128" i="2" a="1"/>
  <c r="Q128" i="2" s="1"/>
  <c r="P128" i="2" a="1"/>
  <c r="P128" i="2" s="1"/>
  <c r="G128" i="2" a="1"/>
  <c r="G128" i="2" s="1"/>
  <c r="F128" i="2" a="1"/>
  <c r="F128" i="2" s="1"/>
  <c r="A128" i="2"/>
  <c r="R127" i="2" a="1"/>
  <c r="R127" i="2" s="1"/>
  <c r="Q127" i="2" a="1"/>
  <c r="Q127" i="2" s="1"/>
  <c r="P127" i="2" a="1"/>
  <c r="P127" i="2" s="1"/>
  <c r="G127" i="2" a="1"/>
  <c r="G127" i="2" s="1"/>
  <c r="F127" i="2" a="1"/>
  <c r="F127" i="2" s="1"/>
  <c r="A127" i="2"/>
  <c r="R126" i="2" a="1"/>
  <c r="R126" i="2" s="1"/>
  <c r="Q126" i="2" a="1"/>
  <c r="Q126" i="2" s="1"/>
  <c r="P126" i="2" a="1"/>
  <c r="P126" i="2" s="1"/>
  <c r="G126" i="2" a="1"/>
  <c r="G126" i="2" s="1"/>
  <c r="F126" i="2" a="1"/>
  <c r="F126" i="2" s="1"/>
  <c r="A126" i="2"/>
  <c r="R125" i="2" a="1"/>
  <c r="R125" i="2" s="1"/>
  <c r="Q125" i="2" a="1"/>
  <c r="Q125" i="2" s="1"/>
  <c r="P125" i="2" a="1"/>
  <c r="P125" i="2" s="1"/>
  <c r="G125" i="2" a="1"/>
  <c r="G125" i="2" s="1"/>
  <c r="F125" i="2" a="1"/>
  <c r="F125" i="2" s="1"/>
  <c r="A125" i="2"/>
  <c r="R124" i="2" a="1"/>
  <c r="R124" i="2" s="1"/>
  <c r="Q124" i="2" a="1"/>
  <c r="Q124" i="2" s="1"/>
  <c r="P124" i="2" a="1"/>
  <c r="P124" i="2" s="1"/>
  <c r="G124" i="2" a="1"/>
  <c r="G124" i="2" s="1"/>
  <c r="F124" i="2" a="1"/>
  <c r="F124" i="2" s="1"/>
  <c r="A124" i="2"/>
  <c r="R123" i="2" a="1"/>
  <c r="R123" i="2" s="1"/>
  <c r="Q123" i="2" a="1"/>
  <c r="Q123" i="2" s="1"/>
  <c r="P123" i="2" a="1"/>
  <c r="P123" i="2" s="1"/>
  <c r="G123" i="2" a="1"/>
  <c r="G123" i="2" s="1"/>
  <c r="F123" i="2" a="1"/>
  <c r="F123" i="2" s="1"/>
  <c r="A123" i="2"/>
  <c r="R122" i="2" a="1"/>
  <c r="R122" i="2" s="1"/>
  <c r="Q122" i="2" a="1"/>
  <c r="Q122" i="2" s="1"/>
  <c r="P122" i="2" a="1"/>
  <c r="P122" i="2" s="1"/>
  <c r="G122" i="2" a="1"/>
  <c r="G122" i="2" s="1"/>
  <c r="F122" i="2" a="1"/>
  <c r="F122" i="2" s="1"/>
  <c r="A122" i="2"/>
  <c r="R121" i="2" a="1"/>
  <c r="R121" i="2" s="1"/>
  <c r="Q121" i="2" a="1"/>
  <c r="Q121" i="2" s="1"/>
  <c r="P121" i="2" a="1"/>
  <c r="P121" i="2" s="1"/>
  <c r="G121" i="2" a="1"/>
  <c r="G121" i="2" s="1"/>
  <c r="F121" i="2" a="1"/>
  <c r="F121" i="2" s="1"/>
  <c r="A121" i="2"/>
  <c r="R120" i="2" a="1"/>
  <c r="R120" i="2" s="1"/>
  <c r="Q120" i="2" a="1"/>
  <c r="Q120" i="2" s="1"/>
  <c r="P120" i="2" a="1"/>
  <c r="P120" i="2" s="1"/>
  <c r="G120" i="2" a="1"/>
  <c r="G120" i="2" s="1"/>
  <c r="F120" i="2" a="1"/>
  <c r="F120" i="2" s="1"/>
  <c r="A120" i="2"/>
  <c r="R119" i="2" a="1"/>
  <c r="R119" i="2" s="1"/>
  <c r="Q119" i="2" a="1"/>
  <c r="Q119" i="2" s="1"/>
  <c r="P119" i="2" a="1"/>
  <c r="P119" i="2" s="1"/>
  <c r="G119" i="2" a="1"/>
  <c r="G119" i="2" s="1"/>
  <c r="F119" i="2" a="1"/>
  <c r="F119" i="2" s="1"/>
  <c r="A119" i="2"/>
  <c r="R118" i="2" a="1"/>
  <c r="R118" i="2" s="1"/>
  <c r="Q118" i="2" a="1"/>
  <c r="Q118" i="2" s="1"/>
  <c r="P118" i="2" a="1"/>
  <c r="P118" i="2" s="1"/>
  <c r="G118" i="2" a="1"/>
  <c r="G118" i="2" s="1"/>
  <c r="F118" i="2" a="1"/>
  <c r="F118" i="2" s="1"/>
  <c r="A118" i="2"/>
  <c r="R117" i="2" a="1"/>
  <c r="R117" i="2" s="1"/>
  <c r="Q117" i="2" a="1"/>
  <c r="Q117" i="2" s="1"/>
  <c r="P117" i="2" a="1"/>
  <c r="P117" i="2" s="1"/>
  <c r="G117" i="2" a="1"/>
  <c r="G117" i="2" s="1"/>
  <c r="F117" i="2" a="1"/>
  <c r="F117" i="2" s="1"/>
  <c r="A117" i="2"/>
  <c r="R116" i="2" a="1"/>
  <c r="R116" i="2" s="1"/>
  <c r="Q116" i="2" a="1"/>
  <c r="Q116" i="2" s="1"/>
  <c r="P116" i="2" a="1"/>
  <c r="P116" i="2" s="1"/>
  <c r="G116" i="2" a="1"/>
  <c r="G116" i="2" s="1"/>
  <c r="F116" i="2" a="1"/>
  <c r="F116" i="2" s="1"/>
  <c r="A116" i="2"/>
  <c r="R115" i="2" a="1"/>
  <c r="R115" i="2" s="1"/>
  <c r="Q115" i="2" a="1"/>
  <c r="Q115" i="2" s="1"/>
  <c r="P115" i="2" a="1"/>
  <c r="P115" i="2" s="1"/>
  <c r="G115" i="2" a="1"/>
  <c r="G115" i="2" s="1"/>
  <c r="F115" i="2" a="1"/>
  <c r="F115" i="2" s="1"/>
  <c r="A115" i="2"/>
  <c r="R114" i="2" a="1"/>
  <c r="R114" i="2" s="1"/>
  <c r="Q114" i="2" a="1"/>
  <c r="Q114" i="2" s="1"/>
  <c r="P114" i="2" a="1"/>
  <c r="P114" i="2" s="1"/>
  <c r="G114" i="2" a="1"/>
  <c r="G114" i="2" s="1"/>
  <c r="F114" i="2" a="1"/>
  <c r="F114" i="2" s="1"/>
  <c r="A114" i="2"/>
  <c r="R113" i="2" a="1"/>
  <c r="R113" i="2" s="1"/>
  <c r="Q113" i="2" a="1"/>
  <c r="Q113" i="2" s="1"/>
  <c r="P113" i="2" a="1"/>
  <c r="P113" i="2" s="1"/>
  <c r="G113" i="2" a="1"/>
  <c r="G113" i="2" s="1"/>
  <c r="F113" i="2" a="1"/>
  <c r="F113" i="2" s="1"/>
  <c r="A113" i="2"/>
  <c r="R112" i="2" a="1"/>
  <c r="R112" i="2" s="1"/>
  <c r="Q112" i="2" a="1"/>
  <c r="Q112" i="2" s="1"/>
  <c r="P112" i="2" a="1"/>
  <c r="P112" i="2" s="1"/>
  <c r="G112" i="2" a="1"/>
  <c r="G112" i="2" s="1"/>
  <c r="F112" i="2" a="1"/>
  <c r="F112" i="2" s="1"/>
  <c r="A112" i="2"/>
  <c r="R111" i="2" a="1"/>
  <c r="R111" i="2" s="1"/>
  <c r="Q111" i="2" a="1"/>
  <c r="Q111" i="2" s="1"/>
  <c r="P111" i="2" a="1"/>
  <c r="P111" i="2" s="1"/>
  <c r="G111" i="2" a="1"/>
  <c r="G111" i="2" s="1"/>
  <c r="F111" i="2" a="1"/>
  <c r="F111" i="2" s="1"/>
  <c r="A111" i="2"/>
  <c r="R110" i="2" a="1"/>
  <c r="R110" i="2" s="1"/>
  <c r="Q110" i="2" a="1"/>
  <c r="Q110" i="2" s="1"/>
  <c r="P110" i="2" a="1"/>
  <c r="P110" i="2" s="1"/>
  <c r="G110" i="2" a="1"/>
  <c r="G110" i="2" s="1"/>
  <c r="F110" i="2" a="1"/>
  <c r="F110" i="2" s="1"/>
  <c r="A110" i="2"/>
  <c r="R109" i="2" a="1"/>
  <c r="R109" i="2" s="1"/>
  <c r="Q109" i="2" a="1"/>
  <c r="Q109" i="2" s="1"/>
  <c r="P109" i="2" a="1"/>
  <c r="P109" i="2" s="1"/>
  <c r="G109" i="2" a="1"/>
  <c r="G109" i="2" s="1"/>
  <c r="F109" i="2" a="1"/>
  <c r="F109" i="2" s="1"/>
  <c r="A109" i="2"/>
  <c r="R108" i="2" a="1"/>
  <c r="R108" i="2" s="1"/>
  <c r="Q108" i="2" a="1"/>
  <c r="Q108" i="2" s="1"/>
  <c r="P108" i="2" a="1"/>
  <c r="P108" i="2" s="1"/>
  <c r="G108" i="2" a="1"/>
  <c r="G108" i="2" s="1"/>
  <c r="F108" i="2" a="1"/>
  <c r="F108" i="2" s="1"/>
  <c r="A108" i="2"/>
  <c r="R107" i="2" a="1"/>
  <c r="R107" i="2" s="1"/>
  <c r="Q107" i="2" a="1"/>
  <c r="Q107" i="2" s="1"/>
  <c r="P107" i="2" a="1"/>
  <c r="P107" i="2" s="1"/>
  <c r="G107" i="2" a="1"/>
  <c r="G107" i="2" s="1"/>
  <c r="F107" i="2" a="1"/>
  <c r="F107" i="2" s="1"/>
  <c r="A107" i="2"/>
  <c r="R106" i="2" a="1"/>
  <c r="R106" i="2" s="1"/>
  <c r="Q106" i="2" a="1"/>
  <c r="Q106" i="2" s="1"/>
  <c r="P106" i="2" a="1"/>
  <c r="P106" i="2" s="1"/>
  <c r="G106" i="2" a="1"/>
  <c r="G106" i="2" s="1"/>
  <c r="F106" i="2" a="1"/>
  <c r="F106" i="2" s="1"/>
  <c r="A106" i="2"/>
  <c r="R105" i="2" a="1"/>
  <c r="R105" i="2" s="1"/>
  <c r="Q105" i="2" a="1"/>
  <c r="Q105" i="2" s="1"/>
  <c r="P105" i="2" a="1"/>
  <c r="P105" i="2" s="1"/>
  <c r="G105" i="2" a="1"/>
  <c r="G105" i="2" s="1"/>
  <c r="F105" i="2" a="1"/>
  <c r="F105" i="2" s="1"/>
  <c r="A105" i="2"/>
  <c r="R104" i="2" a="1"/>
  <c r="R104" i="2" s="1"/>
  <c r="Q104" i="2" a="1"/>
  <c r="Q104" i="2" s="1"/>
  <c r="P104" i="2" a="1"/>
  <c r="P104" i="2" s="1"/>
  <c r="G104" i="2" a="1"/>
  <c r="G104" i="2" s="1"/>
  <c r="F104" i="2" a="1"/>
  <c r="F104" i="2" s="1"/>
  <c r="A104" i="2"/>
  <c r="R103" i="2" a="1"/>
  <c r="R103" i="2" s="1"/>
  <c r="Q103" i="2" a="1"/>
  <c r="Q103" i="2" s="1"/>
  <c r="P103" i="2" a="1"/>
  <c r="P103" i="2" s="1"/>
  <c r="G103" i="2" a="1"/>
  <c r="G103" i="2" s="1"/>
  <c r="F103" i="2" a="1"/>
  <c r="F103" i="2" s="1"/>
  <c r="A103" i="2"/>
  <c r="R102" i="2" a="1"/>
  <c r="R102" i="2" s="1"/>
  <c r="Q102" i="2" a="1"/>
  <c r="Q102" i="2" s="1"/>
  <c r="P102" i="2" a="1"/>
  <c r="P102" i="2" s="1"/>
  <c r="G102" i="2" a="1"/>
  <c r="G102" i="2" s="1"/>
  <c r="F102" i="2" a="1"/>
  <c r="F102" i="2" s="1"/>
  <c r="A102" i="2"/>
  <c r="R101" i="2" a="1"/>
  <c r="R101" i="2" s="1"/>
  <c r="Q101" i="2" a="1"/>
  <c r="Q101" i="2" s="1"/>
  <c r="P101" i="2" a="1"/>
  <c r="P101" i="2" s="1"/>
  <c r="G101" i="2" a="1"/>
  <c r="G101" i="2" s="1"/>
  <c r="F101" i="2" a="1"/>
  <c r="F101" i="2" s="1"/>
  <c r="A101" i="2"/>
  <c r="R100" i="2" a="1"/>
  <c r="R100" i="2" s="1"/>
  <c r="Q100" i="2" a="1"/>
  <c r="Q100" i="2" s="1"/>
  <c r="P100" i="2" a="1"/>
  <c r="P100" i="2" s="1"/>
  <c r="G100" i="2" a="1"/>
  <c r="G100" i="2" s="1"/>
  <c r="F100" i="2" a="1"/>
  <c r="F100" i="2" s="1"/>
  <c r="A100" i="2"/>
  <c r="R99" i="2" a="1"/>
  <c r="R99" i="2" s="1"/>
  <c r="Q99" i="2" a="1"/>
  <c r="Q99" i="2" s="1"/>
  <c r="P99" i="2" a="1"/>
  <c r="P99" i="2" s="1"/>
  <c r="G99" i="2" a="1"/>
  <c r="G99" i="2" s="1"/>
  <c r="F99" i="2" a="1"/>
  <c r="F99" i="2" s="1"/>
  <c r="A99" i="2"/>
  <c r="R98" i="2" a="1"/>
  <c r="R98" i="2" s="1"/>
  <c r="Q98" i="2" a="1"/>
  <c r="Q98" i="2" s="1"/>
  <c r="P98" i="2" a="1"/>
  <c r="P98" i="2" s="1"/>
  <c r="G98" i="2" a="1"/>
  <c r="G98" i="2" s="1"/>
  <c r="F98" i="2" a="1"/>
  <c r="F98" i="2" s="1"/>
  <c r="A98" i="2"/>
  <c r="R97" i="2" a="1"/>
  <c r="R97" i="2" s="1"/>
  <c r="Q97" i="2" a="1"/>
  <c r="Q97" i="2" s="1"/>
  <c r="P97" i="2" a="1"/>
  <c r="P97" i="2" s="1"/>
  <c r="G97" i="2" a="1"/>
  <c r="G97" i="2" s="1"/>
  <c r="F97" i="2" a="1"/>
  <c r="F97" i="2" s="1"/>
  <c r="A97" i="2"/>
  <c r="R96" i="2" a="1"/>
  <c r="R96" i="2" s="1"/>
  <c r="Q96" i="2" a="1"/>
  <c r="Q96" i="2" s="1"/>
  <c r="P96" i="2" a="1"/>
  <c r="P96" i="2" s="1"/>
  <c r="G96" i="2" a="1"/>
  <c r="G96" i="2" s="1"/>
  <c r="F96" i="2" a="1"/>
  <c r="F96" i="2" s="1"/>
  <c r="A96" i="2"/>
  <c r="R95" i="2" a="1"/>
  <c r="R95" i="2" s="1"/>
  <c r="Q95" i="2" a="1"/>
  <c r="Q95" i="2" s="1"/>
  <c r="P95" i="2" a="1"/>
  <c r="P95" i="2" s="1"/>
  <c r="G95" i="2" a="1"/>
  <c r="G95" i="2" s="1"/>
  <c r="F95" i="2" a="1"/>
  <c r="F95" i="2" s="1"/>
  <c r="A95" i="2"/>
  <c r="R94" i="2" a="1"/>
  <c r="R94" i="2" s="1"/>
  <c r="Q94" i="2" a="1"/>
  <c r="Q94" i="2" s="1"/>
  <c r="P94" i="2" a="1"/>
  <c r="P94" i="2" s="1"/>
  <c r="G94" i="2" a="1"/>
  <c r="G94" i="2" s="1"/>
  <c r="F94" i="2" a="1"/>
  <c r="F94" i="2" s="1"/>
  <c r="A94" i="2"/>
  <c r="R93" i="2" a="1"/>
  <c r="R93" i="2" s="1"/>
  <c r="Q93" i="2" a="1"/>
  <c r="Q93" i="2" s="1"/>
  <c r="P93" i="2" a="1"/>
  <c r="P93" i="2" s="1"/>
  <c r="G93" i="2" a="1"/>
  <c r="G93" i="2" s="1"/>
  <c r="F93" i="2" a="1"/>
  <c r="F93" i="2" s="1"/>
  <c r="A93" i="2"/>
  <c r="R92" i="2" a="1"/>
  <c r="R92" i="2" s="1"/>
  <c r="Q92" i="2" a="1"/>
  <c r="Q92" i="2" s="1"/>
  <c r="P92" i="2" a="1"/>
  <c r="P92" i="2" s="1"/>
  <c r="G92" i="2" a="1"/>
  <c r="G92" i="2" s="1"/>
  <c r="F92" i="2" a="1"/>
  <c r="F92" i="2" s="1"/>
  <c r="A92" i="2"/>
  <c r="R91" i="2" a="1"/>
  <c r="R91" i="2" s="1"/>
  <c r="Q91" i="2" a="1"/>
  <c r="Q91" i="2" s="1"/>
  <c r="P91" i="2" a="1"/>
  <c r="P91" i="2" s="1"/>
  <c r="G91" i="2" a="1"/>
  <c r="G91" i="2" s="1"/>
  <c r="F91" i="2" a="1"/>
  <c r="F91" i="2" s="1"/>
  <c r="A91" i="2"/>
  <c r="R90" i="2" a="1"/>
  <c r="R90" i="2" s="1"/>
  <c r="Q90" i="2" a="1"/>
  <c r="Q90" i="2" s="1"/>
  <c r="P90" i="2" a="1"/>
  <c r="P90" i="2" s="1"/>
  <c r="G90" i="2" a="1"/>
  <c r="G90" i="2" s="1"/>
  <c r="F90" i="2" a="1"/>
  <c r="F90" i="2" s="1"/>
  <c r="A90" i="2"/>
  <c r="R89" i="2" a="1"/>
  <c r="R89" i="2" s="1"/>
  <c r="Q89" i="2" a="1"/>
  <c r="Q89" i="2" s="1"/>
  <c r="P89" i="2" a="1"/>
  <c r="P89" i="2" s="1"/>
  <c r="G89" i="2" a="1"/>
  <c r="G89" i="2" s="1"/>
  <c r="F89" i="2" a="1"/>
  <c r="F89" i="2" s="1"/>
  <c r="A89" i="2"/>
  <c r="R88" i="2" a="1"/>
  <c r="R88" i="2" s="1"/>
  <c r="Q88" i="2" a="1"/>
  <c r="Q88" i="2" s="1"/>
  <c r="P88" i="2" a="1"/>
  <c r="P88" i="2" s="1"/>
  <c r="G88" i="2" a="1"/>
  <c r="G88" i="2" s="1"/>
  <c r="F88" i="2" a="1"/>
  <c r="F88" i="2" s="1"/>
  <c r="A88" i="2"/>
  <c r="R87" i="2" a="1"/>
  <c r="R87" i="2" s="1"/>
  <c r="Q87" i="2" a="1"/>
  <c r="Q87" i="2" s="1"/>
  <c r="P87" i="2" a="1"/>
  <c r="P87" i="2" s="1"/>
  <c r="G87" i="2" a="1"/>
  <c r="G87" i="2" s="1"/>
  <c r="F87" i="2" a="1"/>
  <c r="F87" i="2" s="1"/>
  <c r="A87" i="2"/>
  <c r="R86" i="2" a="1"/>
  <c r="R86" i="2" s="1"/>
  <c r="Q86" i="2" a="1"/>
  <c r="Q86" i="2" s="1"/>
  <c r="P86" i="2" a="1"/>
  <c r="P86" i="2" s="1"/>
  <c r="G86" i="2" a="1"/>
  <c r="G86" i="2" s="1"/>
  <c r="F86" i="2" a="1"/>
  <c r="F86" i="2" s="1"/>
  <c r="A86" i="2"/>
  <c r="R85" i="2" a="1"/>
  <c r="R85" i="2" s="1"/>
  <c r="Q85" i="2" a="1"/>
  <c r="Q85" i="2" s="1"/>
  <c r="P85" i="2" a="1"/>
  <c r="P85" i="2" s="1"/>
  <c r="G85" i="2" a="1"/>
  <c r="G85" i="2" s="1"/>
  <c r="F85" i="2" a="1"/>
  <c r="F85" i="2" s="1"/>
  <c r="A85" i="2"/>
  <c r="R84" i="2" a="1"/>
  <c r="R84" i="2" s="1"/>
  <c r="Q84" i="2" a="1"/>
  <c r="Q84" i="2" s="1"/>
  <c r="P84" i="2" a="1"/>
  <c r="P84" i="2" s="1"/>
  <c r="G84" i="2" a="1"/>
  <c r="G84" i="2" s="1"/>
  <c r="F84" i="2" a="1"/>
  <c r="F84" i="2" s="1"/>
  <c r="A84" i="2"/>
  <c r="R83" i="2" a="1"/>
  <c r="R83" i="2" s="1"/>
  <c r="Q83" i="2" a="1"/>
  <c r="Q83" i="2" s="1"/>
  <c r="P83" i="2" a="1"/>
  <c r="P83" i="2" s="1"/>
  <c r="G83" i="2" a="1"/>
  <c r="G83" i="2" s="1"/>
  <c r="F83" i="2" a="1"/>
  <c r="F83" i="2" s="1"/>
  <c r="A83" i="2"/>
  <c r="R82" i="2" a="1"/>
  <c r="R82" i="2" s="1"/>
  <c r="Q82" i="2" a="1"/>
  <c r="Q82" i="2" s="1"/>
  <c r="P82" i="2" a="1"/>
  <c r="P82" i="2" s="1"/>
  <c r="G82" i="2" a="1"/>
  <c r="G82" i="2" s="1"/>
  <c r="F82" i="2" a="1"/>
  <c r="F82" i="2" s="1"/>
  <c r="A82" i="2"/>
  <c r="R81" i="2" a="1"/>
  <c r="R81" i="2" s="1"/>
  <c r="Q81" i="2" a="1"/>
  <c r="Q81" i="2" s="1"/>
  <c r="P81" i="2" a="1"/>
  <c r="P81" i="2" s="1"/>
  <c r="G81" i="2" a="1"/>
  <c r="G81" i="2" s="1"/>
  <c r="F81" i="2" a="1"/>
  <c r="F81" i="2" s="1"/>
  <c r="A81" i="2"/>
  <c r="R80" i="2" a="1"/>
  <c r="R80" i="2" s="1"/>
  <c r="Q80" i="2" a="1"/>
  <c r="Q80" i="2" s="1"/>
  <c r="P80" i="2" a="1"/>
  <c r="P80" i="2" s="1"/>
  <c r="G80" i="2" a="1"/>
  <c r="G80" i="2" s="1"/>
  <c r="F80" i="2" a="1"/>
  <c r="F80" i="2" s="1"/>
  <c r="A80" i="2"/>
  <c r="R79" i="2" a="1"/>
  <c r="R79" i="2" s="1"/>
  <c r="Q79" i="2" a="1"/>
  <c r="Q79" i="2" s="1"/>
  <c r="P79" i="2" a="1"/>
  <c r="P79" i="2" s="1"/>
  <c r="G79" i="2" a="1"/>
  <c r="G79" i="2" s="1"/>
  <c r="F79" i="2" a="1"/>
  <c r="F79" i="2" s="1"/>
  <c r="A79" i="2"/>
  <c r="R78" i="2" a="1"/>
  <c r="R78" i="2" s="1"/>
  <c r="Q78" i="2" a="1"/>
  <c r="Q78" i="2" s="1"/>
  <c r="P78" i="2" a="1"/>
  <c r="P78" i="2" s="1"/>
  <c r="G78" i="2" a="1"/>
  <c r="G78" i="2" s="1"/>
  <c r="F78" i="2" a="1"/>
  <c r="F78" i="2" s="1"/>
  <c r="A78" i="2"/>
  <c r="R77" i="2" a="1"/>
  <c r="R77" i="2" s="1"/>
  <c r="Q77" i="2" a="1"/>
  <c r="Q77" i="2" s="1"/>
  <c r="P77" i="2" a="1"/>
  <c r="P77" i="2" s="1"/>
  <c r="G77" i="2" a="1"/>
  <c r="G77" i="2" s="1"/>
  <c r="F77" i="2" a="1"/>
  <c r="F77" i="2" s="1"/>
  <c r="A77" i="2"/>
  <c r="R76" i="2" a="1"/>
  <c r="R76" i="2" s="1"/>
  <c r="Q76" i="2" a="1"/>
  <c r="Q76" i="2" s="1"/>
  <c r="P76" i="2" a="1"/>
  <c r="P76" i="2" s="1"/>
  <c r="G76" i="2" a="1"/>
  <c r="G76" i="2" s="1"/>
  <c r="F76" i="2" a="1"/>
  <c r="F76" i="2" s="1"/>
  <c r="A76" i="2"/>
  <c r="R75" i="2" a="1"/>
  <c r="R75" i="2" s="1"/>
  <c r="Q75" i="2" a="1"/>
  <c r="Q75" i="2" s="1"/>
  <c r="P75" i="2" a="1"/>
  <c r="P75" i="2" s="1"/>
  <c r="G75" i="2" a="1"/>
  <c r="G75" i="2" s="1"/>
  <c r="F75" i="2" a="1"/>
  <c r="F75" i="2" s="1"/>
  <c r="A75" i="2"/>
  <c r="R74" i="2" a="1"/>
  <c r="R74" i="2" s="1"/>
  <c r="Q74" i="2" a="1"/>
  <c r="Q74" i="2" s="1"/>
  <c r="P74" i="2" a="1"/>
  <c r="P74" i="2" s="1"/>
  <c r="G74" i="2" a="1"/>
  <c r="G74" i="2" s="1"/>
  <c r="F74" i="2" a="1"/>
  <c r="F74" i="2" s="1"/>
  <c r="A74" i="2"/>
  <c r="R73" i="2" a="1"/>
  <c r="R73" i="2" s="1"/>
  <c r="Q73" i="2" a="1"/>
  <c r="Q73" i="2" s="1"/>
  <c r="P73" i="2" a="1"/>
  <c r="P73" i="2" s="1"/>
  <c r="G73" i="2" a="1"/>
  <c r="G73" i="2" s="1"/>
  <c r="F73" i="2" a="1"/>
  <c r="F73" i="2" s="1"/>
  <c r="A73" i="2"/>
  <c r="R72" i="2" a="1"/>
  <c r="R72" i="2" s="1"/>
  <c r="Q72" i="2" a="1"/>
  <c r="Q72" i="2" s="1"/>
  <c r="P72" i="2" a="1"/>
  <c r="P72" i="2" s="1"/>
  <c r="G72" i="2" a="1"/>
  <c r="G72" i="2" s="1"/>
  <c r="F72" i="2" a="1"/>
  <c r="F72" i="2" s="1"/>
  <c r="A72" i="2"/>
  <c r="R71" i="2" a="1"/>
  <c r="R71" i="2" s="1"/>
  <c r="Q71" i="2" a="1"/>
  <c r="Q71" i="2" s="1"/>
  <c r="P71" i="2" a="1"/>
  <c r="P71" i="2" s="1"/>
  <c r="G71" i="2" a="1"/>
  <c r="G71" i="2" s="1"/>
  <c r="F71" i="2" a="1"/>
  <c r="F71" i="2" s="1"/>
  <c r="A71" i="2"/>
  <c r="R70" i="2" a="1"/>
  <c r="R70" i="2" s="1"/>
  <c r="Q70" i="2" a="1"/>
  <c r="Q70" i="2" s="1"/>
  <c r="P70" i="2" a="1"/>
  <c r="P70" i="2" s="1"/>
  <c r="G70" i="2" a="1"/>
  <c r="G70" i="2" s="1"/>
  <c r="F70" i="2" a="1"/>
  <c r="F70" i="2" s="1"/>
  <c r="A70" i="2"/>
  <c r="R69" i="2" a="1"/>
  <c r="R69" i="2" s="1"/>
  <c r="Q69" i="2" a="1"/>
  <c r="Q69" i="2" s="1"/>
  <c r="P69" i="2" a="1"/>
  <c r="P69" i="2" s="1"/>
  <c r="G69" i="2" a="1"/>
  <c r="G69" i="2" s="1"/>
  <c r="F69" i="2" a="1"/>
  <c r="F69" i="2" s="1"/>
  <c r="A69" i="2"/>
  <c r="R68" i="2" a="1"/>
  <c r="R68" i="2" s="1"/>
  <c r="Q68" i="2" a="1"/>
  <c r="Q68" i="2" s="1"/>
  <c r="P68" i="2" a="1"/>
  <c r="P68" i="2" s="1"/>
  <c r="G68" i="2" a="1"/>
  <c r="G68" i="2" s="1"/>
  <c r="F68" i="2" a="1"/>
  <c r="F68" i="2" s="1"/>
  <c r="A68" i="2"/>
  <c r="R67" i="2" a="1"/>
  <c r="R67" i="2" s="1"/>
  <c r="Q67" i="2" a="1"/>
  <c r="Q67" i="2" s="1"/>
  <c r="P67" i="2" a="1"/>
  <c r="P67" i="2" s="1"/>
  <c r="G67" i="2" a="1"/>
  <c r="G67" i="2" s="1"/>
  <c r="F67" i="2" a="1"/>
  <c r="F67" i="2" s="1"/>
  <c r="A67" i="2"/>
  <c r="R66" i="2" a="1"/>
  <c r="R66" i="2" s="1"/>
  <c r="Q66" i="2" a="1"/>
  <c r="Q66" i="2" s="1"/>
  <c r="P66" i="2" a="1"/>
  <c r="P66" i="2" s="1"/>
  <c r="G66" i="2" a="1"/>
  <c r="G66" i="2" s="1"/>
  <c r="F66" i="2" a="1"/>
  <c r="F66" i="2" s="1"/>
  <c r="A66" i="2"/>
  <c r="R65" i="2" a="1"/>
  <c r="R65" i="2" s="1"/>
  <c r="Q65" i="2" a="1"/>
  <c r="Q65" i="2" s="1"/>
  <c r="P65" i="2" a="1"/>
  <c r="P65" i="2" s="1"/>
  <c r="G65" i="2" a="1"/>
  <c r="G65" i="2" s="1"/>
  <c r="F65" i="2" a="1"/>
  <c r="F65" i="2" s="1"/>
  <c r="A65" i="2"/>
  <c r="R64" i="2" a="1"/>
  <c r="R64" i="2" s="1"/>
  <c r="Q64" i="2" a="1"/>
  <c r="Q64" i="2" s="1"/>
  <c r="P64" i="2" a="1"/>
  <c r="P64" i="2" s="1"/>
  <c r="G64" i="2" a="1"/>
  <c r="G64" i="2" s="1"/>
  <c r="F64" i="2" a="1"/>
  <c r="F64" i="2" s="1"/>
  <c r="A64" i="2"/>
  <c r="R63" i="2" a="1"/>
  <c r="R63" i="2" s="1"/>
  <c r="Q63" i="2" a="1"/>
  <c r="Q63" i="2" s="1"/>
  <c r="P63" i="2" a="1"/>
  <c r="P63" i="2" s="1"/>
  <c r="G63" i="2" a="1"/>
  <c r="G63" i="2" s="1"/>
  <c r="F63" i="2" a="1"/>
  <c r="F63" i="2" s="1"/>
  <c r="A63" i="2"/>
  <c r="R62" i="2" a="1"/>
  <c r="R62" i="2" s="1"/>
  <c r="Q62" i="2" a="1"/>
  <c r="Q62" i="2" s="1"/>
  <c r="P62" i="2" a="1"/>
  <c r="P62" i="2" s="1"/>
  <c r="G62" i="2" a="1"/>
  <c r="G62" i="2" s="1"/>
  <c r="F62" i="2" a="1"/>
  <c r="F62" i="2" s="1"/>
  <c r="A62" i="2"/>
  <c r="R61" i="2" a="1"/>
  <c r="R61" i="2" s="1"/>
  <c r="Q61" i="2" a="1"/>
  <c r="Q61" i="2" s="1"/>
  <c r="P61" i="2" a="1"/>
  <c r="P61" i="2" s="1"/>
  <c r="G61" i="2" a="1"/>
  <c r="G61" i="2" s="1"/>
  <c r="F61" i="2" a="1"/>
  <c r="F61" i="2" s="1"/>
  <c r="A61" i="2"/>
  <c r="R60" i="2" a="1"/>
  <c r="R60" i="2" s="1"/>
  <c r="Q60" i="2" a="1"/>
  <c r="Q60" i="2" s="1"/>
  <c r="P60" i="2" a="1"/>
  <c r="P60" i="2" s="1"/>
  <c r="G60" i="2" a="1"/>
  <c r="G60" i="2" s="1"/>
  <c r="F60" i="2" a="1"/>
  <c r="F60" i="2" s="1"/>
  <c r="A60" i="2"/>
  <c r="R59" i="2" a="1"/>
  <c r="R59" i="2" s="1"/>
  <c r="Q59" i="2" a="1"/>
  <c r="Q59" i="2" s="1"/>
  <c r="P59" i="2" a="1"/>
  <c r="P59" i="2" s="1"/>
  <c r="G59" i="2" a="1"/>
  <c r="G59" i="2" s="1"/>
  <c r="F59" i="2" a="1"/>
  <c r="F59" i="2" s="1"/>
  <c r="A59" i="2"/>
  <c r="R58" i="2" a="1"/>
  <c r="R58" i="2" s="1"/>
  <c r="Q58" i="2" a="1"/>
  <c r="Q58" i="2" s="1"/>
  <c r="P58" i="2" a="1"/>
  <c r="P58" i="2" s="1"/>
  <c r="G58" i="2" a="1"/>
  <c r="G58" i="2" s="1"/>
  <c r="F58" i="2" a="1"/>
  <c r="F58" i="2" s="1"/>
  <c r="A58" i="2"/>
  <c r="R57" i="2" a="1"/>
  <c r="R57" i="2" s="1"/>
  <c r="Q57" i="2" a="1"/>
  <c r="Q57" i="2" s="1"/>
  <c r="P57" i="2" a="1"/>
  <c r="P57" i="2" s="1"/>
  <c r="G57" i="2" a="1"/>
  <c r="G57" i="2" s="1"/>
  <c r="F57" i="2" a="1"/>
  <c r="F57" i="2" s="1"/>
  <c r="A57" i="2"/>
  <c r="R56" i="2" a="1"/>
  <c r="R56" i="2" s="1"/>
  <c r="Q56" i="2" a="1"/>
  <c r="Q56" i="2" s="1"/>
  <c r="P56" i="2" a="1"/>
  <c r="P56" i="2" s="1"/>
  <c r="G56" i="2" a="1"/>
  <c r="G56" i="2" s="1"/>
  <c r="F56" i="2" a="1"/>
  <c r="F56" i="2" s="1"/>
  <c r="A56" i="2"/>
  <c r="R55" i="2" a="1"/>
  <c r="R55" i="2" s="1"/>
  <c r="Q55" i="2" a="1"/>
  <c r="Q55" i="2" s="1"/>
  <c r="P55" i="2" a="1"/>
  <c r="P55" i="2" s="1"/>
  <c r="G55" i="2" a="1"/>
  <c r="G55" i="2" s="1"/>
  <c r="F55" i="2" a="1"/>
  <c r="F55" i="2" s="1"/>
  <c r="A55" i="2"/>
  <c r="R54" i="2" a="1"/>
  <c r="R54" i="2" s="1"/>
  <c r="Q54" i="2" a="1"/>
  <c r="Q54" i="2" s="1"/>
  <c r="P54" i="2" a="1"/>
  <c r="P54" i="2" s="1"/>
  <c r="G54" i="2" a="1"/>
  <c r="G54" i="2" s="1"/>
  <c r="F54" i="2" a="1"/>
  <c r="F54" i="2" s="1"/>
  <c r="A54" i="2"/>
  <c r="R53" i="2" a="1"/>
  <c r="R53" i="2" s="1"/>
  <c r="Q53" i="2" a="1"/>
  <c r="Q53" i="2" s="1"/>
  <c r="P53" i="2" a="1"/>
  <c r="P53" i="2" s="1"/>
  <c r="G53" i="2" a="1"/>
  <c r="G53" i="2" s="1"/>
  <c r="F53" i="2" a="1"/>
  <c r="F53" i="2" s="1"/>
  <c r="A53" i="2"/>
  <c r="R52" i="2" a="1"/>
  <c r="R52" i="2" s="1"/>
  <c r="Q52" i="2" a="1"/>
  <c r="Q52" i="2" s="1"/>
  <c r="P52" i="2" a="1"/>
  <c r="P52" i="2" s="1"/>
  <c r="G52" i="2" a="1"/>
  <c r="G52" i="2" s="1"/>
  <c r="F52" i="2" a="1"/>
  <c r="F52" i="2" s="1"/>
  <c r="A52" i="2"/>
  <c r="R51" i="2" a="1"/>
  <c r="R51" i="2" s="1"/>
  <c r="Q51" i="2" a="1"/>
  <c r="Q51" i="2" s="1"/>
  <c r="P51" i="2" a="1"/>
  <c r="P51" i="2" s="1"/>
  <c r="G51" i="2" a="1"/>
  <c r="G51" i="2" s="1"/>
  <c r="F51" i="2" a="1"/>
  <c r="F51" i="2" s="1"/>
  <c r="A51" i="2"/>
  <c r="R50" i="2" a="1"/>
  <c r="R50" i="2" s="1"/>
  <c r="Q50" i="2" a="1"/>
  <c r="Q50" i="2" s="1"/>
  <c r="P50" i="2" a="1"/>
  <c r="P50" i="2" s="1"/>
  <c r="G50" i="2" a="1"/>
  <c r="G50" i="2" s="1"/>
  <c r="F50" i="2" a="1"/>
  <c r="F50" i="2" s="1"/>
  <c r="A50" i="2"/>
  <c r="R49" i="2" a="1"/>
  <c r="R49" i="2" s="1"/>
  <c r="Q49" i="2" a="1"/>
  <c r="Q49" i="2" s="1"/>
  <c r="P49" i="2" a="1"/>
  <c r="P49" i="2" s="1"/>
  <c r="G49" i="2" a="1"/>
  <c r="G49" i="2" s="1"/>
  <c r="F49" i="2" a="1"/>
  <c r="F49" i="2" s="1"/>
  <c r="A49" i="2"/>
  <c r="R48" i="2" a="1"/>
  <c r="R48" i="2" s="1"/>
  <c r="Q48" i="2" a="1"/>
  <c r="Q48" i="2" s="1"/>
  <c r="P48" i="2" a="1"/>
  <c r="P48" i="2" s="1"/>
  <c r="G48" i="2" a="1"/>
  <c r="G48" i="2" s="1"/>
  <c r="F48" i="2" a="1"/>
  <c r="F48" i="2" s="1"/>
  <c r="A48" i="2"/>
  <c r="R47" i="2" a="1"/>
  <c r="R47" i="2" s="1"/>
  <c r="Q47" i="2" a="1"/>
  <c r="Q47" i="2" s="1"/>
  <c r="P47" i="2" a="1"/>
  <c r="P47" i="2" s="1"/>
  <c r="G47" i="2" a="1"/>
  <c r="G47" i="2" s="1"/>
  <c r="F47" i="2" a="1"/>
  <c r="F47" i="2" s="1"/>
  <c r="A47" i="2"/>
  <c r="R46" i="2" a="1"/>
  <c r="R46" i="2" s="1"/>
  <c r="Q46" i="2" a="1"/>
  <c r="Q46" i="2" s="1"/>
  <c r="P46" i="2" a="1"/>
  <c r="P46" i="2" s="1"/>
  <c r="G46" i="2" a="1"/>
  <c r="G46" i="2" s="1"/>
  <c r="F46" i="2" a="1"/>
  <c r="F46" i="2" s="1"/>
  <c r="A46" i="2"/>
  <c r="R45" i="2" a="1"/>
  <c r="R45" i="2" s="1"/>
  <c r="Q45" i="2" a="1"/>
  <c r="Q45" i="2" s="1"/>
  <c r="P45" i="2" a="1"/>
  <c r="P45" i="2" s="1"/>
  <c r="G45" i="2" a="1"/>
  <c r="G45" i="2" s="1"/>
  <c r="F45" i="2" a="1"/>
  <c r="F45" i="2" s="1"/>
  <c r="A45" i="2"/>
  <c r="R44" i="2" a="1"/>
  <c r="R44" i="2" s="1"/>
  <c r="Q44" i="2" a="1"/>
  <c r="Q44" i="2" s="1"/>
  <c r="P44" i="2" a="1"/>
  <c r="P44" i="2" s="1"/>
  <c r="G44" i="2" a="1"/>
  <c r="G44" i="2" s="1"/>
  <c r="F44" i="2" a="1"/>
  <c r="F44" i="2" s="1"/>
  <c r="A44" i="2"/>
  <c r="R43" i="2" a="1"/>
  <c r="R43" i="2" s="1"/>
  <c r="Q43" i="2" a="1"/>
  <c r="Q43" i="2" s="1"/>
  <c r="P43" i="2" a="1"/>
  <c r="P43" i="2" s="1"/>
  <c r="G43" i="2" a="1"/>
  <c r="G43" i="2" s="1"/>
  <c r="F43" i="2" a="1"/>
  <c r="F43" i="2" s="1"/>
  <c r="A43" i="2"/>
  <c r="R42" i="2" a="1"/>
  <c r="R42" i="2" s="1"/>
  <c r="Q42" i="2" a="1"/>
  <c r="Q42" i="2" s="1"/>
  <c r="P42" i="2" a="1"/>
  <c r="P42" i="2" s="1"/>
  <c r="G42" i="2" a="1"/>
  <c r="G42" i="2" s="1"/>
  <c r="F42" i="2" a="1"/>
  <c r="F42" i="2" s="1"/>
  <c r="A42" i="2"/>
  <c r="R41" i="2" a="1"/>
  <c r="R41" i="2" s="1"/>
  <c r="Q41" i="2" a="1"/>
  <c r="Q41" i="2" s="1"/>
  <c r="P41" i="2" a="1"/>
  <c r="P41" i="2" s="1"/>
  <c r="G41" i="2" a="1"/>
  <c r="G41" i="2" s="1"/>
  <c r="F41" i="2" a="1"/>
  <c r="F41" i="2" s="1"/>
  <c r="A41" i="2"/>
  <c r="R40" i="2" a="1"/>
  <c r="R40" i="2" s="1"/>
  <c r="Q40" i="2" a="1"/>
  <c r="Q40" i="2" s="1"/>
  <c r="P40" i="2" a="1"/>
  <c r="P40" i="2" s="1"/>
  <c r="G40" i="2" a="1"/>
  <c r="G40" i="2" s="1"/>
  <c r="F40" i="2" a="1"/>
  <c r="F40" i="2" s="1"/>
  <c r="A40" i="2"/>
  <c r="R39" i="2" a="1"/>
  <c r="R39" i="2" s="1"/>
  <c r="Q39" i="2" a="1"/>
  <c r="Q39" i="2" s="1"/>
  <c r="P39" i="2" a="1"/>
  <c r="P39" i="2" s="1"/>
  <c r="G39" i="2" a="1"/>
  <c r="G39" i="2" s="1"/>
  <c r="F39" i="2" a="1"/>
  <c r="F39" i="2" s="1"/>
  <c r="A39" i="2"/>
  <c r="R38" i="2" a="1"/>
  <c r="R38" i="2" s="1"/>
  <c r="Q38" i="2" a="1"/>
  <c r="Q38" i="2" s="1"/>
  <c r="P38" i="2" a="1"/>
  <c r="P38" i="2" s="1"/>
  <c r="G38" i="2" a="1"/>
  <c r="G38" i="2" s="1"/>
  <c r="F38" i="2" a="1"/>
  <c r="F38" i="2" s="1"/>
  <c r="A38" i="2"/>
  <c r="R37" i="2" a="1"/>
  <c r="R37" i="2" s="1"/>
  <c r="Q37" i="2" a="1"/>
  <c r="Q37" i="2" s="1"/>
  <c r="P37" i="2" a="1"/>
  <c r="P37" i="2" s="1"/>
  <c r="G37" i="2" a="1"/>
  <c r="G37" i="2" s="1"/>
  <c r="F37" i="2" a="1"/>
  <c r="F37" i="2" s="1"/>
  <c r="A37" i="2"/>
  <c r="R36" i="2" a="1"/>
  <c r="R36" i="2" s="1"/>
  <c r="Q36" i="2" a="1"/>
  <c r="Q36" i="2" s="1"/>
  <c r="P36" i="2" a="1"/>
  <c r="P36" i="2" s="1"/>
  <c r="G36" i="2" a="1"/>
  <c r="G36" i="2" s="1"/>
  <c r="F36" i="2" a="1"/>
  <c r="F36" i="2" s="1"/>
  <c r="A36" i="2"/>
  <c r="R35" i="2" a="1"/>
  <c r="R35" i="2" s="1"/>
  <c r="Q35" i="2" a="1"/>
  <c r="Q35" i="2" s="1"/>
  <c r="P35" i="2" a="1"/>
  <c r="P35" i="2" s="1"/>
  <c r="G35" i="2" a="1"/>
  <c r="G35" i="2" s="1"/>
  <c r="F35" i="2" a="1"/>
  <c r="F35" i="2" s="1"/>
  <c r="A35" i="2"/>
  <c r="R34" i="2" a="1"/>
  <c r="R34" i="2" s="1"/>
  <c r="Q34" i="2" a="1"/>
  <c r="Q34" i="2" s="1"/>
  <c r="P34" i="2" a="1"/>
  <c r="P34" i="2" s="1"/>
  <c r="G34" i="2" a="1"/>
  <c r="G34" i="2" s="1"/>
  <c r="F34" i="2" a="1"/>
  <c r="F34" i="2" s="1"/>
  <c r="A34" i="2"/>
  <c r="R33" i="2" a="1"/>
  <c r="R33" i="2" s="1"/>
  <c r="Q33" i="2" a="1"/>
  <c r="Q33" i="2" s="1"/>
  <c r="P33" i="2" a="1"/>
  <c r="P33" i="2" s="1"/>
  <c r="G33" i="2" a="1"/>
  <c r="G33" i="2" s="1"/>
  <c r="F33" i="2" a="1"/>
  <c r="F33" i="2" s="1"/>
  <c r="A33" i="2"/>
  <c r="R32" i="2" a="1"/>
  <c r="R32" i="2" s="1"/>
  <c r="Q32" i="2" a="1"/>
  <c r="Q32" i="2" s="1"/>
  <c r="P32" i="2" a="1"/>
  <c r="P32" i="2" s="1"/>
  <c r="G32" i="2" a="1"/>
  <c r="G32" i="2" s="1"/>
  <c r="F32" i="2" a="1"/>
  <c r="F32" i="2" s="1"/>
  <c r="A32" i="2"/>
  <c r="R31" i="2" a="1"/>
  <c r="R31" i="2" s="1"/>
  <c r="Q31" i="2" a="1"/>
  <c r="Q31" i="2" s="1"/>
  <c r="P31" i="2" a="1"/>
  <c r="P31" i="2" s="1"/>
  <c r="G31" i="2" a="1"/>
  <c r="G31" i="2" s="1"/>
  <c r="F31" i="2" a="1"/>
  <c r="F31" i="2" s="1"/>
  <c r="A31" i="2"/>
  <c r="R30" i="2" a="1"/>
  <c r="R30" i="2" s="1"/>
  <c r="Q30" i="2" a="1"/>
  <c r="Q30" i="2" s="1"/>
  <c r="P30" i="2" a="1"/>
  <c r="P30" i="2" s="1"/>
  <c r="G30" i="2" a="1"/>
  <c r="G30" i="2" s="1"/>
  <c r="F30" i="2" a="1"/>
  <c r="F30" i="2" s="1"/>
  <c r="A30" i="2"/>
  <c r="R29" i="2" a="1"/>
  <c r="R29" i="2" s="1"/>
  <c r="Q29" i="2" a="1"/>
  <c r="Q29" i="2" s="1"/>
  <c r="P29" i="2" a="1"/>
  <c r="P29" i="2" s="1"/>
  <c r="G29" i="2" a="1"/>
  <c r="G29" i="2" s="1"/>
  <c r="F29" i="2" a="1"/>
  <c r="F29" i="2" s="1"/>
  <c r="A29" i="2"/>
  <c r="R28" i="2" a="1"/>
  <c r="R28" i="2" s="1"/>
  <c r="Q28" i="2" a="1"/>
  <c r="Q28" i="2" s="1"/>
  <c r="P28" i="2" a="1"/>
  <c r="P28" i="2" s="1"/>
  <c r="G28" i="2" a="1"/>
  <c r="G28" i="2" s="1"/>
  <c r="F28" i="2" a="1"/>
  <c r="F28" i="2" s="1"/>
  <c r="A28" i="2"/>
  <c r="R27" i="2" a="1"/>
  <c r="R27" i="2" s="1"/>
  <c r="Q27" i="2" a="1"/>
  <c r="Q27" i="2" s="1"/>
  <c r="P27" i="2" a="1"/>
  <c r="P27" i="2" s="1"/>
  <c r="G27" i="2" a="1"/>
  <c r="G27" i="2" s="1"/>
  <c r="F27" i="2" a="1"/>
  <c r="F27" i="2" s="1"/>
  <c r="A27" i="2"/>
  <c r="R26" i="2" a="1"/>
  <c r="R26" i="2" s="1"/>
  <c r="Q26" i="2" a="1"/>
  <c r="Q26" i="2" s="1"/>
  <c r="P26" i="2" a="1"/>
  <c r="P26" i="2" s="1"/>
  <c r="G26" i="2" a="1"/>
  <c r="G26" i="2" s="1"/>
  <c r="F26" i="2" a="1"/>
  <c r="F26" i="2" s="1"/>
  <c r="A26" i="2"/>
  <c r="R25" i="2" a="1"/>
  <c r="R25" i="2" s="1"/>
  <c r="Q25" i="2" a="1"/>
  <c r="Q25" i="2" s="1"/>
  <c r="P25" i="2" a="1"/>
  <c r="P25" i="2" s="1"/>
  <c r="G25" i="2" a="1"/>
  <c r="G25" i="2" s="1"/>
  <c r="F25" i="2" a="1"/>
  <c r="F25" i="2" s="1"/>
  <c r="A25" i="2"/>
  <c r="R24" i="2" a="1"/>
  <c r="R24" i="2" s="1"/>
  <c r="Q24" i="2" a="1"/>
  <c r="Q24" i="2" s="1"/>
  <c r="P24" i="2" a="1"/>
  <c r="P24" i="2" s="1"/>
  <c r="G24" i="2" a="1"/>
  <c r="G24" i="2" s="1"/>
  <c r="F24" i="2" a="1"/>
  <c r="F24" i="2" s="1"/>
  <c r="A24" i="2"/>
  <c r="R23" i="2" a="1"/>
  <c r="R23" i="2" s="1"/>
  <c r="Q23" i="2" a="1"/>
  <c r="Q23" i="2" s="1"/>
  <c r="P23" i="2" a="1"/>
  <c r="P23" i="2" s="1"/>
  <c r="G23" i="2" a="1"/>
  <c r="G23" i="2" s="1"/>
  <c r="F23" i="2" a="1"/>
  <c r="F23" i="2" s="1"/>
  <c r="A23" i="2"/>
  <c r="R22" i="2" a="1"/>
  <c r="R22" i="2" s="1"/>
  <c r="Q22" i="2" a="1"/>
  <c r="Q22" i="2" s="1"/>
  <c r="P22" i="2" a="1"/>
  <c r="P22" i="2" s="1"/>
  <c r="G22" i="2" a="1"/>
  <c r="G22" i="2" s="1"/>
  <c r="F22" i="2" a="1"/>
  <c r="F22" i="2" s="1"/>
  <c r="A22" i="2"/>
  <c r="R21" i="2" a="1"/>
  <c r="R21" i="2" s="1"/>
  <c r="Q21" i="2" a="1"/>
  <c r="Q21" i="2" s="1"/>
  <c r="P21" i="2" a="1"/>
  <c r="P21" i="2" s="1"/>
  <c r="G21" i="2" a="1"/>
  <c r="G21" i="2" s="1"/>
  <c r="F21" i="2" a="1"/>
  <c r="F21" i="2" s="1"/>
  <c r="A21" i="2"/>
  <c r="R20" i="2" a="1"/>
  <c r="R20" i="2" s="1"/>
  <c r="Q20" i="2" a="1"/>
  <c r="Q20" i="2" s="1"/>
  <c r="P20" i="2" a="1"/>
  <c r="P20" i="2" s="1"/>
  <c r="G20" i="2" a="1"/>
  <c r="G20" i="2" s="1"/>
  <c r="F20" i="2" a="1"/>
  <c r="F20" i="2" s="1"/>
  <c r="A20" i="2"/>
  <c r="R19" i="2" a="1"/>
  <c r="R19" i="2" s="1"/>
  <c r="Q19" i="2" a="1"/>
  <c r="Q19" i="2" s="1"/>
  <c r="P19" i="2" a="1"/>
  <c r="P19" i="2" s="1"/>
  <c r="G19" i="2" a="1"/>
  <c r="G19" i="2" s="1"/>
  <c r="F19" i="2" a="1"/>
  <c r="F19" i="2" s="1"/>
  <c r="A19" i="2"/>
  <c r="R18" i="2" a="1"/>
  <c r="R18" i="2" s="1"/>
  <c r="Q18" i="2" a="1"/>
  <c r="Q18" i="2" s="1"/>
  <c r="P18" i="2" a="1"/>
  <c r="P18" i="2" s="1"/>
  <c r="G18" i="2" a="1"/>
  <c r="G18" i="2" s="1"/>
  <c r="F18" i="2" a="1"/>
  <c r="F18" i="2" s="1"/>
  <c r="A18" i="2"/>
  <c r="R17" i="2" a="1"/>
  <c r="R17" i="2" s="1"/>
  <c r="Q17" i="2" a="1"/>
  <c r="Q17" i="2" s="1"/>
  <c r="P17" i="2" a="1"/>
  <c r="P17" i="2" s="1"/>
  <c r="G17" i="2" a="1"/>
  <c r="G17" i="2" s="1"/>
  <c r="F17" i="2" a="1"/>
  <c r="F17" i="2" s="1"/>
  <c r="A17" i="2"/>
  <c r="R16" i="2" a="1"/>
  <c r="R16" i="2" s="1"/>
  <c r="Q16" i="2" a="1"/>
  <c r="Q16" i="2" s="1"/>
  <c r="P16" i="2" a="1"/>
  <c r="P16" i="2" s="1"/>
  <c r="G16" i="2" a="1"/>
  <c r="G16" i="2" s="1"/>
  <c r="F16" i="2" a="1"/>
  <c r="F16" i="2" s="1"/>
  <c r="A16" i="2"/>
  <c r="R15" i="2" a="1"/>
  <c r="R15" i="2" s="1"/>
  <c r="Q15" i="2" a="1"/>
  <c r="Q15" i="2" s="1"/>
  <c r="P15" i="2" a="1"/>
  <c r="P15" i="2" s="1"/>
  <c r="G15" i="2" a="1"/>
  <c r="G15" i="2" s="1"/>
  <c r="F15" i="2" a="1"/>
  <c r="F15" i="2" s="1"/>
  <c r="A15" i="2"/>
  <c r="R14" i="2" a="1"/>
  <c r="R14" i="2" s="1"/>
  <c r="Q14" i="2" a="1"/>
  <c r="Q14" i="2" s="1"/>
  <c r="P14" i="2" a="1"/>
  <c r="P14" i="2" s="1"/>
  <c r="G14" i="2" a="1"/>
  <c r="G14" i="2" s="1"/>
  <c r="F14" i="2" a="1"/>
  <c r="F14" i="2" s="1"/>
  <c r="A14" i="2"/>
  <c r="R13" i="2" a="1"/>
  <c r="R13" i="2" s="1"/>
  <c r="Q13" i="2" a="1"/>
  <c r="Q13" i="2" s="1"/>
  <c r="P13" i="2" a="1"/>
  <c r="P13" i="2" s="1"/>
  <c r="G13" i="2" a="1"/>
  <c r="G13" i="2" s="1"/>
  <c r="F13" i="2" a="1"/>
  <c r="F13" i="2" s="1"/>
  <c r="A13" i="2"/>
  <c r="R12" i="2" a="1"/>
  <c r="R12" i="2" s="1"/>
  <c r="Q12" i="2" a="1"/>
  <c r="Q12" i="2" s="1"/>
  <c r="P12" i="2" a="1"/>
  <c r="P12" i="2" s="1"/>
  <c r="G12" i="2" a="1"/>
  <c r="G12" i="2" s="1"/>
  <c r="F12" i="2" a="1"/>
  <c r="F12" i="2" s="1"/>
  <c r="A12" i="2"/>
  <c r="R11" i="2" a="1"/>
  <c r="R11" i="2" s="1"/>
  <c r="Q11" i="2" a="1"/>
  <c r="Q11" i="2" s="1"/>
  <c r="P11" i="2" a="1"/>
  <c r="P11" i="2" s="1"/>
  <c r="G11" i="2" a="1"/>
  <c r="G11" i="2" s="1"/>
  <c r="F11" i="2" a="1"/>
  <c r="F11" i="2" s="1"/>
  <c r="A11" i="2"/>
  <c r="R10" i="2" a="1"/>
  <c r="R10" i="2" s="1"/>
  <c r="Q10" i="2" a="1"/>
  <c r="Q10" i="2" s="1"/>
  <c r="P10" i="2" a="1"/>
  <c r="P10" i="2" s="1"/>
  <c r="G10" i="2" a="1"/>
  <c r="G10" i="2" s="1"/>
  <c r="F10" i="2" a="1"/>
  <c r="F10" i="2" s="1"/>
  <c r="A10" i="2"/>
  <c r="R9" i="2" a="1"/>
  <c r="R9" i="2" s="1"/>
  <c r="Q9" i="2" a="1"/>
  <c r="Q9" i="2" s="1"/>
  <c r="P9" i="2" a="1"/>
  <c r="P9" i="2" s="1"/>
  <c r="G9" i="2" a="1"/>
  <c r="G9" i="2" s="1"/>
  <c r="F9" i="2" a="1"/>
  <c r="F9" i="2" s="1"/>
  <c r="A9" i="2"/>
  <c r="R8" i="2" a="1"/>
  <c r="R8" i="2" s="1"/>
  <c r="Q8" i="2" a="1"/>
  <c r="Q8" i="2" s="1"/>
  <c r="P8" i="2" a="1"/>
  <c r="P8" i="2" s="1"/>
  <c r="G8" i="2" a="1"/>
  <c r="G8" i="2" s="1"/>
  <c r="F8" i="2" a="1"/>
  <c r="F8" i="2" s="1"/>
  <c r="A8" i="2"/>
  <c r="R7" i="2" a="1"/>
  <c r="R7" i="2" s="1"/>
  <c r="Q7" i="2" a="1"/>
  <c r="Q7" i="2" s="1"/>
  <c r="P7" i="2" a="1"/>
  <c r="P7" i="2" s="1"/>
  <c r="G7" i="2" a="1"/>
  <c r="G7" i="2" s="1"/>
  <c r="F7" i="2" a="1"/>
  <c r="F7" i="2" s="1"/>
  <c r="A7" i="2"/>
  <c r="R6" i="2" a="1"/>
  <c r="R6" i="2" s="1"/>
  <c r="Q6" i="2" a="1"/>
  <c r="Q6" i="2" s="1"/>
  <c r="P6" i="2" a="1"/>
  <c r="P6" i="2" s="1"/>
  <c r="G6" i="2" a="1"/>
  <c r="G6" i="2" s="1"/>
  <c r="F6" i="2" a="1"/>
  <c r="F6" i="2" s="1"/>
  <c r="A6" i="2"/>
  <c r="R5" i="2" a="1"/>
  <c r="R5" i="2" s="1"/>
  <c r="Q5" i="2" a="1"/>
  <c r="Q5" i="2" s="1"/>
  <c r="P5" i="2" a="1"/>
  <c r="P5" i="2" s="1"/>
  <c r="G5" i="2" a="1"/>
  <c r="G5" i="2" s="1"/>
  <c r="F5" i="2" a="1"/>
  <c r="F5" i="2" s="1"/>
  <c r="A5" i="2"/>
  <c r="R4" i="2" a="1"/>
  <c r="R4" i="2" s="1"/>
  <c r="Q4" i="2" a="1"/>
  <c r="Q4" i="2" s="1"/>
  <c r="P4" i="2" a="1"/>
  <c r="P4" i="2" s="1"/>
  <c r="G4" i="2" a="1"/>
  <c r="G4" i="2" s="1"/>
  <c r="F4" i="2" a="1"/>
  <c r="F4" i="2" s="1"/>
  <c r="A4" i="2"/>
  <c r="R3" i="2" a="1"/>
  <c r="R3" i="2" s="1"/>
  <c r="Q3" i="2" a="1"/>
  <c r="Q3" i="2" s="1"/>
  <c r="P3" i="2" a="1"/>
  <c r="P3" i="2" s="1"/>
  <c r="G3" i="2" a="1"/>
  <c r="G3" i="2" s="1"/>
  <c r="F3" i="2" a="1"/>
  <c r="F3" i="2" s="1"/>
  <c r="A3" i="2"/>
  <c r="R2" i="2" a="1"/>
  <c r="R2" i="2" s="1"/>
  <c r="Q2" i="2" a="1"/>
  <c r="Q2" i="2" s="1"/>
  <c r="P2" i="2" a="1"/>
  <c r="P2" i="2" s="1"/>
  <c r="G2" i="2" a="1"/>
  <c r="G2" i="2" s="1"/>
  <c r="F2" i="2" a="1"/>
  <c r="F2" i="2" s="1"/>
  <c r="A2" i="2"/>
  <c r="H12" i="1"/>
  <c r="B12" i="1" s="1"/>
  <c r="A8" i="1"/>
  <c r="B8" i="1" s="1"/>
  <c r="A7" i="1"/>
  <c r="B7" i="1"/>
  <c r="A6" i="1"/>
  <c r="B6" i="1"/>
  <c r="A5" i="1"/>
  <c r="B5" i="1"/>
  <c r="A4" i="1"/>
  <c r="B4" i="1"/>
  <c r="A3" i="1"/>
  <c r="B3" i="1"/>
  <c r="C2" i="1"/>
  <c r="A2" i="1"/>
  <c r="B2" i="1"/>
  <c r="A14" i="15" a="1"/>
  <c r="A14" i="15" s="1"/>
  <c r="A267" i="7" l="1"/>
  <c r="C5" i="9"/>
  <c r="C165" i="9"/>
  <c r="C181" i="9"/>
  <c r="F167" i="7" a="1"/>
  <c r="F167" i="7" s="1"/>
  <c r="C261" i="8"/>
  <c r="C2" i="8"/>
  <c r="C19" i="9"/>
  <c r="F140" i="7" a="1"/>
  <c r="F140" i="7" s="1"/>
  <c r="F125" i="7" a="1"/>
  <c r="F125" i="7" s="1"/>
  <c r="G124" i="7" a="1"/>
  <c r="G124" i="7" s="1"/>
  <c r="G117" i="7" a="1"/>
  <c r="G117" i="7" s="1"/>
  <c r="G115" i="7" a="1"/>
  <c r="G115" i="7" s="1"/>
  <c r="F156" i="7" a="1"/>
  <c r="F156" i="7" s="1"/>
  <c r="F124" i="7" a="1"/>
  <c r="F124" i="7" s="1"/>
  <c r="F117" i="7" a="1"/>
  <c r="F117" i="7" s="1"/>
  <c r="F76" i="7" a="1"/>
  <c r="F76" i="7" s="1"/>
  <c r="F144" i="7" a="1"/>
  <c r="F144" i="7" s="1"/>
  <c r="G121" i="7" a="1"/>
  <c r="G121" i="7" s="1"/>
  <c r="G119" i="7" a="1"/>
  <c r="G119" i="7" s="1"/>
  <c r="G118" i="7" a="1"/>
  <c r="G118" i="7" s="1"/>
  <c r="G116" i="7" a="1"/>
  <c r="G116" i="7" s="1"/>
  <c r="G90" i="7" a="1"/>
  <c r="G90" i="7" s="1"/>
  <c r="F145" i="7" a="1"/>
  <c r="F145" i="7" s="1"/>
  <c r="F139" i="7" a="1"/>
  <c r="F139" i="7" s="1"/>
  <c r="F134" i="7" a="1"/>
  <c r="F134" i="7" s="1"/>
  <c r="F115" i="7" a="1"/>
  <c r="F115" i="7" s="1"/>
  <c r="G113" i="7" a="1"/>
  <c r="G113" i="7" s="1"/>
  <c r="F89" i="7" a="1"/>
  <c r="F89" i="7" s="1"/>
  <c r="F90" i="7" a="1"/>
  <c r="F90" i="7" s="1"/>
  <c r="F165" i="7" a="1"/>
  <c r="F165" i="7" s="1"/>
  <c r="F135" i="7" a="1"/>
  <c r="F135" i="7" s="1"/>
  <c r="F131" i="7" a="1"/>
  <c r="F131" i="7" s="1"/>
  <c r="A132" i="7" s="1"/>
  <c r="B132" i="7" s="1"/>
  <c r="N132" i="7" s="1"/>
  <c r="F113" i="7" a="1"/>
  <c r="F113" i="7" s="1"/>
  <c r="F146" i="7" a="1"/>
  <c r="F146" i="7" s="1"/>
  <c r="F114" i="7" a="1"/>
  <c r="F114" i="7" s="1"/>
  <c r="G120" i="7" a="1"/>
  <c r="G120" i="7" s="1"/>
  <c r="G114" i="7" a="1"/>
  <c r="G114" i="7" s="1"/>
  <c r="F157" i="7" a="1"/>
  <c r="F157" i="7" s="1"/>
  <c r="F138" i="7" a="1"/>
  <c r="F138" i="7" s="1"/>
  <c r="F130" i="7" a="1"/>
  <c r="F130" i="7" s="1"/>
  <c r="G125" i="7" a="1"/>
  <c r="G125" i="7" s="1"/>
  <c r="F123" i="7" a="1"/>
  <c r="F123" i="7" s="1"/>
  <c r="F112" i="7" a="1"/>
  <c r="F112" i="7" s="1"/>
  <c r="F148" i="7" a="1"/>
  <c r="F148" i="7" s="1"/>
  <c r="F133" i="7" a="1"/>
  <c r="F133" i="7" s="1"/>
  <c r="G122" i="7" a="1"/>
  <c r="G122" i="7" s="1"/>
  <c r="F119" i="7" a="1"/>
  <c r="F119" i="7" s="1"/>
  <c r="F118" i="7" a="1"/>
  <c r="F118" i="7" s="1"/>
  <c r="F75" i="7" a="1"/>
  <c r="F75" i="7" s="1"/>
  <c r="F164" i="7" a="1"/>
  <c r="F164" i="7" s="1"/>
  <c r="F163" i="7" a="1"/>
  <c r="F163" i="7" s="1"/>
  <c r="G123" i="7" a="1"/>
  <c r="G123" i="7" s="1"/>
  <c r="F122" i="7" a="1"/>
  <c r="F122" i="7" s="1"/>
  <c r="F121" i="7" a="1"/>
  <c r="F121" i="7" s="1"/>
  <c r="F120" i="7" a="1"/>
  <c r="F120" i="7" s="1"/>
  <c r="F116" i="7" a="1"/>
  <c r="F116" i="7" s="1"/>
  <c r="G112" i="7" a="1"/>
  <c r="G112" i="7" s="1"/>
  <c r="G89" i="7" a="1"/>
  <c r="G89" i="7" s="1"/>
  <c r="A161" i="7"/>
  <c r="B160" i="7"/>
  <c r="N159" i="7"/>
  <c r="A152" i="7"/>
  <c r="A153" i="7" s="1"/>
  <c r="B151" i="7"/>
  <c r="B79" i="7"/>
  <c r="A80" i="7"/>
  <c r="C150" i="7"/>
  <c r="N150" i="7"/>
  <c r="B104" i="7"/>
  <c r="A105" i="7"/>
  <c r="N103" i="7"/>
  <c r="N102" i="7"/>
  <c r="B142" i="7"/>
  <c r="A143" i="7"/>
  <c r="C197" i="9"/>
  <c r="C239" i="8"/>
  <c r="C233" i="7"/>
  <c r="F10" i="8" a="1"/>
  <c r="F10" i="8" s="1"/>
  <c r="F65" i="8" a="1"/>
  <c r="F65" i="8" s="1"/>
  <c r="G64" i="8" a="1"/>
  <c r="G64" i="8" s="1"/>
  <c r="F61" i="8" a="1"/>
  <c r="F61" i="8" s="1"/>
  <c r="G60" i="8" a="1"/>
  <c r="G60" i="8" s="1"/>
  <c r="G58" i="8" a="1"/>
  <c r="G58" i="8" s="1"/>
  <c r="G10" i="8" a="1"/>
  <c r="G10" i="8" s="1"/>
  <c r="C11" i="9"/>
  <c r="C314" i="3"/>
  <c r="F64" i="8" a="1"/>
  <c r="F64" i="8" s="1"/>
  <c r="G63" i="8" a="1"/>
  <c r="G63" i="8" s="1"/>
  <c r="F60" i="8" a="1"/>
  <c r="F60" i="8" s="1"/>
  <c r="G57" i="8" a="1"/>
  <c r="G57" i="8" s="1"/>
  <c r="C271" i="8"/>
  <c r="F58" i="8" a="1"/>
  <c r="F58" i="8" s="1"/>
  <c r="F63" i="8" a="1"/>
  <c r="F63" i="8" s="1"/>
  <c r="G66" i="8" a="1"/>
  <c r="G66" i="8" s="1"/>
  <c r="G59" i="8" a="1"/>
  <c r="G59" i="8" s="1"/>
  <c r="F57" i="8" a="1"/>
  <c r="F57" i="8" s="1"/>
  <c r="G56" i="8" a="1"/>
  <c r="G56" i="8" s="1"/>
  <c r="A29" i="8"/>
  <c r="B29" i="8" s="1"/>
  <c r="C29" i="8" s="1"/>
  <c r="F66" i="8" a="1"/>
  <c r="F66" i="8" s="1"/>
  <c r="G62" i="8" a="1"/>
  <c r="G62" i="8" s="1"/>
  <c r="G65" i="8" a="1"/>
  <c r="G65" i="8" s="1"/>
  <c r="F62" i="8" a="1"/>
  <c r="F62" i="8" s="1"/>
  <c r="F59" i="8" a="1"/>
  <c r="F59" i="8" s="1"/>
  <c r="F56" i="8" a="1"/>
  <c r="F56" i="8" s="1"/>
  <c r="G55" i="8" a="1"/>
  <c r="G55" i="8" s="1"/>
  <c r="G61" i="8" a="1"/>
  <c r="G61" i="8" s="1"/>
  <c r="F55" i="8" a="1"/>
  <c r="F55" i="8" s="1"/>
  <c r="C257" i="8"/>
  <c r="N11" i="8"/>
  <c r="C11" i="8"/>
  <c r="A12" i="8"/>
  <c r="B12" i="8" s="1"/>
  <c r="C10" i="8"/>
  <c r="C61" i="8"/>
  <c r="C263" i="8"/>
  <c r="C239" i="7"/>
  <c r="C62" i="4"/>
  <c r="C127" i="5"/>
  <c r="C199" i="5"/>
  <c r="C247" i="5"/>
  <c r="C89" i="3"/>
  <c r="C97" i="3"/>
  <c r="C113" i="3"/>
  <c r="C121" i="3"/>
  <c r="C145" i="3"/>
  <c r="C161" i="3"/>
  <c r="C249" i="3"/>
  <c r="C257" i="3"/>
  <c r="C289" i="3"/>
  <c r="C297" i="3"/>
  <c r="C313" i="3"/>
  <c r="C329" i="3"/>
  <c r="C369" i="3"/>
  <c r="C409" i="3"/>
  <c r="C441" i="3"/>
  <c r="C457" i="3"/>
  <c r="C465" i="3"/>
  <c r="C481" i="3"/>
  <c r="C489" i="3"/>
  <c r="C234" i="6"/>
  <c r="C54" i="5"/>
  <c r="C78" i="5"/>
  <c r="C102" i="5"/>
  <c r="C142" i="5"/>
  <c r="C158" i="5"/>
  <c r="C174" i="5"/>
  <c r="C262" i="5"/>
  <c r="C294" i="5"/>
  <c r="C366" i="5"/>
  <c r="C446" i="5"/>
  <c r="C486" i="5"/>
  <c r="C150" i="6"/>
  <c r="C398" i="6"/>
  <c r="C165" i="2"/>
  <c r="F23" i="3" a="1"/>
  <c r="F23" i="3" s="1"/>
  <c r="C255" i="8"/>
  <c r="C79" i="4"/>
  <c r="C125" i="5"/>
  <c r="C117" i="5"/>
  <c r="C285" i="5"/>
  <c r="C178" i="9"/>
  <c r="C61" i="5"/>
  <c r="C197" i="5"/>
  <c r="C469" i="5"/>
  <c r="C90" i="3"/>
  <c r="C98" i="3"/>
  <c r="C106" i="3"/>
  <c r="C114" i="3"/>
  <c r="C122" i="3"/>
  <c r="C130" i="3"/>
  <c r="C138" i="3"/>
  <c r="C146" i="3"/>
  <c r="C154" i="3"/>
  <c r="C162" i="3"/>
  <c r="C170" i="3"/>
  <c r="C178" i="3"/>
  <c r="C186" i="3"/>
  <c r="C194" i="3"/>
  <c r="C202" i="3"/>
  <c r="C210" i="3"/>
  <c r="C218" i="3"/>
  <c r="C226" i="3"/>
  <c r="C234" i="3"/>
  <c r="C242" i="3"/>
  <c r="C250" i="3"/>
  <c r="C258" i="3"/>
  <c r="C266" i="3"/>
  <c r="C274" i="3"/>
  <c r="C282" i="3"/>
  <c r="C290" i="3"/>
  <c r="C298" i="3"/>
  <c r="C306" i="3"/>
  <c r="C315" i="3"/>
  <c r="C322" i="3"/>
  <c r="C330" i="3"/>
  <c r="C346" i="3"/>
  <c r="C370" i="3"/>
  <c r="C394" i="3"/>
  <c r="C442" i="3"/>
  <c r="C33" i="6"/>
  <c r="C229" i="5"/>
  <c r="C52" i="5"/>
  <c r="C268" i="5"/>
  <c r="C183" i="6"/>
  <c r="C21" i="2"/>
  <c r="C45" i="2"/>
  <c r="C53" i="2"/>
  <c r="C77" i="2"/>
  <c r="C85" i="2"/>
  <c r="C93" i="2"/>
  <c r="C109" i="2"/>
  <c r="C141" i="2"/>
  <c r="C149" i="2"/>
  <c r="C181" i="2"/>
  <c r="C197" i="2"/>
  <c r="C205" i="2"/>
  <c r="C213" i="2"/>
  <c r="C229" i="2"/>
  <c r="C237" i="2"/>
  <c r="C245" i="2"/>
  <c r="C269" i="2"/>
  <c r="C285" i="2"/>
  <c r="C301" i="2"/>
  <c r="C309" i="2"/>
  <c r="C325" i="2"/>
  <c r="C341" i="2"/>
  <c r="C349" i="2"/>
  <c r="C365" i="2"/>
  <c r="C381" i="2"/>
  <c r="C389" i="2"/>
  <c r="C397" i="2"/>
  <c r="C445" i="2"/>
  <c r="C461" i="2"/>
  <c r="C493" i="2"/>
  <c r="A137" i="15" a="1"/>
  <c r="A137" i="15" s="1"/>
  <c r="C211" i="3"/>
  <c r="C94" i="5"/>
  <c r="F30" i="3" a="1"/>
  <c r="F30" i="3" s="1"/>
  <c r="C188" i="3"/>
  <c r="C63" i="5"/>
  <c r="C95" i="5"/>
  <c r="C159" i="5"/>
  <c r="C167" i="5"/>
  <c r="C207" i="5"/>
  <c r="C271" i="5"/>
  <c r="C162" i="2"/>
  <c r="C362" i="2"/>
  <c r="C127" i="4"/>
  <c r="C295" i="4"/>
  <c r="C342" i="6"/>
  <c r="C18" i="3"/>
  <c r="C159" i="4"/>
  <c r="C359" i="4"/>
  <c r="C41" i="6"/>
  <c r="C49" i="6"/>
  <c r="C169" i="6"/>
  <c r="C193" i="6"/>
  <c r="C138" i="6"/>
  <c r="C146" i="6"/>
  <c r="C154" i="6"/>
  <c r="C162" i="6"/>
  <c r="C186" i="6"/>
  <c r="C202" i="6"/>
  <c r="C226" i="6"/>
  <c r="C266" i="6"/>
  <c r="C306" i="6"/>
  <c r="C322" i="6"/>
  <c r="C354" i="6"/>
  <c r="C362" i="6"/>
  <c r="C394" i="6"/>
  <c r="C410" i="6"/>
  <c r="C450" i="6"/>
  <c r="C490" i="6"/>
  <c r="C498" i="6"/>
  <c r="C13" i="2"/>
  <c r="C29" i="2"/>
  <c r="C37" i="2"/>
  <c r="C61" i="2"/>
  <c r="C69" i="2"/>
  <c r="C101" i="2"/>
  <c r="C108" i="2"/>
  <c r="C117" i="2"/>
  <c r="C125" i="2"/>
  <c r="C133" i="2"/>
  <c r="C157" i="2"/>
  <c r="C173" i="2"/>
  <c r="C189" i="2"/>
  <c r="C221" i="2"/>
  <c r="C253" i="2"/>
  <c r="C261" i="2"/>
  <c r="C277" i="2"/>
  <c r="C293" i="2"/>
  <c r="C317" i="2"/>
  <c r="C333" i="2"/>
  <c r="C357" i="2"/>
  <c r="C373" i="2"/>
  <c r="C413" i="2"/>
  <c r="C429" i="2"/>
  <c r="C477" i="2"/>
  <c r="C135" i="3"/>
  <c r="C191" i="3"/>
  <c r="C231" i="3"/>
  <c r="C335" i="3"/>
  <c r="C196" i="4"/>
  <c r="C268" i="4"/>
  <c r="C396" i="4"/>
  <c r="C404" i="4"/>
  <c r="C420" i="4"/>
  <c r="C444" i="4"/>
  <c r="C468" i="4"/>
  <c r="C149" i="6"/>
  <c r="C78" i="4"/>
  <c r="C110" i="4"/>
  <c r="C118" i="4"/>
  <c r="C126" i="4"/>
  <c r="C134" i="4"/>
  <c r="C142" i="4"/>
  <c r="C182" i="4"/>
  <c r="C198" i="4"/>
  <c r="C246" i="4"/>
  <c r="C294" i="4"/>
  <c r="C350" i="4"/>
  <c r="C382" i="4"/>
  <c r="C390" i="4"/>
  <c r="C397" i="4"/>
  <c r="C406" i="4"/>
  <c r="C422" i="4"/>
  <c r="C430" i="4"/>
  <c r="C438" i="4"/>
  <c r="C445" i="4"/>
  <c r="C453" i="4"/>
  <c r="C461" i="4"/>
  <c r="C470" i="4"/>
  <c r="C478" i="4"/>
  <c r="C485" i="4"/>
  <c r="C101" i="5"/>
  <c r="C62" i="5"/>
  <c r="C86" i="5"/>
  <c r="C230" i="5"/>
  <c r="C30" i="6"/>
  <c r="C62" i="6"/>
  <c r="C78" i="6"/>
  <c r="C110" i="6"/>
  <c r="C118" i="6"/>
  <c r="C134" i="6"/>
  <c r="C166" i="6"/>
  <c r="C174" i="6"/>
  <c r="C214" i="6"/>
  <c r="C238" i="6"/>
  <c r="C254" i="6"/>
  <c r="C262" i="6"/>
  <c r="C334" i="6"/>
  <c r="C390" i="6"/>
  <c r="C21" i="3"/>
  <c r="C238" i="4"/>
  <c r="C374" i="4"/>
  <c r="C39" i="5"/>
  <c r="C55" i="5"/>
  <c r="C79" i="5"/>
  <c r="C87" i="5"/>
  <c r="C103" i="5"/>
  <c r="C175" i="5"/>
  <c r="C191" i="5"/>
  <c r="C231" i="5"/>
  <c r="C263" i="5"/>
  <c r="C343" i="5"/>
  <c r="C391" i="5"/>
  <c r="C447" i="5"/>
  <c r="C246" i="8"/>
  <c r="C497" i="2"/>
  <c r="C107" i="3"/>
  <c r="C291" i="3"/>
  <c r="C10" i="2"/>
  <c r="C26" i="2"/>
  <c r="C98" i="2"/>
  <c r="C346" i="2"/>
  <c r="C32" i="4"/>
  <c r="C176" i="4"/>
  <c r="C224" i="4"/>
  <c r="C232" i="4"/>
  <c r="C328" i="4"/>
  <c r="C408" i="4"/>
  <c r="C472" i="4"/>
  <c r="C11" i="5"/>
  <c r="C190" i="5"/>
  <c r="C40" i="5"/>
  <c r="C48" i="5"/>
  <c r="C56" i="5"/>
  <c r="C64" i="5"/>
  <c r="C72" i="5"/>
  <c r="C80" i="5"/>
  <c r="C88" i="5"/>
  <c r="C96" i="5"/>
  <c r="C104" i="5"/>
  <c r="C112" i="5"/>
  <c r="C120" i="5"/>
  <c r="C128" i="5"/>
  <c r="C136" i="5"/>
  <c r="C144" i="5"/>
  <c r="C152" i="5"/>
  <c r="C160" i="5"/>
  <c r="C168" i="5"/>
  <c r="C176" i="5"/>
  <c r="C184" i="5"/>
  <c r="C192" i="5"/>
  <c r="C200" i="5"/>
  <c r="C208" i="5"/>
  <c r="C240" i="5"/>
  <c r="C248" i="5"/>
  <c r="C264" i="5"/>
  <c r="C272" i="5"/>
  <c r="C336" i="5"/>
  <c r="C344" i="5"/>
  <c r="C392" i="5"/>
  <c r="C109" i="6"/>
  <c r="C28" i="2"/>
  <c r="C15" i="9"/>
  <c r="C459" i="4"/>
  <c r="C475" i="4"/>
  <c r="C499" i="4"/>
  <c r="C288" i="3"/>
  <c r="C287" i="3"/>
  <c r="C446" i="4"/>
  <c r="C98" i="4"/>
  <c r="C9" i="2"/>
  <c r="C17" i="2"/>
  <c r="C25" i="2"/>
  <c r="C9" i="3"/>
  <c r="C109" i="4"/>
  <c r="C32" i="6"/>
  <c r="C64" i="6"/>
  <c r="C176" i="6"/>
  <c r="C376" i="6"/>
  <c r="G386" i="8" a="1"/>
  <c r="G386" i="8" s="1"/>
  <c r="G145" i="8" a="1"/>
  <c r="G145" i="8" s="1"/>
  <c r="G141" i="8" a="1"/>
  <c r="G141" i="8" s="1"/>
  <c r="F145" i="8" a="1"/>
  <c r="F145" i="8" s="1"/>
  <c r="F141" i="8" a="1"/>
  <c r="F141" i="8" s="1"/>
  <c r="G144" i="8" a="1"/>
  <c r="G144" i="8" s="1"/>
  <c r="F144" i="8" a="1"/>
  <c r="F144" i="8" s="1"/>
  <c r="G143" i="8" a="1"/>
  <c r="G143" i="8" s="1"/>
  <c r="F143" i="8" a="1"/>
  <c r="F143" i="8" s="1"/>
  <c r="G142" i="8" a="1"/>
  <c r="G142" i="8" s="1"/>
  <c r="F142" i="8" a="1"/>
  <c r="F142" i="8" s="1"/>
  <c r="G5" i="4" a="1"/>
  <c r="G5" i="4" s="1"/>
  <c r="C10" i="3"/>
  <c r="C398" i="4"/>
  <c r="C153" i="6"/>
  <c r="C329" i="6"/>
  <c r="C361" i="6"/>
  <c r="C393" i="6"/>
  <c r="A61" i="9"/>
  <c r="B61" i="9" s="1"/>
  <c r="C22" i="4"/>
  <c r="C206" i="4"/>
  <c r="C230" i="4"/>
  <c r="C302" i="4"/>
  <c r="C494" i="4"/>
  <c r="C262" i="4"/>
  <c r="C310" i="4"/>
  <c r="C26" i="5"/>
  <c r="C53" i="5"/>
  <c r="C69" i="5"/>
  <c r="C77" i="5"/>
  <c r="C109" i="5"/>
  <c r="C116" i="5"/>
  <c r="C133" i="5"/>
  <c r="C157" i="5"/>
  <c r="C181" i="5"/>
  <c r="C189" i="5"/>
  <c r="C237" i="5"/>
  <c r="C245" i="5"/>
  <c r="C269" i="5"/>
  <c r="C284" i="5"/>
  <c r="C293" i="5"/>
  <c r="C309" i="5"/>
  <c r="C317" i="5"/>
  <c r="C333" i="5"/>
  <c r="C348" i="5"/>
  <c r="C357" i="5"/>
  <c r="C365" i="5"/>
  <c r="C373" i="5"/>
  <c r="C389" i="5"/>
  <c r="C421" i="5"/>
  <c r="C428" i="5"/>
  <c r="C8" i="6"/>
  <c r="C16" i="6"/>
  <c r="C133" i="4"/>
  <c r="C338" i="3"/>
  <c r="C402" i="3"/>
  <c r="C410" i="3"/>
  <c r="C458" i="3"/>
  <c r="C466" i="3"/>
  <c r="C490" i="3"/>
  <c r="C103" i="4"/>
  <c r="C111" i="4"/>
  <c r="C119" i="4"/>
  <c r="C135" i="4"/>
  <c r="C143" i="4"/>
  <c r="C151" i="4"/>
  <c r="C167" i="4"/>
  <c r="C175" i="4"/>
  <c r="C183" i="4"/>
  <c r="C191" i="4"/>
  <c r="C199" i="4"/>
  <c r="C207" i="4"/>
  <c r="C215" i="4"/>
  <c r="C223" i="4"/>
  <c r="C231" i="4"/>
  <c r="C239" i="4"/>
  <c r="C247" i="4"/>
  <c r="C255" i="4"/>
  <c r="C263" i="4"/>
  <c r="C271" i="4"/>
  <c r="C279" i="4"/>
  <c r="C287" i="4"/>
  <c r="C311" i="4"/>
  <c r="C327" i="4"/>
  <c r="C335" i="4"/>
  <c r="C351" i="4"/>
  <c r="C367" i="4"/>
  <c r="C375" i="4"/>
  <c r="C383" i="4"/>
  <c r="C391" i="4"/>
  <c r="C399" i="4"/>
  <c r="C407" i="4"/>
  <c r="C415" i="4"/>
  <c r="C423" i="4"/>
  <c r="C431" i="4"/>
  <c r="C439" i="4"/>
  <c r="C447" i="4"/>
  <c r="C455" i="4"/>
  <c r="C463" i="4"/>
  <c r="C110" i="5"/>
  <c r="C118" i="5"/>
  <c r="C126" i="5"/>
  <c r="C134" i="5"/>
  <c r="C150" i="5"/>
  <c r="C151" i="5"/>
  <c r="C166" i="5"/>
  <c r="C183" i="5"/>
  <c r="C182" i="5"/>
  <c r="C198" i="5"/>
  <c r="C238" i="5"/>
  <c r="C246" i="5"/>
  <c r="C270" i="5"/>
  <c r="C278" i="5"/>
  <c r="C310" i="5"/>
  <c r="C318" i="5"/>
  <c r="C334" i="5"/>
  <c r="C430" i="5"/>
  <c r="C438" i="5"/>
  <c r="C462" i="5"/>
  <c r="C470" i="5"/>
  <c r="C349" i="3"/>
  <c r="C405" i="3"/>
  <c r="C429" i="3"/>
  <c r="C469" i="3"/>
  <c r="C493" i="3"/>
  <c r="C28" i="4"/>
  <c r="C36" i="4"/>
  <c r="C44" i="4"/>
  <c r="C52" i="4"/>
  <c r="C60" i="4"/>
  <c r="C68" i="4"/>
  <c r="C76" i="4"/>
  <c r="C85" i="4"/>
  <c r="C92" i="4"/>
  <c r="C100" i="4"/>
  <c r="C108" i="4"/>
  <c r="C117" i="4"/>
  <c r="C132" i="4"/>
  <c r="C148" i="4"/>
  <c r="C156" i="4"/>
  <c r="C164" i="4"/>
  <c r="C172" i="4"/>
  <c r="C180" i="4"/>
  <c r="C188" i="4"/>
  <c r="C197" i="4"/>
  <c r="C204" i="4"/>
  <c r="C212" i="4"/>
  <c r="C220" i="4"/>
  <c r="C228" i="4"/>
  <c r="C237" i="4"/>
  <c r="C244" i="4"/>
  <c r="C252" i="4"/>
  <c r="C260" i="4"/>
  <c r="C276" i="4"/>
  <c r="C300" i="4"/>
  <c r="C308" i="4"/>
  <c r="C316" i="4"/>
  <c r="C324" i="4"/>
  <c r="C332" i="4"/>
  <c r="C340" i="4"/>
  <c r="C364" i="4"/>
  <c r="C29" i="6"/>
  <c r="C61" i="6"/>
  <c r="C77" i="6"/>
  <c r="C93" i="6"/>
  <c r="C133" i="6"/>
  <c r="C157" i="6"/>
  <c r="C181" i="6"/>
  <c r="C213" i="6"/>
  <c r="C237" i="6"/>
  <c r="C253" i="6"/>
  <c r="C307" i="9"/>
  <c r="C443" i="9"/>
  <c r="C173" i="9"/>
  <c r="C87" i="3"/>
  <c r="C95" i="3"/>
  <c r="C103" i="3"/>
  <c r="C111" i="3"/>
  <c r="C119" i="3"/>
  <c r="C127" i="3"/>
  <c r="C143" i="3"/>
  <c r="C151" i="3"/>
  <c r="C159" i="3"/>
  <c r="C167" i="3"/>
  <c r="C175" i="3"/>
  <c r="C183" i="3"/>
  <c r="C199" i="3"/>
  <c r="C207" i="3"/>
  <c r="C215" i="3"/>
  <c r="C223" i="3"/>
  <c r="C239" i="3"/>
  <c r="C247" i="3"/>
  <c r="C248" i="3"/>
  <c r="C255" i="3"/>
  <c r="C263" i="3"/>
  <c r="C271" i="3"/>
  <c r="C279" i="3"/>
  <c r="C295" i="3"/>
  <c r="C303" i="3"/>
  <c r="C311" i="3"/>
  <c r="C319" i="3"/>
  <c r="C327" i="3"/>
  <c r="C343" i="3"/>
  <c r="C351" i="3"/>
  <c r="C359" i="3"/>
  <c r="C367" i="3"/>
  <c r="C375" i="3"/>
  <c r="C383" i="3"/>
  <c r="C391" i="3"/>
  <c r="C399" i="3"/>
  <c r="C407" i="3"/>
  <c r="C415" i="3"/>
  <c r="C423" i="3"/>
  <c r="C431" i="3"/>
  <c r="C439" i="3"/>
  <c r="C447" i="3"/>
  <c r="C455" i="3"/>
  <c r="C463" i="3"/>
  <c r="C471" i="3"/>
  <c r="C479" i="3"/>
  <c r="C487" i="3"/>
  <c r="C495" i="3"/>
  <c r="C18" i="2"/>
  <c r="C34" i="2"/>
  <c r="C42" i="2"/>
  <c r="C36" i="2"/>
  <c r="C76" i="2"/>
  <c r="C92" i="2"/>
  <c r="C124" i="2"/>
  <c r="C140" i="2"/>
  <c r="C148" i="2"/>
  <c r="C188" i="2"/>
  <c r="C204" i="2"/>
  <c r="C220" i="2"/>
  <c r="C260" i="2"/>
  <c r="C308" i="2"/>
  <c r="C348" i="2"/>
  <c r="C356" i="2"/>
  <c r="C380" i="2"/>
  <c r="C396" i="2"/>
  <c r="C404" i="2"/>
  <c r="C412" i="2"/>
  <c r="C420" i="2"/>
  <c r="C428" i="2"/>
  <c r="C436" i="2"/>
  <c r="C452" i="2"/>
  <c r="C468" i="2"/>
  <c r="C484" i="2"/>
  <c r="C232" i="3"/>
  <c r="C296" i="3"/>
  <c r="C376" i="3"/>
  <c r="C392" i="3"/>
  <c r="C12" i="6"/>
  <c r="N18" i="4"/>
  <c r="C33" i="2"/>
  <c r="C41" i="2"/>
  <c r="C49" i="2"/>
  <c r="C57" i="2"/>
  <c r="C65" i="2"/>
  <c r="C73" i="2"/>
  <c r="C81" i="2"/>
  <c r="C89" i="2"/>
  <c r="C97" i="2"/>
  <c r="C105" i="2"/>
  <c r="C113" i="2"/>
  <c r="C121" i="2"/>
  <c r="C129" i="2"/>
  <c r="C137" i="2"/>
  <c r="C145" i="2"/>
  <c r="C153" i="2"/>
  <c r="C161" i="2"/>
  <c r="C169" i="2"/>
  <c r="C177" i="2"/>
  <c r="C185" i="2"/>
  <c r="C193" i="2"/>
  <c r="C201" i="2"/>
  <c r="C209" i="2"/>
  <c r="C217" i="2"/>
  <c r="C225" i="2"/>
  <c r="C233" i="2"/>
  <c r="C241" i="2"/>
  <c r="C249" i="2"/>
  <c r="C257" i="2"/>
  <c r="C265" i="2"/>
  <c r="C273" i="2"/>
  <c r="C281" i="2"/>
  <c r="C289" i="2"/>
  <c r="C297" i="2"/>
  <c r="C305" i="2"/>
  <c r="C313" i="2"/>
  <c r="C321" i="2"/>
  <c r="C329" i="2"/>
  <c r="C337" i="2"/>
  <c r="C345" i="2"/>
  <c r="C353" i="2"/>
  <c r="C361" i="2"/>
  <c r="C369" i="2"/>
  <c r="C377" i="2"/>
  <c r="C385" i="2"/>
  <c r="C393" i="2"/>
  <c r="C401" i="2"/>
  <c r="C409" i="2"/>
  <c r="C417" i="2"/>
  <c r="C425" i="2"/>
  <c r="C433" i="2"/>
  <c r="C441" i="2"/>
  <c r="C449" i="2"/>
  <c r="C457" i="2"/>
  <c r="C465" i="2"/>
  <c r="C473" i="2"/>
  <c r="C481" i="2"/>
  <c r="C489" i="2"/>
  <c r="C108" i="3"/>
  <c r="C116" i="3"/>
  <c r="C123" i="3"/>
  <c r="C131" i="3"/>
  <c r="C148" i="3"/>
  <c r="C70" i="4"/>
  <c r="C86" i="4"/>
  <c r="C286" i="4"/>
  <c r="C7" i="5"/>
  <c r="C24" i="5"/>
  <c r="C205" i="5"/>
  <c r="C397" i="5"/>
  <c r="C461" i="5"/>
  <c r="C485" i="5"/>
  <c r="N20" i="6"/>
  <c r="C221" i="5"/>
  <c r="N3" i="6"/>
  <c r="N4" i="6" s="1"/>
  <c r="N5" i="6" s="1"/>
  <c r="N6" i="6" s="1"/>
  <c r="N7" i="6" s="1"/>
  <c r="N8" i="6" s="1"/>
  <c r="N9" i="6" s="1"/>
  <c r="N10" i="6" s="1"/>
  <c r="N11" i="6" s="1"/>
  <c r="N12" i="6" s="1"/>
  <c r="N13" i="6" s="1"/>
  <c r="N14" i="6" s="1"/>
  <c r="N15" i="6" s="1"/>
  <c r="N16" i="6" s="1"/>
  <c r="N17" i="6" s="1"/>
  <c r="C50" i="2"/>
  <c r="C58" i="2"/>
  <c r="C66" i="2"/>
  <c r="C74" i="2"/>
  <c r="C82" i="2"/>
  <c r="C90" i="2"/>
  <c r="C106" i="2"/>
  <c r="C114" i="2"/>
  <c r="C122" i="2"/>
  <c r="C130" i="2"/>
  <c r="C138" i="2"/>
  <c r="C146" i="2"/>
  <c r="C154" i="2"/>
  <c r="C170" i="2"/>
  <c r="C178" i="2"/>
  <c r="C186" i="2"/>
  <c r="C194" i="2"/>
  <c r="C202" i="2"/>
  <c r="C210" i="2"/>
  <c r="C218" i="2"/>
  <c r="C226" i="2"/>
  <c r="C234" i="2"/>
  <c r="C242" i="2"/>
  <c r="C250" i="2"/>
  <c r="C258" i="2"/>
  <c r="C266" i="2"/>
  <c r="C274" i="2"/>
  <c r="C282" i="2"/>
  <c r="C290" i="2"/>
  <c r="C298" i="2"/>
  <c r="C306" i="2"/>
  <c r="C314" i="2"/>
  <c r="C322" i="2"/>
  <c r="C330" i="2"/>
  <c r="C338" i="2"/>
  <c r="C354" i="2"/>
  <c r="C370" i="2"/>
  <c r="C378" i="2"/>
  <c r="C386" i="2"/>
  <c r="C342" i="3"/>
  <c r="C366" i="3"/>
  <c r="C374" i="3"/>
  <c r="C414" i="3"/>
  <c r="C23" i="4"/>
  <c r="C31" i="4"/>
  <c r="C39" i="4"/>
  <c r="C47" i="4"/>
  <c r="C55" i="4"/>
  <c r="C63" i="4"/>
  <c r="C71" i="4"/>
  <c r="C95" i="4"/>
  <c r="C303" i="4"/>
  <c r="C319" i="4"/>
  <c r="C343" i="4"/>
  <c r="C471" i="4"/>
  <c r="C479" i="4"/>
  <c r="C487" i="4"/>
  <c r="C495" i="4"/>
  <c r="C47" i="5"/>
  <c r="C46" i="5"/>
  <c r="C71" i="5"/>
  <c r="C70" i="5"/>
  <c r="C206" i="5"/>
  <c r="C414" i="5"/>
  <c r="C478" i="5"/>
  <c r="C494" i="5"/>
  <c r="C409" i="8"/>
  <c r="C521" i="8"/>
  <c r="C537" i="8"/>
  <c r="C71" i="6"/>
  <c r="C79" i="6"/>
  <c r="C95" i="6"/>
  <c r="C103" i="6"/>
  <c r="C127" i="6"/>
  <c r="C135" i="6"/>
  <c r="C143" i="6"/>
  <c r="C167" i="6"/>
  <c r="C199" i="6"/>
  <c r="C207" i="6"/>
  <c r="C223" i="6"/>
  <c r="C231" i="6"/>
  <c r="C247" i="6"/>
  <c r="C271" i="6"/>
  <c r="C279" i="6"/>
  <c r="C287" i="6"/>
  <c r="C303" i="6"/>
  <c r="C319" i="6"/>
  <c r="C343" i="6"/>
  <c r="C359" i="6"/>
  <c r="C367" i="6"/>
  <c r="C383" i="6"/>
  <c r="C391" i="6"/>
  <c r="C399" i="6"/>
  <c r="C415" i="6"/>
  <c r="C423" i="6"/>
  <c r="C431" i="6"/>
  <c r="C439" i="6"/>
  <c r="C447" i="6"/>
  <c r="C455" i="6"/>
  <c r="C463" i="6"/>
  <c r="C471" i="6"/>
  <c r="C487" i="6"/>
  <c r="C155" i="3"/>
  <c r="C172" i="3"/>
  <c r="C179" i="3"/>
  <c r="C187" i="3"/>
  <c r="C195" i="3"/>
  <c r="C203" i="3"/>
  <c r="C212" i="3"/>
  <c r="C219" i="3"/>
  <c r="C227" i="3"/>
  <c r="C236" i="3"/>
  <c r="C243" i="3"/>
  <c r="C251" i="3"/>
  <c r="C259" i="3"/>
  <c r="C268" i="3"/>
  <c r="C275" i="3"/>
  <c r="C283" i="3"/>
  <c r="C299" i="3"/>
  <c r="C307" i="3"/>
  <c r="C316" i="3"/>
  <c r="C331" i="3"/>
  <c r="C339" i="3"/>
  <c r="C347" i="3"/>
  <c r="C355" i="3"/>
  <c r="C363" i="3"/>
  <c r="C379" i="3"/>
  <c r="C387" i="3"/>
  <c r="C395" i="3"/>
  <c r="C403" i="3"/>
  <c r="C411" i="3"/>
  <c r="C419" i="3"/>
  <c r="C427" i="3"/>
  <c r="C435" i="3"/>
  <c r="C443" i="3"/>
  <c r="C451" i="3"/>
  <c r="C459" i="3"/>
  <c r="C467" i="3"/>
  <c r="C475" i="3"/>
  <c r="C483" i="3"/>
  <c r="C491" i="3"/>
  <c r="C499" i="3"/>
  <c r="C12" i="5"/>
  <c r="C65" i="6"/>
  <c r="C321" i="6"/>
  <c r="C409" i="6"/>
  <c r="C91" i="3"/>
  <c r="C92" i="3"/>
  <c r="C100" i="3"/>
  <c r="C99" i="3"/>
  <c r="C139" i="3"/>
  <c r="C140" i="3"/>
  <c r="C164" i="3"/>
  <c r="C163" i="3"/>
  <c r="C324" i="3"/>
  <c r="C323" i="3"/>
  <c r="C371" i="3"/>
  <c r="C372" i="3"/>
  <c r="C235" i="3"/>
  <c r="C61" i="4"/>
  <c r="C84" i="4"/>
  <c r="C301" i="4"/>
  <c r="C11" i="2"/>
  <c r="C19" i="2"/>
  <c r="C27" i="2"/>
  <c r="C43" i="2"/>
  <c r="C107" i="2"/>
  <c r="C155" i="2"/>
  <c r="C179" i="2"/>
  <c r="C267" i="2"/>
  <c r="C299" i="2"/>
  <c r="C331" i="2"/>
  <c r="C339" i="2"/>
  <c r="C387" i="2"/>
  <c r="C115" i="3"/>
  <c r="C196" i="3"/>
  <c r="C233" i="3"/>
  <c r="C69" i="4"/>
  <c r="C372" i="4"/>
  <c r="C380" i="4"/>
  <c r="C168" i="6"/>
  <c r="C360" i="6"/>
  <c r="C375" i="6"/>
  <c r="C284" i="4"/>
  <c r="C285" i="4"/>
  <c r="C23" i="6"/>
  <c r="C24" i="6"/>
  <c r="C47" i="6"/>
  <c r="C48" i="6"/>
  <c r="C88" i="6"/>
  <c r="C87" i="6"/>
  <c r="C112" i="6"/>
  <c r="C111" i="6"/>
  <c r="C160" i="6"/>
  <c r="C159" i="6"/>
  <c r="C216" i="6"/>
  <c r="C215" i="6"/>
  <c r="C239" i="6"/>
  <c r="C240" i="6"/>
  <c r="C255" i="6"/>
  <c r="C256" i="6"/>
  <c r="C264" i="6"/>
  <c r="C263" i="6"/>
  <c r="C311" i="6"/>
  <c r="C312" i="6"/>
  <c r="C328" i="6"/>
  <c r="C327" i="6"/>
  <c r="C336" i="6"/>
  <c r="C335" i="6"/>
  <c r="C407" i="6"/>
  <c r="C408" i="6"/>
  <c r="C480" i="6"/>
  <c r="C479" i="6"/>
  <c r="C124" i="3"/>
  <c r="C292" i="4"/>
  <c r="C293" i="4"/>
  <c r="C55" i="6"/>
  <c r="C56" i="6"/>
  <c r="C191" i="6"/>
  <c r="C192" i="6"/>
  <c r="C147" i="3"/>
  <c r="C153" i="3"/>
  <c r="C152" i="3"/>
  <c r="C177" i="3"/>
  <c r="C176" i="3"/>
  <c r="C193" i="3"/>
  <c r="C192" i="3"/>
  <c r="C201" i="3"/>
  <c r="C200" i="3"/>
  <c r="C265" i="3"/>
  <c r="C264" i="3"/>
  <c r="C321" i="3"/>
  <c r="C320" i="3"/>
  <c r="C345" i="3"/>
  <c r="C344" i="3"/>
  <c r="C224" i="6"/>
  <c r="C392" i="6"/>
  <c r="A126" i="9"/>
  <c r="B126" i="9" s="1"/>
  <c r="B125" i="9"/>
  <c r="A28" i="3"/>
  <c r="A29" i="3" s="1"/>
  <c r="B29" i="3" s="1"/>
  <c r="B27" i="3"/>
  <c r="C125" i="4"/>
  <c r="C124" i="4"/>
  <c r="C141" i="4"/>
  <c r="C140" i="4"/>
  <c r="C40" i="6"/>
  <c r="C39" i="6"/>
  <c r="C151" i="6"/>
  <c r="C152" i="6"/>
  <c r="C351" i="6"/>
  <c r="C352" i="6"/>
  <c r="C171" i="3"/>
  <c r="C267" i="3"/>
  <c r="C132" i="3"/>
  <c r="C236" i="4"/>
  <c r="C63" i="6"/>
  <c r="C136" i="6"/>
  <c r="C348" i="4"/>
  <c r="C349" i="4"/>
  <c r="C407" i="2"/>
  <c r="C116" i="4"/>
  <c r="C229" i="4"/>
  <c r="C87" i="4"/>
  <c r="C88" i="4"/>
  <c r="C31" i="6"/>
  <c r="C175" i="6"/>
  <c r="C455" i="2"/>
  <c r="C40" i="4"/>
  <c r="C200" i="4"/>
  <c r="C85" i="5"/>
  <c r="C84" i="5"/>
  <c r="C93" i="5"/>
  <c r="C92" i="5"/>
  <c r="C140" i="5"/>
  <c r="C141" i="5"/>
  <c r="C260" i="5"/>
  <c r="C261" i="5"/>
  <c r="C436" i="5"/>
  <c r="C437" i="5"/>
  <c r="C445" i="5"/>
  <c r="C444" i="5"/>
  <c r="C422" i="5"/>
  <c r="C423" i="5"/>
  <c r="C380" i="3"/>
  <c r="C38" i="4"/>
  <c r="C37" i="4"/>
  <c r="C77" i="4"/>
  <c r="C181" i="4"/>
  <c r="C205" i="4"/>
  <c r="C213" i="4"/>
  <c r="C214" i="4"/>
  <c r="C245" i="4"/>
  <c r="C261" i="4"/>
  <c r="C309" i="4"/>
  <c r="C204" i="5"/>
  <c r="C390" i="5"/>
  <c r="A70" i="9"/>
  <c r="B70" i="9" s="1"/>
  <c r="B69" i="9"/>
  <c r="C299" i="9"/>
  <c r="C16" i="5"/>
  <c r="C22" i="5"/>
  <c r="C111" i="5"/>
  <c r="C119" i="5"/>
  <c r="C135" i="5"/>
  <c r="C143" i="5"/>
  <c r="C239" i="5"/>
  <c r="C311" i="5"/>
  <c r="C335" i="5"/>
  <c r="C431" i="5"/>
  <c r="C439" i="5"/>
  <c r="C455" i="5"/>
  <c r="C463" i="5"/>
  <c r="C471" i="5"/>
  <c r="C479" i="5"/>
  <c r="C487" i="5"/>
  <c r="C495" i="5"/>
  <c r="C96" i="6"/>
  <c r="C200" i="6"/>
  <c r="C280" i="6"/>
  <c r="C27" i="4"/>
  <c r="C43" i="4"/>
  <c r="C59" i="4"/>
  <c r="C75" i="4"/>
  <c r="C418" i="4"/>
  <c r="A67" i="9"/>
  <c r="A68" i="9" s="1"/>
  <c r="B68" i="9" s="1"/>
  <c r="B66" i="9"/>
  <c r="C22" i="6"/>
  <c r="C94" i="6"/>
  <c r="C126" i="6"/>
  <c r="C158" i="6"/>
  <c r="C182" i="6"/>
  <c r="C350" i="6"/>
  <c r="C358" i="6"/>
  <c r="C366" i="6"/>
  <c r="C374" i="6"/>
  <c r="C382" i="6"/>
  <c r="C406" i="6"/>
  <c r="C414" i="6"/>
  <c r="C422" i="6"/>
  <c r="C430" i="6"/>
  <c r="C438" i="6"/>
  <c r="C446" i="6"/>
  <c r="C454" i="6"/>
  <c r="C462" i="6"/>
  <c r="C470" i="6"/>
  <c r="C478" i="6"/>
  <c r="C486" i="6"/>
  <c r="C494" i="6"/>
  <c r="C25" i="6"/>
  <c r="C57" i="6"/>
  <c r="C73" i="6"/>
  <c r="C81" i="6"/>
  <c r="C89" i="6"/>
  <c r="C97" i="6"/>
  <c r="C105" i="6"/>
  <c r="C113" i="6"/>
  <c r="C121" i="6"/>
  <c r="C137" i="6"/>
  <c r="C145" i="6"/>
  <c r="C161" i="6"/>
  <c r="C177" i="6"/>
  <c r="C185" i="6"/>
  <c r="C201" i="6"/>
  <c r="C209" i="6"/>
  <c r="C225" i="6"/>
  <c r="C233" i="6"/>
  <c r="C249" i="6"/>
  <c r="C257" i="6"/>
  <c r="C265" i="6"/>
  <c r="C273" i="6"/>
  <c r="C281" i="6"/>
  <c r="C289" i="6"/>
  <c r="C297" i="6"/>
  <c r="C305" i="6"/>
  <c r="C313" i="6"/>
  <c r="C330" i="6"/>
  <c r="C345" i="6"/>
  <c r="C353" i="6"/>
  <c r="C369" i="6"/>
  <c r="C377" i="6"/>
  <c r="C385" i="6"/>
  <c r="C401" i="6"/>
  <c r="C417" i="6"/>
  <c r="C425" i="6"/>
  <c r="C433" i="6"/>
  <c r="C441" i="6"/>
  <c r="C449" i="6"/>
  <c r="C457" i="6"/>
  <c r="C465" i="6"/>
  <c r="C473" i="6"/>
  <c r="C481" i="6"/>
  <c r="C489" i="6"/>
  <c r="C497" i="6"/>
  <c r="C412" i="9"/>
  <c r="C460" i="9"/>
  <c r="C141" i="9"/>
  <c r="C229" i="9"/>
  <c r="C261" i="9"/>
  <c r="C269" i="9"/>
  <c r="C277" i="9"/>
  <c r="C285" i="9"/>
  <c r="C293" i="9"/>
  <c r="C301" i="9"/>
  <c r="C309" i="9"/>
  <c r="C317" i="9"/>
  <c r="C325" i="9"/>
  <c r="C333" i="9"/>
  <c r="C341" i="9"/>
  <c r="C349" i="9"/>
  <c r="C357" i="9"/>
  <c r="C365" i="9"/>
  <c r="C373" i="9"/>
  <c r="C381" i="9"/>
  <c r="C389" i="9"/>
  <c r="C397" i="9"/>
  <c r="C405" i="9"/>
  <c r="C413" i="9"/>
  <c r="C421" i="9"/>
  <c r="C429" i="9"/>
  <c r="C437" i="9"/>
  <c r="C445" i="9"/>
  <c r="C461" i="9"/>
  <c r="C469" i="9"/>
  <c r="C477" i="9"/>
  <c r="C485" i="9"/>
  <c r="C493" i="9"/>
  <c r="C20" i="2"/>
  <c r="C219" i="2"/>
  <c r="C355" i="2"/>
  <c r="A81" i="3"/>
  <c r="B81" i="3" s="1"/>
  <c r="B80" i="3"/>
  <c r="C44" i="2"/>
  <c r="C123" i="2"/>
  <c r="C12" i="2"/>
  <c r="C139" i="2"/>
  <c r="C156" i="2"/>
  <c r="C332" i="2"/>
  <c r="C340" i="2"/>
  <c r="C379" i="2"/>
  <c r="C59" i="2"/>
  <c r="C60" i="2"/>
  <c r="C180" i="2"/>
  <c r="C259" i="2"/>
  <c r="C347" i="2"/>
  <c r="C75" i="2"/>
  <c r="C187" i="2"/>
  <c r="C268" i="2"/>
  <c r="C307" i="2"/>
  <c r="C51" i="2"/>
  <c r="C52" i="2"/>
  <c r="C83" i="2"/>
  <c r="C84" i="2"/>
  <c r="C99" i="2"/>
  <c r="C100" i="2"/>
  <c r="C132" i="2"/>
  <c r="C131" i="2"/>
  <c r="C172" i="2"/>
  <c r="C171" i="2"/>
  <c r="C235" i="2"/>
  <c r="C236" i="2"/>
  <c r="C252" i="2"/>
  <c r="C251" i="2"/>
  <c r="C284" i="2"/>
  <c r="C283" i="2"/>
  <c r="C292" i="2"/>
  <c r="C291" i="2"/>
  <c r="C323" i="2"/>
  <c r="C324" i="2"/>
  <c r="C300" i="2"/>
  <c r="C253" i="9"/>
  <c r="C35" i="2"/>
  <c r="C88" i="3"/>
  <c r="C96" i="3"/>
  <c r="C104" i="3"/>
  <c r="C105" i="3"/>
  <c r="C112" i="3"/>
  <c r="C120" i="3"/>
  <c r="C128" i="3"/>
  <c r="C129" i="3"/>
  <c r="C136" i="3"/>
  <c r="C137" i="3"/>
  <c r="C144" i="3"/>
  <c r="C160" i="3"/>
  <c r="C168" i="3"/>
  <c r="C169" i="3"/>
  <c r="C184" i="3"/>
  <c r="C185" i="3"/>
  <c r="C208" i="3"/>
  <c r="C209" i="3"/>
  <c r="C216" i="3"/>
  <c r="C217" i="3"/>
  <c r="C224" i="3"/>
  <c r="C225" i="3"/>
  <c r="C240" i="3"/>
  <c r="C241" i="3"/>
  <c r="C256" i="3"/>
  <c r="C272" i="3"/>
  <c r="C273" i="3"/>
  <c r="C280" i="3"/>
  <c r="C281" i="3"/>
  <c r="C304" i="3"/>
  <c r="C305" i="3"/>
  <c r="C312" i="3"/>
  <c r="C328" i="3"/>
  <c r="C336" i="3"/>
  <c r="C352" i="3"/>
  <c r="C353" i="3"/>
  <c r="C360" i="3"/>
  <c r="C368" i="3"/>
  <c r="C384" i="3"/>
  <c r="C245" i="9"/>
  <c r="C91" i="2"/>
  <c r="C147" i="2"/>
  <c r="C203" i="2"/>
  <c r="C388" i="2"/>
  <c r="C337" i="3"/>
  <c r="C361" i="3"/>
  <c r="C385" i="3"/>
  <c r="C401" i="3"/>
  <c r="C449" i="3"/>
  <c r="C68" i="2"/>
  <c r="C67" i="2"/>
  <c r="C115" i="2"/>
  <c r="C116" i="2"/>
  <c r="C163" i="2"/>
  <c r="C164" i="2"/>
  <c r="C195" i="2"/>
  <c r="C196" i="2"/>
  <c r="C212" i="2"/>
  <c r="C211" i="2"/>
  <c r="C228" i="2"/>
  <c r="C227" i="2"/>
  <c r="C243" i="2"/>
  <c r="C244" i="2"/>
  <c r="C276" i="2"/>
  <c r="C275" i="2"/>
  <c r="C316" i="2"/>
  <c r="C315" i="2"/>
  <c r="C363" i="2"/>
  <c r="C364" i="2"/>
  <c r="C371" i="2"/>
  <c r="C372" i="2"/>
  <c r="C12" i="3"/>
  <c r="C377" i="3"/>
  <c r="C393" i="3"/>
  <c r="C417" i="3"/>
  <c r="C425" i="3"/>
  <c r="C433" i="3"/>
  <c r="C473" i="3"/>
  <c r="C497" i="3"/>
  <c r="C29" i="4"/>
  <c r="C30" i="4"/>
  <c r="C45" i="4"/>
  <c r="C46" i="4"/>
  <c r="C54" i="4"/>
  <c r="C53" i="4"/>
  <c r="C93" i="4"/>
  <c r="C94" i="4"/>
  <c r="C102" i="4"/>
  <c r="C101" i="4"/>
  <c r="C150" i="4"/>
  <c r="C149" i="4"/>
  <c r="C157" i="4"/>
  <c r="C158" i="4"/>
  <c r="C165" i="4"/>
  <c r="C166" i="4"/>
  <c r="C173" i="4"/>
  <c r="C174" i="4"/>
  <c r="C189" i="4"/>
  <c r="C190" i="4"/>
  <c r="C221" i="4"/>
  <c r="C222" i="4"/>
  <c r="C254" i="4"/>
  <c r="C253" i="4"/>
  <c r="C269" i="4"/>
  <c r="C270" i="4"/>
  <c r="C277" i="4"/>
  <c r="C278" i="4"/>
  <c r="C318" i="4"/>
  <c r="C317" i="4"/>
  <c r="C325" i="4"/>
  <c r="C326" i="4"/>
  <c r="C333" i="4"/>
  <c r="C334" i="4"/>
  <c r="C342" i="4"/>
  <c r="C341" i="4"/>
  <c r="C358" i="4"/>
  <c r="C357" i="4"/>
  <c r="C365" i="4"/>
  <c r="C366" i="4"/>
  <c r="C413" i="4"/>
  <c r="C414" i="4"/>
  <c r="C421" i="2"/>
  <c r="C437" i="2"/>
  <c r="C453" i="2"/>
  <c r="C469" i="2"/>
  <c r="C485" i="2"/>
  <c r="C20" i="3"/>
  <c r="C9" i="6"/>
  <c r="C14" i="3"/>
  <c r="C434" i="3"/>
  <c r="C378" i="3"/>
  <c r="C426" i="3"/>
  <c r="C10" i="6"/>
  <c r="C454" i="9"/>
  <c r="C354" i="3"/>
  <c r="C362" i="3"/>
  <c r="C386" i="3"/>
  <c r="C418" i="3"/>
  <c r="C450" i="3"/>
  <c r="C474" i="3"/>
  <c r="C482" i="3"/>
  <c r="C356" i="4"/>
  <c r="C373" i="4"/>
  <c r="C381" i="4"/>
  <c r="C405" i="4"/>
  <c r="C412" i="4"/>
  <c r="C421" i="4"/>
  <c r="C452" i="4"/>
  <c r="C460" i="4"/>
  <c r="C469" i="4"/>
  <c r="C484" i="4"/>
  <c r="B84" i="8"/>
  <c r="A85" i="8"/>
  <c r="C156" i="3"/>
  <c r="C180" i="3"/>
  <c r="C204" i="3"/>
  <c r="C220" i="3"/>
  <c r="C228" i="3"/>
  <c r="C244" i="3"/>
  <c r="C252" i="3"/>
  <c r="C260" i="3"/>
  <c r="C276" i="3"/>
  <c r="C284" i="3"/>
  <c r="C292" i="3"/>
  <c r="C300" i="3"/>
  <c r="C308" i="3"/>
  <c r="C332" i="3"/>
  <c r="C340" i="3"/>
  <c r="C348" i="3"/>
  <c r="C364" i="3"/>
  <c r="C388" i="3"/>
  <c r="C396" i="3"/>
  <c r="C412" i="3"/>
  <c r="C428" i="3"/>
  <c r="C436" i="3"/>
  <c r="C444" i="3"/>
  <c r="C452" i="3"/>
  <c r="C460" i="3"/>
  <c r="C476" i="3"/>
  <c r="C492" i="3"/>
  <c r="C498" i="3"/>
  <c r="N85" i="3"/>
  <c r="N29" i="5"/>
  <c r="C29" i="5"/>
  <c r="C44" i="5"/>
  <c r="C45" i="5"/>
  <c r="C148" i="5"/>
  <c r="C149" i="5"/>
  <c r="C164" i="5"/>
  <c r="C165" i="5"/>
  <c r="C173" i="5"/>
  <c r="C172" i="5"/>
  <c r="B30" i="9"/>
  <c r="C22" i="9" s="1"/>
  <c r="A31" i="9"/>
  <c r="A32" i="9" s="1"/>
  <c r="C24" i="4"/>
  <c r="C48" i="4"/>
  <c r="C56" i="4"/>
  <c r="C64" i="4"/>
  <c r="C72" i="4"/>
  <c r="C80" i="4"/>
  <c r="C104" i="4"/>
  <c r="C112" i="4"/>
  <c r="C454" i="4"/>
  <c r="C462" i="4"/>
  <c r="C486" i="4"/>
  <c r="C10" i="5"/>
  <c r="C60" i="5"/>
  <c r="C68" i="5"/>
  <c r="C76" i="5"/>
  <c r="C100" i="5"/>
  <c r="C108" i="5"/>
  <c r="C124" i="5"/>
  <c r="C132" i="5"/>
  <c r="C156" i="5"/>
  <c r="C180" i="5"/>
  <c r="C188" i="5"/>
  <c r="C196" i="5"/>
  <c r="C212" i="5"/>
  <c r="C220" i="5"/>
  <c r="C228" i="5"/>
  <c r="C236" i="5"/>
  <c r="C244" i="5"/>
  <c r="C292" i="5"/>
  <c r="C308" i="5"/>
  <c r="C316" i="5"/>
  <c r="C332" i="5"/>
  <c r="C364" i="5"/>
  <c r="C380" i="5"/>
  <c r="C388" i="5"/>
  <c r="C412" i="5"/>
  <c r="C468" i="5"/>
  <c r="C484" i="5"/>
  <c r="C492" i="5"/>
  <c r="C46" i="6"/>
  <c r="C45" i="6"/>
  <c r="C117" i="6"/>
  <c r="C165" i="6"/>
  <c r="C173" i="6"/>
  <c r="C190" i="6"/>
  <c r="C189" i="6"/>
  <c r="C261" i="6"/>
  <c r="C325" i="6"/>
  <c r="C326" i="6"/>
  <c r="C120" i="4"/>
  <c r="C128" i="4"/>
  <c r="C136" i="4"/>
  <c r="C144" i="4"/>
  <c r="C152" i="4"/>
  <c r="C160" i="4"/>
  <c r="C168" i="4"/>
  <c r="C184" i="4"/>
  <c r="C192" i="4"/>
  <c r="C208" i="4"/>
  <c r="C216" i="4"/>
  <c r="C240" i="4"/>
  <c r="C248" i="4"/>
  <c r="C256" i="4"/>
  <c r="C264" i="4"/>
  <c r="C272" i="4"/>
  <c r="C280" i="4"/>
  <c r="C288" i="4"/>
  <c r="C296" i="4"/>
  <c r="C304" i="4"/>
  <c r="C312" i="4"/>
  <c r="C320" i="4"/>
  <c r="C336" i="4"/>
  <c r="C344" i="4"/>
  <c r="C352" i="4"/>
  <c r="C360" i="4"/>
  <c r="C368" i="4"/>
  <c r="C376" i="4"/>
  <c r="C384" i="4"/>
  <c r="C392" i="4"/>
  <c r="C400" i="4"/>
  <c r="C424" i="4"/>
  <c r="C432" i="4"/>
  <c r="C440" i="4"/>
  <c r="C448" i="4"/>
  <c r="C456" i="4"/>
  <c r="C464" i="4"/>
  <c r="C480" i="4"/>
  <c r="C488" i="4"/>
  <c r="C496" i="4"/>
  <c r="C25" i="5"/>
  <c r="C222" i="5"/>
  <c r="C277" i="5"/>
  <c r="C286" i="5"/>
  <c r="C358" i="5"/>
  <c r="C374" i="5"/>
  <c r="C398" i="5"/>
  <c r="C413" i="5"/>
  <c r="C429" i="5"/>
  <c r="C477" i="5"/>
  <c r="C493" i="5"/>
  <c r="C120" i="6"/>
  <c r="C119" i="6"/>
  <c r="C296" i="6"/>
  <c r="C295" i="6"/>
  <c r="C496" i="6"/>
  <c r="C495" i="6"/>
  <c r="C91" i="4"/>
  <c r="C107" i="4"/>
  <c r="C123" i="4"/>
  <c r="C139" i="4"/>
  <c r="C155" i="4"/>
  <c r="C171" i="4"/>
  <c r="C187" i="4"/>
  <c r="C203" i="4"/>
  <c r="C219" i="4"/>
  <c r="C235" i="4"/>
  <c r="C251" i="4"/>
  <c r="C267" i="4"/>
  <c r="C283" i="4"/>
  <c r="C299" i="4"/>
  <c r="C315" i="4"/>
  <c r="C331" i="4"/>
  <c r="C347" i="4"/>
  <c r="C363" i="4"/>
  <c r="C379" i="4"/>
  <c r="C395" i="4"/>
  <c r="C411" i="4"/>
  <c r="C427" i="4"/>
  <c r="C443" i="4"/>
  <c r="C483" i="4"/>
  <c r="C216" i="5"/>
  <c r="C232" i="5"/>
  <c r="C280" i="5"/>
  <c r="C408" i="5"/>
  <c r="C129" i="6"/>
  <c r="C130" i="6"/>
  <c r="C217" i="6"/>
  <c r="C218" i="6"/>
  <c r="C241" i="6"/>
  <c r="C242" i="6"/>
  <c r="C338" i="6"/>
  <c r="C337" i="6"/>
  <c r="C347" i="9"/>
  <c r="C11" i="6"/>
  <c r="C72" i="6"/>
  <c r="C80" i="6"/>
  <c r="C104" i="6"/>
  <c r="C128" i="6"/>
  <c r="C144" i="6"/>
  <c r="C184" i="6"/>
  <c r="C208" i="6"/>
  <c r="C232" i="6"/>
  <c r="C248" i="6"/>
  <c r="C272" i="6"/>
  <c r="C288" i="6"/>
  <c r="C304" i="6"/>
  <c r="C320" i="6"/>
  <c r="C344" i="6"/>
  <c r="C368" i="6"/>
  <c r="C384" i="6"/>
  <c r="C400" i="6"/>
  <c r="C416" i="6"/>
  <c r="C424" i="6"/>
  <c r="C432" i="6"/>
  <c r="C440" i="6"/>
  <c r="C448" i="6"/>
  <c r="C456" i="6"/>
  <c r="C464" i="6"/>
  <c r="C472" i="6"/>
  <c r="C488" i="6"/>
  <c r="C491" i="8"/>
  <c r="C507" i="8"/>
  <c r="C515" i="8"/>
  <c r="C26" i="6"/>
  <c r="C34" i="6"/>
  <c r="C42" i="6"/>
  <c r="C50" i="6"/>
  <c r="C58" i="6"/>
  <c r="C66" i="6"/>
  <c r="C74" i="6"/>
  <c r="C82" i="6"/>
  <c r="C90" i="6"/>
  <c r="C98" i="6"/>
  <c r="C106" i="6"/>
  <c r="C114" i="6"/>
  <c r="C122" i="6"/>
  <c r="C170" i="6"/>
  <c r="C178" i="6"/>
  <c r="C194" i="6"/>
  <c r="C210" i="6"/>
  <c r="C250" i="6"/>
  <c r="C258" i="6"/>
  <c r="C274" i="6"/>
  <c r="C282" i="6"/>
  <c r="C290" i="6"/>
  <c r="C298" i="6"/>
  <c r="C314" i="6"/>
  <c r="C346" i="6"/>
  <c r="C370" i="6"/>
  <c r="C378" i="6"/>
  <c r="C386" i="6"/>
  <c r="C402" i="6"/>
  <c r="C418" i="6"/>
  <c r="C426" i="6"/>
  <c r="C434" i="6"/>
  <c r="C442" i="6"/>
  <c r="C458" i="6"/>
  <c r="C466" i="6"/>
  <c r="C474" i="6"/>
  <c r="C482" i="6"/>
  <c r="C331" i="9"/>
  <c r="C254" i="3"/>
  <c r="C253" i="3"/>
  <c r="C286" i="3"/>
  <c r="C285" i="3"/>
  <c r="C302" i="3"/>
  <c r="C301" i="3"/>
  <c r="C318" i="3"/>
  <c r="C317" i="3"/>
  <c r="C334" i="3"/>
  <c r="C333" i="3"/>
  <c r="N21" i="3"/>
  <c r="C16" i="2"/>
  <c r="C48" i="2"/>
  <c r="C80" i="2"/>
  <c r="C112" i="2"/>
  <c r="C144" i="2"/>
  <c r="C176" i="2"/>
  <c r="C208" i="2"/>
  <c r="C240" i="2"/>
  <c r="C272" i="2"/>
  <c r="C304" i="2"/>
  <c r="C344" i="2"/>
  <c r="C376" i="2"/>
  <c r="C97" i="4"/>
  <c r="C96" i="4"/>
  <c r="C417" i="4"/>
  <c r="C416" i="4"/>
  <c r="N3" i="3"/>
  <c r="N4" i="3" s="1"/>
  <c r="N5" i="3" s="1"/>
  <c r="N6" i="3" s="1"/>
  <c r="N7" i="3" s="1"/>
  <c r="N8" i="3" s="1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C30" i="2"/>
  <c r="C38" i="2"/>
  <c r="C62" i="2"/>
  <c r="C70" i="2"/>
  <c r="C94" i="2"/>
  <c r="C102" i="2"/>
  <c r="C126" i="2"/>
  <c r="C134" i="2"/>
  <c r="C158" i="2"/>
  <c r="C166" i="2"/>
  <c r="C190" i="2"/>
  <c r="C198" i="2"/>
  <c r="C222" i="2"/>
  <c r="C230" i="2"/>
  <c r="C254" i="2"/>
  <c r="C262" i="2"/>
  <c r="C286" i="2"/>
  <c r="C294" i="2"/>
  <c r="C318" i="2"/>
  <c r="C326" i="2"/>
  <c r="C350" i="2"/>
  <c r="C358" i="2"/>
  <c r="C382" i="2"/>
  <c r="N9" i="4"/>
  <c r="C9" i="4"/>
  <c r="C389" i="4"/>
  <c r="C388" i="4"/>
  <c r="C429" i="4"/>
  <c r="C428" i="4"/>
  <c r="C437" i="4"/>
  <c r="C436" i="4"/>
  <c r="C477" i="4"/>
  <c r="C476" i="4"/>
  <c r="C493" i="4"/>
  <c r="C492" i="4"/>
  <c r="C105" i="4"/>
  <c r="C146" i="4"/>
  <c r="C170" i="4"/>
  <c r="C425" i="4"/>
  <c r="C38" i="6"/>
  <c r="C37" i="6"/>
  <c r="C53" i="6"/>
  <c r="C54" i="6"/>
  <c r="C70" i="6"/>
  <c r="C69" i="6"/>
  <c r="C86" i="6"/>
  <c r="C85" i="6"/>
  <c r="C102" i="6"/>
  <c r="C101" i="6"/>
  <c r="C142" i="6"/>
  <c r="C141" i="6"/>
  <c r="C198" i="6"/>
  <c r="C197" i="6"/>
  <c r="C205" i="6"/>
  <c r="C206" i="6"/>
  <c r="C221" i="6"/>
  <c r="C222" i="6"/>
  <c r="C229" i="6"/>
  <c r="C230" i="6"/>
  <c r="C246" i="6"/>
  <c r="C245" i="6"/>
  <c r="C270" i="6"/>
  <c r="C269" i="6"/>
  <c r="C277" i="6"/>
  <c r="C278" i="6"/>
  <c r="C286" i="6"/>
  <c r="C285" i="6"/>
  <c r="C294" i="6"/>
  <c r="C293" i="6"/>
  <c r="C302" i="6"/>
  <c r="C301" i="6"/>
  <c r="C309" i="6"/>
  <c r="C310" i="6"/>
  <c r="C318" i="6"/>
  <c r="C317" i="6"/>
  <c r="N3" i="5"/>
  <c r="N4" i="5" s="1"/>
  <c r="N5" i="5" s="1"/>
  <c r="N6" i="5" s="1"/>
  <c r="N7" i="5" s="1"/>
  <c r="N8" i="5" s="1"/>
  <c r="N9" i="5" s="1"/>
  <c r="N10" i="5" s="1"/>
  <c r="N11" i="5" s="1"/>
  <c r="N12" i="5" s="1"/>
  <c r="N13" i="5" s="1"/>
  <c r="N14" i="5" s="1"/>
  <c r="C215" i="5"/>
  <c r="C312" i="5"/>
  <c r="C252" i="5"/>
  <c r="C276" i="5"/>
  <c r="C300" i="5"/>
  <c r="C324" i="5"/>
  <c r="C340" i="5"/>
  <c r="C356" i="5"/>
  <c r="C372" i="5"/>
  <c r="C396" i="5"/>
  <c r="C404" i="5"/>
  <c r="C420" i="5"/>
  <c r="C452" i="5"/>
  <c r="C460" i="5"/>
  <c r="C476" i="5"/>
  <c r="C125" i="6"/>
  <c r="C279" i="5"/>
  <c r="C407" i="5"/>
  <c r="C214" i="5"/>
  <c r="C213" i="5"/>
  <c r="C254" i="5"/>
  <c r="C253" i="5"/>
  <c r="C302" i="5"/>
  <c r="C301" i="5"/>
  <c r="C326" i="5"/>
  <c r="C325" i="5"/>
  <c r="C342" i="5"/>
  <c r="C341" i="5"/>
  <c r="C350" i="5"/>
  <c r="C349" i="5"/>
  <c r="C382" i="5"/>
  <c r="C381" i="5"/>
  <c r="C406" i="5"/>
  <c r="C405" i="5"/>
  <c r="C454" i="5"/>
  <c r="C453" i="5"/>
  <c r="C17" i="5"/>
  <c r="C224" i="5"/>
  <c r="C223" i="5"/>
  <c r="C256" i="5"/>
  <c r="C255" i="5"/>
  <c r="C288" i="5"/>
  <c r="C287" i="5"/>
  <c r="C296" i="5"/>
  <c r="C295" i="5"/>
  <c r="C304" i="5"/>
  <c r="C303" i="5"/>
  <c r="C320" i="5"/>
  <c r="C319" i="5"/>
  <c r="C328" i="5"/>
  <c r="C327" i="5"/>
  <c r="C352" i="5"/>
  <c r="C351" i="5"/>
  <c r="C360" i="5"/>
  <c r="C359" i="5"/>
  <c r="C368" i="5"/>
  <c r="C367" i="5"/>
  <c r="C376" i="5"/>
  <c r="C375" i="5"/>
  <c r="C384" i="5"/>
  <c r="C383" i="5"/>
  <c r="C400" i="5"/>
  <c r="C399" i="5"/>
  <c r="C416" i="5"/>
  <c r="C415" i="5"/>
  <c r="B63" i="9"/>
  <c r="A64" i="9"/>
  <c r="C424" i="5"/>
  <c r="C440" i="5"/>
  <c r="C456" i="5"/>
  <c r="C472" i="5"/>
  <c r="C488" i="5"/>
  <c r="C2" i="9"/>
  <c r="N2" i="9"/>
  <c r="N3" i="9" s="1"/>
  <c r="N4" i="9" s="1"/>
  <c r="N5" i="9" s="1"/>
  <c r="N6" i="9" s="1"/>
  <c r="N7" i="9" s="1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A47" i="9"/>
  <c r="A56" i="9"/>
  <c r="B56" i="9" s="1"/>
  <c r="A62" i="9"/>
  <c r="B62" i="9" s="1"/>
  <c r="B134" i="9"/>
  <c r="C134" i="9" s="1"/>
  <c r="C453" i="9"/>
  <c r="C114" i="4"/>
  <c r="C113" i="4"/>
  <c r="C386" i="4"/>
  <c r="C385" i="4"/>
  <c r="C434" i="4"/>
  <c r="C433" i="4"/>
  <c r="C497" i="4"/>
  <c r="C498" i="4"/>
  <c r="C42" i="4"/>
  <c r="C41" i="4"/>
  <c r="C130" i="4"/>
  <c r="C129" i="4"/>
  <c r="C178" i="4"/>
  <c r="C177" i="4"/>
  <c r="C218" i="4"/>
  <c r="C217" i="4"/>
  <c r="C266" i="4"/>
  <c r="C265" i="4"/>
  <c r="C314" i="4"/>
  <c r="C313" i="4"/>
  <c r="C465" i="4"/>
  <c r="F14" i="7" a="1"/>
  <c r="F14" i="7" s="1"/>
  <c r="C392" i="2"/>
  <c r="C416" i="2"/>
  <c r="C440" i="2"/>
  <c r="C464" i="2"/>
  <c r="C488" i="2"/>
  <c r="C16" i="3"/>
  <c r="C151" i="9"/>
  <c r="C167" i="9"/>
  <c r="C191" i="9"/>
  <c r="C215" i="9"/>
  <c r="C239" i="9"/>
  <c r="C263" i="9"/>
  <c r="C279" i="9"/>
  <c r="C359" i="9"/>
  <c r="C34" i="4"/>
  <c r="C33" i="4"/>
  <c r="C82" i="4"/>
  <c r="C81" i="4"/>
  <c r="C122" i="4"/>
  <c r="C121" i="4"/>
  <c r="C154" i="4"/>
  <c r="C153" i="4"/>
  <c r="C202" i="4"/>
  <c r="C201" i="4"/>
  <c r="C250" i="4"/>
  <c r="C249" i="4"/>
  <c r="C298" i="4"/>
  <c r="C297" i="4"/>
  <c r="C338" i="4"/>
  <c r="C337" i="4"/>
  <c r="C370" i="4"/>
  <c r="C369" i="4"/>
  <c r="C410" i="4"/>
  <c r="C409" i="4"/>
  <c r="C449" i="4"/>
  <c r="C473" i="4"/>
  <c r="C400" i="2"/>
  <c r="C424" i="2"/>
  <c r="C448" i="2"/>
  <c r="C472" i="2"/>
  <c r="C496" i="2"/>
  <c r="C8" i="3"/>
  <c r="G24" i="3" a="1"/>
  <c r="G24" i="3" s="1"/>
  <c r="C426" i="4"/>
  <c r="G14" i="7" a="1"/>
  <c r="G14" i="7" s="1"/>
  <c r="C14" i="2"/>
  <c r="C22" i="2"/>
  <c r="C46" i="2"/>
  <c r="C54" i="2"/>
  <c r="C78" i="2"/>
  <c r="C86" i="2"/>
  <c r="C110" i="2"/>
  <c r="C118" i="2"/>
  <c r="C142" i="2"/>
  <c r="C150" i="2"/>
  <c r="C174" i="2"/>
  <c r="C182" i="2"/>
  <c r="C206" i="2"/>
  <c r="C214" i="2"/>
  <c r="C238" i="2"/>
  <c r="C246" i="2"/>
  <c r="C270" i="2"/>
  <c r="C278" i="2"/>
  <c r="C302" i="2"/>
  <c r="C310" i="2"/>
  <c r="C334" i="2"/>
  <c r="C342" i="2"/>
  <c r="C366" i="2"/>
  <c r="C374" i="2"/>
  <c r="C391" i="2"/>
  <c r="C423" i="2"/>
  <c r="C439" i="2"/>
  <c r="C471" i="2"/>
  <c r="C487" i="2"/>
  <c r="F47" i="3" a="1"/>
  <c r="F47" i="3" s="1"/>
  <c r="F51" i="3" a="1"/>
  <c r="F51" i="3" s="1"/>
  <c r="F55" i="3" a="1"/>
  <c r="F55" i="3" s="1"/>
  <c r="F59" i="3" a="1"/>
  <c r="F59" i="3" s="1"/>
  <c r="F63" i="3" a="1"/>
  <c r="F63" i="3" s="1"/>
  <c r="F419" i="7" a="1"/>
  <c r="F419" i="7" s="1"/>
  <c r="F186" i="9" a="1"/>
  <c r="F186" i="9" s="1"/>
  <c r="C26" i="4"/>
  <c r="C25" i="4"/>
  <c r="C186" i="4"/>
  <c r="C185" i="4"/>
  <c r="C226" i="4"/>
  <c r="C225" i="4"/>
  <c r="C274" i="4"/>
  <c r="C273" i="4"/>
  <c r="C322" i="4"/>
  <c r="C321" i="4"/>
  <c r="C442" i="4"/>
  <c r="C441" i="4"/>
  <c r="C481" i="4"/>
  <c r="C482" i="4"/>
  <c r="C408" i="2"/>
  <c r="C432" i="2"/>
  <c r="C480" i="2"/>
  <c r="F11" i="4" a="1"/>
  <c r="F11" i="4" s="1"/>
  <c r="C106" i="4"/>
  <c r="F413" i="7" a="1"/>
  <c r="F413" i="7" s="1"/>
  <c r="F367" i="9" a="1"/>
  <c r="F367" i="9" s="1"/>
  <c r="C143" i="9"/>
  <c r="C159" i="9"/>
  <c r="C183" i="9"/>
  <c r="C207" i="9"/>
  <c r="C247" i="9"/>
  <c r="C351" i="9"/>
  <c r="C23" i="2"/>
  <c r="C39" i="2"/>
  <c r="C55" i="2"/>
  <c r="C71" i="2"/>
  <c r="C103" i="2"/>
  <c r="C127" i="2"/>
  <c r="C135" i="2"/>
  <c r="C151" i="2"/>
  <c r="C231" i="2"/>
  <c r="C247" i="2"/>
  <c r="C279" i="2"/>
  <c r="C303" i="2"/>
  <c r="C319" i="2"/>
  <c r="C335" i="2"/>
  <c r="C138" i="4"/>
  <c r="C290" i="4"/>
  <c r="C24" i="2"/>
  <c r="C32" i="2"/>
  <c r="C40" i="2"/>
  <c r="C56" i="2"/>
  <c r="C64" i="2"/>
  <c r="C72" i="2"/>
  <c r="C88" i="2"/>
  <c r="C96" i="2"/>
  <c r="C104" i="2"/>
  <c r="C120" i="2"/>
  <c r="C128" i="2"/>
  <c r="C136" i="2"/>
  <c r="C152" i="2"/>
  <c r="C160" i="2"/>
  <c r="C168" i="2"/>
  <c r="C184" i="2"/>
  <c r="C192" i="2"/>
  <c r="C200" i="2"/>
  <c r="C216" i="2"/>
  <c r="C224" i="2"/>
  <c r="C232" i="2"/>
  <c r="C248" i="2"/>
  <c r="C256" i="2"/>
  <c r="C264" i="2"/>
  <c r="C280" i="2"/>
  <c r="C288" i="2"/>
  <c r="C296" i="2"/>
  <c r="C312" i="2"/>
  <c r="C320" i="2"/>
  <c r="C328" i="2"/>
  <c r="C336" i="2"/>
  <c r="C352" i="2"/>
  <c r="C360" i="2"/>
  <c r="C368" i="2"/>
  <c r="C384" i="2"/>
  <c r="C394" i="2"/>
  <c r="C402" i="2"/>
  <c r="C410" i="2"/>
  <c r="C418" i="2"/>
  <c r="C426" i="2"/>
  <c r="C434" i="2"/>
  <c r="C442" i="2"/>
  <c r="C450" i="2"/>
  <c r="C458" i="2"/>
  <c r="C466" i="2"/>
  <c r="C474" i="2"/>
  <c r="C482" i="2"/>
  <c r="C490" i="2"/>
  <c r="C498" i="2"/>
  <c r="F21" i="3" a="1"/>
  <c r="F21" i="3" s="1"/>
  <c r="G26" i="3" a="1"/>
  <c r="G26" i="3" s="1"/>
  <c r="F32" i="3" a="1"/>
  <c r="F32" i="3" s="1"/>
  <c r="C73" i="4"/>
  <c r="C74" i="4"/>
  <c r="C161" i="4"/>
  <c r="C162" i="4"/>
  <c r="C353" i="4"/>
  <c r="C354" i="4"/>
  <c r="F284" i="7" a="1"/>
  <c r="F284" i="7" s="1"/>
  <c r="C7" i="3"/>
  <c r="C58" i="4"/>
  <c r="C57" i="4"/>
  <c r="C90" i="4"/>
  <c r="C89" i="4"/>
  <c r="C194" i="4"/>
  <c r="C193" i="4"/>
  <c r="C242" i="4"/>
  <c r="C241" i="4"/>
  <c r="C282" i="4"/>
  <c r="C281" i="4"/>
  <c r="C330" i="4"/>
  <c r="C329" i="4"/>
  <c r="C457" i="4"/>
  <c r="C458" i="4"/>
  <c r="C456" i="2"/>
  <c r="G31" i="3" a="1"/>
  <c r="G31" i="3" s="1"/>
  <c r="C175" i="9"/>
  <c r="C199" i="9"/>
  <c r="C223" i="9"/>
  <c r="C231" i="9"/>
  <c r="C255" i="9"/>
  <c r="C271" i="9"/>
  <c r="C287" i="9"/>
  <c r="C295" i="9"/>
  <c r="C303" i="9"/>
  <c r="C311" i="9"/>
  <c r="C319" i="9"/>
  <c r="C327" i="9"/>
  <c r="C335" i="9"/>
  <c r="C343" i="9"/>
  <c r="C367" i="9"/>
  <c r="C375" i="9"/>
  <c r="C383" i="9"/>
  <c r="C391" i="9"/>
  <c r="C399" i="9"/>
  <c r="C407" i="9"/>
  <c r="C415" i="9"/>
  <c r="C423" i="9"/>
  <c r="C431" i="9"/>
  <c r="C439" i="9"/>
  <c r="C447" i="9"/>
  <c r="C455" i="9"/>
  <c r="C463" i="9"/>
  <c r="C471" i="9"/>
  <c r="C479" i="9"/>
  <c r="C487" i="9"/>
  <c r="C495" i="9"/>
  <c r="F74" i="7" a="1"/>
  <c r="F74" i="7" s="1"/>
  <c r="G65" i="7" a="1"/>
  <c r="G65" i="7" s="1"/>
  <c r="G54" i="7" a="1"/>
  <c r="G54" i="7" s="1"/>
  <c r="F44" i="7" a="1"/>
  <c r="F44" i="7" s="1"/>
  <c r="F63" i="7" a="1"/>
  <c r="F63" i="7" s="1"/>
  <c r="F58" i="7" a="1"/>
  <c r="F58" i="7" s="1"/>
  <c r="F43" i="7" a="1"/>
  <c r="F43" i="7" s="1"/>
  <c r="F495" i="9" a="1"/>
  <c r="F495" i="9" s="1"/>
  <c r="G493" i="9" a="1"/>
  <c r="G493" i="9" s="1"/>
  <c r="F487" i="9" a="1"/>
  <c r="F487" i="9" s="1"/>
  <c r="G485" i="9" a="1"/>
  <c r="G485" i="9" s="1"/>
  <c r="F479" i="9" a="1"/>
  <c r="F479" i="9" s="1"/>
  <c r="G477" i="9" a="1"/>
  <c r="G477" i="9" s="1"/>
  <c r="F471" i="9" a="1"/>
  <c r="F471" i="9" s="1"/>
  <c r="G469" i="9" a="1"/>
  <c r="G469" i="9" s="1"/>
  <c r="F463" i="9" a="1"/>
  <c r="F463" i="9" s="1"/>
  <c r="G461" i="9" a="1"/>
  <c r="G461" i="9" s="1"/>
  <c r="F455" i="9" a="1"/>
  <c r="F455" i="9" s="1"/>
  <c r="G453" i="9" a="1"/>
  <c r="G453" i="9" s="1"/>
  <c r="F447" i="9" a="1"/>
  <c r="F447" i="9" s="1"/>
  <c r="G445" i="9" a="1"/>
  <c r="G445" i="9" s="1"/>
  <c r="F439" i="9" a="1"/>
  <c r="F439" i="9" s="1"/>
  <c r="G437" i="9" a="1"/>
  <c r="G437" i="9" s="1"/>
  <c r="F431" i="9" a="1"/>
  <c r="F431" i="9" s="1"/>
  <c r="G429" i="9" a="1"/>
  <c r="G429" i="9" s="1"/>
  <c r="F423" i="9" a="1"/>
  <c r="F423" i="9" s="1"/>
  <c r="G421" i="9" a="1"/>
  <c r="G421" i="9" s="1"/>
  <c r="F415" i="9" a="1"/>
  <c r="F415" i="9" s="1"/>
  <c r="G413" i="9" a="1"/>
  <c r="G413" i="9" s="1"/>
  <c r="F407" i="9" a="1"/>
  <c r="F407" i="9" s="1"/>
  <c r="G405" i="9" a="1"/>
  <c r="G405" i="9" s="1"/>
  <c r="F399" i="9" a="1"/>
  <c r="F399" i="9" s="1"/>
  <c r="G397" i="9" a="1"/>
  <c r="G397" i="9" s="1"/>
  <c r="F391" i="9" a="1"/>
  <c r="F391" i="9" s="1"/>
  <c r="G389" i="9" a="1"/>
  <c r="G389" i="9" s="1"/>
  <c r="F383" i="9" a="1"/>
  <c r="F383" i="9" s="1"/>
  <c r="G381" i="9" a="1"/>
  <c r="G381" i="9" s="1"/>
  <c r="F375" i="9" a="1"/>
  <c r="F375" i="9" s="1"/>
  <c r="G63" i="7" a="1"/>
  <c r="G63" i="7" s="1"/>
  <c r="F66" i="7" a="1"/>
  <c r="F66" i="7" s="1"/>
  <c r="F73" i="7" a="1"/>
  <c r="F73" i="7" s="1"/>
  <c r="A73" i="7" s="1"/>
  <c r="B73" i="7" s="1"/>
  <c r="N73" i="7" s="1"/>
  <c r="F56" i="7" a="1"/>
  <c r="F56" i="7" s="1"/>
  <c r="F49" i="7" a="1"/>
  <c r="F49" i="7" s="1"/>
  <c r="F39" i="7" a="1"/>
  <c r="F39" i="7" s="1"/>
  <c r="G66" i="7" a="1"/>
  <c r="G66" i="7" s="1"/>
  <c r="G62" i="7" a="1"/>
  <c r="G62" i="7" s="1"/>
  <c r="G56" i="7" a="1"/>
  <c r="G56" i="7" s="1"/>
  <c r="F13" i="7" a="1"/>
  <c r="F13" i="7" s="1"/>
  <c r="F64" i="7" a="1"/>
  <c r="F64" i="7" s="1"/>
  <c r="F62" i="7" a="1"/>
  <c r="F62" i="7" s="1"/>
  <c r="F57" i="7" a="1"/>
  <c r="F57" i="7" s="1"/>
  <c r="F48" i="7" a="1"/>
  <c r="F48" i="7" s="1"/>
  <c r="G64" i="7" a="1"/>
  <c r="G64" i="7" s="1"/>
  <c r="F67" i="7" a="1"/>
  <c r="F67" i="7" s="1"/>
  <c r="F45" i="7" a="1"/>
  <c r="F45" i="7" s="1"/>
  <c r="G67" i="7" a="1"/>
  <c r="G67" i="7" s="1"/>
  <c r="F55" i="7" a="1"/>
  <c r="F55" i="7" s="1"/>
  <c r="F47" i="7" a="1"/>
  <c r="F47" i="7" s="1"/>
  <c r="F46" i="7" a="1"/>
  <c r="F46" i="7" s="1"/>
  <c r="F54" i="7" a="1"/>
  <c r="F54" i="7" s="1"/>
  <c r="F497" i="9" a="1"/>
  <c r="F497" i="9" s="1"/>
  <c r="F496" i="9" a="1"/>
  <c r="F496" i="9" s="1"/>
  <c r="F492" i="9" a="1"/>
  <c r="F492" i="9" s="1"/>
  <c r="G490" i="9" a="1"/>
  <c r="G490" i="9" s="1"/>
  <c r="F474" i="9" a="1"/>
  <c r="F474" i="9" s="1"/>
  <c r="F470" i="9" a="1"/>
  <c r="F470" i="9" s="1"/>
  <c r="F469" i="9" a="1"/>
  <c r="F469" i="9" s="1"/>
  <c r="G467" i="9" a="1"/>
  <c r="G467" i="9" s="1"/>
  <c r="F451" i="9" a="1"/>
  <c r="F451" i="9" s="1"/>
  <c r="G449" i="9" a="1"/>
  <c r="G449" i="9" s="1"/>
  <c r="G448" i="9" a="1"/>
  <c r="G448" i="9" s="1"/>
  <c r="G447" i="9" a="1"/>
  <c r="G447" i="9" s="1"/>
  <c r="G446" i="9" a="1"/>
  <c r="G446" i="9" s="1"/>
  <c r="G444" i="9" a="1"/>
  <c r="G444" i="9" s="1"/>
  <c r="F433" i="9" a="1"/>
  <c r="F433" i="9" s="1"/>
  <c r="F432" i="9" a="1"/>
  <c r="F432" i="9" s="1"/>
  <c r="F65" i="7" a="1"/>
  <c r="F65" i="7" s="1"/>
  <c r="F491" i="9" a="1"/>
  <c r="F491" i="9" s="1"/>
  <c r="G489" i="9" a="1"/>
  <c r="G489" i="9" s="1"/>
  <c r="G488" i="9" a="1"/>
  <c r="G488" i="9" s="1"/>
  <c r="G487" i="9" a="1"/>
  <c r="G487" i="9" s="1"/>
  <c r="G486" i="9" a="1"/>
  <c r="G486" i="9" s="1"/>
  <c r="G484" i="9" a="1"/>
  <c r="G484" i="9" s="1"/>
  <c r="F473" i="9" a="1"/>
  <c r="F473" i="9" s="1"/>
  <c r="F472" i="9" a="1"/>
  <c r="F472" i="9" s="1"/>
  <c r="F468" i="9" a="1"/>
  <c r="F468" i="9" s="1"/>
  <c r="G466" i="9" a="1"/>
  <c r="G466" i="9" s="1"/>
  <c r="F450" i="9" a="1"/>
  <c r="F450" i="9" s="1"/>
  <c r="F446" i="9" a="1"/>
  <c r="F446" i="9" s="1"/>
  <c r="F445" i="9" a="1"/>
  <c r="F445" i="9" s="1"/>
  <c r="G443" i="9" a="1"/>
  <c r="G443" i="9" s="1"/>
  <c r="F427" i="9" a="1"/>
  <c r="F427" i="9" s="1"/>
  <c r="G425" i="9" a="1"/>
  <c r="G425" i="9" s="1"/>
  <c r="G424" i="9" a="1"/>
  <c r="G424" i="9" s="1"/>
  <c r="G423" i="9" a="1"/>
  <c r="G423" i="9" s="1"/>
  <c r="G422" i="9" a="1"/>
  <c r="G422" i="9" s="1"/>
  <c r="F499" i="9" a="1"/>
  <c r="F499" i="9" s="1"/>
  <c r="F498" i="9" a="1"/>
  <c r="F498" i="9" s="1"/>
  <c r="F494" i="9" a="1"/>
  <c r="F494" i="9" s="1"/>
  <c r="F481" i="9" a="1"/>
  <c r="F481" i="9" s="1"/>
  <c r="F480" i="9" a="1"/>
  <c r="F480" i="9" s="1"/>
  <c r="F476" i="9" a="1"/>
  <c r="F476" i="9" s="1"/>
  <c r="F475" i="9" a="1"/>
  <c r="F475" i="9" s="1"/>
  <c r="G471" i="9" a="1"/>
  <c r="G471" i="9" s="1"/>
  <c r="G465" i="9" a="1"/>
  <c r="G465" i="9" s="1"/>
  <c r="G464" i="9" a="1"/>
  <c r="G464" i="9" s="1"/>
  <c r="G463" i="9" a="1"/>
  <c r="G463" i="9" s="1"/>
  <c r="G462" i="9" a="1"/>
  <c r="G462" i="9" s="1"/>
  <c r="G460" i="9" a="1"/>
  <c r="G460" i="9" s="1"/>
  <c r="G455" i="9" a="1"/>
  <c r="G455" i="9" s="1"/>
  <c r="F454" i="9" a="1"/>
  <c r="F454" i="9" s="1"/>
  <c r="F448" i="9" a="1"/>
  <c r="F448" i="9" s="1"/>
  <c r="F444" i="9" a="1"/>
  <c r="F444" i="9" s="1"/>
  <c r="F443" i="9" a="1"/>
  <c r="F443" i="9" s="1"/>
  <c r="G441" i="9" a="1"/>
  <c r="G441" i="9" s="1"/>
  <c r="G440" i="9" a="1"/>
  <c r="G440" i="9" s="1"/>
  <c r="G439" i="9" a="1"/>
  <c r="G439" i="9" s="1"/>
  <c r="G438" i="9" a="1"/>
  <c r="G438" i="9" s="1"/>
  <c r="G436" i="9" a="1"/>
  <c r="G436" i="9" s="1"/>
  <c r="G433" i="9" a="1"/>
  <c r="G433" i="9" s="1"/>
  <c r="F426" i="9" a="1"/>
  <c r="F426" i="9" s="1"/>
  <c r="F425" i="9" a="1"/>
  <c r="F425" i="9" s="1"/>
  <c r="F417" i="9" a="1"/>
  <c r="F417" i="9" s="1"/>
  <c r="F416" i="9" a="1"/>
  <c r="F416" i="9" s="1"/>
  <c r="F412" i="9" a="1"/>
  <c r="F412" i="9" s="1"/>
  <c r="G410" i="9" a="1"/>
  <c r="G410" i="9" s="1"/>
  <c r="F394" i="9" a="1"/>
  <c r="F394" i="9" s="1"/>
  <c r="G495" i="9" a="1"/>
  <c r="G495" i="9" s="1"/>
  <c r="F488" i="9" a="1"/>
  <c r="F488" i="9" s="1"/>
  <c r="F467" i="9" a="1"/>
  <c r="F467" i="9" s="1"/>
  <c r="F466" i="9" a="1"/>
  <c r="F466" i="9" s="1"/>
  <c r="F462" i="9" a="1"/>
  <c r="F462" i="9" s="1"/>
  <c r="F461" i="9" a="1"/>
  <c r="F461" i="9" s="1"/>
  <c r="G459" i="9" a="1"/>
  <c r="G459" i="9" s="1"/>
  <c r="G456" i="9" a="1"/>
  <c r="G456" i="9" s="1"/>
  <c r="F442" i="9" a="1"/>
  <c r="F442" i="9" s="1"/>
  <c r="F438" i="9" a="1"/>
  <c r="F438" i="9" s="1"/>
  <c r="F437" i="9" a="1"/>
  <c r="F437" i="9" s="1"/>
  <c r="G435" i="9" a="1"/>
  <c r="G435" i="9" s="1"/>
  <c r="G434" i="9" a="1"/>
  <c r="G434" i="9" s="1"/>
  <c r="F429" i="9" a="1"/>
  <c r="F429" i="9" s="1"/>
  <c r="F428" i="9" a="1"/>
  <c r="F428" i="9" s="1"/>
  <c r="F411" i="9" a="1"/>
  <c r="F411" i="9" s="1"/>
  <c r="G409" i="9" a="1"/>
  <c r="G409" i="9" s="1"/>
  <c r="G408" i="9" a="1"/>
  <c r="G408" i="9" s="1"/>
  <c r="G407" i="9" a="1"/>
  <c r="G407" i="9" s="1"/>
  <c r="G406" i="9" a="1"/>
  <c r="G406" i="9" s="1"/>
  <c r="G404" i="9" a="1"/>
  <c r="G404" i="9" s="1"/>
  <c r="F393" i="9" a="1"/>
  <c r="F393" i="9" s="1"/>
  <c r="F392" i="9" a="1"/>
  <c r="F392" i="9" s="1"/>
  <c r="F388" i="9" a="1"/>
  <c r="F388" i="9" s="1"/>
  <c r="G386" i="9" a="1"/>
  <c r="G386" i="9" s="1"/>
  <c r="G498" i="9" a="1"/>
  <c r="G498" i="9" s="1"/>
  <c r="F489" i="9" a="1"/>
  <c r="F489" i="9" s="1"/>
  <c r="F486" i="9" a="1"/>
  <c r="F486" i="9" s="1"/>
  <c r="G479" i="9" a="1"/>
  <c r="G479" i="9" s="1"/>
  <c r="F440" i="9" a="1"/>
  <c r="F440" i="9" s="1"/>
  <c r="F436" i="9" a="1"/>
  <c r="F436" i="9" s="1"/>
  <c r="F435" i="9" a="1"/>
  <c r="F435" i="9" s="1"/>
  <c r="G432" i="9" a="1"/>
  <c r="G432" i="9" s="1"/>
  <c r="G416" i="9" a="1"/>
  <c r="G416" i="9" s="1"/>
  <c r="G411" i="9" a="1"/>
  <c r="G411" i="9" s="1"/>
  <c r="F371" i="9" a="1"/>
  <c r="F371" i="9" s="1"/>
  <c r="G369" i="9" a="1"/>
  <c r="G369" i="9" s="1"/>
  <c r="F363" i="9" a="1"/>
  <c r="F363" i="9" s="1"/>
  <c r="G361" i="9" a="1"/>
  <c r="G361" i="9" s="1"/>
  <c r="F355" i="9" a="1"/>
  <c r="F355" i="9" s="1"/>
  <c r="G353" i="9" a="1"/>
  <c r="G353" i="9" s="1"/>
  <c r="F347" i="9" a="1"/>
  <c r="F347" i="9" s="1"/>
  <c r="G345" i="9" a="1"/>
  <c r="G345" i="9" s="1"/>
  <c r="F339" i="9" a="1"/>
  <c r="F339" i="9" s="1"/>
  <c r="G337" i="9" a="1"/>
  <c r="G337" i="9" s="1"/>
  <c r="F331" i="9" a="1"/>
  <c r="F331" i="9" s="1"/>
  <c r="G329" i="9" a="1"/>
  <c r="G329" i="9" s="1"/>
  <c r="F323" i="9" a="1"/>
  <c r="F323" i="9" s="1"/>
  <c r="G321" i="9" a="1"/>
  <c r="G321" i="9" s="1"/>
  <c r="F315" i="9" a="1"/>
  <c r="F315" i="9" s="1"/>
  <c r="G313" i="9" a="1"/>
  <c r="G313" i="9" s="1"/>
  <c r="F307" i="9" a="1"/>
  <c r="F307" i="9" s="1"/>
  <c r="G305" i="9" a="1"/>
  <c r="G305" i="9" s="1"/>
  <c r="F299" i="9" a="1"/>
  <c r="F299" i="9" s="1"/>
  <c r="G297" i="9" a="1"/>
  <c r="G297" i="9" s="1"/>
  <c r="F291" i="9" a="1"/>
  <c r="F291" i="9" s="1"/>
  <c r="G289" i="9" a="1"/>
  <c r="G289" i="9" s="1"/>
  <c r="F283" i="9" a="1"/>
  <c r="F283" i="9" s="1"/>
  <c r="G281" i="9" a="1"/>
  <c r="G281" i="9" s="1"/>
  <c r="F275" i="9" a="1"/>
  <c r="F275" i="9" s="1"/>
  <c r="G273" i="9" a="1"/>
  <c r="G273" i="9" s="1"/>
  <c r="F267" i="9" a="1"/>
  <c r="F267" i="9" s="1"/>
  <c r="G265" i="9" a="1"/>
  <c r="G265" i="9" s="1"/>
  <c r="F259" i="9" a="1"/>
  <c r="F259" i="9" s="1"/>
  <c r="G257" i="9" a="1"/>
  <c r="G257" i="9" s="1"/>
  <c r="F251" i="9" a="1"/>
  <c r="F251" i="9" s="1"/>
  <c r="G249" i="9" a="1"/>
  <c r="G249" i="9" s="1"/>
  <c r="F243" i="9" a="1"/>
  <c r="F243" i="9" s="1"/>
  <c r="G241" i="9" a="1"/>
  <c r="G241" i="9" s="1"/>
  <c r="F235" i="9" a="1"/>
  <c r="F235" i="9" s="1"/>
  <c r="G233" i="9" a="1"/>
  <c r="G233" i="9" s="1"/>
  <c r="F227" i="9" a="1"/>
  <c r="F227" i="9" s="1"/>
  <c r="G225" i="9" a="1"/>
  <c r="G225" i="9" s="1"/>
  <c r="F219" i="9" a="1"/>
  <c r="F219" i="9" s="1"/>
  <c r="G217" i="9" a="1"/>
  <c r="G217" i="9" s="1"/>
  <c r="F211" i="9" a="1"/>
  <c r="F211" i="9" s="1"/>
  <c r="G209" i="9" a="1"/>
  <c r="G209" i="9" s="1"/>
  <c r="F203" i="9" a="1"/>
  <c r="F203" i="9" s="1"/>
  <c r="G201" i="9" a="1"/>
  <c r="G201" i="9" s="1"/>
  <c r="F195" i="9" a="1"/>
  <c r="F195" i="9" s="1"/>
  <c r="G193" i="9" a="1"/>
  <c r="G193" i="9" s="1"/>
  <c r="F187" i="9" a="1"/>
  <c r="F187" i="9" s="1"/>
  <c r="G185" i="9" a="1"/>
  <c r="G185" i="9" s="1"/>
  <c r="F179" i="9" a="1"/>
  <c r="F179" i="9" s="1"/>
  <c r="G177" i="9" a="1"/>
  <c r="G177" i="9" s="1"/>
  <c r="F171" i="9" a="1"/>
  <c r="F171" i="9" s="1"/>
  <c r="G169" i="9" a="1"/>
  <c r="G169" i="9" s="1"/>
  <c r="F163" i="9" a="1"/>
  <c r="F163" i="9" s="1"/>
  <c r="G161" i="9" a="1"/>
  <c r="G161" i="9" s="1"/>
  <c r="F155" i="9" a="1"/>
  <c r="F155" i="9" s="1"/>
  <c r="G153" i="9" a="1"/>
  <c r="G153" i="9" s="1"/>
  <c r="F147" i="9" a="1"/>
  <c r="F147" i="9" s="1"/>
  <c r="G145" i="9" a="1"/>
  <c r="G145" i="9" s="1"/>
  <c r="F136" i="9" a="1"/>
  <c r="F136" i="9" s="1"/>
  <c r="F490" i="9" a="1"/>
  <c r="F490" i="9" s="1"/>
  <c r="G475" i="9" a="1"/>
  <c r="G475" i="9" s="1"/>
  <c r="F452" i="9" a="1"/>
  <c r="F452" i="9" s="1"/>
  <c r="G412" i="9" a="1"/>
  <c r="G412" i="9" s="1"/>
  <c r="G403" i="9" a="1"/>
  <c r="G403" i="9" s="1"/>
  <c r="G393" i="9" a="1"/>
  <c r="G393" i="9" s="1"/>
  <c r="G388" i="9" a="1"/>
  <c r="G388" i="9" s="1"/>
  <c r="G387" i="9" a="1"/>
  <c r="G387" i="9" s="1"/>
  <c r="G385" i="9" a="1"/>
  <c r="G385" i="9" s="1"/>
  <c r="G384" i="9" a="1"/>
  <c r="G384" i="9" s="1"/>
  <c r="G383" i="9" a="1"/>
  <c r="G383" i="9" s="1"/>
  <c r="G382" i="9" a="1"/>
  <c r="G382" i="9" s="1"/>
  <c r="G380" i="9" a="1"/>
  <c r="G380" i="9" s="1"/>
  <c r="F370" i="9" a="1"/>
  <c r="F370" i="9" s="1"/>
  <c r="G368" i="9" a="1"/>
  <c r="G368" i="9" s="1"/>
  <c r="F362" i="9" a="1"/>
  <c r="F362" i="9" s="1"/>
  <c r="G360" i="9" a="1"/>
  <c r="G360" i="9" s="1"/>
  <c r="F354" i="9" a="1"/>
  <c r="F354" i="9" s="1"/>
  <c r="G352" i="9" a="1"/>
  <c r="G352" i="9" s="1"/>
  <c r="F346" i="9" a="1"/>
  <c r="F346" i="9" s="1"/>
  <c r="G344" i="9" a="1"/>
  <c r="G344" i="9" s="1"/>
  <c r="F338" i="9" a="1"/>
  <c r="F338" i="9" s="1"/>
  <c r="G336" i="9" a="1"/>
  <c r="G336" i="9" s="1"/>
  <c r="F330" i="9" a="1"/>
  <c r="F330" i="9" s="1"/>
  <c r="G328" i="9" a="1"/>
  <c r="G328" i="9" s="1"/>
  <c r="F322" i="9" a="1"/>
  <c r="F322" i="9" s="1"/>
  <c r="G320" i="9" a="1"/>
  <c r="G320" i="9" s="1"/>
  <c r="F314" i="9" a="1"/>
  <c r="F314" i="9" s="1"/>
  <c r="G312" i="9" a="1"/>
  <c r="G312" i="9" s="1"/>
  <c r="F306" i="9" a="1"/>
  <c r="F306" i="9" s="1"/>
  <c r="G304" i="9" a="1"/>
  <c r="G304" i="9" s="1"/>
  <c r="F298" i="9" a="1"/>
  <c r="F298" i="9" s="1"/>
  <c r="G296" i="9" a="1"/>
  <c r="G296" i="9" s="1"/>
  <c r="F290" i="9" a="1"/>
  <c r="F290" i="9" s="1"/>
  <c r="G288" i="9" a="1"/>
  <c r="G288" i="9" s="1"/>
  <c r="F282" i="9" a="1"/>
  <c r="F282" i="9" s="1"/>
  <c r="G280" i="9" a="1"/>
  <c r="G280" i="9" s="1"/>
  <c r="F274" i="9" a="1"/>
  <c r="F274" i="9" s="1"/>
  <c r="G272" i="9" a="1"/>
  <c r="G272" i="9" s="1"/>
  <c r="F266" i="9" a="1"/>
  <c r="F266" i="9" s="1"/>
  <c r="G264" i="9" a="1"/>
  <c r="G264" i="9" s="1"/>
  <c r="F258" i="9" a="1"/>
  <c r="F258" i="9" s="1"/>
  <c r="G256" i="9" a="1"/>
  <c r="G256" i="9" s="1"/>
  <c r="F250" i="9" a="1"/>
  <c r="F250" i="9" s="1"/>
  <c r="G248" i="9" a="1"/>
  <c r="G248" i="9" s="1"/>
  <c r="F242" i="9" a="1"/>
  <c r="F242" i="9" s="1"/>
  <c r="G240" i="9" a="1"/>
  <c r="G240" i="9" s="1"/>
  <c r="F234" i="9" a="1"/>
  <c r="F234" i="9" s="1"/>
  <c r="G232" i="9" a="1"/>
  <c r="G232" i="9" s="1"/>
  <c r="F226" i="9" a="1"/>
  <c r="F226" i="9" s="1"/>
  <c r="G224" i="9" a="1"/>
  <c r="G224" i="9" s="1"/>
  <c r="F218" i="9" a="1"/>
  <c r="F218" i="9" s="1"/>
  <c r="G216" i="9" a="1"/>
  <c r="G216" i="9" s="1"/>
  <c r="F210" i="9" a="1"/>
  <c r="F210" i="9" s="1"/>
  <c r="G208" i="9" a="1"/>
  <c r="G208" i="9" s="1"/>
  <c r="G491" i="9" a="1"/>
  <c r="G491" i="9" s="1"/>
  <c r="G476" i="9" a="1"/>
  <c r="G476" i="9" s="1"/>
  <c r="G473" i="9" a="1"/>
  <c r="G473" i="9" s="1"/>
  <c r="G470" i="9" a="1"/>
  <c r="G470" i="9" s="1"/>
  <c r="G458" i="9" a="1"/>
  <c r="G458" i="9" s="1"/>
  <c r="G457" i="9" a="1"/>
  <c r="G457" i="9" s="1"/>
  <c r="G451" i="9" a="1"/>
  <c r="G451" i="9" s="1"/>
  <c r="G420" i="9" a="1"/>
  <c r="G420" i="9" s="1"/>
  <c r="G417" i="9" a="1"/>
  <c r="G417" i="9" s="1"/>
  <c r="G414" i="9" a="1"/>
  <c r="G414" i="9" s="1"/>
  <c r="F410" i="9" a="1"/>
  <c r="F410" i="9" s="1"/>
  <c r="F405" i="9" a="1"/>
  <c r="F405" i="9" s="1"/>
  <c r="F402" i="9" a="1"/>
  <c r="F402" i="9" s="1"/>
  <c r="F398" i="9" a="1"/>
  <c r="F398" i="9" s="1"/>
  <c r="F397" i="9" a="1"/>
  <c r="F397" i="9" s="1"/>
  <c r="F384" i="9" a="1"/>
  <c r="F384" i="9" s="1"/>
  <c r="F372" i="9" a="1"/>
  <c r="F372" i="9" s="1"/>
  <c r="G351" i="9" a="1"/>
  <c r="G351" i="9" s="1"/>
  <c r="F345" i="9" a="1"/>
  <c r="F345" i="9" s="1"/>
  <c r="F344" i="9" a="1"/>
  <c r="F344" i="9" s="1"/>
  <c r="G342" i="9" a="1"/>
  <c r="G342" i="9" s="1"/>
  <c r="G338" i="9" a="1"/>
  <c r="G338" i="9" s="1"/>
  <c r="F335" i="9" a="1"/>
  <c r="F335" i="9" s="1"/>
  <c r="G333" i="9" a="1"/>
  <c r="G333" i="9" s="1"/>
  <c r="G331" i="9" a="1"/>
  <c r="G331" i="9" s="1"/>
  <c r="F326" i="9" a="1"/>
  <c r="F326" i="9" s="1"/>
  <c r="G324" i="9" a="1"/>
  <c r="G324" i="9" s="1"/>
  <c r="F317" i="9" a="1"/>
  <c r="F317" i="9" s="1"/>
  <c r="F308" i="9" a="1"/>
  <c r="F308" i="9" s="1"/>
  <c r="G287" i="9" a="1"/>
  <c r="G287" i="9" s="1"/>
  <c r="F281" i="9" a="1"/>
  <c r="F281" i="9" s="1"/>
  <c r="F280" i="9" a="1"/>
  <c r="F280" i="9" s="1"/>
  <c r="G278" i="9" a="1"/>
  <c r="G278" i="9" s="1"/>
  <c r="G274" i="9" a="1"/>
  <c r="G274" i="9" s="1"/>
  <c r="F271" i="9" a="1"/>
  <c r="F271" i="9" s="1"/>
  <c r="G269" i="9" a="1"/>
  <c r="G269" i="9" s="1"/>
  <c r="G267" i="9" a="1"/>
  <c r="G267" i="9" s="1"/>
  <c r="F262" i="9" a="1"/>
  <c r="F262" i="9" s="1"/>
  <c r="G260" i="9" a="1"/>
  <c r="G260" i="9" s="1"/>
  <c r="F253" i="9" a="1"/>
  <c r="F253" i="9" s="1"/>
  <c r="F244" i="9" a="1"/>
  <c r="F244" i="9" s="1"/>
  <c r="F198" i="9" a="1"/>
  <c r="F198" i="9" s="1"/>
  <c r="G196" i="9" a="1"/>
  <c r="G196" i="9" s="1"/>
  <c r="G195" i="9" a="1"/>
  <c r="G195" i="9" s="1"/>
  <c r="G194" i="9" a="1"/>
  <c r="G194" i="9" s="1"/>
  <c r="G192" i="9" a="1"/>
  <c r="G192" i="9" s="1"/>
  <c r="F182" i="9" a="1"/>
  <c r="F182" i="9" s="1"/>
  <c r="G180" i="9" a="1"/>
  <c r="G180" i="9" s="1"/>
  <c r="G179" i="9" a="1"/>
  <c r="G179" i="9" s="1"/>
  <c r="G178" i="9" a="1"/>
  <c r="G178" i="9" s="1"/>
  <c r="G176" i="9" a="1"/>
  <c r="G176" i="9" s="1"/>
  <c r="F166" i="9" a="1"/>
  <c r="F166" i="9" s="1"/>
  <c r="G164" i="9" a="1"/>
  <c r="G164" i="9" s="1"/>
  <c r="G163" i="9" a="1"/>
  <c r="G163" i="9" s="1"/>
  <c r="G162" i="9" a="1"/>
  <c r="G162" i="9" s="1"/>
  <c r="G160" i="9" a="1"/>
  <c r="G160" i="9" s="1"/>
  <c r="F150" i="9" a="1"/>
  <c r="F150" i="9" s="1"/>
  <c r="G148" i="9" a="1"/>
  <c r="G148" i="9" s="1"/>
  <c r="G147" i="9" a="1"/>
  <c r="G147" i="9" s="1"/>
  <c r="G146" i="9" a="1"/>
  <c r="G146" i="9" s="1"/>
  <c r="G144" i="9" a="1"/>
  <c r="G144" i="9" s="1"/>
  <c r="F119" i="9" a="1"/>
  <c r="F119" i="9" s="1"/>
  <c r="G115" i="9" a="1"/>
  <c r="G115" i="9" s="1"/>
  <c r="G492" i="9" a="1"/>
  <c r="G492" i="9" s="1"/>
  <c r="G480" i="9" a="1"/>
  <c r="G480" i="9" s="1"/>
  <c r="F460" i="9" a="1"/>
  <c r="F460" i="9" s="1"/>
  <c r="F459" i="9" a="1"/>
  <c r="F459" i="9" s="1"/>
  <c r="G454" i="9" a="1"/>
  <c r="G454" i="9" s="1"/>
  <c r="F434" i="9" a="1"/>
  <c r="F434" i="9" s="1"/>
  <c r="F422" i="9" a="1"/>
  <c r="F422" i="9" s="1"/>
  <c r="F421" i="9" a="1"/>
  <c r="F421" i="9" s="1"/>
  <c r="G419" i="9" a="1"/>
  <c r="G419" i="9" s="1"/>
  <c r="G418" i="9" a="1"/>
  <c r="G418" i="9" s="1"/>
  <c r="F414" i="9" a="1"/>
  <c r="F414" i="9" s="1"/>
  <c r="F406" i="9" a="1"/>
  <c r="F406" i="9" s="1"/>
  <c r="F401" i="9" a="1"/>
  <c r="F401" i="9" s="1"/>
  <c r="F400" i="9" a="1"/>
  <c r="F400" i="9" s="1"/>
  <c r="F396" i="9" a="1"/>
  <c r="F396" i="9" s="1"/>
  <c r="F395" i="9" a="1"/>
  <c r="F395" i="9" s="1"/>
  <c r="F386" i="9" a="1"/>
  <c r="F386" i="9" s="1"/>
  <c r="F385" i="9" a="1"/>
  <c r="F385" i="9" s="1"/>
  <c r="G359" i="9" a="1"/>
  <c r="G359" i="9" s="1"/>
  <c r="F353" i="9" a="1"/>
  <c r="F353" i="9" s="1"/>
  <c r="F352" i="9" a="1"/>
  <c r="F352" i="9" s="1"/>
  <c r="G350" i="9" a="1"/>
  <c r="G350" i="9" s="1"/>
  <c r="G346" i="9" a="1"/>
  <c r="G346" i="9" s="1"/>
  <c r="F343" i="9" a="1"/>
  <c r="F343" i="9" s="1"/>
  <c r="G341" i="9" a="1"/>
  <c r="G341" i="9" s="1"/>
  <c r="G339" i="9" a="1"/>
  <c r="G339" i="9" s="1"/>
  <c r="F334" i="9" a="1"/>
  <c r="F334" i="9" s="1"/>
  <c r="G332" i="9" a="1"/>
  <c r="G332" i="9" s="1"/>
  <c r="F325" i="9" a="1"/>
  <c r="F325" i="9" s="1"/>
  <c r="F316" i="9" a="1"/>
  <c r="F316" i="9" s="1"/>
  <c r="G295" i="9" a="1"/>
  <c r="G295" i="9" s="1"/>
  <c r="F289" i="9" a="1"/>
  <c r="F289" i="9" s="1"/>
  <c r="F288" i="9" a="1"/>
  <c r="F288" i="9" s="1"/>
  <c r="G286" i="9" a="1"/>
  <c r="G286" i="9" s="1"/>
  <c r="G282" i="9" a="1"/>
  <c r="G282" i="9" s="1"/>
  <c r="F279" i="9" a="1"/>
  <c r="F279" i="9" s="1"/>
  <c r="G277" i="9" a="1"/>
  <c r="G277" i="9" s="1"/>
  <c r="G275" i="9" a="1"/>
  <c r="G275" i="9" s="1"/>
  <c r="F270" i="9" a="1"/>
  <c r="F270" i="9" s="1"/>
  <c r="G268" i="9" a="1"/>
  <c r="G268" i="9" s="1"/>
  <c r="F261" i="9" a="1"/>
  <c r="F261" i="9" s="1"/>
  <c r="F252" i="9" a="1"/>
  <c r="F252" i="9" s="1"/>
  <c r="F197" i="9" a="1"/>
  <c r="F197" i="9" s="1"/>
  <c r="F194" i="9" a="1"/>
  <c r="F194" i="9" s="1"/>
  <c r="F193" i="9" a="1"/>
  <c r="F193" i="9" s="1"/>
  <c r="G191" i="9" a="1"/>
  <c r="G191" i="9" s="1"/>
  <c r="F181" i="9" a="1"/>
  <c r="F181" i="9" s="1"/>
  <c r="F178" i="9" a="1"/>
  <c r="F178" i="9" s="1"/>
  <c r="F177" i="9" a="1"/>
  <c r="F177" i="9" s="1"/>
  <c r="G175" i="9" a="1"/>
  <c r="G175" i="9" s="1"/>
  <c r="F165" i="9" a="1"/>
  <c r="F165" i="9" s="1"/>
  <c r="F162" i="9" a="1"/>
  <c r="F162" i="9" s="1"/>
  <c r="F161" i="9" a="1"/>
  <c r="F161" i="9" s="1"/>
  <c r="G159" i="9" a="1"/>
  <c r="G159" i="9" s="1"/>
  <c r="F149" i="9" a="1"/>
  <c r="F149" i="9" s="1"/>
  <c r="F146" i="9" a="1"/>
  <c r="F146" i="9" s="1"/>
  <c r="F145" i="9" a="1"/>
  <c r="F145" i="9" s="1"/>
  <c r="G143" i="9" a="1"/>
  <c r="G143" i="9" s="1"/>
  <c r="G130" i="9" a="1"/>
  <c r="G130" i="9" s="1"/>
  <c r="G117" i="9" a="1"/>
  <c r="G117" i="9" s="1"/>
  <c r="G481" i="9" a="1"/>
  <c r="G481" i="9" s="1"/>
  <c r="F478" i="9" a="1"/>
  <c r="F478" i="9" s="1"/>
  <c r="F458" i="9" a="1"/>
  <c r="F458" i="9" s="1"/>
  <c r="G430" i="9" a="1"/>
  <c r="G430" i="9" s="1"/>
  <c r="G427" i="9" a="1"/>
  <c r="G427" i="9" s="1"/>
  <c r="F418" i="9" a="1"/>
  <c r="F418" i="9" s="1"/>
  <c r="F413" i="9" a="1"/>
  <c r="F413" i="9" s="1"/>
  <c r="G398" i="9" a="1"/>
  <c r="G398" i="9" s="1"/>
  <c r="F365" i="9" a="1"/>
  <c r="F365" i="9" s="1"/>
  <c r="G326" i="9" a="1"/>
  <c r="G326" i="9" s="1"/>
  <c r="G322" i="9" a="1"/>
  <c r="G322" i="9" s="1"/>
  <c r="G315" i="9" a="1"/>
  <c r="G315" i="9" s="1"/>
  <c r="G303" i="9" a="1"/>
  <c r="G303" i="9" s="1"/>
  <c r="F297" i="9" a="1"/>
  <c r="F297" i="9" s="1"/>
  <c r="F294" i="9" a="1"/>
  <c r="F294" i="9" s="1"/>
  <c r="G292" i="9" a="1"/>
  <c r="G292" i="9" s="1"/>
  <c r="G285" i="9" a="1"/>
  <c r="G285" i="9" s="1"/>
  <c r="G283" i="9" a="1"/>
  <c r="G283" i="9" s="1"/>
  <c r="G279" i="9" a="1"/>
  <c r="G279" i="9" s="1"/>
  <c r="F276" i="9" a="1"/>
  <c r="F276" i="9" s="1"/>
  <c r="F273" i="9" a="1"/>
  <c r="F273" i="9" s="1"/>
  <c r="F265" i="9" a="1"/>
  <c r="F265" i="9" s="1"/>
  <c r="G253" i="9" a="1"/>
  <c r="G253" i="9" s="1"/>
  <c r="G247" i="9" a="1"/>
  <c r="G247" i="9" s="1"/>
  <c r="F237" i="9" a="1"/>
  <c r="F237" i="9" s="1"/>
  <c r="F229" i="9" a="1"/>
  <c r="F229" i="9" s="1"/>
  <c r="F221" i="9" a="1"/>
  <c r="F221" i="9" s="1"/>
  <c r="F213" i="9" a="1"/>
  <c r="F213" i="9" s="1"/>
  <c r="F205" i="9" a="1"/>
  <c r="F205" i="9" s="1"/>
  <c r="F200" i="9" a="1"/>
  <c r="F200" i="9" s="1"/>
  <c r="F199" i="9" a="1"/>
  <c r="F199" i="9" s="1"/>
  <c r="G174" i="9" a="1"/>
  <c r="G174" i="9" s="1"/>
  <c r="G165" i="9" a="1"/>
  <c r="G165" i="9" s="1"/>
  <c r="F158" i="9" a="1"/>
  <c r="F158" i="9" s="1"/>
  <c r="G156" i="9" a="1"/>
  <c r="G156" i="9" s="1"/>
  <c r="G155" i="9" a="1"/>
  <c r="G155" i="9" s="1"/>
  <c r="G154" i="9" a="1"/>
  <c r="G154" i="9" s="1"/>
  <c r="G152" i="9" a="1"/>
  <c r="G152" i="9" s="1"/>
  <c r="G151" i="9" a="1"/>
  <c r="G151" i="9" s="1"/>
  <c r="F140" i="9" a="1"/>
  <c r="F140" i="9" s="1"/>
  <c r="F139" i="9" a="1"/>
  <c r="F139" i="9" s="1"/>
  <c r="F131" i="9" a="1"/>
  <c r="F131" i="9" s="1"/>
  <c r="F120" i="9" a="1"/>
  <c r="F120" i="9" s="1"/>
  <c r="F117" i="9" a="1"/>
  <c r="F117" i="9" s="1"/>
  <c r="G114" i="9" a="1"/>
  <c r="G114" i="9" s="1"/>
  <c r="G78" i="9" a="1"/>
  <c r="G78" i="9" s="1"/>
  <c r="F27" i="9" a="1"/>
  <c r="F27" i="9" s="1"/>
  <c r="G25" i="9" a="1"/>
  <c r="G25" i="9" s="1"/>
  <c r="F19" i="9" a="1"/>
  <c r="F19" i="9" s="1"/>
  <c r="G17" i="9" a="1"/>
  <c r="G17" i="9" s="1"/>
  <c r="F11" i="9" a="1"/>
  <c r="F11" i="9" s="1"/>
  <c r="G9" i="9" a="1"/>
  <c r="G9" i="9" s="1"/>
  <c r="F3" i="9" a="1"/>
  <c r="F3" i="9" s="1"/>
  <c r="G518" i="8" a="1"/>
  <c r="G518" i="8" s="1"/>
  <c r="F517" i="8" a="1"/>
  <c r="F517" i="8" s="1"/>
  <c r="G507" i="8" a="1"/>
  <c r="G507" i="8" s="1"/>
  <c r="F505" i="8" a="1"/>
  <c r="F505" i="8" s="1"/>
  <c r="G499" i="8" a="1"/>
  <c r="G499" i="8" s="1"/>
  <c r="G498" i="8" a="1"/>
  <c r="G498" i="8" s="1"/>
  <c r="G497" i="8" a="1"/>
  <c r="G497" i="8" s="1"/>
  <c r="F495" i="8" a="1"/>
  <c r="F495" i="8" s="1"/>
  <c r="F494" i="8" a="1"/>
  <c r="F494" i="8" s="1"/>
  <c r="F493" i="8" a="1"/>
  <c r="F493" i="8" s="1"/>
  <c r="F492" i="8" a="1"/>
  <c r="F492" i="8" s="1"/>
  <c r="F491" i="8" a="1"/>
  <c r="F491" i="8" s="1"/>
  <c r="F490" i="8" a="1"/>
  <c r="F490" i="8" s="1"/>
  <c r="F489" i="8" a="1"/>
  <c r="F489" i="8" s="1"/>
  <c r="F488" i="8" a="1"/>
  <c r="F488" i="8" s="1"/>
  <c r="G483" i="8" a="1"/>
  <c r="G483" i="8" s="1"/>
  <c r="F477" i="8" a="1"/>
  <c r="F477" i="8" s="1"/>
  <c r="G471" i="8" a="1"/>
  <c r="G471" i="8" s="1"/>
  <c r="F469" i="8" a="1"/>
  <c r="F469" i="8" s="1"/>
  <c r="F463" i="8" a="1"/>
  <c r="F463" i="8" s="1"/>
  <c r="F455" i="8" a="1"/>
  <c r="F455" i="8" s="1"/>
  <c r="F451" i="8" a="1"/>
  <c r="F451" i="8" s="1"/>
  <c r="G443" i="8" a="1"/>
  <c r="G443" i="8" s="1"/>
  <c r="F441" i="8" a="1"/>
  <c r="F441" i="8" s="1"/>
  <c r="G436" i="8" a="1"/>
  <c r="G436" i="8" s="1"/>
  <c r="F435" i="8" a="1"/>
  <c r="F435" i="8" s="1"/>
  <c r="G429" i="8" a="1"/>
  <c r="G429" i="8" s="1"/>
  <c r="F428" i="8" a="1"/>
  <c r="F428" i="8" s="1"/>
  <c r="G422" i="8" a="1"/>
  <c r="G422" i="8" s="1"/>
  <c r="F421" i="8" a="1"/>
  <c r="F421" i="8" s="1"/>
  <c r="G413" i="8" a="1"/>
  <c r="G413" i="8" s="1"/>
  <c r="F411" i="8" a="1"/>
  <c r="F411" i="8" s="1"/>
  <c r="G405" i="8" a="1"/>
  <c r="G405" i="8" s="1"/>
  <c r="G401" i="8" a="1"/>
  <c r="G401" i="8" s="1"/>
  <c r="G400" i="8" a="1"/>
  <c r="G400" i="8" s="1"/>
  <c r="F399" i="8" a="1"/>
  <c r="F399" i="8" s="1"/>
  <c r="G393" i="8" a="1"/>
  <c r="G393" i="8" s="1"/>
  <c r="F392" i="8" a="1"/>
  <c r="F392" i="8" s="1"/>
  <c r="F391" i="8" a="1"/>
  <c r="F391" i="8" s="1"/>
  <c r="F390" i="8" a="1"/>
  <c r="F390" i="8" s="1"/>
  <c r="F389" i="8" a="1"/>
  <c r="F389" i="8" s="1"/>
  <c r="F388" i="8" a="1"/>
  <c r="F388" i="8" s="1"/>
  <c r="F387" i="8" a="1"/>
  <c r="F387" i="8" s="1"/>
  <c r="F386" i="8" a="1"/>
  <c r="F386" i="8" s="1"/>
  <c r="G365" i="8" a="1"/>
  <c r="G365" i="8" s="1"/>
  <c r="F364" i="8" a="1"/>
  <c r="F364" i="8" s="1"/>
  <c r="F351" i="8" a="1"/>
  <c r="F351" i="8" s="1"/>
  <c r="G344" i="8" a="1"/>
  <c r="G344" i="8" s="1"/>
  <c r="G338" i="8" a="1"/>
  <c r="G338" i="8" s="1"/>
  <c r="F336" i="8" a="1"/>
  <c r="F336" i="8" s="1"/>
  <c r="G330" i="8" a="1"/>
  <c r="G330" i="8" s="1"/>
  <c r="F327" i="8" a="1"/>
  <c r="F327" i="8" s="1"/>
  <c r="G322" i="8" a="1"/>
  <c r="G322" i="8" s="1"/>
  <c r="G315" i="8" a="1"/>
  <c r="G315" i="8" s="1"/>
  <c r="F313" i="8" a="1"/>
  <c r="F313" i="8" s="1"/>
  <c r="G302" i="8" a="1"/>
  <c r="G302" i="8" s="1"/>
  <c r="F301" i="8" a="1"/>
  <c r="F301" i="8" s="1"/>
  <c r="G295" i="8" a="1"/>
  <c r="G295" i="8" s="1"/>
  <c r="F293" i="8" a="1"/>
  <c r="F293" i="8" s="1"/>
  <c r="G288" i="8" a="1"/>
  <c r="G288" i="8" s="1"/>
  <c r="F287" i="8" a="1"/>
  <c r="F287" i="8" s="1"/>
  <c r="G282" i="8" a="1"/>
  <c r="G282" i="8" s="1"/>
  <c r="F281" i="8" a="1"/>
  <c r="F281" i="8" s="1"/>
  <c r="G274" i="8" a="1"/>
  <c r="G274" i="8" s="1"/>
  <c r="F273" i="8" a="1"/>
  <c r="F273" i="8" s="1"/>
  <c r="F268" i="8" a="1"/>
  <c r="F268" i="8" s="1"/>
  <c r="F261" i="8" a="1"/>
  <c r="F261" i="8" s="1"/>
  <c r="G253" i="8" a="1"/>
  <c r="G253" i="8" s="1"/>
  <c r="G252" i="8" a="1"/>
  <c r="G252" i="8" s="1"/>
  <c r="G251" i="8" a="1"/>
  <c r="G251" i="8" s="1"/>
  <c r="G250" i="8" a="1"/>
  <c r="G250" i="8" s="1"/>
  <c r="G249" i="8" a="1"/>
  <c r="G249" i="8" s="1"/>
  <c r="F246" i="8" a="1"/>
  <c r="F246" i="8" s="1"/>
  <c r="G240" i="8" a="1"/>
  <c r="G240" i="8" s="1"/>
  <c r="F239" i="8" a="1"/>
  <c r="F239" i="8" s="1"/>
  <c r="F238" i="8" a="1"/>
  <c r="F238" i="8" s="1"/>
  <c r="F237" i="8" a="1"/>
  <c r="F237" i="8" s="1"/>
  <c r="F236" i="8" a="1"/>
  <c r="F236" i="8" s="1"/>
  <c r="F235" i="8" a="1"/>
  <c r="F235" i="8" s="1"/>
  <c r="F234" i="8" a="1"/>
  <c r="F234" i="8" s="1"/>
  <c r="F200" i="8" a="1"/>
  <c r="F200" i="8" s="1"/>
  <c r="F189" i="8" a="1"/>
  <c r="F189" i="8" s="1"/>
  <c r="F186" i="8" a="1"/>
  <c r="F186" i="8" s="1"/>
  <c r="G161" i="8" a="1"/>
  <c r="G161" i="8" s="1"/>
  <c r="G156" i="8" a="1"/>
  <c r="G156" i="8" s="1"/>
  <c r="F153" i="8" a="1"/>
  <c r="F153" i="8" s="1"/>
  <c r="G151" i="8" a="1"/>
  <c r="G151" i="8" s="1"/>
  <c r="G497" i="9" a="1"/>
  <c r="G497" i="9" s="1"/>
  <c r="G494" i="9" a="1"/>
  <c r="G494" i="9" s="1"/>
  <c r="G482" i="9" a="1"/>
  <c r="G482" i="9" s="1"/>
  <c r="G468" i="9" a="1"/>
  <c r="G468" i="9" s="1"/>
  <c r="F465" i="9" a="1"/>
  <c r="F465" i="9" s="1"/>
  <c r="F453" i="9" a="1"/>
  <c r="F453" i="9" s="1"/>
  <c r="F441" i="9" a="1"/>
  <c r="F441" i="9" s="1"/>
  <c r="F430" i="9" a="1"/>
  <c r="F430" i="9" s="1"/>
  <c r="F424" i="9" a="1"/>
  <c r="F424" i="9" s="1"/>
  <c r="F420" i="9" a="1"/>
  <c r="F420" i="9" s="1"/>
  <c r="F419" i="9" a="1"/>
  <c r="F419" i="9" s="1"/>
  <c r="F387" i="9" a="1"/>
  <c r="F387" i="9" s="1"/>
  <c r="G373" i="9" a="1"/>
  <c r="G373" i="9" s="1"/>
  <c r="G372" i="9" a="1"/>
  <c r="G372" i="9" s="1"/>
  <c r="F364" i="9" a="1"/>
  <c r="F364" i="9" s="1"/>
  <c r="G327" i="9" a="1"/>
  <c r="G327" i="9" s="1"/>
  <c r="F305" i="9" a="1"/>
  <c r="F305" i="9" s="1"/>
  <c r="F304" i="9" a="1"/>
  <c r="F304" i="9" s="1"/>
  <c r="G302" i="9" a="1"/>
  <c r="G302" i="9" s="1"/>
  <c r="G298" i="9" a="1"/>
  <c r="G298" i="9" s="1"/>
  <c r="F293" i="9" a="1"/>
  <c r="F293" i="9" s="1"/>
  <c r="F287" i="9" a="1"/>
  <c r="F287" i="9" s="1"/>
  <c r="F286" i="9" a="1"/>
  <c r="F286" i="9" s="1"/>
  <c r="G284" i="9" a="1"/>
  <c r="G284" i="9" s="1"/>
  <c r="F269" i="9" a="1"/>
  <c r="F269" i="9" s="1"/>
  <c r="F268" i="9" a="1"/>
  <c r="F268" i="9" s="1"/>
  <c r="G255" i="9" a="1"/>
  <c r="G255" i="9" s="1"/>
  <c r="G254" i="9" a="1"/>
  <c r="G254" i="9" s="1"/>
  <c r="F249" i="9" a="1"/>
  <c r="F249" i="9" s="1"/>
  <c r="F248" i="9" a="1"/>
  <c r="F248" i="9" s="1"/>
  <c r="G246" i="9" a="1"/>
  <c r="G246" i="9" s="1"/>
  <c r="G245" i="9" a="1"/>
  <c r="G245" i="9" s="1"/>
  <c r="G244" i="9" a="1"/>
  <c r="G244" i="9" s="1"/>
  <c r="F236" i="9" a="1"/>
  <c r="F236" i="9" s="1"/>
  <c r="F228" i="9" a="1"/>
  <c r="F228" i="9" s="1"/>
  <c r="F220" i="9" a="1"/>
  <c r="F220" i="9" s="1"/>
  <c r="F212" i="9" a="1"/>
  <c r="F212" i="9" s="1"/>
  <c r="F204" i="9" a="1"/>
  <c r="F204" i="9" s="1"/>
  <c r="F180" i="9" a="1"/>
  <c r="F180" i="9" s="1"/>
  <c r="F176" i="9" a="1"/>
  <c r="F176" i="9" s="1"/>
  <c r="F175" i="9" a="1"/>
  <c r="F175" i="9" s="1"/>
  <c r="G173" i="9" a="1"/>
  <c r="G173" i="9" s="1"/>
  <c r="G166" i="9" a="1"/>
  <c r="G166" i="9" s="1"/>
  <c r="F157" i="9" a="1"/>
  <c r="F157" i="9" s="1"/>
  <c r="F154" i="9" a="1"/>
  <c r="F154" i="9" s="1"/>
  <c r="F153" i="9" a="1"/>
  <c r="F153" i="9" s="1"/>
  <c r="G120" i="9" a="1"/>
  <c r="G120" i="9" s="1"/>
  <c r="F26" i="9" a="1"/>
  <c r="F26" i="9" s="1"/>
  <c r="G24" i="9" a="1"/>
  <c r="G24" i="9" s="1"/>
  <c r="F18" i="9" a="1"/>
  <c r="F18" i="9" s="1"/>
  <c r="G16" i="9" a="1"/>
  <c r="G16" i="9" s="1"/>
  <c r="F10" i="9" a="1"/>
  <c r="F10" i="9" s="1"/>
  <c r="G8" i="9" a="1"/>
  <c r="G8" i="9" s="1"/>
  <c r="F2" i="9" a="1"/>
  <c r="F2" i="9" s="1"/>
  <c r="G520" i="8" a="1"/>
  <c r="G520" i="8" s="1"/>
  <c r="G519" i="8" a="1"/>
  <c r="G519" i="8" s="1"/>
  <c r="F518" i="8" a="1"/>
  <c r="F518" i="8" s="1"/>
  <c r="G508" i="8" a="1"/>
  <c r="G508" i="8" s="1"/>
  <c r="F506" i="8" a="1"/>
  <c r="F506" i="8" s="1"/>
  <c r="G500" i="8" a="1"/>
  <c r="G500" i="8" s="1"/>
  <c r="F497" i="8" a="1"/>
  <c r="F497" i="8" s="1"/>
  <c r="F496" i="8" a="1"/>
  <c r="F496" i="8" s="1"/>
  <c r="F482" i="8" a="1"/>
  <c r="F482" i="8" s="1"/>
  <c r="G478" i="8" a="1"/>
  <c r="G478" i="8" s="1"/>
  <c r="G473" i="8" a="1"/>
  <c r="G473" i="8" s="1"/>
  <c r="G472" i="8" a="1"/>
  <c r="G472" i="8" s="1"/>
  <c r="F470" i="8" a="1"/>
  <c r="F470" i="8" s="1"/>
  <c r="G464" i="8" a="1"/>
  <c r="G464" i="8" s="1"/>
  <c r="G457" i="8" a="1"/>
  <c r="G457" i="8" s="1"/>
  <c r="F456" i="8" a="1"/>
  <c r="F456" i="8" s="1"/>
  <c r="G452" i="8" a="1"/>
  <c r="G452" i="8" s="1"/>
  <c r="G444" i="8" a="1"/>
  <c r="G444" i="8" s="1"/>
  <c r="F442" i="8" a="1"/>
  <c r="F442" i="8" s="1"/>
  <c r="G437" i="8" a="1"/>
  <c r="G437" i="8" s="1"/>
  <c r="F436" i="8" a="1"/>
  <c r="F436" i="8" s="1"/>
  <c r="G430" i="8" a="1"/>
  <c r="G430" i="8" s="1"/>
  <c r="F429" i="8" a="1"/>
  <c r="F429" i="8" s="1"/>
  <c r="G423" i="8" a="1"/>
  <c r="G423" i="8" s="1"/>
  <c r="F422" i="8" a="1"/>
  <c r="F422" i="8" s="1"/>
  <c r="G414" i="8" a="1"/>
  <c r="G414" i="8" s="1"/>
  <c r="F412" i="8" a="1"/>
  <c r="F412" i="8" s="1"/>
  <c r="G406" i="8" a="1"/>
  <c r="G406" i="8" s="1"/>
  <c r="F405" i="8" a="1"/>
  <c r="F405" i="8" s="1"/>
  <c r="F400" i="8" a="1"/>
  <c r="F400" i="8" s="1"/>
  <c r="G394" i="8" a="1"/>
  <c r="G394" i="8" s="1"/>
  <c r="F393" i="8" a="1"/>
  <c r="F393" i="8" s="1"/>
  <c r="G367" i="8" a="1"/>
  <c r="G367" i="8" s="1"/>
  <c r="G366" i="8" a="1"/>
  <c r="G366" i="8" s="1"/>
  <c r="G359" i="8" a="1"/>
  <c r="G359" i="8" s="1"/>
  <c r="G358" i="8" a="1"/>
  <c r="G358" i="8" s="1"/>
  <c r="G357" i="8" a="1"/>
  <c r="G357" i="8" s="1"/>
  <c r="G356" i="8" a="1"/>
  <c r="G356" i="8" s="1"/>
  <c r="G355" i="8" a="1"/>
  <c r="G355" i="8" s="1"/>
  <c r="G354" i="8" a="1"/>
  <c r="G354" i="8" s="1"/>
  <c r="G353" i="8" a="1"/>
  <c r="G353" i="8" s="1"/>
  <c r="G352" i="8" a="1"/>
  <c r="G352" i="8" s="1"/>
  <c r="G345" i="8" a="1"/>
  <c r="G345" i="8" s="1"/>
  <c r="F344" i="8" a="1"/>
  <c r="F344" i="8" s="1"/>
  <c r="F338" i="8" a="1"/>
  <c r="F338" i="8" s="1"/>
  <c r="F337" i="8" a="1"/>
  <c r="F337" i="8" s="1"/>
  <c r="G331" i="8" a="1"/>
  <c r="G331" i="8" s="1"/>
  <c r="F330" i="8" a="1"/>
  <c r="F330" i="8" s="1"/>
  <c r="F329" i="8" a="1"/>
  <c r="F329" i="8" s="1"/>
  <c r="F328" i="8" a="1"/>
  <c r="F328" i="8" s="1"/>
  <c r="G323" i="8" a="1"/>
  <c r="G323" i="8" s="1"/>
  <c r="F322" i="8" a="1"/>
  <c r="F322" i="8" s="1"/>
  <c r="G316" i="8" a="1"/>
  <c r="G316" i="8" s="1"/>
  <c r="F314" i="8" a="1"/>
  <c r="F314" i="8" s="1"/>
  <c r="G303" i="8" a="1"/>
  <c r="G303" i="8" s="1"/>
  <c r="F302" i="8" a="1"/>
  <c r="F302" i="8" s="1"/>
  <c r="G297" i="8" a="1"/>
  <c r="G297" i="8" s="1"/>
  <c r="G296" i="8" a="1"/>
  <c r="G296" i="8" s="1"/>
  <c r="F294" i="8" a="1"/>
  <c r="F294" i="8" s="1"/>
  <c r="F288" i="8" a="1"/>
  <c r="F288" i="8" s="1"/>
  <c r="G283" i="8" a="1"/>
  <c r="G283" i="8" s="1"/>
  <c r="G275" i="8" a="1"/>
  <c r="G275" i="8" s="1"/>
  <c r="G269" i="8" a="1"/>
  <c r="G269" i="8" s="1"/>
  <c r="G265" i="8" a="1"/>
  <c r="G265" i="8" s="1"/>
  <c r="G264" i="8" a="1"/>
  <c r="G264" i="8" s="1"/>
  <c r="G263" i="8" a="1"/>
  <c r="G263" i="8" s="1"/>
  <c r="F262" i="8" a="1"/>
  <c r="F262" i="8" s="1"/>
  <c r="G256" i="8" a="1"/>
  <c r="G256" i="8" s="1"/>
  <c r="G255" i="8" a="1"/>
  <c r="G255" i="8" s="1"/>
  <c r="G254" i="8" a="1"/>
  <c r="G254" i="8" s="1"/>
  <c r="F249" i="8" a="1"/>
  <c r="F249" i="8" s="1"/>
  <c r="F248" i="8" a="1"/>
  <c r="F248" i="8" s="1"/>
  <c r="F247" i="8" a="1"/>
  <c r="F247" i="8" s="1"/>
  <c r="G241" i="8" a="1"/>
  <c r="G241" i="8" s="1"/>
  <c r="F240" i="8" a="1"/>
  <c r="F240" i="8" s="1"/>
  <c r="F202" i="8" a="1"/>
  <c r="F202" i="8" s="1"/>
  <c r="F188" i="8" a="1"/>
  <c r="F188" i="8" s="1"/>
  <c r="G186" i="8" a="1"/>
  <c r="G186" i="8" s="1"/>
  <c r="G174" i="8" a="1"/>
  <c r="G174" i="8" s="1"/>
  <c r="F169" i="8" a="1"/>
  <c r="F169" i="8" s="1"/>
  <c r="F158" i="8" a="1"/>
  <c r="F158" i="8" s="1"/>
  <c r="G153" i="8" a="1"/>
  <c r="G153" i="8" s="1"/>
  <c r="F117" i="8" a="1"/>
  <c r="F117" i="8" s="1"/>
  <c r="F138" i="9" a="1"/>
  <c r="F138" i="9" s="1"/>
  <c r="F482" i="9" a="1"/>
  <c r="F482" i="9" s="1"/>
  <c r="F456" i="9" a="1"/>
  <c r="F456" i="9" s="1"/>
  <c r="G428" i="9" a="1"/>
  <c r="G428" i="9" s="1"/>
  <c r="G375" i="9" a="1"/>
  <c r="G375" i="9" s="1"/>
  <c r="F374" i="9" a="1"/>
  <c r="F374" i="9" s="1"/>
  <c r="F373" i="9" a="1"/>
  <c r="F373" i="9" s="1"/>
  <c r="F360" i="9" a="1"/>
  <c r="F360" i="9" s="1"/>
  <c r="F359" i="9" a="1"/>
  <c r="F359" i="9" s="1"/>
  <c r="G357" i="9" a="1"/>
  <c r="G357" i="9" s="1"/>
  <c r="G355" i="9" a="1"/>
  <c r="G355" i="9" s="1"/>
  <c r="F342" i="9" a="1"/>
  <c r="F342" i="9" s="1"/>
  <c r="F341" i="9" a="1"/>
  <c r="F341" i="9" s="1"/>
  <c r="F328" i="9" a="1"/>
  <c r="F328" i="9" s="1"/>
  <c r="F327" i="9" a="1"/>
  <c r="F327" i="9" s="1"/>
  <c r="G323" i="9" a="1"/>
  <c r="G323" i="9" s="1"/>
  <c r="G316" i="9" a="1"/>
  <c r="G316" i="9" s="1"/>
  <c r="G307" i="9" a="1"/>
  <c r="G307" i="9" s="1"/>
  <c r="G483" i="9" a="1"/>
  <c r="G483" i="9" s="1"/>
  <c r="G478" i="9" a="1"/>
  <c r="G478" i="9" s="1"/>
  <c r="F408" i="9" a="1"/>
  <c r="F408" i="9" s="1"/>
  <c r="G402" i="9" a="1"/>
  <c r="G402" i="9" s="1"/>
  <c r="G396" i="9" a="1"/>
  <c r="G396" i="9" s="1"/>
  <c r="F390" i="9" a="1"/>
  <c r="F390" i="9" s="1"/>
  <c r="F382" i="9" a="1"/>
  <c r="F382" i="9" s="1"/>
  <c r="G374" i="9" a="1"/>
  <c r="G374" i="9" s="1"/>
  <c r="F358" i="9" a="1"/>
  <c r="F358" i="9" s="1"/>
  <c r="F357" i="9" a="1"/>
  <c r="F357" i="9" s="1"/>
  <c r="F318" i="9" a="1"/>
  <c r="F318" i="9" s="1"/>
  <c r="G309" i="9" a="1"/>
  <c r="G309" i="9" s="1"/>
  <c r="G308" i="9" a="1"/>
  <c r="G308" i="9" s="1"/>
  <c r="G294" i="9" a="1"/>
  <c r="G294" i="9" s="1"/>
  <c r="G290" i="9" a="1"/>
  <c r="G290" i="9" s="1"/>
  <c r="G263" i="9" a="1"/>
  <c r="G263" i="9" s="1"/>
  <c r="G250" i="9" a="1"/>
  <c r="G250" i="9" s="1"/>
  <c r="F241" i="9" a="1"/>
  <c r="F241" i="9" s="1"/>
  <c r="F240" i="9" a="1"/>
  <c r="F240" i="9" s="1"/>
  <c r="G234" i="9" a="1"/>
  <c r="G234" i="9" s="1"/>
  <c r="G213" i="9" a="1"/>
  <c r="G213" i="9" s="1"/>
  <c r="F209" i="9" a="1"/>
  <c r="F209" i="9" s="1"/>
  <c r="F208" i="9" a="1"/>
  <c r="F208" i="9" s="1"/>
  <c r="G202" i="9" a="1"/>
  <c r="G202" i="9" s="1"/>
  <c r="G198" i="9" a="1"/>
  <c r="G198" i="9" s="1"/>
  <c r="G150" i="9" a="1"/>
  <c r="G150" i="9" s="1"/>
  <c r="F130" i="9" a="1"/>
  <c r="F130" i="9" s="1"/>
  <c r="F25" i="9" a="1"/>
  <c r="F25" i="9" s="1"/>
  <c r="F24" i="9" a="1"/>
  <c r="F24" i="9" s="1"/>
  <c r="G22" i="9" a="1"/>
  <c r="G22" i="9" s="1"/>
  <c r="G18" i="9" a="1"/>
  <c r="G18" i="9" s="1"/>
  <c r="F15" i="9" a="1"/>
  <c r="F15" i="9" s="1"/>
  <c r="G13" i="9" a="1"/>
  <c r="G13" i="9" s="1"/>
  <c r="G10" i="9" a="1"/>
  <c r="G10" i="9" s="1"/>
  <c r="F7" i="9" a="1"/>
  <c r="F7" i="9" s="1"/>
  <c r="G5" i="9" a="1"/>
  <c r="G5" i="9" s="1"/>
  <c r="G2" i="9" a="1"/>
  <c r="G2" i="9" s="1"/>
  <c r="F516" i="8" a="1"/>
  <c r="F516" i="8" s="1"/>
  <c r="F503" i="8" a="1"/>
  <c r="F503" i="8" s="1"/>
  <c r="F486" i="8" a="1"/>
  <c r="F486" i="8" s="1"/>
  <c r="F475" i="8" a="1"/>
  <c r="F475" i="8" s="1"/>
  <c r="G466" i="8" a="1"/>
  <c r="G466" i="8" s="1"/>
  <c r="G462" i="8" a="1"/>
  <c r="G462" i="8" s="1"/>
  <c r="G453" i="8" a="1"/>
  <c r="G453" i="8" s="1"/>
  <c r="G450" i="8" a="1"/>
  <c r="G450" i="8" s="1"/>
  <c r="F449" i="8" a="1"/>
  <c r="F449" i="8" s="1"/>
  <c r="G433" i="8" a="1"/>
  <c r="G433" i="8" s="1"/>
  <c r="G432" i="8" a="1"/>
  <c r="G432" i="8" s="1"/>
  <c r="F431" i="8" a="1"/>
  <c r="F431" i="8" s="1"/>
  <c r="G428" i="8" a="1"/>
  <c r="G428" i="8" s="1"/>
  <c r="F420" i="8" a="1"/>
  <c r="F420" i="8" s="1"/>
  <c r="F409" i="8" a="1"/>
  <c r="F409" i="8" s="1"/>
  <c r="F397" i="8" a="1"/>
  <c r="F397" i="8" s="1"/>
  <c r="F384" i="8" a="1"/>
  <c r="F384" i="8" s="1"/>
  <c r="G362" i="8" a="1"/>
  <c r="G362" i="8" s="1"/>
  <c r="F360" i="8" a="1"/>
  <c r="F360" i="8" s="1"/>
  <c r="F353" i="8" a="1"/>
  <c r="F353" i="8" s="1"/>
  <c r="G350" i="8" a="1"/>
  <c r="G350" i="8" s="1"/>
  <c r="G340" i="8" a="1"/>
  <c r="G340" i="8" s="1"/>
  <c r="F339" i="8" a="1"/>
  <c r="F339" i="8" s="1"/>
  <c r="G496" i="9" a="1"/>
  <c r="G496" i="9" s="1"/>
  <c r="F483" i="9" a="1"/>
  <c r="F483" i="9" s="1"/>
  <c r="G452" i="9" a="1"/>
  <c r="G452" i="9" s="1"/>
  <c r="G399" i="9" a="1"/>
  <c r="G399" i="9" s="1"/>
  <c r="G371" i="9" a="1"/>
  <c r="G371" i="9" s="1"/>
  <c r="G364" i="9" a="1"/>
  <c r="G364" i="9" s="1"/>
  <c r="F356" i="9" a="1"/>
  <c r="F356" i="9" s="1"/>
  <c r="G343" i="9" a="1"/>
  <c r="G343" i="9" s="1"/>
  <c r="F329" i="9" a="1"/>
  <c r="F329" i="9" s="1"/>
  <c r="F320" i="9" a="1"/>
  <c r="F320" i="9" s="1"/>
  <c r="F319" i="9" a="1"/>
  <c r="F319" i="9" s="1"/>
  <c r="G311" i="9" a="1"/>
  <c r="G311" i="9" s="1"/>
  <c r="G310" i="9" a="1"/>
  <c r="G310" i="9" s="1"/>
  <c r="G276" i="9" a="1"/>
  <c r="G276" i="9" s="1"/>
  <c r="G266" i="9" a="1"/>
  <c r="G266" i="9" s="1"/>
  <c r="F239" i="9" a="1"/>
  <c r="F239" i="9" s="1"/>
  <c r="F238" i="9" a="1"/>
  <c r="F238" i="9" s="1"/>
  <c r="G227" i="9" a="1"/>
  <c r="G227" i="9" s="1"/>
  <c r="G220" i="9" a="1"/>
  <c r="G220" i="9" s="1"/>
  <c r="G215" i="9" a="1"/>
  <c r="G215" i="9" s="1"/>
  <c r="G214" i="9" a="1"/>
  <c r="G214" i="9" s="1"/>
  <c r="F207" i="9" a="1"/>
  <c r="F207" i="9" s="1"/>
  <c r="F206" i="9" a="1"/>
  <c r="F206" i="9" s="1"/>
  <c r="F202" i="9" a="1"/>
  <c r="F202" i="9" s="1"/>
  <c r="G142" i="9" a="1"/>
  <c r="G142" i="9" s="1"/>
  <c r="G141" i="9" a="1"/>
  <c r="G141" i="9" s="1"/>
  <c r="G140" i="9" a="1"/>
  <c r="G140" i="9" s="1"/>
  <c r="G139" i="9" a="1"/>
  <c r="G139" i="9" s="1"/>
  <c r="F129" i="9" a="1"/>
  <c r="F129" i="9" s="1"/>
  <c r="G119" i="9" a="1"/>
  <c r="G119" i="9" s="1"/>
  <c r="F115" i="9" a="1"/>
  <c r="F115" i="9" s="1"/>
  <c r="G26" i="9" a="1"/>
  <c r="G26" i="9" s="1"/>
  <c r="F23" i="9" a="1"/>
  <c r="F23" i="9" s="1"/>
  <c r="G21" i="9" a="1"/>
  <c r="G21" i="9" s="1"/>
  <c r="G20" i="9" a="1"/>
  <c r="G20" i="9" s="1"/>
  <c r="G19" i="9" a="1"/>
  <c r="G19" i="9" s="1"/>
  <c r="F14" i="9" a="1"/>
  <c r="F14" i="9" s="1"/>
  <c r="G12" i="9" a="1"/>
  <c r="G12" i="9" s="1"/>
  <c r="G11" i="9" a="1"/>
  <c r="G11" i="9" s="1"/>
  <c r="F6" i="9" a="1"/>
  <c r="F6" i="9" s="1"/>
  <c r="G4" i="9" a="1"/>
  <c r="G4" i="9" s="1"/>
  <c r="G3" i="9" a="1"/>
  <c r="G3" i="9" s="1"/>
  <c r="G535" i="8" a="1"/>
  <c r="G535" i="8" s="1"/>
  <c r="G534" i="8" a="1"/>
  <c r="G534" i="8" s="1"/>
  <c r="G533" i="8" a="1"/>
  <c r="G533" i="8" s="1"/>
  <c r="G532" i="8" a="1"/>
  <c r="G532" i="8" s="1"/>
  <c r="G531" i="8" a="1"/>
  <c r="G531" i="8" s="1"/>
  <c r="G530" i="8" a="1"/>
  <c r="G530" i="8" s="1"/>
  <c r="G529" i="8" a="1"/>
  <c r="G529" i="8" s="1"/>
  <c r="G528" i="8" a="1"/>
  <c r="G528" i="8" s="1"/>
  <c r="G527" i="8" a="1"/>
  <c r="G527" i="8" s="1"/>
  <c r="G526" i="8" a="1"/>
  <c r="G526" i="8" s="1"/>
  <c r="G525" i="8" a="1"/>
  <c r="G525" i="8" s="1"/>
  <c r="G524" i="8" a="1"/>
  <c r="G524" i="8" s="1"/>
  <c r="G523" i="8" a="1"/>
  <c r="G523" i="8" s="1"/>
  <c r="G522" i="8" a="1"/>
  <c r="G522" i="8" s="1"/>
  <c r="G521" i="8" a="1"/>
  <c r="G521" i="8" s="1"/>
  <c r="F520" i="8" a="1"/>
  <c r="F520" i="8" s="1"/>
  <c r="F507" i="8" a="1"/>
  <c r="F507" i="8" s="1"/>
  <c r="G504" i="8" a="1"/>
  <c r="G504" i="8" s="1"/>
  <c r="F499" i="8" a="1"/>
  <c r="F499" i="8" s="1"/>
  <c r="G492" i="8" a="1"/>
  <c r="G492" i="8" s="1"/>
  <c r="G488" i="8" a="1"/>
  <c r="G488" i="8" s="1"/>
  <c r="F487" i="8" a="1"/>
  <c r="F487" i="8" s="1"/>
  <c r="G479" i="8" a="1"/>
  <c r="G479" i="8" s="1"/>
  <c r="G476" i="8" a="1"/>
  <c r="G476" i="8" s="1"/>
  <c r="G467" i="8" a="1"/>
  <c r="G467" i="8" s="1"/>
  <c r="F465" i="8" a="1"/>
  <c r="F465" i="8" s="1"/>
  <c r="F462" i="8" a="1"/>
  <c r="F462" i="8" s="1"/>
  <c r="F453" i="8" a="1"/>
  <c r="F453" i="8" s="1"/>
  <c r="F450" i="8" a="1"/>
  <c r="F450" i="8" s="1"/>
  <c r="G441" i="8" a="1"/>
  <c r="G441" i="8" s="1"/>
  <c r="F440" i="8" a="1"/>
  <c r="F440" i="8" s="1"/>
  <c r="F432" i="8" a="1"/>
  <c r="F432" i="8" s="1"/>
  <c r="G424" i="8" a="1"/>
  <c r="G424" i="8" s="1"/>
  <c r="G499" i="9" a="1"/>
  <c r="G499" i="9" s="1"/>
  <c r="F484" i="9" a="1"/>
  <c r="F484" i="9" s="1"/>
  <c r="G415" i="9" a="1"/>
  <c r="G415" i="9" s="1"/>
  <c r="F409" i="9" a="1"/>
  <c r="F409" i="9" s="1"/>
  <c r="F403" i="9" a="1"/>
  <c r="F403" i="9" s="1"/>
  <c r="G400" i="9" a="1"/>
  <c r="G400" i="9" s="1"/>
  <c r="G394" i="9" a="1"/>
  <c r="G394" i="9" s="1"/>
  <c r="G376" i="9" a="1"/>
  <c r="G376" i="9" s="1"/>
  <c r="G367" i="9" a="1"/>
  <c r="G367" i="9" s="1"/>
  <c r="G366" i="9" a="1"/>
  <c r="G366" i="9" s="1"/>
  <c r="F361" i="9" a="1"/>
  <c r="F361" i="9" s="1"/>
  <c r="G349" i="9" a="1"/>
  <c r="G349" i="9" s="1"/>
  <c r="G347" i="9" a="1"/>
  <c r="G347" i="9" s="1"/>
  <c r="F311" i="9" a="1"/>
  <c r="F311" i="9" s="1"/>
  <c r="F310" i="9" a="1"/>
  <c r="F310" i="9" s="1"/>
  <c r="G301" i="9" a="1"/>
  <c r="G301" i="9" s="1"/>
  <c r="G299" i="9" a="1"/>
  <c r="G299" i="9" s="1"/>
  <c r="F295" i="9" a="1"/>
  <c r="F295" i="9" s="1"/>
  <c r="G291" i="9" a="1"/>
  <c r="G291" i="9" s="1"/>
  <c r="F277" i="9" a="1"/>
  <c r="F277" i="9" s="1"/>
  <c r="G270" i="9" a="1"/>
  <c r="G270" i="9" s="1"/>
  <c r="F264" i="9" a="1"/>
  <c r="F264" i="9" s="1"/>
  <c r="F254" i="9" a="1"/>
  <c r="F254" i="9" s="1"/>
  <c r="F247" i="9" a="1"/>
  <c r="F247" i="9" s="1"/>
  <c r="F246" i="9" a="1"/>
  <c r="F246" i="9" s="1"/>
  <c r="G235" i="9" a="1"/>
  <c r="G235" i="9" s="1"/>
  <c r="G228" i="9" a="1"/>
  <c r="G228" i="9" s="1"/>
  <c r="G223" i="9" a="1"/>
  <c r="G223" i="9" s="1"/>
  <c r="G222" i="9" a="1"/>
  <c r="G222" i="9" s="1"/>
  <c r="F215" i="9" a="1"/>
  <c r="F215" i="9" s="1"/>
  <c r="F214" i="9" a="1"/>
  <c r="F214" i="9" s="1"/>
  <c r="G203" i="9" a="1"/>
  <c r="G203" i="9" s="1"/>
  <c r="G190" i="9" a="1"/>
  <c r="G190" i="9" s="1"/>
  <c r="G181" i="9" a="1"/>
  <c r="G181" i="9" s="1"/>
  <c r="G172" i="9" a="1"/>
  <c r="G172" i="9" s="1"/>
  <c r="G171" i="9" a="1"/>
  <c r="G171" i="9" s="1"/>
  <c r="G170" i="9" a="1"/>
  <c r="G170" i="9" s="1"/>
  <c r="G168" i="9" a="1"/>
  <c r="G168" i="9" s="1"/>
  <c r="G167" i="9" a="1"/>
  <c r="G167" i="9" s="1"/>
  <c r="F151" i="9" a="1"/>
  <c r="F151" i="9" s="1"/>
  <c r="F142" i="9" a="1"/>
  <c r="F142" i="9" s="1"/>
  <c r="F141" i="9" a="1"/>
  <c r="F141" i="9" s="1"/>
  <c r="G129" i="9" a="1"/>
  <c r="G129" i="9" s="1"/>
  <c r="F118" i="9" a="1"/>
  <c r="F118" i="9" s="1"/>
  <c r="F114" i="9" a="1"/>
  <c r="F114" i="9" s="1"/>
  <c r="G29" i="9" a="1"/>
  <c r="G29" i="9" s="1"/>
  <c r="G28" i="9" a="1"/>
  <c r="G28" i="9" s="1"/>
  <c r="F21" i="9" a="1"/>
  <c r="F21" i="9" s="1"/>
  <c r="F20" i="9" a="1"/>
  <c r="F20" i="9" s="1"/>
  <c r="F12" i="9" a="1"/>
  <c r="F12" i="9" s="1"/>
  <c r="F4" i="9" a="1"/>
  <c r="F4" i="9" s="1"/>
  <c r="G537" i="8" a="1"/>
  <c r="G537" i="8" s="1"/>
  <c r="F536" i="8" a="1"/>
  <c r="F536" i="8" s="1"/>
  <c r="F535" i="8" a="1"/>
  <c r="F535" i="8" s="1"/>
  <c r="F534" i="8" a="1"/>
  <c r="F534" i="8" s="1"/>
  <c r="F533" i="8" a="1"/>
  <c r="F533" i="8" s="1"/>
  <c r="F532" i="8" a="1"/>
  <c r="F532" i="8" s="1"/>
  <c r="F531" i="8" a="1"/>
  <c r="F531" i="8" s="1"/>
  <c r="F530" i="8" a="1"/>
  <c r="F530" i="8" s="1"/>
  <c r="F529" i="8" a="1"/>
  <c r="F529" i="8" s="1"/>
  <c r="F528" i="8" a="1"/>
  <c r="F528" i="8" s="1"/>
  <c r="F527" i="8" a="1"/>
  <c r="F527" i="8" s="1"/>
  <c r="F526" i="8" a="1"/>
  <c r="F526" i="8" s="1"/>
  <c r="F525" i="8" a="1"/>
  <c r="F525" i="8" s="1"/>
  <c r="F524" i="8" a="1"/>
  <c r="F524" i="8" s="1"/>
  <c r="F523" i="8" a="1"/>
  <c r="F523" i="8" s="1"/>
  <c r="F522" i="8" a="1"/>
  <c r="F522" i="8" s="1"/>
  <c r="F521" i="8" a="1"/>
  <c r="F521" i="8" s="1"/>
  <c r="G505" i="8" a="1"/>
  <c r="G505" i="8" s="1"/>
  <c r="G493" i="8" a="1"/>
  <c r="G493" i="8" s="1"/>
  <c r="G489" i="8" a="1"/>
  <c r="G489" i="8" s="1"/>
  <c r="F480" i="8" a="1"/>
  <c r="F480" i="8" s="1"/>
  <c r="G401" i="9" a="1"/>
  <c r="G401" i="9" s="1"/>
  <c r="G365" i="9" a="1"/>
  <c r="G365" i="9" s="1"/>
  <c r="G362" i="9" a="1"/>
  <c r="G362" i="9" s="1"/>
  <c r="F340" i="9" a="1"/>
  <c r="F340" i="9" s="1"/>
  <c r="F332" i="9" a="1"/>
  <c r="F332" i="9" s="1"/>
  <c r="G319" i="9" a="1"/>
  <c r="G319" i="9" s="1"/>
  <c r="F313" i="9" a="1"/>
  <c r="F313" i="9" s="1"/>
  <c r="F292" i="9" a="1"/>
  <c r="F292" i="9" s="1"/>
  <c r="G259" i="9" a="1"/>
  <c r="G259" i="9" s="1"/>
  <c r="F255" i="9" a="1"/>
  <c r="F255" i="9" s="1"/>
  <c r="G252" i="9" a="1"/>
  <c r="G252" i="9" s="1"/>
  <c r="G243" i="9" a="1"/>
  <c r="G243" i="9" s="1"/>
  <c r="G237" i="9" a="1"/>
  <c r="G237" i="9" s="1"/>
  <c r="G229" i="9" a="1"/>
  <c r="G229" i="9" s="1"/>
  <c r="G226" i="9" a="1"/>
  <c r="G226" i="9" s="1"/>
  <c r="G204" i="9" a="1"/>
  <c r="G204" i="9" s="1"/>
  <c r="F188" i="9" a="1"/>
  <c r="F188" i="9" s="1"/>
  <c r="F167" i="9" a="1"/>
  <c r="F167" i="9" s="1"/>
  <c r="G123" i="9" a="1"/>
  <c r="G123" i="9" s="1"/>
  <c r="F113" i="9" a="1"/>
  <c r="F113" i="9" s="1"/>
  <c r="F79" i="9" a="1"/>
  <c r="F79" i="9" s="1"/>
  <c r="G6" i="9" a="1"/>
  <c r="G6" i="9" s="1"/>
  <c r="F515" i="8" a="1"/>
  <c r="F515" i="8" s="1"/>
  <c r="G502" i="8" a="1"/>
  <c r="G502" i="8" s="1"/>
  <c r="F498" i="8" a="1"/>
  <c r="F498" i="8" s="1"/>
  <c r="G474" i="8" a="1"/>
  <c r="G474" i="8" s="1"/>
  <c r="G470" i="8" a="1"/>
  <c r="G470" i="8" s="1"/>
  <c r="F461" i="8" a="1"/>
  <c r="F461" i="8" s="1"/>
  <c r="G451" i="8" a="1"/>
  <c r="G451" i="8" s="1"/>
  <c r="F447" i="8" a="1"/>
  <c r="F447" i="8" s="1"/>
  <c r="F443" i="8" a="1"/>
  <c r="F443" i="8" s="1"/>
  <c r="F437" i="8" a="1"/>
  <c r="F437" i="8" s="1"/>
  <c r="F434" i="8" a="1"/>
  <c r="F434" i="8" s="1"/>
  <c r="F424" i="8" a="1"/>
  <c r="F424" i="8" s="1"/>
  <c r="G418" i="8" a="1"/>
  <c r="G418" i="8" s="1"/>
  <c r="F417" i="8" a="1"/>
  <c r="F417" i="8" s="1"/>
  <c r="F416" i="8" a="1"/>
  <c r="F416" i="8" s="1"/>
  <c r="F415" i="8" a="1"/>
  <c r="F415" i="8" s="1"/>
  <c r="G412" i="8" a="1"/>
  <c r="G412" i="8" s="1"/>
  <c r="F401" i="8" a="1"/>
  <c r="F401" i="8" s="1"/>
  <c r="F398" i="8" a="1"/>
  <c r="F398" i="8" s="1"/>
  <c r="G387" i="8" a="1"/>
  <c r="G387" i="8" s="1"/>
  <c r="G383" i="8" a="1"/>
  <c r="G383" i="8" s="1"/>
  <c r="F381" i="8" a="1"/>
  <c r="F381" i="8" s="1"/>
  <c r="G368" i="8" a="1"/>
  <c r="G368" i="8" s="1"/>
  <c r="F367" i="8" a="1"/>
  <c r="F367" i="8" s="1"/>
  <c r="F363" i="8" a="1"/>
  <c r="F363" i="8" s="1"/>
  <c r="F359" i="8" a="1"/>
  <c r="F359" i="8" s="1"/>
  <c r="F350" i="8" a="1"/>
  <c r="F350" i="8" s="1"/>
  <c r="F345" i="8" a="1"/>
  <c r="F345" i="8" s="1"/>
  <c r="G342" i="8" a="1"/>
  <c r="G342" i="8" s="1"/>
  <c r="F341" i="8" a="1"/>
  <c r="F341" i="8" s="1"/>
  <c r="F334" i="8" a="1"/>
  <c r="F334" i="8" s="1"/>
  <c r="G317" i="8" a="1"/>
  <c r="G317" i="8" s="1"/>
  <c r="F316" i="8" a="1"/>
  <c r="F316" i="8" s="1"/>
  <c r="F303" i="8" a="1"/>
  <c r="F303" i="8" s="1"/>
  <c r="G300" i="8" a="1"/>
  <c r="G300" i="8" s="1"/>
  <c r="F295" i="8" a="1"/>
  <c r="F295" i="8" s="1"/>
  <c r="G292" i="8" a="1"/>
  <c r="G292" i="8" s="1"/>
  <c r="F290" i="8" a="1"/>
  <c r="F290" i="8" s="1"/>
  <c r="G287" i="8" a="1"/>
  <c r="G287" i="8" s="1"/>
  <c r="F278" i="8" a="1"/>
  <c r="F278" i="8" s="1"/>
  <c r="F277" i="8" a="1"/>
  <c r="F277" i="8" s="1"/>
  <c r="F266" i="8" a="1"/>
  <c r="F266" i="8" s="1"/>
  <c r="G262" i="8" a="1"/>
  <c r="G262" i="8" s="1"/>
  <c r="G257" i="8" a="1"/>
  <c r="G257" i="8" s="1"/>
  <c r="F256" i="8" a="1"/>
  <c r="F256" i="8" s="1"/>
  <c r="G248" i="8" a="1"/>
  <c r="G248" i="8" s="1"/>
  <c r="G244" i="8" a="1"/>
  <c r="G244" i="8" s="1"/>
  <c r="F243" i="8" a="1"/>
  <c r="F243" i="8" s="1"/>
  <c r="G239" i="8" a="1"/>
  <c r="G239" i="8" s="1"/>
  <c r="F201" i="8" a="1"/>
  <c r="F201" i="8" s="1"/>
  <c r="F167" i="8" a="1"/>
  <c r="F167" i="8" s="1"/>
  <c r="G155" i="8" a="1"/>
  <c r="G155" i="8" s="1"/>
  <c r="G8" i="8" a="1"/>
  <c r="G8" i="8" s="1"/>
  <c r="G6" i="8" a="1"/>
  <c r="G6" i="8" s="1"/>
  <c r="G5" i="8" a="1"/>
  <c r="G5" i="8" s="1"/>
  <c r="G4" i="8" a="1"/>
  <c r="G4" i="8" s="1"/>
  <c r="G3" i="8" a="1"/>
  <c r="G3" i="8" s="1"/>
  <c r="F2" i="8" a="1"/>
  <c r="F2" i="8" s="1"/>
  <c r="G497" i="7" a="1"/>
  <c r="G497" i="7" s="1"/>
  <c r="F492" i="7" a="1"/>
  <c r="F492" i="7" s="1"/>
  <c r="G488" i="7" a="1"/>
  <c r="G488" i="7" s="1"/>
  <c r="G484" i="7" a="1"/>
  <c r="G484" i="7" s="1"/>
  <c r="G480" i="7" a="1"/>
  <c r="G480" i="7" s="1"/>
  <c r="F475" i="7" a="1"/>
  <c r="F475" i="7" s="1"/>
  <c r="G471" i="7" a="1"/>
  <c r="G471" i="7" s="1"/>
  <c r="G466" i="7" a="1"/>
  <c r="G466" i="7" s="1"/>
  <c r="F461" i="7" a="1"/>
  <c r="F461" i="7" s="1"/>
  <c r="F457" i="7" a="1"/>
  <c r="F457" i="7" s="1"/>
  <c r="F453" i="7" a="1"/>
  <c r="F453" i="7" s="1"/>
  <c r="F449" i="7" a="1"/>
  <c r="F449" i="7" s="1"/>
  <c r="G445" i="7" a="1"/>
  <c r="G445" i="7" s="1"/>
  <c r="F444" i="7" a="1"/>
  <c r="F444" i="7" s="1"/>
  <c r="F440" i="7" a="1"/>
  <c r="F440" i="7" s="1"/>
  <c r="F435" i="7" a="1"/>
  <c r="F435" i="7" s="1"/>
  <c r="F431" i="7" a="1"/>
  <c r="F431" i="7" s="1"/>
  <c r="F427" i="7" a="1"/>
  <c r="F427" i="7" s="1"/>
  <c r="G423" i="7" a="1"/>
  <c r="G423" i="7" s="1"/>
  <c r="F422" i="7" a="1"/>
  <c r="F422" i="7" s="1"/>
  <c r="F418" i="7" a="1"/>
  <c r="F418" i="7" s="1"/>
  <c r="G414" i="7" a="1"/>
  <c r="G414" i="7" s="1"/>
  <c r="G410" i="7" a="1"/>
  <c r="G410" i="7" s="1"/>
  <c r="F405" i="7" a="1"/>
  <c r="F405" i="7" s="1"/>
  <c r="G401" i="7" a="1"/>
  <c r="G401" i="7" s="1"/>
  <c r="F396" i="7" a="1"/>
  <c r="F396" i="7" s="1"/>
  <c r="G392" i="7" a="1"/>
  <c r="G392" i="7" s="1"/>
  <c r="G388" i="7" a="1"/>
  <c r="G388" i="7" s="1"/>
  <c r="G384" i="7" a="1"/>
  <c r="G384" i="7" s="1"/>
  <c r="F379" i="7" a="1"/>
  <c r="F379" i="7" s="1"/>
  <c r="G375" i="7" a="1"/>
  <c r="G375" i="7" s="1"/>
  <c r="F374" i="7" a="1"/>
  <c r="F374" i="7" s="1"/>
  <c r="G370" i="7" a="1"/>
  <c r="G370" i="7" s="1"/>
  <c r="G366" i="7" a="1"/>
  <c r="G366" i="7" s="1"/>
  <c r="G362" i="7" a="1"/>
  <c r="G362" i="7" s="1"/>
  <c r="F357" i="7" a="1"/>
  <c r="F357" i="7" s="1"/>
  <c r="F353" i="7" a="1"/>
  <c r="F353" i="7" s="1"/>
  <c r="F348" i="7" a="1"/>
  <c r="F348" i="7" s="1"/>
  <c r="F343" i="7" a="1"/>
  <c r="F343" i="7" s="1"/>
  <c r="G339" i="7" a="1"/>
  <c r="G339" i="7" s="1"/>
  <c r="G334" i="7" a="1"/>
  <c r="G334" i="7" s="1"/>
  <c r="G330" i="7" a="1"/>
  <c r="G330" i="7" s="1"/>
  <c r="G326" i="7" a="1"/>
  <c r="G326" i="7" s="1"/>
  <c r="G322" i="7" a="1"/>
  <c r="G322" i="7" s="1"/>
  <c r="F316" i="7" a="1"/>
  <c r="F316" i="7" s="1"/>
  <c r="F311" i="7" a="1"/>
  <c r="F311" i="7" s="1"/>
  <c r="G307" i="7" a="1"/>
  <c r="G307" i="7" s="1"/>
  <c r="F302" i="7" a="1"/>
  <c r="F302" i="7" s="1"/>
  <c r="F298" i="7" a="1"/>
  <c r="F298" i="7" s="1"/>
  <c r="F294" i="7" a="1"/>
  <c r="F294" i="7" s="1"/>
  <c r="F290" i="7" a="1"/>
  <c r="F290" i="7" s="1"/>
  <c r="G286" i="7" a="1"/>
  <c r="G286" i="7" s="1"/>
  <c r="F281" i="7" a="1"/>
  <c r="F281" i="7" s="1"/>
  <c r="F277" i="7" a="1"/>
  <c r="F277" i="7" s="1"/>
  <c r="G263" i="7" a="1"/>
  <c r="G263" i="7" s="1"/>
  <c r="G259" i="7" a="1"/>
  <c r="G259" i="7" s="1"/>
  <c r="G255" i="7" a="1"/>
  <c r="G255" i="7" s="1"/>
  <c r="F254" i="7" a="1"/>
  <c r="F254" i="7" s="1"/>
  <c r="F250" i="7" a="1"/>
  <c r="F250" i="7" s="1"/>
  <c r="G246" i="7" a="1"/>
  <c r="G246" i="7" s="1"/>
  <c r="G242" i="7" a="1"/>
  <c r="G242" i="7" s="1"/>
  <c r="F241" i="7" a="1"/>
  <c r="F241" i="7" s="1"/>
  <c r="G237" i="7" a="1"/>
  <c r="G237" i="7" s="1"/>
  <c r="F213" i="7" a="1"/>
  <c r="F213" i="7" s="1"/>
  <c r="A213" i="7" s="1"/>
  <c r="B213" i="7" s="1"/>
  <c r="F208" i="7" a="1"/>
  <c r="F208" i="7" s="1"/>
  <c r="G204" i="7" a="1"/>
  <c r="G204" i="7" s="1"/>
  <c r="G199" i="7" a="1"/>
  <c r="G199" i="7" s="1"/>
  <c r="F198" i="7" a="1"/>
  <c r="F198" i="7" s="1"/>
  <c r="F193" i="7" a="1"/>
  <c r="F193" i="7" s="1"/>
  <c r="F188" i="7" a="1"/>
  <c r="F188" i="7" s="1"/>
  <c r="G184" i="7" a="1"/>
  <c r="G184" i="7" s="1"/>
  <c r="F172" i="7" a="1"/>
  <c r="F172" i="7" s="1"/>
  <c r="G55" i="7" a="1"/>
  <c r="G55" i="7" s="1"/>
  <c r="F31" i="7" a="1"/>
  <c r="F31" i="7" s="1"/>
  <c r="F24" i="7" a="1"/>
  <c r="F24" i="7" s="1"/>
  <c r="F20" i="7" a="1"/>
  <c r="F20" i="7" s="1"/>
  <c r="F16" i="7" a="1"/>
  <c r="F16" i="7" s="1"/>
  <c r="G7" i="7" a="1"/>
  <c r="G7" i="7" s="1"/>
  <c r="F6" i="7" a="1"/>
  <c r="F6" i="7" s="1"/>
  <c r="G2" i="7" a="1"/>
  <c r="G2" i="7" s="1"/>
  <c r="F493" i="9" a="1"/>
  <c r="F493" i="9" s="1"/>
  <c r="G474" i="9" a="1"/>
  <c r="G474" i="9" s="1"/>
  <c r="F449" i="9" a="1"/>
  <c r="F449" i="9" s="1"/>
  <c r="F389" i="9" a="1"/>
  <c r="F389" i="9" s="1"/>
  <c r="F324" i="9" a="1"/>
  <c r="F324" i="9" s="1"/>
  <c r="G271" i="9" a="1"/>
  <c r="G271" i="9" s="1"/>
  <c r="F256" i="9" a="1"/>
  <c r="F256" i="9" s="1"/>
  <c r="G230" i="9" a="1"/>
  <c r="G230" i="9" s="1"/>
  <c r="G221" i="9" a="1"/>
  <c r="G221" i="9" s="1"/>
  <c r="G218" i="9" a="1"/>
  <c r="G218" i="9" s="1"/>
  <c r="G211" i="9" a="1"/>
  <c r="G211" i="9" s="1"/>
  <c r="G205" i="9" a="1"/>
  <c r="G205" i="9" s="1"/>
  <c r="F169" i="9" a="1"/>
  <c r="F169" i="9" s="1"/>
  <c r="F168" i="9" a="1"/>
  <c r="F168" i="9" s="1"/>
  <c r="F159" i="9" a="1"/>
  <c r="F159" i="9" s="1"/>
  <c r="F144" i="9" a="1"/>
  <c r="F144" i="9" s="1"/>
  <c r="G131" i="9" a="1"/>
  <c r="G131" i="9" s="1"/>
  <c r="F28" i="9" a="1"/>
  <c r="F28" i="9" s="1"/>
  <c r="G14" i="9" a="1"/>
  <c r="G14" i="9" s="1"/>
  <c r="G7" i="9" a="1"/>
  <c r="G7" i="9" s="1"/>
  <c r="F537" i="8" a="1"/>
  <c r="F537" i="8" s="1"/>
  <c r="F501" i="8" a="1"/>
  <c r="F501" i="8" s="1"/>
  <c r="G490" i="8" a="1"/>
  <c r="G490" i="8" s="1"/>
  <c r="G487" i="8" a="1"/>
  <c r="G487" i="8" s="1"/>
  <c r="F483" i="8" a="1"/>
  <c r="F483" i="8" s="1"/>
  <c r="G480" i="8" a="1"/>
  <c r="G480" i="8" s="1"/>
  <c r="G477" i="8" a="1"/>
  <c r="G477" i="8" s="1"/>
  <c r="F474" i="8" a="1"/>
  <c r="F474" i="8" s="1"/>
  <c r="F464" i="8" a="1"/>
  <c r="F464" i="8" s="1"/>
  <c r="G454" i="8" a="1"/>
  <c r="G454" i="8" s="1"/>
  <c r="G449" i="8" a="1"/>
  <c r="G449" i="8" s="1"/>
  <c r="F448" i="8" a="1"/>
  <c r="F448" i="8" s="1"/>
  <c r="G425" i="8" a="1"/>
  <c r="G425" i="8" s="1"/>
  <c r="G419" i="8" a="1"/>
  <c r="G419" i="8" s="1"/>
  <c r="F418" i="8" a="1"/>
  <c r="F418" i="8" s="1"/>
  <c r="G409" i="8" a="1"/>
  <c r="G409" i="8" s="1"/>
  <c r="F408" i="8" a="1"/>
  <c r="F408" i="8" s="1"/>
  <c r="G399" i="8" a="1"/>
  <c r="G399" i="8" s="1"/>
  <c r="G391" i="8" a="1"/>
  <c r="G391" i="8" s="1"/>
  <c r="F382" i="8" a="1"/>
  <c r="F382" i="8" s="1"/>
  <c r="G376" i="8" a="1"/>
  <c r="G376" i="8" s="1"/>
  <c r="G375" i="8" a="1"/>
  <c r="G375" i="8" s="1"/>
  <c r="G374" i="8" a="1"/>
  <c r="G374" i="8" s="1"/>
  <c r="G373" i="8" a="1"/>
  <c r="G373" i="8" s="1"/>
  <c r="G372" i="8" a="1"/>
  <c r="G372" i="8" s="1"/>
  <c r="G371" i="8" a="1"/>
  <c r="G371" i="8" s="1"/>
  <c r="G370" i="8" a="1"/>
  <c r="G370" i="8" s="1"/>
  <c r="G369" i="8" a="1"/>
  <c r="G369" i="8" s="1"/>
  <c r="G364" i="8" a="1"/>
  <c r="G364" i="8" s="1"/>
  <c r="G346" i="8" a="1"/>
  <c r="G346" i="8" s="1"/>
  <c r="F342" i="8" a="1"/>
  <c r="F342" i="8" s="1"/>
  <c r="G335" i="8" a="1"/>
  <c r="G335" i="8" s="1"/>
  <c r="G327" i="8" a="1"/>
  <c r="G327" i="8" s="1"/>
  <c r="F326" i="8" a="1"/>
  <c r="F326" i="8" s="1"/>
  <c r="G318" i="8" a="1"/>
  <c r="G318" i="8" s="1"/>
  <c r="F300" i="8" a="1"/>
  <c r="F300" i="8" s="1"/>
  <c r="F291" i="8" a="1"/>
  <c r="F291" i="8" s="1"/>
  <c r="G280" i="8" a="1"/>
  <c r="G280" i="8" s="1"/>
  <c r="F279" i="8" a="1"/>
  <c r="F279" i="8" s="1"/>
  <c r="G270" i="8" a="1"/>
  <c r="G270" i="8" s="1"/>
  <c r="G267" i="8" a="1"/>
  <c r="G267" i="8" s="1"/>
  <c r="G258" i="8" a="1"/>
  <c r="G258" i="8" s="1"/>
  <c r="F257" i="8" a="1"/>
  <c r="F257" i="8" s="1"/>
  <c r="F252" i="8" a="1"/>
  <c r="F252" i="8" s="1"/>
  <c r="G245" i="8" a="1"/>
  <c r="G245" i="8" s="1"/>
  <c r="F244" i="8" a="1"/>
  <c r="F244" i="8" s="1"/>
  <c r="G236" i="8" a="1"/>
  <c r="G236" i="8" s="1"/>
  <c r="F198" i="8" a="1"/>
  <c r="F198" i="8" s="1"/>
  <c r="A198" i="8" s="1"/>
  <c r="B198" i="8" s="1"/>
  <c r="C190" i="8" s="1"/>
  <c r="G167" i="8" a="1"/>
  <c r="G167" i="8" s="1"/>
  <c r="F154" i="8" a="1"/>
  <c r="F154" i="8" s="1"/>
  <c r="F151" i="8" a="1"/>
  <c r="F151" i="8" s="1"/>
  <c r="G9" i="8" a="1"/>
  <c r="G9" i="8" s="1"/>
  <c r="F8" i="8" a="1"/>
  <c r="F8" i="8" s="1"/>
  <c r="F7" i="8" a="1"/>
  <c r="F7" i="8" s="1"/>
  <c r="F6" i="8" a="1"/>
  <c r="F6" i="8" s="1"/>
  <c r="F497" i="7" a="1"/>
  <c r="F497" i="7" s="1"/>
  <c r="G493" i="7" a="1"/>
  <c r="G493" i="7" s="1"/>
  <c r="F488" i="7" a="1"/>
  <c r="F488" i="7" s="1"/>
  <c r="F484" i="7" a="1"/>
  <c r="F484" i="7" s="1"/>
  <c r="F480" i="7" a="1"/>
  <c r="F480" i="7" s="1"/>
  <c r="G476" i="7" a="1"/>
  <c r="G476" i="7" s="1"/>
  <c r="F471" i="7" a="1"/>
  <c r="F471" i="7" s="1"/>
  <c r="G467" i="7" a="1"/>
  <c r="G467" i="7" s="1"/>
  <c r="F466" i="7" a="1"/>
  <c r="F466" i="7" s="1"/>
  <c r="G462" i="7" a="1"/>
  <c r="G462" i="7" s="1"/>
  <c r="G458" i="7" a="1"/>
  <c r="G458" i="7" s="1"/>
  <c r="G454" i="7" a="1"/>
  <c r="G454" i="7" s="1"/>
  <c r="G450" i="7" a="1"/>
  <c r="G450" i="7" s="1"/>
  <c r="F445" i="7" a="1"/>
  <c r="F445" i="7" s="1"/>
  <c r="G441" i="7" a="1"/>
  <c r="G441" i="7" s="1"/>
  <c r="G436" i="7" a="1"/>
  <c r="G436" i="7" s="1"/>
  <c r="G432" i="7" a="1"/>
  <c r="G432" i="7" s="1"/>
  <c r="G428" i="7" a="1"/>
  <c r="G428" i="7" s="1"/>
  <c r="F423" i="7" a="1"/>
  <c r="F423" i="7" s="1"/>
  <c r="G419" i="7" a="1"/>
  <c r="G419" i="7" s="1"/>
  <c r="G415" i="7" a="1"/>
  <c r="G415" i="7" s="1"/>
  <c r="F414" i="7" a="1"/>
  <c r="F414" i="7" s="1"/>
  <c r="F410" i="7" a="1"/>
  <c r="F410" i="7" s="1"/>
  <c r="G406" i="7" a="1"/>
  <c r="G406" i="7" s="1"/>
  <c r="F401" i="7" a="1"/>
  <c r="F401" i="7" s="1"/>
  <c r="G397" i="7" a="1"/>
  <c r="G397" i="7" s="1"/>
  <c r="G393" i="7" a="1"/>
  <c r="G393" i="7" s="1"/>
  <c r="F392" i="7" a="1"/>
  <c r="F392" i="7" s="1"/>
  <c r="F388" i="7" a="1"/>
  <c r="F388" i="7" s="1"/>
  <c r="F384" i="7" a="1"/>
  <c r="F384" i="7" s="1"/>
  <c r="G380" i="7" a="1"/>
  <c r="G380" i="7" s="1"/>
  <c r="G376" i="7" a="1"/>
  <c r="G376" i="7" s="1"/>
  <c r="F375" i="7" a="1"/>
  <c r="F375" i="7" s="1"/>
  <c r="G371" i="7" a="1"/>
  <c r="G371" i="7" s="1"/>
  <c r="F370" i="7" a="1"/>
  <c r="F370" i="7" s="1"/>
  <c r="F366" i="7" a="1"/>
  <c r="F366" i="7" s="1"/>
  <c r="F362" i="7" a="1"/>
  <c r="F362" i="7" s="1"/>
  <c r="G358" i="7" a="1"/>
  <c r="G358" i="7" s="1"/>
  <c r="G354" i="7" a="1"/>
  <c r="G354" i="7" s="1"/>
  <c r="G349" i="7" a="1"/>
  <c r="G349" i="7" s="1"/>
  <c r="G344" i="7" a="1"/>
  <c r="G344" i="7" s="1"/>
  <c r="F339" i="7" a="1"/>
  <c r="F339" i="7" s="1"/>
  <c r="G335" i="7" a="1"/>
  <c r="G335" i="7" s="1"/>
  <c r="F334" i="7" a="1"/>
  <c r="F334" i="7" s="1"/>
  <c r="F330" i="7" a="1"/>
  <c r="F330" i="7" s="1"/>
  <c r="F326" i="7" a="1"/>
  <c r="F326" i="7" s="1"/>
  <c r="F322" i="7" a="1"/>
  <c r="F322" i="7" s="1"/>
  <c r="G317" i="7" a="1"/>
  <c r="G317" i="7" s="1"/>
  <c r="G312" i="7" a="1"/>
  <c r="G312" i="7" s="1"/>
  <c r="G308" i="7" a="1"/>
  <c r="G308" i="7" s="1"/>
  <c r="F307" i="7" a="1"/>
  <c r="F307" i="7" s="1"/>
  <c r="G303" i="7" a="1"/>
  <c r="G303" i="7" s="1"/>
  <c r="G299" i="7" a="1"/>
  <c r="G299" i="7" s="1"/>
  <c r="G295" i="7" a="1"/>
  <c r="G295" i="7" s="1"/>
  <c r="G291" i="7" a="1"/>
  <c r="G291" i="7" s="1"/>
  <c r="F286" i="7" a="1"/>
  <c r="F286" i="7" s="1"/>
  <c r="G282" i="7" a="1"/>
  <c r="G282" i="7" s="1"/>
  <c r="G278" i="7" a="1"/>
  <c r="G278" i="7" s="1"/>
  <c r="F259" i="7" a="1"/>
  <c r="F259" i="7" s="1"/>
  <c r="F255" i="7" a="1"/>
  <c r="F255" i="7" s="1"/>
  <c r="G251" i="7" a="1"/>
  <c r="G251" i="7" s="1"/>
  <c r="G247" i="7" a="1"/>
  <c r="G247" i="7" s="1"/>
  <c r="F246" i="7" a="1"/>
  <c r="F246" i="7" s="1"/>
  <c r="F242" i="7" a="1"/>
  <c r="F242" i="7" s="1"/>
  <c r="F237" i="7" a="1"/>
  <c r="F237" i="7" s="1"/>
  <c r="G233" i="7" a="1"/>
  <c r="G233" i="7" s="1"/>
  <c r="G219" i="7" a="1"/>
  <c r="G219" i="7" s="1"/>
  <c r="G214" i="7" a="1"/>
  <c r="G214" i="7" s="1"/>
  <c r="G205" i="7" a="1"/>
  <c r="G205" i="7" s="1"/>
  <c r="F204" i="7" a="1"/>
  <c r="F204" i="7" s="1"/>
  <c r="G200" i="7" a="1"/>
  <c r="G200" i="7" s="1"/>
  <c r="F199" i="7" a="1"/>
  <c r="F199" i="7" s="1"/>
  <c r="G194" i="7" a="1"/>
  <c r="G194" i="7" s="1"/>
  <c r="G189" i="7" a="1"/>
  <c r="G189" i="7" s="1"/>
  <c r="F183" i="7" a="1"/>
  <c r="F183" i="7" s="1"/>
  <c r="G179" i="7" a="1"/>
  <c r="G179" i="7" s="1"/>
  <c r="F178" i="7" a="1"/>
  <c r="F178" i="7" s="1"/>
  <c r="G34" i="7" a="1"/>
  <c r="G34" i="7" s="1"/>
  <c r="G30" i="7" a="1"/>
  <c r="G30" i="7" s="1"/>
  <c r="F27" i="7" a="1"/>
  <c r="F27" i="7" s="1"/>
  <c r="G23" i="7" a="1"/>
  <c r="G23" i="7" s="1"/>
  <c r="G19" i="7" a="1"/>
  <c r="G19" i="7" s="1"/>
  <c r="G15" i="7" a="1"/>
  <c r="G15" i="7" s="1"/>
  <c r="F7" i="7" a="1"/>
  <c r="F7" i="7" s="1"/>
  <c r="G3" i="7" a="1"/>
  <c r="G3" i="7" s="1"/>
  <c r="F2" i="7" a="1"/>
  <c r="F2" i="7" s="1"/>
  <c r="F477" i="9" a="1"/>
  <c r="F477" i="9" s="1"/>
  <c r="G472" i="9" a="1"/>
  <c r="G472" i="9" s="1"/>
  <c r="G392" i="9" a="1"/>
  <c r="G392" i="9" s="1"/>
  <c r="G377" i="9" a="1"/>
  <c r="G377" i="9" s="1"/>
  <c r="F376" i="9" a="1"/>
  <c r="F376" i="9" s="1"/>
  <c r="G363" i="9" a="1"/>
  <c r="G363" i="9" s="1"/>
  <c r="F336" i="9" a="1"/>
  <c r="F336" i="9" s="1"/>
  <c r="F333" i="9" a="1"/>
  <c r="F333" i="9" s="1"/>
  <c r="G330" i="9" a="1"/>
  <c r="G330" i="9" s="1"/>
  <c r="G314" i="9" a="1"/>
  <c r="G314" i="9" s="1"/>
  <c r="G293" i="9" a="1"/>
  <c r="G293" i="9" s="1"/>
  <c r="F285" i="9" a="1"/>
  <c r="F285" i="9" s="1"/>
  <c r="F284" i="9" a="1"/>
  <c r="F284" i="9" s="1"/>
  <c r="F263" i="9" a="1"/>
  <c r="F263" i="9" s="1"/>
  <c r="F257" i="9" a="1"/>
  <c r="F257" i="9" s="1"/>
  <c r="G231" i="9" a="1"/>
  <c r="G231" i="9" s="1"/>
  <c r="G199" i="9" a="1"/>
  <c r="G199" i="9" s="1"/>
  <c r="F196" i="9" a="1"/>
  <c r="F196" i="9" s="1"/>
  <c r="G182" i="9" a="1"/>
  <c r="G182" i="9" s="1"/>
  <c r="F170" i="9" a="1"/>
  <c r="F170" i="9" s="1"/>
  <c r="F156" i="9" a="1"/>
  <c r="F156" i="9" s="1"/>
  <c r="G113" i="9" a="1"/>
  <c r="G113" i="9" s="1"/>
  <c r="F78" i="9" a="1"/>
  <c r="F78" i="9" s="1"/>
  <c r="F29" i="9" a="1"/>
  <c r="F29" i="9" s="1"/>
  <c r="F22" i="9" a="1"/>
  <c r="F22" i="9" s="1"/>
  <c r="G15" i="9" a="1"/>
  <c r="G15" i="9" s="1"/>
  <c r="G516" i="8" a="1"/>
  <c r="G516" i="8" s="1"/>
  <c r="F502" i="8" a="1"/>
  <c r="F502" i="8" s="1"/>
  <c r="G496" i="8" a="1"/>
  <c r="G496" i="8" s="1"/>
  <c r="F467" i="8" a="1"/>
  <c r="F467" i="8" s="1"/>
  <c r="F457" i="8" a="1"/>
  <c r="F457" i="8" s="1"/>
  <c r="F454" i="8" a="1"/>
  <c r="F454" i="8" s="1"/>
  <c r="G438" i="8" a="1"/>
  <c r="G438" i="8" s="1"/>
  <c r="G435" i="8" a="1"/>
  <c r="G435" i="8" s="1"/>
  <c r="G426" i="8" a="1"/>
  <c r="G426" i="8" s="1"/>
  <c r="F425" i="8" a="1"/>
  <c r="F425" i="8" s="1"/>
  <c r="F419" i="8" a="1"/>
  <c r="F419" i="8" s="1"/>
  <c r="G402" i="8" a="1"/>
  <c r="G402" i="8" s="1"/>
  <c r="G395" i="8" a="1"/>
  <c r="G395" i="8" s="1"/>
  <c r="F394" i="8" a="1"/>
  <c r="F394" i="8" s="1"/>
  <c r="G388" i="8" a="1"/>
  <c r="G388" i="8" s="1"/>
  <c r="G384" i="8" a="1"/>
  <c r="G384" i="8" s="1"/>
  <c r="F383" i="8" a="1"/>
  <c r="F383" i="8" s="1"/>
  <c r="G377" i="8" a="1"/>
  <c r="G377" i="8" s="1"/>
  <c r="F368" i="8" a="1"/>
  <c r="F368" i="8" s="1"/>
  <c r="G360" i="8" a="1"/>
  <c r="G360" i="8" s="1"/>
  <c r="F354" i="8" a="1"/>
  <c r="F354" i="8" s="1"/>
  <c r="G347" i="8" a="1"/>
  <c r="G347" i="8" s="1"/>
  <c r="F346" i="8" a="1"/>
  <c r="F346" i="8" s="1"/>
  <c r="G343" i="8" a="1"/>
  <c r="G343" i="8" s="1"/>
  <c r="F335" i="8" a="1"/>
  <c r="F335" i="8" s="1"/>
  <c r="G319" i="8" a="1"/>
  <c r="G319" i="8" s="1"/>
  <c r="F317" i="8" a="1"/>
  <c r="F317" i="8" s="1"/>
  <c r="G314" i="8" a="1"/>
  <c r="G314" i="8" s="1"/>
  <c r="G304" i="8" a="1"/>
  <c r="G304" i="8" s="1"/>
  <c r="F296" i="8" a="1"/>
  <c r="F296" i="8" s="1"/>
  <c r="G293" i="8" a="1"/>
  <c r="G293" i="8" s="1"/>
  <c r="F292" i="8" a="1"/>
  <c r="F292" i="8" s="1"/>
  <c r="F283" i="8" a="1"/>
  <c r="F283" i="8" s="1"/>
  <c r="F280" i="8" a="1"/>
  <c r="F280" i="8" s="1"/>
  <c r="F274" i="8" a="1"/>
  <c r="F274" i="8" s="1"/>
  <c r="G271" i="8" a="1"/>
  <c r="G271" i="8" s="1"/>
  <c r="F270" i="8" a="1"/>
  <c r="F270" i="8" s="1"/>
  <c r="F267" i="8" a="1"/>
  <c r="F267" i="8" s="1"/>
  <c r="G259" i="8" a="1"/>
  <c r="G259" i="8" s="1"/>
  <c r="F258" i="8" a="1"/>
  <c r="F258" i="8" s="1"/>
  <c r="G232" i="8" a="1"/>
  <c r="G232" i="8" s="1"/>
  <c r="G201" i="8" a="1"/>
  <c r="G201" i="8" s="1"/>
  <c r="G189" i="8" a="1"/>
  <c r="G189" i="8" s="1"/>
  <c r="G158" i="8" a="1"/>
  <c r="G158" i="8" s="1"/>
  <c r="G67" i="8" a="1"/>
  <c r="G67" i="8" s="1"/>
  <c r="G138" i="9" a="1"/>
  <c r="G138" i="9" s="1"/>
  <c r="G426" i="9" a="1"/>
  <c r="G426" i="9" s="1"/>
  <c r="F404" i="9" a="1"/>
  <c r="F404" i="9" s="1"/>
  <c r="G378" i="9" a="1"/>
  <c r="G378" i="9" s="1"/>
  <c r="F366" i="9" a="1"/>
  <c r="F366" i="9" s="1"/>
  <c r="G356" i="9" a="1"/>
  <c r="G356" i="9" s="1"/>
  <c r="G325" i="9" a="1"/>
  <c r="G325" i="9" s="1"/>
  <c r="G317" i="9" a="1"/>
  <c r="G317" i="9" s="1"/>
  <c r="F296" i="9" a="1"/>
  <c r="F296" i="9" s="1"/>
  <c r="F260" i="9" a="1"/>
  <c r="F260" i="9" s="1"/>
  <c r="G238" i="9" a="1"/>
  <c r="G238" i="9" s="1"/>
  <c r="F230" i="9" a="1"/>
  <c r="F230" i="9" s="1"/>
  <c r="G212" i="9" a="1"/>
  <c r="G212" i="9" s="1"/>
  <c r="G183" i="9" a="1"/>
  <c r="G183" i="9" s="1"/>
  <c r="G157" i="9" a="1"/>
  <c r="G157" i="9" s="1"/>
  <c r="G118" i="9" a="1"/>
  <c r="G118" i="9" s="1"/>
  <c r="G79" i="9" a="1"/>
  <c r="G79" i="9" s="1"/>
  <c r="G538" i="8" a="1"/>
  <c r="G538" i="8" s="1"/>
  <c r="F519" i="8" a="1"/>
  <c r="F519" i="8" s="1"/>
  <c r="F508" i="8" a="1"/>
  <c r="F508" i="8" s="1"/>
  <c r="G503" i="8" a="1"/>
  <c r="G503" i="8" s="1"/>
  <c r="G484" i="8" a="1"/>
  <c r="G484" i="8" s="1"/>
  <c r="G481" i="8" a="1"/>
  <c r="G481" i="8" s="1"/>
  <c r="G475" i="8" a="1"/>
  <c r="G475" i="8" s="1"/>
  <c r="F471" i="8" a="1"/>
  <c r="F471" i="8" s="1"/>
  <c r="G468" i="8" a="1"/>
  <c r="G468" i="8" s="1"/>
  <c r="G458" i="8" a="1"/>
  <c r="G458" i="8" s="1"/>
  <c r="F452" i="8" a="1"/>
  <c r="F452" i="8" s="1"/>
  <c r="F444" i="8" a="1"/>
  <c r="F444" i="8" s="1"/>
  <c r="F438" i="8" a="1"/>
  <c r="F438" i="8" s="1"/>
  <c r="F426" i="8" a="1"/>
  <c r="F426" i="8" s="1"/>
  <c r="F413" i="8" a="1"/>
  <c r="F413" i="8" s="1"/>
  <c r="G410" i="8" a="1"/>
  <c r="G410" i="8" s="1"/>
  <c r="F402" i="8" a="1"/>
  <c r="F402" i="8" s="1"/>
  <c r="G396" i="8" a="1"/>
  <c r="G396" i="8" s="1"/>
  <c r="G378" i="8" a="1"/>
  <c r="G378" i="8" s="1"/>
  <c r="F377" i="8" a="1"/>
  <c r="F377" i="8" s="1"/>
  <c r="F376" i="8" a="1"/>
  <c r="F376" i="8" s="1"/>
  <c r="F375" i="8" a="1"/>
  <c r="F375" i="8" s="1"/>
  <c r="F374" i="8" a="1"/>
  <c r="F374" i="8" s="1"/>
  <c r="F373" i="8" a="1"/>
  <c r="F373" i="8" s="1"/>
  <c r="F372" i="8" a="1"/>
  <c r="F372" i="8" s="1"/>
  <c r="F371" i="8" a="1"/>
  <c r="F371" i="8" s="1"/>
  <c r="F370" i="8" a="1"/>
  <c r="F370" i="8" s="1"/>
  <c r="F369" i="8" a="1"/>
  <c r="F369" i="8" s="1"/>
  <c r="G361" i="8" a="1"/>
  <c r="G361" i="8" s="1"/>
  <c r="G351" i="8" a="1"/>
  <c r="G351" i="8" s="1"/>
  <c r="G348" i="8" a="1"/>
  <c r="G348" i="8" s="1"/>
  <c r="F347" i="8" a="1"/>
  <c r="F347" i="8" s="1"/>
  <c r="F343" i="8" a="1"/>
  <c r="F343" i="8" s="1"/>
  <c r="G336" i="8" a="1"/>
  <c r="G336" i="8" s="1"/>
  <c r="F331" i="8" a="1"/>
  <c r="F331" i="8" s="1"/>
  <c r="G320" i="8" a="1"/>
  <c r="G320" i="8" s="1"/>
  <c r="F318" i="8" a="1"/>
  <c r="F318" i="8" s="1"/>
  <c r="G311" i="8" a="1"/>
  <c r="G311" i="8" s="1"/>
  <c r="G310" i="8" a="1"/>
  <c r="G310" i="8" s="1"/>
  <c r="G309" i="8" a="1"/>
  <c r="G309" i="8" s="1"/>
  <c r="G308" i="8" a="1"/>
  <c r="G308" i="8" s="1"/>
  <c r="G307" i="8" a="1"/>
  <c r="G307" i="8" s="1"/>
  <c r="G306" i="8" a="1"/>
  <c r="G306" i="8" s="1"/>
  <c r="G305" i="8" a="1"/>
  <c r="G305" i="8" s="1"/>
  <c r="F304" i="8" a="1"/>
  <c r="F304" i="8" s="1"/>
  <c r="G301" i="8" a="1"/>
  <c r="G301" i="8" s="1"/>
  <c r="G284" i="8" a="1"/>
  <c r="G284" i="8" s="1"/>
  <c r="F271" i="8" a="1"/>
  <c r="F271" i="8" s="1"/>
  <c r="F263" i="8" a="1"/>
  <c r="F263" i="8" s="1"/>
  <c r="G260" i="8" a="1"/>
  <c r="G260" i="8" s="1"/>
  <c r="F259" i="8" a="1"/>
  <c r="F259" i="8" s="1"/>
  <c r="F253" i="8" a="1"/>
  <c r="F253" i="8" s="1"/>
  <c r="G246" i="8" a="1"/>
  <c r="G246" i="8" s="1"/>
  <c r="F245" i="8" a="1"/>
  <c r="F245" i="8" s="1"/>
  <c r="G237" i="8" a="1"/>
  <c r="G237" i="8" s="1"/>
  <c r="G233" i="8" a="1"/>
  <c r="G233" i="8" s="1"/>
  <c r="F232" i="8" a="1"/>
  <c r="F232" i="8" s="1"/>
  <c r="F157" i="8" a="1"/>
  <c r="F157" i="8" s="1"/>
  <c r="G154" i="8" a="1"/>
  <c r="G154" i="8" s="1"/>
  <c r="F67" i="8" a="1"/>
  <c r="F67" i="8" s="1"/>
  <c r="F498" i="7" a="1"/>
  <c r="F498" i="7" s="1"/>
  <c r="G494" i="7" a="1"/>
  <c r="G494" i="7" s="1"/>
  <c r="F489" i="7" a="1"/>
  <c r="F489" i="7" s="1"/>
  <c r="F485" i="7" a="1"/>
  <c r="F485" i="7" s="1"/>
  <c r="F481" i="7" a="1"/>
  <c r="F481" i="7" s="1"/>
  <c r="G477" i="7" a="1"/>
  <c r="G477" i="7" s="1"/>
  <c r="F472" i="7" a="1"/>
  <c r="F472" i="7" s="1"/>
  <c r="F468" i="7" a="1"/>
  <c r="F468" i="7" s="1"/>
  <c r="G463" i="7" a="1"/>
  <c r="G463" i="7" s="1"/>
  <c r="G459" i="7" a="1"/>
  <c r="G459" i="7" s="1"/>
  <c r="G455" i="7" a="1"/>
  <c r="G455" i="7" s="1"/>
  <c r="G451" i="7" a="1"/>
  <c r="G451" i="7" s="1"/>
  <c r="G447" i="7" a="1"/>
  <c r="G447" i="7" s="1"/>
  <c r="F446" i="7" a="1"/>
  <c r="F446" i="7" s="1"/>
  <c r="G442" i="7" a="1"/>
  <c r="G442" i="7" s="1"/>
  <c r="G437" i="7" a="1"/>
  <c r="G437" i="7" s="1"/>
  <c r="G433" i="7" a="1"/>
  <c r="G433" i="7" s="1"/>
  <c r="G429" i="7" a="1"/>
  <c r="G429" i="7" s="1"/>
  <c r="F424" i="7" a="1"/>
  <c r="F424" i="7" s="1"/>
  <c r="G420" i="7" a="1"/>
  <c r="G420" i="7" s="1"/>
  <c r="G416" i="7" a="1"/>
  <c r="G416" i="7" s="1"/>
  <c r="F411" i="7" a="1"/>
  <c r="F411" i="7" s="1"/>
  <c r="F407" i="7" a="1"/>
  <c r="F407" i="7" s="1"/>
  <c r="G403" i="7" a="1"/>
  <c r="G403" i="7" s="1"/>
  <c r="F402" i="7" a="1"/>
  <c r="F402" i="7" s="1"/>
  <c r="G398" i="7" a="1"/>
  <c r="G398" i="7" s="1"/>
  <c r="G394" i="7" a="1"/>
  <c r="G394" i="7" s="1"/>
  <c r="F389" i="7" a="1"/>
  <c r="F389" i="7" s="1"/>
  <c r="F385" i="7" a="1"/>
  <c r="F385" i="7" s="1"/>
  <c r="G381" i="7" a="1"/>
  <c r="G381" i="7" s="1"/>
  <c r="G377" i="7" a="1"/>
  <c r="G377" i="7" s="1"/>
  <c r="G372" i="7" a="1"/>
  <c r="G372" i="7" s="1"/>
  <c r="F367" i="7" a="1"/>
  <c r="F367" i="7" s="1"/>
  <c r="F363" i="7" a="1"/>
  <c r="F363" i="7" s="1"/>
  <c r="G359" i="7" a="1"/>
  <c r="G359" i="7" s="1"/>
  <c r="G355" i="7" a="1"/>
  <c r="G355" i="7" s="1"/>
  <c r="G350" i="7" a="1"/>
  <c r="G350" i="7" s="1"/>
  <c r="F345" i="7" a="1"/>
  <c r="F345" i="7" s="1"/>
  <c r="F340" i="7" a="1"/>
  <c r="F340" i="7" s="1"/>
  <c r="F336" i="7" a="1"/>
  <c r="F336" i="7" s="1"/>
  <c r="F331" i="7" a="1"/>
  <c r="F331" i="7" s="1"/>
  <c r="F327" i="7" a="1"/>
  <c r="F327" i="7" s="1"/>
  <c r="F323" i="7" a="1"/>
  <c r="F323" i="7" s="1"/>
  <c r="G319" i="7" a="1"/>
  <c r="G319" i="7" s="1"/>
  <c r="F318" i="7" a="1"/>
  <c r="F318" i="7" s="1"/>
  <c r="F313" i="7" a="1"/>
  <c r="F313" i="7" s="1"/>
  <c r="G309" i="7" a="1"/>
  <c r="G309" i="7" s="1"/>
  <c r="G304" i="7" a="1"/>
  <c r="G304" i="7" s="1"/>
  <c r="G300" i="7" a="1"/>
  <c r="G300" i="7" s="1"/>
  <c r="G296" i="7" a="1"/>
  <c r="G296" i="7" s="1"/>
  <c r="G292" i="7" a="1"/>
  <c r="G292" i="7" s="1"/>
  <c r="G288" i="7" a="1"/>
  <c r="G288" i="7" s="1"/>
  <c r="F283" i="7" a="1"/>
  <c r="F283" i="7" s="1"/>
  <c r="G279" i="7" a="1"/>
  <c r="G279" i="7" s="1"/>
  <c r="G274" i="7" a="1"/>
  <c r="G274" i="7" s="1"/>
  <c r="F264" i="7" a="1"/>
  <c r="F264" i="7" s="1"/>
  <c r="F260" i="7" a="1"/>
  <c r="F260" i="7" s="1"/>
  <c r="F256" i="7" a="1"/>
  <c r="F256" i="7" s="1"/>
  <c r="G252" i="7" a="1"/>
  <c r="G252" i="7" s="1"/>
  <c r="G248" i="7" a="1"/>
  <c r="G248" i="7" s="1"/>
  <c r="F243" i="7" a="1"/>
  <c r="F243" i="7" s="1"/>
  <c r="G239" i="7" a="1"/>
  <c r="G239" i="7" s="1"/>
  <c r="F238" i="7" a="1"/>
  <c r="F238" i="7" s="1"/>
  <c r="F234" i="7" a="1"/>
  <c r="F234" i="7" s="1"/>
  <c r="G220" i="7" a="1"/>
  <c r="G220" i="7" s="1"/>
  <c r="F215" i="7" a="1"/>
  <c r="F215" i="7" s="1"/>
  <c r="G206" i="7" a="1"/>
  <c r="G206" i="7" s="1"/>
  <c r="G201" i="7" a="1"/>
  <c r="G201" i="7" s="1"/>
  <c r="G196" i="7" a="1"/>
  <c r="G196" i="7" s="1"/>
  <c r="F195" i="7" a="1"/>
  <c r="F195" i="7" s="1"/>
  <c r="G190" i="7" a="1"/>
  <c r="G190" i="7" s="1"/>
  <c r="G186" i="7" a="1"/>
  <c r="G186" i="7" s="1"/>
  <c r="F185" i="7" a="1"/>
  <c r="F185" i="7" s="1"/>
  <c r="F42" i="7" a="1"/>
  <c r="F42" i="7" s="1"/>
  <c r="G33" i="7" a="1"/>
  <c r="G33" i="7" s="1"/>
  <c r="G29" i="7" a="1"/>
  <c r="G29" i="7" s="1"/>
  <c r="F26" i="7" a="1"/>
  <c r="F26" i="7" s="1"/>
  <c r="G22" i="7" a="1"/>
  <c r="G22" i="7" s="1"/>
  <c r="G18" i="7" a="1"/>
  <c r="G18" i="7" s="1"/>
  <c r="F15" i="7" a="1"/>
  <c r="F15" i="7" s="1"/>
  <c r="F8" i="7" a="1"/>
  <c r="F8" i="7" s="1"/>
  <c r="G4" i="7" a="1"/>
  <c r="G4" i="7" s="1"/>
  <c r="F3" i="7" a="1"/>
  <c r="F3" i="7" s="1"/>
  <c r="G450" i="9" a="1"/>
  <c r="G450" i="9" s="1"/>
  <c r="F368" i="9" a="1"/>
  <c r="F368" i="9" s="1"/>
  <c r="G358" i="9" a="1"/>
  <c r="G358" i="9" s="1"/>
  <c r="F350" i="9" a="1"/>
  <c r="F350" i="9" s="1"/>
  <c r="F349" i="9" a="1"/>
  <c r="F349" i="9" s="1"/>
  <c r="G334" i="9" a="1"/>
  <c r="G334" i="9" s="1"/>
  <c r="F232" i="9" a="1"/>
  <c r="F232" i="9" s="1"/>
  <c r="G116" i="9" a="1"/>
  <c r="G116" i="9" s="1"/>
  <c r="F16" i="9" a="1"/>
  <c r="F16" i="9" s="1"/>
  <c r="F514" i="8" a="1"/>
  <c r="F514" i="8" s="1"/>
  <c r="F513" i="8" a="1"/>
  <c r="F513" i="8" s="1"/>
  <c r="F512" i="8" a="1"/>
  <c r="F512" i="8" s="1"/>
  <c r="F511" i="8" a="1"/>
  <c r="F511" i="8" s="1"/>
  <c r="F510" i="8" a="1"/>
  <c r="F510" i="8" s="1"/>
  <c r="F509" i="8" a="1"/>
  <c r="F509" i="8" s="1"/>
  <c r="F500" i="8" a="1"/>
  <c r="F500" i="8" s="1"/>
  <c r="G465" i="8" a="1"/>
  <c r="G465" i="8" s="1"/>
  <c r="F460" i="8" a="1"/>
  <c r="F460" i="8" s="1"/>
  <c r="G439" i="8" a="1"/>
  <c r="G439" i="8" s="1"/>
  <c r="G427" i="8" a="1"/>
  <c r="G427" i="8" s="1"/>
  <c r="F414" i="8" a="1"/>
  <c r="F414" i="8" s="1"/>
  <c r="F403" i="8" a="1"/>
  <c r="F403" i="8" s="1"/>
  <c r="G381" i="8" a="1"/>
  <c r="G381" i="8" s="1"/>
  <c r="F380" i="8" a="1"/>
  <c r="F380" i="8" s="1"/>
  <c r="F366" i="8" a="1"/>
  <c r="F366" i="8" s="1"/>
  <c r="F357" i="8" a="1"/>
  <c r="F357" i="8" s="1"/>
  <c r="G349" i="8" a="1"/>
  <c r="G349" i="8" s="1"/>
  <c r="G339" i="8" a="1"/>
  <c r="G339" i="8" s="1"/>
  <c r="G326" i="8" a="1"/>
  <c r="G326" i="8" s="1"/>
  <c r="F312" i="8" a="1"/>
  <c r="F312" i="8" s="1"/>
  <c r="G298" i="8" a="1"/>
  <c r="G298" i="8" s="1"/>
  <c r="F284" i="8" a="1"/>
  <c r="F284" i="8" s="1"/>
  <c r="G273" i="8" a="1"/>
  <c r="G273" i="8" s="1"/>
  <c r="F265" i="8" a="1"/>
  <c r="F265" i="8" s="1"/>
  <c r="F251" i="8" a="1"/>
  <c r="F251" i="8" s="1"/>
  <c r="F241" i="8" a="1"/>
  <c r="F241" i="8" s="1"/>
  <c r="G168" i="8" a="1"/>
  <c r="G168" i="8" s="1"/>
  <c r="G157" i="8" a="1"/>
  <c r="G157" i="8" s="1"/>
  <c r="F116" i="8" a="1"/>
  <c r="F116" i="8" s="1"/>
  <c r="F9" i="8" a="1"/>
  <c r="F9" i="8" s="1"/>
  <c r="G498" i="7" a="1"/>
  <c r="G498" i="7" s="1"/>
  <c r="F495" i="7" a="1"/>
  <c r="F495" i="7" s="1"/>
  <c r="G492" i="7" a="1"/>
  <c r="G492" i="7" s="1"/>
  <c r="G483" i="7" a="1"/>
  <c r="G483" i="7" s="1"/>
  <c r="G474" i="7" a="1"/>
  <c r="G474" i="7" s="1"/>
  <c r="G465" i="7" a="1"/>
  <c r="G465" i="7" s="1"/>
  <c r="G456" i="7" a="1"/>
  <c r="G456" i="7" s="1"/>
  <c r="G453" i="7" a="1"/>
  <c r="G453" i="7" s="1"/>
  <c r="F450" i="7" a="1"/>
  <c r="F450" i="7" s="1"/>
  <c r="F447" i="7" a="1"/>
  <c r="F447" i="7" s="1"/>
  <c r="G444" i="7" a="1"/>
  <c r="G444" i="7" s="1"/>
  <c r="F441" i="7" a="1"/>
  <c r="F441" i="7" s="1"/>
  <c r="G438" i="7" a="1"/>
  <c r="G438" i="7" s="1"/>
  <c r="G435" i="7" a="1"/>
  <c r="G435" i="7" s="1"/>
  <c r="F432" i="7" a="1"/>
  <c r="F432" i="7" s="1"/>
  <c r="F429" i="7" a="1"/>
  <c r="F429" i="7" s="1"/>
  <c r="F426" i="7" a="1"/>
  <c r="F426" i="7" s="1"/>
  <c r="F420" i="7" a="1"/>
  <c r="F420" i="7" s="1"/>
  <c r="F417" i="7" a="1"/>
  <c r="F417" i="7" s="1"/>
  <c r="G409" i="7" a="1"/>
  <c r="G409" i="7" s="1"/>
  <c r="G402" i="7" a="1"/>
  <c r="G402" i="7" s="1"/>
  <c r="F399" i="7" a="1"/>
  <c r="F399" i="7" s="1"/>
  <c r="G391" i="7" a="1"/>
  <c r="G391" i="7" s="1"/>
  <c r="G382" i="7" a="1"/>
  <c r="G382" i="7" s="1"/>
  <c r="G379" i="7" a="1"/>
  <c r="G379" i="7" s="1"/>
  <c r="F376" i="7" a="1"/>
  <c r="F376" i="7" s="1"/>
  <c r="F373" i="7" a="1"/>
  <c r="F373" i="7" s="1"/>
  <c r="G365" i="7" a="1"/>
  <c r="G365" i="7" s="1"/>
  <c r="G356" i="7" a="1"/>
  <c r="G356" i="7" s="1"/>
  <c r="G353" i="7" a="1"/>
  <c r="G353" i="7" s="1"/>
  <c r="F346" i="7" a="1"/>
  <c r="F346" i="7" s="1"/>
  <c r="G343" i="7" a="1"/>
  <c r="G343" i="7" s="1"/>
  <c r="G337" i="7" a="1"/>
  <c r="G337" i="7" s="1"/>
  <c r="G328" i="7" a="1"/>
  <c r="G328" i="7" s="1"/>
  <c r="F325" i="7" a="1"/>
  <c r="F325" i="7" s="1"/>
  <c r="F319" i="7" a="1"/>
  <c r="F319" i="7" s="1"/>
  <c r="F312" i="7" a="1"/>
  <c r="F312" i="7" s="1"/>
  <c r="F309" i="7" a="1"/>
  <c r="F309" i="7" s="1"/>
  <c r="F303" i="7" a="1"/>
  <c r="F303" i="7" s="1"/>
  <c r="F300" i="7" a="1"/>
  <c r="F300" i="7" s="1"/>
  <c r="F297" i="7" a="1"/>
  <c r="F297" i="7" s="1"/>
  <c r="F282" i="7" a="1"/>
  <c r="F282" i="7" s="1"/>
  <c r="F279" i="7" a="1"/>
  <c r="F279" i="7" s="1"/>
  <c r="F276" i="7" a="1"/>
  <c r="F276" i="7" s="1"/>
  <c r="F265" i="7" a="1"/>
  <c r="F265" i="7" s="1"/>
  <c r="F245" i="7" a="1"/>
  <c r="F245" i="7" s="1"/>
  <c r="F239" i="7" a="1"/>
  <c r="F239" i="7" s="1"/>
  <c r="F236" i="7" a="1"/>
  <c r="F236" i="7" s="1"/>
  <c r="F216" i="7" a="1"/>
  <c r="F216" i="7" s="1"/>
  <c r="F194" i="7" a="1"/>
  <c r="F194" i="7" s="1"/>
  <c r="F190" i="7" a="1"/>
  <c r="F190" i="7" s="1"/>
  <c r="F187" i="7" a="1"/>
  <c r="F187" i="7" s="1"/>
  <c r="F184" i="7" a="1"/>
  <c r="F184" i="7" s="1"/>
  <c r="G181" i="7" a="1"/>
  <c r="G181" i="7" s="1"/>
  <c r="F41" i="7" a="1"/>
  <c r="F41" i="7" s="1"/>
  <c r="G31" i="7" a="1"/>
  <c r="G31" i="7" s="1"/>
  <c r="F25" i="7" a="1"/>
  <c r="F25" i="7" s="1"/>
  <c r="F19" i="7" a="1"/>
  <c r="F19" i="7" s="1"/>
  <c r="G10" i="7" a="1"/>
  <c r="G10" i="7" s="1"/>
  <c r="F485" i="9" a="1"/>
  <c r="F485" i="9" s="1"/>
  <c r="G390" i="9" a="1"/>
  <c r="G390" i="9" s="1"/>
  <c r="F381" i="9" a="1"/>
  <c r="F381" i="9" s="1"/>
  <c r="F380" i="9" a="1"/>
  <c r="F380" i="9" s="1"/>
  <c r="F379" i="9" a="1"/>
  <c r="F379" i="9" s="1"/>
  <c r="F369" i="9" a="1"/>
  <c r="F369" i="9" s="1"/>
  <c r="F348" i="9" a="1"/>
  <c r="F348" i="9" s="1"/>
  <c r="G318" i="9" a="1"/>
  <c r="G318" i="9" s="1"/>
  <c r="G262" i="9" a="1"/>
  <c r="G262" i="9" s="1"/>
  <c r="F245" i="9" a="1"/>
  <c r="F245" i="9" s="1"/>
  <c r="F225" i="9" a="1"/>
  <c r="F225" i="9" s="1"/>
  <c r="F190" i="9" a="1"/>
  <c r="F190" i="9" s="1"/>
  <c r="F189" i="9" a="1"/>
  <c r="F189" i="9" s="1"/>
  <c r="F160" i="9" a="1"/>
  <c r="F160" i="9" s="1"/>
  <c r="F8" i="9" a="1"/>
  <c r="F8" i="9" s="1"/>
  <c r="G517" i="8" a="1"/>
  <c r="G517" i="8" s="1"/>
  <c r="G486" i="8" a="1"/>
  <c r="G486" i="8" s="1"/>
  <c r="F485" i="8" a="1"/>
  <c r="F485" i="8" s="1"/>
  <c r="F473" i="8" a="1"/>
  <c r="F473" i="8" s="1"/>
  <c r="G463" i="8" a="1"/>
  <c r="G463" i="8" s="1"/>
  <c r="G448" i="8" a="1"/>
  <c r="G448" i="8" s="1"/>
  <c r="F439" i="8" a="1"/>
  <c r="F439" i="8" s="1"/>
  <c r="F427" i="8" a="1"/>
  <c r="F427" i="8" s="1"/>
  <c r="G420" i="8" a="1"/>
  <c r="G420" i="8" s="1"/>
  <c r="G415" i="8" a="1"/>
  <c r="G415" i="8" s="1"/>
  <c r="G407" i="8" a="1"/>
  <c r="G407" i="8" s="1"/>
  <c r="G404" i="8" a="1"/>
  <c r="G404" i="8" s="1"/>
  <c r="F396" i="8" a="1"/>
  <c r="F396" i="8" s="1"/>
  <c r="F349" i="8" a="1"/>
  <c r="F349" i="8" s="1"/>
  <c r="G337" i="8" a="1"/>
  <c r="G337" i="8" s="1"/>
  <c r="G329" i="8" a="1"/>
  <c r="G329" i="8" s="1"/>
  <c r="F320" i="8" a="1"/>
  <c r="F320" i="8" s="1"/>
  <c r="F315" i="8" a="1"/>
  <c r="F315" i="8" s="1"/>
  <c r="F306" i="8" a="1"/>
  <c r="F306" i="8" s="1"/>
  <c r="F298" i="8" a="1"/>
  <c r="F298" i="8" s="1"/>
  <c r="G291" i="8" a="1"/>
  <c r="G291" i="8" s="1"/>
  <c r="G285" i="8" a="1"/>
  <c r="G285" i="8" s="1"/>
  <c r="F282" i="8" a="1"/>
  <c r="F282" i="8" s="1"/>
  <c r="G277" i="8" a="1"/>
  <c r="G277" i="8" s="1"/>
  <c r="F276" i="8" a="1"/>
  <c r="F276" i="8" s="1"/>
  <c r="G268" i="8" a="1"/>
  <c r="G268" i="8" s="1"/>
  <c r="F233" i="8" a="1"/>
  <c r="F233" i="8" s="1"/>
  <c r="G202" i="8" a="1"/>
  <c r="G202" i="8" s="1"/>
  <c r="F156" i="8" a="1"/>
  <c r="F156" i="8" s="1"/>
  <c r="G117" i="8" a="1"/>
  <c r="G117" i="8" s="1"/>
  <c r="G496" i="7" a="1"/>
  <c r="G496" i="7" s="1"/>
  <c r="G486" i="7" a="1"/>
  <c r="G486" i="7" s="1"/>
  <c r="F483" i="7" a="1"/>
  <c r="F483" i="7" s="1"/>
  <c r="F477" i="7" a="1"/>
  <c r="F477" i="7" s="1"/>
  <c r="F474" i="7" a="1"/>
  <c r="F474" i="7" s="1"/>
  <c r="G468" i="7" a="1"/>
  <c r="G468" i="7" s="1"/>
  <c r="F465" i="7" a="1"/>
  <c r="F465" i="7" s="1"/>
  <c r="F462" i="7" a="1"/>
  <c r="F462" i="7" s="1"/>
  <c r="F459" i="7" a="1"/>
  <c r="F459" i="7" s="1"/>
  <c r="F456" i="7" a="1"/>
  <c r="F456" i="7" s="1"/>
  <c r="F438" i="7" a="1"/>
  <c r="F438" i="7" s="1"/>
  <c r="G412" i="7" a="1"/>
  <c r="G412" i="7" s="1"/>
  <c r="F409" i="7" a="1"/>
  <c r="F409" i="7" s="1"/>
  <c r="G400" i="7" a="1"/>
  <c r="G400" i="7" s="1"/>
  <c r="F391" i="7" a="1"/>
  <c r="F391" i="7" s="1"/>
  <c r="G385" i="7" a="1"/>
  <c r="G385" i="7" s="1"/>
  <c r="F382" i="7" a="1"/>
  <c r="F382" i="7" s="1"/>
  <c r="G368" i="7" a="1"/>
  <c r="G368" i="7" s="1"/>
  <c r="F365" i="7" a="1"/>
  <c r="F365" i="7" s="1"/>
  <c r="F359" i="7" a="1"/>
  <c r="F359" i="7" s="1"/>
  <c r="F356" i="7" a="1"/>
  <c r="F356" i="7" s="1"/>
  <c r="G347" i="7" a="1"/>
  <c r="G347" i="7" s="1"/>
  <c r="G340" i="7" a="1"/>
  <c r="G340" i="7" s="1"/>
  <c r="F337" i="7" a="1"/>
  <c r="F337" i="7" s="1"/>
  <c r="G331" i="7" a="1"/>
  <c r="G331" i="7" s="1"/>
  <c r="F328" i="7" a="1"/>
  <c r="F328" i="7" s="1"/>
  <c r="G316" i="7" a="1"/>
  <c r="G316" i="7" s="1"/>
  <c r="G289" i="7" a="1"/>
  <c r="G289" i="7" s="1"/>
  <c r="G257" i="7" a="1"/>
  <c r="G257" i="7" s="1"/>
  <c r="G254" i="7" a="1"/>
  <c r="G254" i="7" s="1"/>
  <c r="F251" i="7" a="1"/>
  <c r="F251" i="7" s="1"/>
  <c r="F248" i="7" a="1"/>
  <c r="F248" i="7" s="1"/>
  <c r="F233" i="7" a="1"/>
  <c r="F233" i="7" s="1"/>
  <c r="G217" i="7" a="1"/>
  <c r="G217" i="7" s="1"/>
  <c r="G207" i="7" a="1"/>
  <c r="G207" i="7" s="1"/>
  <c r="G198" i="7" a="1"/>
  <c r="G198" i="7" s="1"/>
  <c r="G191" i="7" a="1"/>
  <c r="G191" i="7" s="1"/>
  <c r="F181" i="7" a="1"/>
  <c r="F181" i="7" s="1"/>
  <c r="G178" i="7" a="1"/>
  <c r="G178" i="7" s="1"/>
  <c r="G172" i="7" a="1"/>
  <c r="G172" i="7" s="1"/>
  <c r="F30" i="7" a="1"/>
  <c r="F30" i="7" s="1"/>
  <c r="G24" i="7" a="1"/>
  <c r="G24" i="7" s="1"/>
  <c r="F18" i="7" a="1"/>
  <c r="F18" i="7" s="1"/>
  <c r="F10" i="7" a="1"/>
  <c r="F10" i="7" s="1"/>
  <c r="F4" i="7" a="1"/>
  <c r="F4" i="7" s="1"/>
  <c r="F351" i="9" a="1"/>
  <c r="F351" i="9" s="1"/>
  <c r="F337" i="9" a="1"/>
  <c r="F337" i="9" s="1"/>
  <c r="F303" i="9" a="1"/>
  <c r="F303" i="9" s="1"/>
  <c r="F278" i="9" a="1"/>
  <c r="F278" i="9" s="1"/>
  <c r="F233" i="9" a="1"/>
  <c r="F233" i="9" s="1"/>
  <c r="F216" i="9" a="1"/>
  <c r="F216" i="9" s="1"/>
  <c r="G206" i="9" a="1"/>
  <c r="G206" i="9" s="1"/>
  <c r="F201" i="9" a="1"/>
  <c r="F201" i="9" s="1"/>
  <c r="F191" i="9" a="1"/>
  <c r="F191" i="9" s="1"/>
  <c r="G158" i="9" a="1"/>
  <c r="G158" i="9" s="1"/>
  <c r="F17" i="9" a="1"/>
  <c r="F17" i="9" s="1"/>
  <c r="G515" i="8" a="1"/>
  <c r="G515" i="8" s="1"/>
  <c r="G491" i="8" a="1"/>
  <c r="G491" i="8" s="1"/>
  <c r="F478" i="8" a="1"/>
  <c r="F478" i="8" s="1"/>
  <c r="F468" i="8" a="1"/>
  <c r="F468" i="8" s="1"/>
  <c r="G461" i="8" a="1"/>
  <c r="G461" i="8" s="1"/>
  <c r="G442" i="8" a="1"/>
  <c r="G442" i="8" s="1"/>
  <c r="F430" i="8" a="1"/>
  <c r="F430" i="8" s="1"/>
  <c r="F407" i="8" a="1"/>
  <c r="F407" i="8" s="1"/>
  <c r="F404" i="8" a="1"/>
  <c r="F404" i="8" s="1"/>
  <c r="G397" i="8" a="1"/>
  <c r="G397" i="8" s="1"/>
  <c r="G389" i="8" a="1"/>
  <c r="G389" i="8" s="1"/>
  <c r="F361" i="8" a="1"/>
  <c r="F361" i="8" s="1"/>
  <c r="F358" i="8" a="1"/>
  <c r="F358" i="8" s="1"/>
  <c r="F340" i="8" a="1"/>
  <c r="F340" i="8" s="1"/>
  <c r="G332" i="8" a="1"/>
  <c r="G332" i="8" s="1"/>
  <c r="F323" i="8" a="1"/>
  <c r="F323" i="8" s="1"/>
  <c r="G313" i="8" a="1"/>
  <c r="G313" i="8" s="1"/>
  <c r="F307" i="8" a="1"/>
  <c r="F307" i="8" s="1"/>
  <c r="G299" i="8" a="1"/>
  <c r="G299" i="8" s="1"/>
  <c r="G286" i="8" a="1"/>
  <c r="G286" i="8" s="1"/>
  <c r="G266" i="8" a="1"/>
  <c r="G266" i="8" s="1"/>
  <c r="F254" i="8" a="1"/>
  <c r="F254" i="8" s="1"/>
  <c r="G242" i="8" a="1"/>
  <c r="G242" i="8" s="1"/>
  <c r="G234" i="8" a="1"/>
  <c r="G234" i="8" s="1"/>
  <c r="G200" i="8" a="1"/>
  <c r="G200" i="8" s="1"/>
  <c r="G7" i="8" a="1"/>
  <c r="G7" i="8" s="1"/>
  <c r="F3" i="8" a="1"/>
  <c r="F3" i="8" s="1"/>
  <c r="G499" i="7" a="1"/>
  <c r="G499" i="7" s="1"/>
  <c r="F496" i="7" a="1"/>
  <c r="F496" i="7" s="1"/>
  <c r="G489" i="7" a="1"/>
  <c r="G489" i="7" s="1"/>
  <c r="F486" i="7" a="1"/>
  <c r="F486" i="7" s="1"/>
  <c r="G448" i="7" a="1"/>
  <c r="G448" i="7" s="1"/>
  <c r="G439" i="7" a="1"/>
  <c r="G439" i="7" s="1"/>
  <c r="G430" i="7" a="1"/>
  <c r="G430" i="7" s="1"/>
  <c r="G427" i="7" a="1"/>
  <c r="G427" i="7" s="1"/>
  <c r="G421" i="7" a="1"/>
  <c r="G421" i="7" s="1"/>
  <c r="G418" i="7" a="1"/>
  <c r="G418" i="7" s="1"/>
  <c r="F415" i="7" a="1"/>
  <c r="F415" i="7" s="1"/>
  <c r="F412" i="7" a="1"/>
  <c r="F412" i="7" s="1"/>
  <c r="F406" i="7" a="1"/>
  <c r="F406" i="7" s="1"/>
  <c r="F403" i="7" a="1"/>
  <c r="F403" i="7" s="1"/>
  <c r="F400" i="7" a="1"/>
  <c r="F400" i="7" s="1"/>
  <c r="F397" i="7" a="1"/>
  <c r="F397" i="7" s="1"/>
  <c r="F394" i="7" a="1"/>
  <c r="F394" i="7" s="1"/>
  <c r="G383" i="7" a="1"/>
  <c r="G383" i="7" s="1"/>
  <c r="G374" i="7" a="1"/>
  <c r="G374" i="7" s="1"/>
  <c r="F371" i="7" a="1"/>
  <c r="F371" i="7" s="1"/>
  <c r="F368" i="7" a="1"/>
  <c r="F368" i="7" s="1"/>
  <c r="F350" i="7" a="1"/>
  <c r="F350" i="7" s="1"/>
  <c r="F347" i="7" a="1"/>
  <c r="F347" i="7" s="1"/>
  <c r="G338" i="7" a="1"/>
  <c r="G338" i="7" s="1"/>
  <c r="G329" i="7" a="1"/>
  <c r="G329" i="7" s="1"/>
  <c r="G320" i="7" a="1"/>
  <c r="G320" i="7" s="1"/>
  <c r="G313" i="7" a="1"/>
  <c r="G313" i="7" s="1"/>
  <c r="G310" i="7" a="1"/>
  <c r="G310" i="7" s="1"/>
  <c r="G301" i="7" a="1"/>
  <c r="G301" i="7" s="1"/>
  <c r="G298" i="7" a="1"/>
  <c r="G298" i="7" s="1"/>
  <c r="F295" i="7" a="1"/>
  <c r="F295" i="7" s="1"/>
  <c r="F292" i="7" a="1"/>
  <c r="F292" i="7" s="1"/>
  <c r="F289" i="7" a="1"/>
  <c r="F289" i="7" s="1"/>
  <c r="G283" i="7" a="1"/>
  <c r="G283" i="7" s="1"/>
  <c r="G280" i="7" a="1"/>
  <c r="G280" i="7" s="1"/>
  <c r="G277" i="7" a="1"/>
  <c r="G277" i="7" s="1"/>
  <c r="G260" i="7" a="1"/>
  <c r="G260" i="7" s="1"/>
  <c r="F257" i="7" a="1"/>
  <c r="F257" i="7" s="1"/>
  <c r="G240" i="7" a="1"/>
  <c r="G240" i="7" s="1"/>
  <c r="F220" i="7" a="1"/>
  <c r="F220" i="7" s="1"/>
  <c r="F217" i="7" a="1"/>
  <c r="F217" i="7" s="1"/>
  <c r="F207" i="7" a="1"/>
  <c r="F207" i="7" s="1"/>
  <c r="F201" i="7" a="1"/>
  <c r="F201" i="7" s="1"/>
  <c r="G195" i="7" a="1"/>
  <c r="G195" i="7" s="1"/>
  <c r="G192" i="7" a="1"/>
  <c r="G192" i="7" s="1"/>
  <c r="F191" i="7" a="1"/>
  <c r="F191" i="7" s="1"/>
  <c r="G188" i="7" a="1"/>
  <c r="G188" i="7" s="1"/>
  <c r="G182" i="7" a="1"/>
  <c r="G182" i="7" s="1"/>
  <c r="F40" i="7" a="1"/>
  <c r="F40" i="7" s="1"/>
  <c r="F29" i="7" a="1"/>
  <c r="F29" i="7" s="1"/>
  <c r="G17" i="7" a="1"/>
  <c r="G17" i="7" s="1"/>
  <c r="F457" i="9" a="1"/>
  <c r="F457" i="9" s="1"/>
  <c r="G395" i="9" a="1"/>
  <c r="G395" i="9" s="1"/>
  <c r="G354" i="9" a="1"/>
  <c r="G354" i="9" s="1"/>
  <c r="G335" i="9" a="1"/>
  <c r="G335" i="9" s="1"/>
  <c r="G184" i="9" a="1"/>
  <c r="G184" i="9" s="1"/>
  <c r="F183" i="9" a="1"/>
  <c r="F183" i="9" s="1"/>
  <c r="F148" i="9" a="1"/>
  <c r="F148" i="9" s="1"/>
  <c r="F143" i="9" a="1"/>
  <c r="F143" i="9" s="1"/>
  <c r="G23" i="9" a="1"/>
  <c r="G23" i="9" s="1"/>
  <c r="F538" i="8" a="1"/>
  <c r="F538" i="8" s="1"/>
  <c r="G501" i="8" a="1"/>
  <c r="G501" i="8" s="1"/>
  <c r="G494" i="8" a="1"/>
  <c r="G494" i="8" s="1"/>
  <c r="F476" i="8" a="1"/>
  <c r="F476" i="8" s="1"/>
  <c r="F466" i="8" a="1"/>
  <c r="F466" i="8" s="1"/>
  <c r="G445" i="8" a="1"/>
  <c r="G445" i="8" s="1"/>
  <c r="G440" i="8" a="1"/>
  <c r="G440" i="8" s="1"/>
  <c r="F433" i="8" a="1"/>
  <c r="F433" i="8" s="1"/>
  <c r="F423" i="8" a="1"/>
  <c r="F423" i="8" s="1"/>
  <c r="G416" i="8" a="1"/>
  <c r="G416" i="8" s="1"/>
  <c r="F410" i="8" a="1"/>
  <c r="F410" i="8" s="1"/>
  <c r="G382" i="8" a="1"/>
  <c r="G382" i="8" s="1"/>
  <c r="F352" i="8" a="1"/>
  <c r="F352" i="8" s="1"/>
  <c r="F332" i="8" a="1"/>
  <c r="F332" i="8" s="1"/>
  <c r="G324" i="8" a="1"/>
  <c r="G324" i="8" s="1"/>
  <c r="G321" i="8" a="1"/>
  <c r="G321" i="8" s="1"/>
  <c r="F308" i="8" a="1"/>
  <c r="F308" i="8" s="1"/>
  <c r="F299" i="8" a="1"/>
  <c r="F299" i="8" s="1"/>
  <c r="F285" i="8" a="1"/>
  <c r="F285" i="8" s="1"/>
  <c r="F260" i="8" a="1"/>
  <c r="F260" i="8" s="1"/>
  <c r="G247" i="8" a="1"/>
  <c r="G247" i="8" s="1"/>
  <c r="F242" i="8" a="1"/>
  <c r="F242" i="8" s="1"/>
  <c r="F199" i="8" a="1"/>
  <c r="F199" i="8" s="1"/>
  <c r="F155" i="8" a="1"/>
  <c r="F155" i="8" s="1"/>
  <c r="G116" i="8" a="1"/>
  <c r="G116" i="8" s="1"/>
  <c r="G500" i="7" a="1"/>
  <c r="G500" i="7" s="1"/>
  <c r="F499" i="7" a="1"/>
  <c r="F499" i="7" s="1"/>
  <c r="F493" i="7" a="1"/>
  <c r="F493" i="7" s="1"/>
  <c r="G487" i="7" a="1"/>
  <c r="G487" i="7" s="1"/>
  <c r="G478" i="7" a="1"/>
  <c r="G478" i="7" s="1"/>
  <c r="G475" i="7" a="1"/>
  <c r="G475" i="7" s="1"/>
  <c r="G469" i="7" a="1"/>
  <c r="G469" i="7" s="1"/>
  <c r="G460" i="7" a="1"/>
  <c r="G460" i="7" s="1"/>
  <c r="G457" i="7" a="1"/>
  <c r="G457" i="7" s="1"/>
  <c r="F454" i="7" a="1"/>
  <c r="F454" i="7" s="1"/>
  <c r="F451" i="7" a="1"/>
  <c r="F451" i="7" s="1"/>
  <c r="F448" i="7" a="1"/>
  <c r="F448" i="7" s="1"/>
  <c r="F442" i="7" a="1"/>
  <c r="F442" i="7" s="1"/>
  <c r="F439" i="7" a="1"/>
  <c r="F439" i="7" s="1"/>
  <c r="F436" i="7" a="1"/>
  <c r="F436" i="7" s="1"/>
  <c r="F433" i="7" a="1"/>
  <c r="F433" i="7" s="1"/>
  <c r="F430" i="7" a="1"/>
  <c r="F430" i="7" s="1"/>
  <c r="G424" i="7" a="1"/>
  <c r="G424" i="7" s="1"/>
  <c r="F421" i="7" a="1"/>
  <c r="F421" i="7" s="1"/>
  <c r="G413" i="7" a="1"/>
  <c r="G413" i="7" s="1"/>
  <c r="G386" i="7" a="1"/>
  <c r="G386" i="7" s="1"/>
  <c r="F383" i="7" a="1"/>
  <c r="F383" i="7" s="1"/>
  <c r="F380" i="7" a="1"/>
  <c r="F380" i="7" s="1"/>
  <c r="F377" i="7" a="1"/>
  <c r="F377" i="7" s="1"/>
  <c r="G369" i="7" a="1"/>
  <c r="G369" i="7" s="1"/>
  <c r="G360" i="7" a="1"/>
  <c r="G360" i="7" s="1"/>
  <c r="G357" i="7" a="1"/>
  <c r="G357" i="7" s="1"/>
  <c r="F354" i="7" a="1"/>
  <c r="F354" i="7" s="1"/>
  <c r="G351" i="7" a="1"/>
  <c r="G351" i="7" s="1"/>
  <c r="F344" i="7" a="1"/>
  <c r="F344" i="7" s="1"/>
  <c r="G341" i="7" a="1"/>
  <c r="G341" i="7" s="1"/>
  <c r="F338" i="7" a="1"/>
  <c r="F338" i="7" s="1"/>
  <c r="G332" i="7" a="1"/>
  <c r="G332" i="7" s="1"/>
  <c r="F329" i="7" a="1"/>
  <c r="F329" i="7" s="1"/>
  <c r="G323" i="7" a="1"/>
  <c r="G323" i="7" s="1"/>
  <c r="F320" i="7" a="1"/>
  <c r="F320" i="7" s="1"/>
  <c r="F310" i="7" a="1"/>
  <c r="F310" i="7" s="1"/>
  <c r="F304" i="7" a="1"/>
  <c r="F304" i="7" s="1"/>
  <c r="F301" i="7" a="1"/>
  <c r="F301" i="7" s="1"/>
  <c r="F280" i="7" a="1"/>
  <c r="F280" i="7" s="1"/>
  <c r="G258" i="7" a="1"/>
  <c r="G258" i="7" s="1"/>
  <c r="G249" i="7" a="1"/>
  <c r="G249" i="7" s="1"/>
  <c r="G243" i="7" a="1"/>
  <c r="G243" i="7" s="1"/>
  <c r="F240" i="7" a="1"/>
  <c r="F240" i="7" s="1"/>
  <c r="G234" i="7" a="1"/>
  <c r="G234" i="7" s="1"/>
  <c r="G221" i="7" a="1"/>
  <c r="G221" i="7" s="1"/>
  <c r="F214" i="7" a="1"/>
  <c r="F214" i="7" s="1"/>
  <c r="A214" i="7" s="1"/>
  <c r="B214" i="7" s="1"/>
  <c r="G202" i="7" a="1"/>
  <c r="G202" i="7" s="1"/>
  <c r="F192" i="7" a="1"/>
  <c r="F192" i="7" s="1"/>
  <c r="G185" i="7" a="1"/>
  <c r="G185" i="7" s="1"/>
  <c r="F182" i="7" a="1"/>
  <c r="F182" i="7" s="1"/>
  <c r="F166" i="7" a="1"/>
  <c r="F166" i="7" s="1"/>
  <c r="G28" i="7" a="1"/>
  <c r="G28" i="7" s="1"/>
  <c r="F23" i="7" a="1"/>
  <c r="F23" i="7" s="1"/>
  <c r="F17" i="7" a="1"/>
  <c r="F17" i="7" s="1"/>
  <c r="G5" i="7" a="1"/>
  <c r="G5" i="7" s="1"/>
  <c r="G370" i="9" a="1"/>
  <c r="G370" i="9" s="1"/>
  <c r="G251" i="9" a="1"/>
  <c r="G251" i="9" s="1"/>
  <c r="G242" i="9" a="1"/>
  <c r="G242" i="9" s="1"/>
  <c r="G207" i="9" a="1"/>
  <c r="G207" i="9" s="1"/>
  <c r="G200" i="9" a="1"/>
  <c r="G200" i="9" s="1"/>
  <c r="F174" i="9" a="1"/>
  <c r="F174" i="9" s="1"/>
  <c r="G513" i="8" a="1"/>
  <c r="G513" i="8" s="1"/>
  <c r="G509" i="8" a="1"/>
  <c r="G509" i="8" s="1"/>
  <c r="G485" i="8" a="1"/>
  <c r="G485" i="8" s="1"/>
  <c r="F458" i="8" a="1"/>
  <c r="F458" i="8" s="1"/>
  <c r="G447" i="8" a="1"/>
  <c r="G447" i="8" s="1"/>
  <c r="F446" i="8" a="1"/>
  <c r="F446" i="8" s="1"/>
  <c r="G398" i="8" a="1"/>
  <c r="G398" i="8" s="1"/>
  <c r="G380" i="8" a="1"/>
  <c r="G380" i="8" s="1"/>
  <c r="F379" i="8" a="1"/>
  <c r="F379" i="8" s="1"/>
  <c r="F365" i="8" a="1"/>
  <c r="F365" i="8" s="1"/>
  <c r="F362" i="8" a="1"/>
  <c r="F362" i="8" s="1"/>
  <c r="F321" i="8" a="1"/>
  <c r="F321" i="8" s="1"/>
  <c r="G279" i="8" a="1"/>
  <c r="G279" i="8" s="1"/>
  <c r="F255" i="8" a="1"/>
  <c r="F255" i="8" s="1"/>
  <c r="F174" i="8" a="1"/>
  <c r="F174" i="8" s="1"/>
  <c r="G169" i="8" a="1"/>
  <c r="G169" i="8" s="1"/>
  <c r="F500" i="7" a="1"/>
  <c r="F500" i="7" s="1"/>
  <c r="G491" i="7" a="1"/>
  <c r="G491" i="7" s="1"/>
  <c r="F490" i="7" a="1"/>
  <c r="F490" i="7" s="1"/>
  <c r="F478" i="7" a="1"/>
  <c r="F478" i="7" s="1"/>
  <c r="G461" i="7" a="1"/>
  <c r="G461" i="7" s="1"/>
  <c r="G452" i="7" a="1"/>
  <c r="G452" i="7" s="1"/>
  <c r="G443" i="7" a="1"/>
  <c r="G443" i="7" s="1"/>
  <c r="G434" i="7" a="1"/>
  <c r="G434" i="7" s="1"/>
  <c r="G411" i="7" a="1"/>
  <c r="G411" i="7" s="1"/>
  <c r="G399" i="7" a="1"/>
  <c r="G399" i="7" s="1"/>
  <c r="G389" i="7" a="1"/>
  <c r="G389" i="7" s="1"/>
  <c r="G373" i="7" a="1"/>
  <c r="G373" i="7" s="1"/>
  <c r="G364" i="7" a="1"/>
  <c r="G364" i="7" s="1"/>
  <c r="F361" i="7" a="1"/>
  <c r="F361" i="7" s="1"/>
  <c r="G352" i="7" a="1"/>
  <c r="G352" i="7" s="1"/>
  <c r="F349" i="7" a="1"/>
  <c r="F349" i="7" s="1"/>
  <c r="G318" i="7" a="1"/>
  <c r="G318" i="7" s="1"/>
  <c r="F315" i="7" a="1"/>
  <c r="F315" i="7" s="1"/>
  <c r="F308" i="7" a="1"/>
  <c r="F308" i="7" s="1"/>
  <c r="F305" i="7" a="1"/>
  <c r="F305" i="7" s="1"/>
  <c r="F293" i="7" a="1"/>
  <c r="F293" i="7" s="1"/>
  <c r="G253" i="7" a="1"/>
  <c r="G253" i="7" s="1"/>
  <c r="G222" i="7" a="1"/>
  <c r="G222" i="7" s="1"/>
  <c r="F219" i="7" a="1"/>
  <c r="F219" i="7" s="1"/>
  <c r="A219" i="7" s="1"/>
  <c r="B219" i="7" s="1"/>
  <c r="F196" i="7" a="1"/>
  <c r="F196" i="7" s="1"/>
  <c r="F189" i="7" a="1"/>
  <c r="F189" i="7" s="1"/>
  <c r="G25" i="7" a="1"/>
  <c r="G25" i="7" s="1"/>
  <c r="G36" i="5" a="1"/>
  <c r="G36" i="5" s="1"/>
  <c r="G34" i="5" a="1"/>
  <c r="G34" i="5" s="1"/>
  <c r="G32" i="5" a="1"/>
  <c r="G32" i="5" s="1"/>
  <c r="G30" i="5" a="1"/>
  <c r="G30" i="5" s="1"/>
  <c r="G442" i="9" a="1"/>
  <c r="G442" i="9" s="1"/>
  <c r="F377" i="9" a="1"/>
  <c r="F377" i="9" s="1"/>
  <c r="G348" i="9" a="1"/>
  <c r="G348" i="9" s="1"/>
  <c r="G258" i="9" a="1"/>
  <c r="G258" i="9" s="1"/>
  <c r="F224" i="9" a="1"/>
  <c r="F224" i="9" s="1"/>
  <c r="G189" i="9" a="1"/>
  <c r="G189" i="9" s="1"/>
  <c r="G149" i="9" a="1"/>
  <c r="G149" i="9" s="1"/>
  <c r="G431" i="8" a="1"/>
  <c r="G431" i="8" s="1"/>
  <c r="G363" i="8" a="1"/>
  <c r="G363" i="8" s="1"/>
  <c r="F355" i="8" a="1"/>
  <c r="F355" i="8" s="1"/>
  <c r="G333" i="8" a="1"/>
  <c r="G333" i="8" s="1"/>
  <c r="F319" i="8" a="1"/>
  <c r="F319" i="8" s="1"/>
  <c r="G272" i="8" a="1"/>
  <c r="G272" i="8" s="1"/>
  <c r="G235" i="8" a="1"/>
  <c r="G235" i="8" s="1"/>
  <c r="G199" i="8" a="1"/>
  <c r="G199" i="8" s="1"/>
  <c r="G188" i="8" a="1"/>
  <c r="G188" i="8" s="1"/>
  <c r="F491" i="7" a="1"/>
  <c r="F491" i="7" s="1"/>
  <c r="G481" i="7" a="1"/>
  <c r="G481" i="7" s="1"/>
  <c r="F476" i="7" a="1"/>
  <c r="F476" i="7" s="1"/>
  <c r="G464" i="7" a="1"/>
  <c r="G464" i="7" s="1"/>
  <c r="F452" i="7" a="1"/>
  <c r="F452" i="7" s="1"/>
  <c r="F443" i="7" a="1"/>
  <c r="F443" i="7" s="1"/>
  <c r="F434" i="7" a="1"/>
  <c r="F434" i="7" s="1"/>
  <c r="G425" i="7" a="1"/>
  <c r="G425" i="7" s="1"/>
  <c r="G387" i="7" a="1"/>
  <c r="G387" i="7" s="1"/>
  <c r="G378" i="7" a="1"/>
  <c r="G378" i="7" s="1"/>
  <c r="F364" i="7" a="1"/>
  <c r="F364" i="7" s="1"/>
  <c r="F352" i="7" a="1"/>
  <c r="F352" i="7" s="1"/>
  <c r="G342" i="7" a="1"/>
  <c r="G342" i="7" s="1"/>
  <c r="F332" i="7" a="1"/>
  <c r="F332" i="7" s="1"/>
  <c r="G306" i="7" a="1"/>
  <c r="G306" i="7" s="1"/>
  <c r="F296" i="7" a="1"/>
  <c r="F296" i="7" s="1"/>
  <c r="F291" i="7" a="1"/>
  <c r="F291" i="7" s="1"/>
  <c r="G281" i="7" a="1"/>
  <c r="G281" i="7" s="1"/>
  <c r="F258" i="7" a="1"/>
  <c r="F258" i="7" s="1"/>
  <c r="F253" i="7" a="1"/>
  <c r="F253" i="7" s="1"/>
  <c r="G241" i="7" a="1"/>
  <c r="G241" i="7" s="1"/>
  <c r="F222" i="7" a="1"/>
  <c r="F222" i="7" s="1"/>
  <c r="G187" i="7" a="1"/>
  <c r="G187" i="7" s="1"/>
  <c r="G180" i="7" a="1"/>
  <c r="G180" i="7" s="1"/>
  <c r="F34" i="7" a="1"/>
  <c r="F34" i="7" s="1"/>
  <c r="F22" i="7" a="1"/>
  <c r="F22" i="7" s="1"/>
  <c r="G300" i="9" a="1"/>
  <c r="G300" i="9" s="1"/>
  <c r="G261" i="9" a="1"/>
  <c r="G261" i="9" s="1"/>
  <c r="F231" i="9" a="1"/>
  <c r="F231" i="9" s="1"/>
  <c r="G27" i="9" a="1"/>
  <c r="G27" i="9" s="1"/>
  <c r="G536" i="8" a="1"/>
  <c r="G536" i="8" s="1"/>
  <c r="G510" i="8" a="1"/>
  <c r="G510" i="8" s="1"/>
  <c r="F472" i="8" a="1"/>
  <c r="F472" i="8" s="1"/>
  <c r="G459" i="8" a="1"/>
  <c r="G459" i="8" s="1"/>
  <c r="G456" i="8" a="1"/>
  <c r="G456" i="8" s="1"/>
  <c r="G385" i="8" a="1"/>
  <c r="G385" i="8" s="1"/>
  <c r="F333" i="8" a="1"/>
  <c r="F333" i="8" s="1"/>
  <c r="F309" i="8" a="1"/>
  <c r="F309" i="8" s="1"/>
  <c r="F286" i="8" a="1"/>
  <c r="F286" i="8" s="1"/>
  <c r="F272" i="8" a="1"/>
  <c r="F272" i="8" s="1"/>
  <c r="G238" i="8" a="1"/>
  <c r="G238" i="8" s="1"/>
  <c r="F187" i="8" a="1"/>
  <c r="F187" i="8" s="1"/>
  <c r="F168" i="8" a="1"/>
  <c r="F168" i="8" s="1"/>
  <c r="F4" i="8" a="1"/>
  <c r="F4" i="8" s="1"/>
  <c r="G479" i="7" a="1"/>
  <c r="G479" i="7" s="1"/>
  <c r="F464" i="7" a="1"/>
  <c r="F464" i="7" s="1"/>
  <c r="F425" i="7" a="1"/>
  <c r="F425" i="7" s="1"/>
  <c r="F416" i="7" a="1"/>
  <c r="F416" i="7" s="1"/>
  <c r="G404" i="7" a="1"/>
  <c r="G404" i="7" s="1"/>
  <c r="G390" i="7" a="1"/>
  <c r="G390" i="7" s="1"/>
  <c r="F387" i="7" a="1"/>
  <c r="F387" i="7" s="1"/>
  <c r="F378" i="7" a="1"/>
  <c r="F378" i="7" s="1"/>
  <c r="F369" i="7" a="1"/>
  <c r="F369" i="7" s="1"/>
  <c r="F342" i="7" a="1"/>
  <c r="F342" i="7" s="1"/>
  <c r="F335" i="7" a="1"/>
  <c r="F335" i="7" s="1"/>
  <c r="G321" i="7" a="1"/>
  <c r="G321" i="7" s="1"/>
  <c r="F306" i="7" a="1"/>
  <c r="F306" i="7" s="1"/>
  <c r="G294" i="7" a="1"/>
  <c r="G294" i="7" s="1"/>
  <c r="F274" i="7" a="1"/>
  <c r="F274" i="7" s="1"/>
  <c r="G256" i="7" a="1"/>
  <c r="G256" i="7" s="1"/>
  <c r="F202" i="7" a="1"/>
  <c r="F202" i="7" s="1"/>
  <c r="G197" i="7" a="1"/>
  <c r="G197" i="7" s="1"/>
  <c r="F180" i="7" a="1"/>
  <c r="F180" i="7" s="1"/>
  <c r="F33" i="7" a="1"/>
  <c r="F33" i="7" s="1"/>
  <c r="G21" i="7" a="1"/>
  <c r="G21" i="7" s="1"/>
  <c r="F5" i="7" a="1"/>
  <c r="F5" i="7" s="1"/>
  <c r="G18" i="6" a="1"/>
  <c r="G18" i="6" s="1"/>
  <c r="F37" i="5" a="1"/>
  <c r="F37" i="5" s="1"/>
  <c r="F35" i="5" a="1"/>
  <c r="F35" i="5" s="1"/>
  <c r="F33" i="5" a="1"/>
  <c r="F33" i="5" s="1"/>
  <c r="F31" i="5" a="1"/>
  <c r="F31" i="5" s="1"/>
  <c r="F29" i="5" a="1"/>
  <c r="F29" i="5" s="1"/>
  <c r="F464" i="9" a="1"/>
  <c r="F464" i="9" s="1"/>
  <c r="G391" i="9" a="1"/>
  <c r="G391" i="9" s="1"/>
  <c r="F301" i="9" a="1"/>
  <c r="F301" i="9" s="1"/>
  <c r="G219" i="9" a="1"/>
  <c r="G219" i="9" s="1"/>
  <c r="G210" i="9" a="1"/>
  <c r="G210" i="9" s="1"/>
  <c r="G186" i="9" a="1"/>
  <c r="G186" i="9" s="1"/>
  <c r="F184" i="9" a="1"/>
  <c r="F184" i="9" s="1"/>
  <c r="F164" i="9" a="1"/>
  <c r="F164" i="9" s="1"/>
  <c r="F116" i="9" a="1"/>
  <c r="F116" i="9" s="1"/>
  <c r="G514" i="8" a="1"/>
  <c r="G514" i="8" s="1"/>
  <c r="F481" i="8" a="1"/>
  <c r="F481" i="8" s="1"/>
  <c r="F459" i="8" a="1"/>
  <c r="F459" i="8" s="1"/>
  <c r="G434" i="8" a="1"/>
  <c r="G434" i="8" s="1"/>
  <c r="G421" i="8" a="1"/>
  <c r="G421" i="8" s="1"/>
  <c r="G403" i="8" a="1"/>
  <c r="G403" i="8" s="1"/>
  <c r="G392" i="8" a="1"/>
  <c r="G392" i="8" s="1"/>
  <c r="F385" i="8" a="1"/>
  <c r="F385" i="8" s="1"/>
  <c r="F324" i="8" a="1"/>
  <c r="F324" i="8" s="1"/>
  <c r="G187" i="8" a="1"/>
  <c r="G187" i="8" s="1"/>
  <c r="F152" i="8" a="1"/>
  <c r="F152" i="8" s="1"/>
  <c r="F494" i="7" a="1"/>
  <c r="F494" i="7" s="1"/>
  <c r="G482" i="7" a="1"/>
  <c r="G482" i="7" s="1"/>
  <c r="F479" i="7" a="1"/>
  <c r="F479" i="7" s="1"/>
  <c r="F469" i="7" a="1"/>
  <c r="F469" i="7" s="1"/>
  <c r="F455" i="7" a="1"/>
  <c r="F455" i="7" s="1"/>
  <c r="G446" i="7" a="1"/>
  <c r="G446" i="7" s="1"/>
  <c r="F437" i="7" a="1"/>
  <c r="F437" i="7" s="1"/>
  <c r="F428" i="7" a="1"/>
  <c r="F428" i="7" s="1"/>
  <c r="G407" i="7" a="1"/>
  <c r="G407" i="7" s="1"/>
  <c r="F404" i="7" a="1"/>
  <c r="F404" i="7" s="1"/>
  <c r="G395" i="7" a="1"/>
  <c r="G395" i="7" s="1"/>
  <c r="F390" i="7" a="1"/>
  <c r="F390" i="7" s="1"/>
  <c r="G367" i="7" a="1"/>
  <c r="G367" i="7" s="1"/>
  <c r="F355" i="7" a="1"/>
  <c r="F355" i="7" s="1"/>
  <c r="G345" i="7" a="1"/>
  <c r="G345" i="7" s="1"/>
  <c r="G333" i="7" a="1"/>
  <c r="G333" i="7" s="1"/>
  <c r="F321" i="7" a="1"/>
  <c r="F321" i="7" s="1"/>
  <c r="G311" i="7" a="1"/>
  <c r="G311" i="7" s="1"/>
  <c r="F299" i="7" a="1"/>
  <c r="F299" i="7" s="1"/>
  <c r="G284" i="7" a="1"/>
  <c r="G284" i="7" s="1"/>
  <c r="G261" i="7" a="1"/>
  <c r="G261" i="7" s="1"/>
  <c r="G244" i="7" a="1"/>
  <c r="G244" i="7" s="1"/>
  <c r="G215" i="7" a="1"/>
  <c r="G215" i="7" s="1"/>
  <c r="F205" i="7" a="1"/>
  <c r="F205" i="7" s="1"/>
  <c r="F197" i="7" a="1"/>
  <c r="F197" i="7" s="1"/>
  <c r="G32" i="7" a="1"/>
  <c r="G32" i="7" s="1"/>
  <c r="F21" i="7" a="1"/>
  <c r="F21" i="7" s="1"/>
  <c r="G8" i="7" a="1"/>
  <c r="G8" i="7" s="1"/>
  <c r="G340" i="9" a="1"/>
  <c r="G340" i="9" s="1"/>
  <c r="F321" i="9" a="1"/>
  <c r="F321" i="9" s="1"/>
  <c r="F300" i="9" a="1"/>
  <c r="F300" i="9" s="1"/>
  <c r="G239" i="9" a="1"/>
  <c r="G239" i="9" s="1"/>
  <c r="F223" i="9" a="1"/>
  <c r="F223" i="9" s="1"/>
  <c r="F192" i="9" a="1"/>
  <c r="F192" i="9" s="1"/>
  <c r="G187" i="9" a="1"/>
  <c r="G187" i="9" s="1"/>
  <c r="F9" i="9" a="1"/>
  <c r="F9" i="9" s="1"/>
  <c r="G511" i="8" a="1"/>
  <c r="G511" i="8" s="1"/>
  <c r="F479" i="8" a="1"/>
  <c r="F479" i="8" s="1"/>
  <c r="G446" i="8" a="1"/>
  <c r="G446" i="8" s="1"/>
  <c r="F406" i="8" a="1"/>
  <c r="F406" i="8" s="1"/>
  <c r="F378" i="8" a="1"/>
  <c r="F378" i="8" s="1"/>
  <c r="F348" i="8" a="1"/>
  <c r="F348" i="8" s="1"/>
  <c r="G312" i="8" a="1"/>
  <c r="G312" i="8" s="1"/>
  <c r="G294" i="8" a="1"/>
  <c r="G294" i="8" s="1"/>
  <c r="F289" i="8" a="1"/>
  <c r="F289" i="8" s="1"/>
  <c r="F250" i="8" a="1"/>
  <c r="F250" i="8" s="1"/>
  <c r="F473" i="7" a="1"/>
  <c r="F473" i="7" s="1"/>
  <c r="G449" i="7" a="1"/>
  <c r="G449" i="7" s="1"/>
  <c r="G422" i="7" a="1"/>
  <c r="G422" i="7" s="1"/>
  <c r="F398" i="7" a="1"/>
  <c r="F398" i="7" s="1"/>
  <c r="F351" i="7" a="1"/>
  <c r="F351" i="7" s="1"/>
  <c r="F333" i="7" a="1"/>
  <c r="F333" i="7" s="1"/>
  <c r="F324" i="7" a="1"/>
  <c r="F324" i="7" s="1"/>
  <c r="G285" i="7" a="1"/>
  <c r="G285" i="7" s="1"/>
  <c r="G276" i="7" a="1"/>
  <c r="G276" i="7" s="1"/>
  <c r="F262" i="7" a="1"/>
  <c r="F262" i="7" s="1"/>
  <c r="F244" i="7" a="1"/>
  <c r="F244" i="7" s="1"/>
  <c r="F235" i="7" a="1"/>
  <c r="F235" i="7" s="1"/>
  <c r="F200" i="7" a="1"/>
  <c r="F200" i="7" s="1"/>
  <c r="G183" i="7" a="1"/>
  <c r="G183" i="7" s="1"/>
  <c r="F9" i="7" a="1"/>
  <c r="F9" i="7" s="1"/>
  <c r="G20" i="4" a="1"/>
  <c r="G20" i="4" s="1"/>
  <c r="G379" i="9" a="1"/>
  <c r="G379" i="9" s="1"/>
  <c r="G197" i="9" a="1"/>
  <c r="G197" i="9" s="1"/>
  <c r="F172" i="9" a="1"/>
  <c r="F172" i="9" s="1"/>
  <c r="G469" i="8" a="1"/>
  <c r="G469" i="8" s="1"/>
  <c r="G417" i="8" a="1"/>
  <c r="G417" i="8" s="1"/>
  <c r="G379" i="8" a="1"/>
  <c r="G379" i="8" s="1"/>
  <c r="G325" i="8" a="1"/>
  <c r="G325" i="8" s="1"/>
  <c r="G290" i="8" a="1"/>
  <c r="G290" i="8" s="1"/>
  <c r="G281" i="8" a="1"/>
  <c r="G281" i="8" s="1"/>
  <c r="G261" i="8" a="1"/>
  <c r="G261" i="8" s="1"/>
  <c r="G396" i="7" a="1"/>
  <c r="G396" i="7" s="1"/>
  <c r="F381" i="7" a="1"/>
  <c r="F381" i="7" s="1"/>
  <c r="G327" i="7" a="1"/>
  <c r="G327" i="7" s="1"/>
  <c r="G305" i="7" a="1"/>
  <c r="G305" i="7" s="1"/>
  <c r="G290" i="7" a="1"/>
  <c r="G290" i="7" s="1"/>
  <c r="F285" i="7" a="1"/>
  <c r="F285" i="7" s="1"/>
  <c r="G265" i="7" a="1"/>
  <c r="G265" i="7" s="1"/>
  <c r="F249" i="7" a="1"/>
  <c r="F249" i="7" s="1"/>
  <c r="G238" i="7" a="1"/>
  <c r="G238" i="7" s="1"/>
  <c r="G216" i="7" a="1"/>
  <c r="G216" i="7" s="1"/>
  <c r="F179" i="7" a="1"/>
  <c r="F179" i="7" s="1"/>
  <c r="G13" i="7" a="1"/>
  <c r="G13" i="7" s="1"/>
  <c r="F20" i="6" a="1"/>
  <c r="F20" i="6" s="1"/>
  <c r="F36" i="5" a="1"/>
  <c r="F36" i="5" s="1"/>
  <c r="G33" i="5" a="1"/>
  <c r="G33" i="5" s="1"/>
  <c r="G29" i="5" a="1"/>
  <c r="G29" i="5" s="1"/>
  <c r="F15" i="5" a="1"/>
  <c r="F15" i="5" s="1"/>
  <c r="G188" i="9" a="1"/>
  <c r="G188" i="9" s="1"/>
  <c r="F173" i="9" a="1"/>
  <c r="F173" i="9" s="1"/>
  <c r="F13" i="9" a="1"/>
  <c r="F13" i="9" s="1"/>
  <c r="F5" i="9" a="1"/>
  <c r="F5" i="9" s="1"/>
  <c r="G512" i="8" a="1"/>
  <c r="G512" i="8" s="1"/>
  <c r="F484" i="8" a="1"/>
  <c r="F484" i="8" s="1"/>
  <c r="G411" i="8" a="1"/>
  <c r="G411" i="8" s="1"/>
  <c r="F325" i="8" a="1"/>
  <c r="F325" i="8" s="1"/>
  <c r="F305" i="8" a="1"/>
  <c r="F305" i="8" s="1"/>
  <c r="G495" i="7" a="1"/>
  <c r="G495" i="7" s="1"/>
  <c r="F482" i="7" a="1"/>
  <c r="F482" i="7" s="1"/>
  <c r="F460" i="7" a="1"/>
  <c r="F460" i="7" s="1"/>
  <c r="G431" i="7" a="1"/>
  <c r="G431" i="7" s="1"/>
  <c r="F360" i="7" a="1"/>
  <c r="F360" i="7" s="1"/>
  <c r="G336" i="7" a="1"/>
  <c r="G336" i="7" s="1"/>
  <c r="G325" i="7" a="1"/>
  <c r="G325" i="7" s="1"/>
  <c r="F288" i="7" a="1"/>
  <c r="F288" i="7" s="1"/>
  <c r="F247" i="7" a="1"/>
  <c r="F247" i="7" s="1"/>
  <c r="G236" i="7" a="1"/>
  <c r="G236" i="7" s="1"/>
  <c r="F221" i="7" a="1"/>
  <c r="F221" i="7" s="1"/>
  <c r="G203" i="7" a="1"/>
  <c r="G203" i="7" s="1"/>
  <c r="F32" i="7" a="1"/>
  <c r="F32" i="7" s="1"/>
  <c r="G19" i="4" a="1"/>
  <c r="G19" i="4" s="1"/>
  <c r="G431" i="9" a="1"/>
  <c r="G431" i="9" s="1"/>
  <c r="G482" i="8" a="1"/>
  <c r="G482" i="8" s="1"/>
  <c r="G455" i="8" a="1"/>
  <c r="G455" i="8" s="1"/>
  <c r="G390" i="8" a="1"/>
  <c r="G390" i="8" s="1"/>
  <c r="G334" i="8" a="1"/>
  <c r="G334" i="8" s="1"/>
  <c r="F297" i="8" a="1"/>
  <c r="F297" i="8" s="1"/>
  <c r="G2" i="8" a="1"/>
  <c r="G2" i="8" s="1"/>
  <c r="F458" i="7" a="1"/>
  <c r="F458" i="7" s="1"/>
  <c r="G405" i="7" a="1"/>
  <c r="G405" i="7" s="1"/>
  <c r="F358" i="7" a="1"/>
  <c r="F358" i="7" s="1"/>
  <c r="G314" i="7" a="1"/>
  <c r="G314" i="7" s="1"/>
  <c r="G297" i="7" a="1"/>
  <c r="G297" i="7" s="1"/>
  <c r="F252" i="7" a="1"/>
  <c r="F252" i="7" s="1"/>
  <c r="G245" i="7" a="1"/>
  <c r="G245" i="7" s="1"/>
  <c r="F203" i="7" a="1"/>
  <c r="F203" i="7" s="1"/>
  <c r="F186" i="7" a="1"/>
  <c r="F186" i="7" s="1"/>
  <c r="F28" i="7" a="1"/>
  <c r="F28" i="7" s="1"/>
  <c r="G37" i="5" a="1"/>
  <c r="G37" i="5" s="1"/>
  <c r="F32" i="5" a="1"/>
  <c r="F32" i="5" s="1"/>
  <c r="G306" i="9" a="1"/>
  <c r="G306" i="9" s="1"/>
  <c r="G495" i="8" a="1"/>
  <c r="G495" i="8" s="1"/>
  <c r="G152" i="8" a="1"/>
  <c r="G152" i="8" s="1"/>
  <c r="F467" i="7" a="1"/>
  <c r="F467" i="7" s="1"/>
  <c r="F372" i="7" a="1"/>
  <c r="F372" i="7" s="1"/>
  <c r="G293" i="7" a="1"/>
  <c r="G293" i="7" s="1"/>
  <c r="F261" i="7" a="1"/>
  <c r="F261" i="7" s="1"/>
  <c r="G6" i="7" a="1"/>
  <c r="G6" i="7" s="1"/>
  <c r="G20" i="6" a="1"/>
  <c r="G20" i="6" s="1"/>
  <c r="G31" i="5" a="1"/>
  <c r="G31" i="5" s="1"/>
  <c r="G21" i="5" a="1"/>
  <c r="G21" i="5" s="1"/>
  <c r="G18" i="4" a="1"/>
  <c r="G18" i="4" s="1"/>
  <c r="G6" i="4" a="1"/>
  <c r="G6" i="4" s="1"/>
  <c r="G4" i="4" a="1"/>
  <c r="G4" i="4" s="1"/>
  <c r="F8" i="4" a="1"/>
  <c r="F8" i="4" s="1"/>
  <c r="F309" i="9" a="1"/>
  <c r="F309" i="9" s="1"/>
  <c r="F302" i="9" a="1"/>
  <c r="F302" i="9" s="1"/>
  <c r="F217" i="9" a="1"/>
  <c r="F217" i="9" s="1"/>
  <c r="G506" i="8" a="1"/>
  <c r="G506" i="8" s="1"/>
  <c r="G408" i="8" a="1"/>
  <c r="G408" i="8" s="1"/>
  <c r="F356" i="8" a="1"/>
  <c r="F356" i="8" s="1"/>
  <c r="F310" i="8" a="1"/>
  <c r="F310" i="8" s="1"/>
  <c r="F264" i="8" a="1"/>
  <c r="F264" i="8" s="1"/>
  <c r="G472" i="7" a="1"/>
  <c r="G472" i="7" s="1"/>
  <c r="F463" i="7" a="1"/>
  <c r="F463" i="7" s="1"/>
  <c r="F395" i="7" a="1"/>
  <c r="F395" i="7" s="1"/>
  <c r="G193" i="7" a="1"/>
  <c r="G193" i="7" s="1"/>
  <c r="G11" i="4" a="1"/>
  <c r="G11" i="4" s="1"/>
  <c r="G9" i="4" a="1"/>
  <c r="G9" i="4" s="1"/>
  <c r="F312" i="9" a="1"/>
  <c r="F312" i="9" s="1"/>
  <c r="F222" i="9" a="1"/>
  <c r="F222" i="9" s="1"/>
  <c r="F152" i="9" a="1"/>
  <c r="F152" i="9" s="1"/>
  <c r="G136" i="9" a="1"/>
  <c r="G136" i="9" s="1"/>
  <c r="F504" i="8" a="1"/>
  <c r="F504" i="8" s="1"/>
  <c r="F275" i="8" a="1"/>
  <c r="F275" i="8" s="1"/>
  <c r="F487" i="7" a="1"/>
  <c r="F487" i="7" s="1"/>
  <c r="G470" i="7" a="1"/>
  <c r="G470" i="7" s="1"/>
  <c r="F393" i="7" a="1"/>
  <c r="F393" i="7" s="1"/>
  <c r="F341" i="7" a="1"/>
  <c r="F341" i="7" s="1"/>
  <c r="F314" i="7" a="1"/>
  <c r="F314" i="7" s="1"/>
  <c r="G264" i="7" a="1"/>
  <c r="G264" i="7" s="1"/>
  <c r="G27" i="7" a="1"/>
  <c r="G27" i="7" s="1"/>
  <c r="F30" i="5" a="1"/>
  <c r="F30" i="5" s="1"/>
  <c r="F21" i="5" a="1"/>
  <c r="F21" i="5" s="1"/>
  <c r="F20" i="4" a="1"/>
  <c r="F20" i="4" s="1"/>
  <c r="G15" i="4" a="1"/>
  <c r="G15" i="4" s="1"/>
  <c r="F7" i="4" a="1"/>
  <c r="F7" i="4" s="1"/>
  <c r="F5" i="4" a="1"/>
  <c r="F5" i="4" s="1"/>
  <c r="F3" i="4" a="1"/>
  <c r="F3" i="4" s="1"/>
  <c r="F445" i="8" a="1"/>
  <c r="F445" i="8" s="1"/>
  <c r="F311" i="8" a="1"/>
  <c r="F311" i="8" s="1"/>
  <c r="F269" i="8" a="1"/>
  <c r="F269" i="8" s="1"/>
  <c r="G485" i="7" a="1"/>
  <c r="G485" i="7" s="1"/>
  <c r="F470" i="7" a="1"/>
  <c r="F470" i="7" s="1"/>
  <c r="G408" i="7" a="1"/>
  <c r="G408" i="7" s="1"/>
  <c r="G348" i="7" a="1"/>
  <c r="G348" i="7" s="1"/>
  <c r="G302" i="7" a="1"/>
  <c r="G302" i="7" s="1"/>
  <c r="G262" i="7" a="1"/>
  <c r="G262" i="7" s="1"/>
  <c r="G235" i="7" a="1"/>
  <c r="G235" i="7" s="1"/>
  <c r="G208" i="7" a="1"/>
  <c r="G208" i="7" s="1"/>
  <c r="G26" i="7" a="1"/>
  <c r="G26" i="7" s="1"/>
  <c r="G9" i="7" a="1"/>
  <c r="G9" i="7" s="1"/>
  <c r="F12" i="4" a="1"/>
  <c r="F12" i="4" s="1"/>
  <c r="F10" i="4" a="1"/>
  <c r="F10" i="4" s="1"/>
  <c r="G236" i="9" a="1"/>
  <c r="G236" i="9" s="1"/>
  <c r="F185" i="9" a="1"/>
  <c r="F185" i="9" s="1"/>
  <c r="G460" i="8" a="1"/>
  <c r="G460" i="8" s="1"/>
  <c r="G276" i="8" a="1"/>
  <c r="G276" i="8" s="1"/>
  <c r="F5" i="8" a="1"/>
  <c r="F5" i="8" s="1"/>
  <c r="G490" i="7" a="1"/>
  <c r="G490" i="7" s="1"/>
  <c r="G417" i="7" a="1"/>
  <c r="G417" i="7" s="1"/>
  <c r="G363" i="7" a="1"/>
  <c r="G363" i="7" s="1"/>
  <c r="G315" i="7" a="1"/>
  <c r="G315" i="7" s="1"/>
  <c r="F275" i="7" a="1"/>
  <c r="F275" i="7" s="1"/>
  <c r="G473" i="7" a="1"/>
  <c r="G473" i="7" s="1"/>
  <c r="F278" i="7" a="1"/>
  <c r="F278" i="7" s="1"/>
  <c r="G16" i="7" a="1"/>
  <c r="G16" i="7" s="1"/>
  <c r="G35" i="5" a="1"/>
  <c r="G35" i="5" s="1"/>
  <c r="F19" i="4" a="1"/>
  <c r="F19" i="4" s="1"/>
  <c r="F4" i="4" a="1"/>
  <c r="F4" i="4" s="1"/>
  <c r="G8" i="4" a="1"/>
  <c r="G8" i="4" s="1"/>
  <c r="F378" i="9" a="1"/>
  <c r="F378" i="9" s="1"/>
  <c r="G243" i="8" a="1"/>
  <c r="G243" i="8" s="1"/>
  <c r="F408" i="7" a="1"/>
  <c r="F408" i="7" s="1"/>
  <c r="F18" i="6" a="1"/>
  <c r="F18" i="6" s="1"/>
  <c r="G12" i="4" a="1"/>
  <c r="G12" i="4" s="1"/>
  <c r="G341" i="8" a="1"/>
  <c r="G341" i="8" s="1"/>
  <c r="G278" i="8" a="1"/>
  <c r="G278" i="8" s="1"/>
  <c r="F386" i="7" a="1"/>
  <c r="F386" i="7" s="1"/>
  <c r="F317" i="7" a="1"/>
  <c r="F317" i="7" s="1"/>
  <c r="G250" i="7" a="1"/>
  <c r="G250" i="7" s="1"/>
  <c r="F34" i="5" a="1"/>
  <c r="F34" i="5" s="1"/>
  <c r="F18" i="4" a="1"/>
  <c r="F18" i="4" s="1"/>
  <c r="F6" i="4" a="1"/>
  <c r="F6" i="4" s="1"/>
  <c r="G3" i="4" a="1"/>
  <c r="G3" i="4" s="1"/>
  <c r="G289" i="8" a="1"/>
  <c r="G289" i="8" s="1"/>
  <c r="G440" i="7" a="1"/>
  <c r="G440" i="7" s="1"/>
  <c r="G324" i="7" a="1"/>
  <c r="G324" i="7" s="1"/>
  <c r="G275" i="7" a="1"/>
  <c r="G275" i="7" s="1"/>
  <c r="F9" i="4" a="1"/>
  <c r="F9" i="4" s="1"/>
  <c r="G328" i="8" a="1"/>
  <c r="G328" i="8" s="1"/>
  <c r="G361" i="7" a="1"/>
  <c r="G361" i="7" s="1"/>
  <c r="F206" i="7" a="1"/>
  <c r="F206" i="7" s="1"/>
  <c r="F31" i="3" a="1"/>
  <c r="F31" i="3" s="1"/>
  <c r="F26" i="3" a="1"/>
  <c r="F26" i="3" s="1"/>
  <c r="F24" i="3" a="1"/>
  <c r="F24" i="3" s="1"/>
  <c r="F22" i="3" a="1"/>
  <c r="F22" i="3" s="1"/>
  <c r="F395" i="8" a="1"/>
  <c r="F395" i="8" s="1"/>
  <c r="G426" i="7" a="1"/>
  <c r="G426" i="7" s="1"/>
  <c r="G65" i="3" a="1"/>
  <c r="G65" i="3" s="1"/>
  <c r="G63" i="3" a="1"/>
  <c r="G63" i="3" s="1"/>
  <c r="G61" i="3" a="1"/>
  <c r="G61" i="3" s="1"/>
  <c r="G59" i="3" a="1"/>
  <c r="G59" i="3" s="1"/>
  <c r="G57" i="3" a="1"/>
  <c r="G57" i="3" s="1"/>
  <c r="G55" i="3" a="1"/>
  <c r="G55" i="3" s="1"/>
  <c r="G53" i="3" a="1"/>
  <c r="G53" i="3" s="1"/>
  <c r="G51" i="3" a="1"/>
  <c r="G51" i="3" s="1"/>
  <c r="G49" i="3" a="1"/>
  <c r="G49" i="3" s="1"/>
  <c r="G47" i="3" a="1"/>
  <c r="G47" i="3" s="1"/>
  <c r="F272" i="9" a="1"/>
  <c r="F272" i="9" s="1"/>
  <c r="G10" i="4" a="1"/>
  <c r="G10" i="4" s="1"/>
  <c r="F66" i="3" a="1"/>
  <c r="F66" i="3" s="1"/>
  <c r="F64" i="3" a="1"/>
  <c r="F64" i="3" s="1"/>
  <c r="F62" i="3" a="1"/>
  <c r="F62" i="3" s="1"/>
  <c r="F60" i="3" a="1"/>
  <c r="F60" i="3" s="1"/>
  <c r="F58" i="3" a="1"/>
  <c r="F58" i="3" s="1"/>
  <c r="F56" i="3" a="1"/>
  <c r="F56" i="3" s="1"/>
  <c r="F54" i="3" a="1"/>
  <c r="F54" i="3" s="1"/>
  <c r="F52" i="3" a="1"/>
  <c r="F52" i="3" s="1"/>
  <c r="F50" i="3" a="1"/>
  <c r="F50" i="3" s="1"/>
  <c r="F48" i="3" a="1"/>
  <c r="F48" i="3" s="1"/>
  <c r="F46" i="3" a="1"/>
  <c r="F46" i="3" s="1"/>
  <c r="G346" i="7" a="1"/>
  <c r="G346" i="7" s="1"/>
  <c r="G20" i="7" a="1"/>
  <c r="G20" i="7" s="1"/>
  <c r="G7" i="4" a="1"/>
  <c r="G7" i="4" s="1"/>
  <c r="G85" i="3" a="1"/>
  <c r="G85" i="3" s="1"/>
  <c r="F67" i="3" a="1"/>
  <c r="F67" i="3" s="1"/>
  <c r="F65" i="3" a="1"/>
  <c r="F65" i="3" s="1"/>
  <c r="G64" i="3" a="1"/>
  <c r="G64" i="3" s="1"/>
  <c r="G62" i="3" a="1"/>
  <c r="G62" i="3" s="1"/>
  <c r="G60" i="3" a="1"/>
  <c r="G60" i="3" s="1"/>
  <c r="G58" i="3" a="1"/>
  <c r="G58" i="3" s="1"/>
  <c r="G56" i="3" a="1"/>
  <c r="G56" i="3" s="1"/>
  <c r="G54" i="3" a="1"/>
  <c r="G54" i="3" s="1"/>
  <c r="G52" i="3" a="1"/>
  <c r="G52" i="3" s="1"/>
  <c r="G50" i="3" a="1"/>
  <c r="G50" i="3" s="1"/>
  <c r="G48" i="3" a="1"/>
  <c r="G48" i="3" s="1"/>
  <c r="G46" i="3" a="1"/>
  <c r="G46" i="3" s="1"/>
  <c r="C7" i="2"/>
  <c r="C15" i="2"/>
  <c r="C47" i="2"/>
  <c r="C63" i="2"/>
  <c r="C87" i="2"/>
  <c r="C111" i="2"/>
  <c r="C119" i="2"/>
  <c r="C143" i="2"/>
  <c r="C159" i="2"/>
  <c r="C175" i="2"/>
  <c r="C183" i="2"/>
  <c r="C215" i="2"/>
  <c r="C263" i="2"/>
  <c r="C287" i="2"/>
  <c r="C295" i="2"/>
  <c r="C343" i="2"/>
  <c r="C359" i="2"/>
  <c r="C367" i="2"/>
  <c r="C383" i="2"/>
  <c r="C405" i="2"/>
  <c r="G21" i="3" a="1"/>
  <c r="G21" i="3" s="1"/>
  <c r="C145" i="9"/>
  <c r="C153" i="9"/>
  <c r="C161" i="9"/>
  <c r="C169" i="9"/>
  <c r="C177" i="9"/>
  <c r="C185" i="9"/>
  <c r="C193" i="9"/>
  <c r="C201" i="9"/>
  <c r="C209" i="9"/>
  <c r="C217" i="9"/>
  <c r="C225" i="9"/>
  <c r="C233" i="9"/>
  <c r="C241" i="9"/>
  <c r="C249" i="9"/>
  <c r="C250" i="9"/>
  <c r="C257" i="9"/>
  <c r="C265" i="9"/>
  <c r="C273" i="9"/>
  <c r="C274" i="9"/>
  <c r="C281" i="9"/>
  <c r="C289" i="9"/>
  <c r="C297" i="9"/>
  <c r="C298" i="9"/>
  <c r="C305" i="9"/>
  <c r="C306" i="9"/>
  <c r="C313" i="9"/>
  <c r="C321" i="9"/>
  <c r="C329" i="9"/>
  <c r="C337" i="9"/>
  <c r="C338" i="9"/>
  <c r="C345" i="9"/>
  <c r="C346" i="9"/>
  <c r="C353" i="9"/>
  <c r="C354" i="9"/>
  <c r="C361" i="9"/>
  <c r="C362" i="9"/>
  <c r="C369" i="9"/>
  <c r="C377" i="9"/>
  <c r="C385" i="9"/>
  <c r="C393" i="9"/>
  <c r="C401" i="9"/>
  <c r="C409" i="9"/>
  <c r="C417" i="9"/>
  <c r="C425" i="9"/>
  <c r="C426" i="9"/>
  <c r="C433" i="9"/>
  <c r="C441" i="9"/>
  <c r="C442" i="9"/>
  <c r="C449" i="9"/>
  <c r="C457" i="9"/>
  <c r="C465" i="9"/>
  <c r="C473" i="9"/>
  <c r="C481" i="9"/>
  <c r="C489" i="9"/>
  <c r="C497" i="9"/>
  <c r="C8" i="2"/>
  <c r="N3" i="2"/>
  <c r="N4" i="2" s="1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74" i="2" s="1"/>
  <c r="N75" i="2" s="1"/>
  <c r="N76" i="2" s="1"/>
  <c r="N77" i="2" s="1"/>
  <c r="N78" i="2" s="1"/>
  <c r="N79" i="2" s="1"/>
  <c r="N80" i="2" s="1"/>
  <c r="N81" i="2" s="1"/>
  <c r="N82" i="2" s="1"/>
  <c r="N83" i="2" s="1"/>
  <c r="N84" i="2" s="1"/>
  <c r="N85" i="2" s="1"/>
  <c r="N86" i="2" s="1"/>
  <c r="N87" i="2" s="1"/>
  <c r="N88" i="2" s="1"/>
  <c r="N89" i="2" s="1"/>
  <c r="N90" i="2" s="1"/>
  <c r="N91" i="2" s="1"/>
  <c r="N92" i="2" s="1"/>
  <c r="N93" i="2" s="1"/>
  <c r="N94" i="2" s="1"/>
  <c r="N95" i="2" s="1"/>
  <c r="N96" i="2" s="1"/>
  <c r="N97" i="2" s="1"/>
  <c r="N98" i="2" s="1"/>
  <c r="N99" i="2" s="1"/>
  <c r="N100" i="2" s="1"/>
  <c r="N101" i="2" s="1"/>
  <c r="N102" i="2" s="1"/>
  <c r="N103" i="2" s="1"/>
  <c r="N104" i="2" s="1"/>
  <c r="N105" i="2" s="1"/>
  <c r="N106" i="2" s="1"/>
  <c r="N107" i="2" s="1"/>
  <c r="N108" i="2" s="1"/>
  <c r="N109" i="2" s="1"/>
  <c r="N110" i="2" s="1"/>
  <c r="N111" i="2" s="1"/>
  <c r="N112" i="2" s="1"/>
  <c r="N113" i="2" s="1"/>
  <c r="N114" i="2" s="1"/>
  <c r="N115" i="2" s="1"/>
  <c r="N116" i="2" s="1"/>
  <c r="N117" i="2" s="1"/>
  <c r="N118" i="2" s="1"/>
  <c r="N119" i="2" s="1"/>
  <c r="N120" i="2" s="1"/>
  <c r="N121" i="2" s="1"/>
  <c r="N122" i="2" s="1"/>
  <c r="N123" i="2" s="1"/>
  <c r="N124" i="2" s="1"/>
  <c r="N125" i="2" s="1"/>
  <c r="N126" i="2" s="1"/>
  <c r="N127" i="2" s="1"/>
  <c r="N128" i="2" s="1"/>
  <c r="N129" i="2" s="1"/>
  <c r="N130" i="2" s="1"/>
  <c r="N131" i="2" s="1"/>
  <c r="N132" i="2" s="1"/>
  <c r="N133" i="2" s="1"/>
  <c r="N134" i="2" s="1"/>
  <c r="N135" i="2" s="1"/>
  <c r="N136" i="2" s="1"/>
  <c r="N137" i="2" s="1"/>
  <c r="N138" i="2" s="1"/>
  <c r="N139" i="2" s="1"/>
  <c r="N140" i="2" s="1"/>
  <c r="N141" i="2" s="1"/>
  <c r="N142" i="2" s="1"/>
  <c r="N143" i="2" s="1"/>
  <c r="N144" i="2" s="1"/>
  <c r="N145" i="2" s="1"/>
  <c r="N146" i="2" s="1"/>
  <c r="N147" i="2" s="1"/>
  <c r="N148" i="2" s="1"/>
  <c r="N149" i="2" s="1"/>
  <c r="N150" i="2" s="1"/>
  <c r="N151" i="2" s="1"/>
  <c r="N152" i="2" s="1"/>
  <c r="N153" i="2" s="1"/>
  <c r="N154" i="2" s="1"/>
  <c r="N155" i="2" s="1"/>
  <c r="N156" i="2" s="1"/>
  <c r="N157" i="2" s="1"/>
  <c r="N158" i="2" s="1"/>
  <c r="N159" i="2" s="1"/>
  <c r="N160" i="2" s="1"/>
  <c r="N161" i="2" s="1"/>
  <c r="N162" i="2" s="1"/>
  <c r="N163" i="2" s="1"/>
  <c r="N164" i="2" s="1"/>
  <c r="N165" i="2" s="1"/>
  <c r="N166" i="2" s="1"/>
  <c r="N167" i="2" s="1"/>
  <c r="N168" i="2" s="1"/>
  <c r="N169" i="2" s="1"/>
  <c r="N170" i="2" s="1"/>
  <c r="N171" i="2" s="1"/>
  <c r="N172" i="2" s="1"/>
  <c r="N173" i="2" s="1"/>
  <c r="N174" i="2" s="1"/>
  <c r="N175" i="2" s="1"/>
  <c r="N176" i="2" s="1"/>
  <c r="N177" i="2" s="1"/>
  <c r="N178" i="2" s="1"/>
  <c r="N179" i="2" s="1"/>
  <c r="N180" i="2" s="1"/>
  <c r="N181" i="2" s="1"/>
  <c r="N182" i="2" s="1"/>
  <c r="N183" i="2" s="1"/>
  <c r="N184" i="2" s="1"/>
  <c r="N185" i="2" s="1"/>
  <c r="N186" i="2" s="1"/>
  <c r="N187" i="2" s="1"/>
  <c r="N188" i="2" s="1"/>
  <c r="N189" i="2" s="1"/>
  <c r="N190" i="2" s="1"/>
  <c r="N191" i="2" s="1"/>
  <c r="N192" i="2" s="1"/>
  <c r="N193" i="2" s="1"/>
  <c r="N194" i="2" s="1"/>
  <c r="N195" i="2" s="1"/>
  <c r="N196" i="2" s="1"/>
  <c r="N197" i="2" s="1"/>
  <c r="N198" i="2" s="1"/>
  <c r="N199" i="2" s="1"/>
  <c r="N200" i="2" s="1"/>
  <c r="N201" i="2" s="1"/>
  <c r="N202" i="2" s="1"/>
  <c r="N203" i="2" s="1"/>
  <c r="N204" i="2" s="1"/>
  <c r="N205" i="2" s="1"/>
  <c r="N206" i="2" s="1"/>
  <c r="N207" i="2" s="1"/>
  <c r="N208" i="2" s="1"/>
  <c r="N209" i="2" s="1"/>
  <c r="N210" i="2" s="1"/>
  <c r="N211" i="2" s="1"/>
  <c r="N212" i="2" s="1"/>
  <c r="N213" i="2" s="1"/>
  <c r="N214" i="2" s="1"/>
  <c r="N215" i="2" s="1"/>
  <c r="N216" i="2" s="1"/>
  <c r="N217" i="2" s="1"/>
  <c r="N218" i="2" s="1"/>
  <c r="N219" i="2" s="1"/>
  <c r="N220" i="2" s="1"/>
  <c r="N221" i="2" s="1"/>
  <c r="N222" i="2" s="1"/>
  <c r="N223" i="2" s="1"/>
  <c r="N224" i="2" s="1"/>
  <c r="N225" i="2" s="1"/>
  <c r="N226" i="2" s="1"/>
  <c r="N227" i="2" s="1"/>
  <c r="N228" i="2" s="1"/>
  <c r="N229" i="2" s="1"/>
  <c r="N230" i="2" s="1"/>
  <c r="N231" i="2" s="1"/>
  <c r="N232" i="2" s="1"/>
  <c r="N233" i="2" s="1"/>
  <c r="N234" i="2" s="1"/>
  <c r="N235" i="2" s="1"/>
  <c r="N236" i="2" s="1"/>
  <c r="N237" i="2" s="1"/>
  <c r="N238" i="2" s="1"/>
  <c r="N239" i="2" s="1"/>
  <c r="N240" i="2" s="1"/>
  <c r="N241" i="2" s="1"/>
  <c r="N242" i="2" s="1"/>
  <c r="N243" i="2" s="1"/>
  <c r="N244" i="2" s="1"/>
  <c r="N245" i="2" s="1"/>
  <c r="N246" i="2" s="1"/>
  <c r="N247" i="2" s="1"/>
  <c r="N248" i="2" s="1"/>
  <c r="N249" i="2" s="1"/>
  <c r="N250" i="2" s="1"/>
  <c r="N251" i="2" s="1"/>
  <c r="N252" i="2" s="1"/>
  <c r="N253" i="2" s="1"/>
  <c r="N254" i="2" s="1"/>
  <c r="N255" i="2" s="1"/>
  <c r="N256" i="2" s="1"/>
  <c r="N257" i="2" s="1"/>
  <c r="N258" i="2" s="1"/>
  <c r="N259" i="2" s="1"/>
  <c r="N260" i="2" s="1"/>
  <c r="N261" i="2" s="1"/>
  <c r="N262" i="2" s="1"/>
  <c r="N263" i="2" s="1"/>
  <c r="N264" i="2" s="1"/>
  <c r="N265" i="2" s="1"/>
  <c r="N266" i="2" s="1"/>
  <c r="N267" i="2" s="1"/>
  <c r="N268" i="2" s="1"/>
  <c r="N269" i="2" s="1"/>
  <c r="N270" i="2" s="1"/>
  <c r="N271" i="2" s="1"/>
  <c r="N272" i="2" s="1"/>
  <c r="N273" i="2" s="1"/>
  <c r="N274" i="2" s="1"/>
  <c r="N275" i="2" s="1"/>
  <c r="N276" i="2" s="1"/>
  <c r="N277" i="2" s="1"/>
  <c r="N278" i="2" s="1"/>
  <c r="N279" i="2" s="1"/>
  <c r="N280" i="2" s="1"/>
  <c r="N281" i="2" s="1"/>
  <c r="N282" i="2" s="1"/>
  <c r="N283" i="2" s="1"/>
  <c r="N284" i="2" s="1"/>
  <c r="N285" i="2" s="1"/>
  <c r="N286" i="2" s="1"/>
  <c r="N287" i="2" s="1"/>
  <c r="N288" i="2" s="1"/>
  <c r="N289" i="2" s="1"/>
  <c r="N290" i="2" s="1"/>
  <c r="N291" i="2" s="1"/>
  <c r="N292" i="2" s="1"/>
  <c r="N293" i="2" s="1"/>
  <c r="N294" i="2" s="1"/>
  <c r="N295" i="2" s="1"/>
  <c r="N296" i="2" s="1"/>
  <c r="N297" i="2" s="1"/>
  <c r="N298" i="2" s="1"/>
  <c r="N299" i="2" s="1"/>
  <c r="N300" i="2" s="1"/>
  <c r="N301" i="2" s="1"/>
  <c r="N302" i="2" s="1"/>
  <c r="N303" i="2" s="1"/>
  <c r="N304" i="2" s="1"/>
  <c r="N305" i="2" s="1"/>
  <c r="N306" i="2" s="1"/>
  <c r="N307" i="2" s="1"/>
  <c r="N308" i="2" s="1"/>
  <c r="N309" i="2" s="1"/>
  <c r="N310" i="2" s="1"/>
  <c r="N311" i="2" s="1"/>
  <c r="N312" i="2" s="1"/>
  <c r="N313" i="2" s="1"/>
  <c r="N314" i="2" s="1"/>
  <c r="N315" i="2" s="1"/>
  <c r="N316" i="2" s="1"/>
  <c r="N317" i="2" s="1"/>
  <c r="N318" i="2" s="1"/>
  <c r="N319" i="2" s="1"/>
  <c r="N320" i="2" s="1"/>
  <c r="N321" i="2" s="1"/>
  <c r="N322" i="2" s="1"/>
  <c r="N323" i="2" s="1"/>
  <c r="N324" i="2" s="1"/>
  <c r="N325" i="2" s="1"/>
  <c r="N326" i="2" s="1"/>
  <c r="N327" i="2" s="1"/>
  <c r="N328" i="2" s="1"/>
  <c r="N329" i="2" s="1"/>
  <c r="N330" i="2" s="1"/>
  <c r="N331" i="2" s="1"/>
  <c r="N332" i="2" s="1"/>
  <c r="N333" i="2" s="1"/>
  <c r="N334" i="2" s="1"/>
  <c r="N335" i="2" s="1"/>
  <c r="N336" i="2" s="1"/>
  <c r="N337" i="2" s="1"/>
  <c r="N338" i="2" s="1"/>
  <c r="N339" i="2" s="1"/>
  <c r="N340" i="2" s="1"/>
  <c r="N341" i="2" s="1"/>
  <c r="N342" i="2" s="1"/>
  <c r="N343" i="2" s="1"/>
  <c r="N344" i="2" s="1"/>
  <c r="N345" i="2" s="1"/>
  <c r="N346" i="2" s="1"/>
  <c r="N347" i="2" s="1"/>
  <c r="N348" i="2" s="1"/>
  <c r="N349" i="2" s="1"/>
  <c r="N350" i="2" s="1"/>
  <c r="N351" i="2" s="1"/>
  <c r="N352" i="2" s="1"/>
  <c r="N353" i="2" s="1"/>
  <c r="N354" i="2" s="1"/>
  <c r="N355" i="2" s="1"/>
  <c r="N356" i="2" s="1"/>
  <c r="N357" i="2" s="1"/>
  <c r="N358" i="2" s="1"/>
  <c r="N359" i="2" s="1"/>
  <c r="N360" i="2" s="1"/>
  <c r="N361" i="2" s="1"/>
  <c r="N362" i="2" s="1"/>
  <c r="N363" i="2" s="1"/>
  <c r="N364" i="2" s="1"/>
  <c r="N365" i="2" s="1"/>
  <c r="N366" i="2" s="1"/>
  <c r="N367" i="2" s="1"/>
  <c r="N368" i="2" s="1"/>
  <c r="N369" i="2" s="1"/>
  <c r="N370" i="2" s="1"/>
  <c r="N371" i="2" s="1"/>
  <c r="N372" i="2" s="1"/>
  <c r="N373" i="2" s="1"/>
  <c r="N374" i="2" s="1"/>
  <c r="N375" i="2" s="1"/>
  <c r="N376" i="2" s="1"/>
  <c r="N377" i="2" s="1"/>
  <c r="N378" i="2" s="1"/>
  <c r="N379" i="2" s="1"/>
  <c r="N380" i="2" s="1"/>
  <c r="N381" i="2" s="1"/>
  <c r="N382" i="2" s="1"/>
  <c r="N383" i="2" s="1"/>
  <c r="N384" i="2" s="1"/>
  <c r="N385" i="2" s="1"/>
  <c r="N386" i="2" s="1"/>
  <c r="N387" i="2" s="1"/>
  <c r="N388" i="2" s="1"/>
  <c r="N389" i="2" s="1"/>
  <c r="N390" i="2" s="1"/>
  <c r="N391" i="2" s="1"/>
  <c r="N392" i="2" s="1"/>
  <c r="N393" i="2" s="1"/>
  <c r="N394" i="2" s="1"/>
  <c r="N395" i="2" s="1"/>
  <c r="N396" i="2" s="1"/>
  <c r="N397" i="2" s="1"/>
  <c r="N398" i="2" s="1"/>
  <c r="N399" i="2" s="1"/>
  <c r="N400" i="2" s="1"/>
  <c r="N401" i="2" s="1"/>
  <c r="N402" i="2" s="1"/>
  <c r="N403" i="2" s="1"/>
  <c r="N404" i="2" s="1"/>
  <c r="N405" i="2" s="1"/>
  <c r="N406" i="2" s="1"/>
  <c r="N407" i="2" s="1"/>
  <c r="N408" i="2" s="1"/>
  <c r="N409" i="2" s="1"/>
  <c r="N410" i="2" s="1"/>
  <c r="N411" i="2" s="1"/>
  <c r="N412" i="2" s="1"/>
  <c r="N413" i="2" s="1"/>
  <c r="N414" i="2" s="1"/>
  <c r="N415" i="2" s="1"/>
  <c r="N416" i="2" s="1"/>
  <c r="N417" i="2" s="1"/>
  <c r="N418" i="2" s="1"/>
  <c r="N419" i="2" s="1"/>
  <c r="N420" i="2" s="1"/>
  <c r="N421" i="2" s="1"/>
  <c r="N422" i="2" s="1"/>
  <c r="N423" i="2" s="1"/>
  <c r="N424" i="2" s="1"/>
  <c r="N425" i="2" s="1"/>
  <c r="N426" i="2" s="1"/>
  <c r="N427" i="2" s="1"/>
  <c r="N428" i="2" s="1"/>
  <c r="N429" i="2" s="1"/>
  <c r="N430" i="2" s="1"/>
  <c r="N431" i="2" s="1"/>
  <c r="N432" i="2" s="1"/>
  <c r="N433" i="2" s="1"/>
  <c r="N434" i="2" s="1"/>
  <c r="N435" i="2" s="1"/>
  <c r="N436" i="2" s="1"/>
  <c r="N437" i="2" s="1"/>
  <c r="N438" i="2" s="1"/>
  <c r="N439" i="2" s="1"/>
  <c r="N440" i="2" s="1"/>
  <c r="N441" i="2" s="1"/>
  <c r="N442" i="2" s="1"/>
  <c r="N443" i="2" s="1"/>
  <c r="N444" i="2" s="1"/>
  <c r="N445" i="2" s="1"/>
  <c r="N446" i="2" s="1"/>
  <c r="N447" i="2" s="1"/>
  <c r="N448" i="2" s="1"/>
  <c r="N449" i="2" s="1"/>
  <c r="N450" i="2" s="1"/>
  <c r="N451" i="2" s="1"/>
  <c r="N452" i="2" s="1"/>
  <c r="N453" i="2" s="1"/>
  <c r="N454" i="2" s="1"/>
  <c r="N455" i="2" s="1"/>
  <c r="N456" i="2" s="1"/>
  <c r="N457" i="2" s="1"/>
  <c r="N458" i="2" s="1"/>
  <c r="N459" i="2" s="1"/>
  <c r="N460" i="2" s="1"/>
  <c r="N461" i="2" s="1"/>
  <c r="N462" i="2" s="1"/>
  <c r="N463" i="2" s="1"/>
  <c r="N464" i="2" s="1"/>
  <c r="N465" i="2" s="1"/>
  <c r="N466" i="2" s="1"/>
  <c r="N467" i="2" s="1"/>
  <c r="N468" i="2" s="1"/>
  <c r="N469" i="2" s="1"/>
  <c r="N470" i="2" s="1"/>
  <c r="N471" i="2" s="1"/>
  <c r="N472" i="2" s="1"/>
  <c r="N473" i="2" s="1"/>
  <c r="N474" i="2" s="1"/>
  <c r="N475" i="2" s="1"/>
  <c r="N476" i="2" s="1"/>
  <c r="N477" i="2" s="1"/>
  <c r="N478" i="2" s="1"/>
  <c r="N479" i="2" s="1"/>
  <c r="N480" i="2" s="1"/>
  <c r="N481" i="2" s="1"/>
  <c r="N482" i="2" s="1"/>
  <c r="N483" i="2" s="1"/>
  <c r="N484" i="2" s="1"/>
  <c r="N485" i="2" s="1"/>
  <c r="N486" i="2" s="1"/>
  <c r="N487" i="2" s="1"/>
  <c r="N488" i="2" s="1"/>
  <c r="N489" i="2" s="1"/>
  <c r="N490" i="2" s="1"/>
  <c r="N491" i="2" s="1"/>
  <c r="N492" i="2" s="1"/>
  <c r="N493" i="2" s="1"/>
  <c r="N494" i="2" s="1"/>
  <c r="N495" i="2" s="1"/>
  <c r="N496" i="2" s="1"/>
  <c r="N497" i="2" s="1"/>
  <c r="N498" i="2" s="1"/>
  <c r="N499" i="2" s="1"/>
  <c r="C395" i="2"/>
  <c r="C403" i="2"/>
  <c r="C411" i="2"/>
  <c r="C419" i="2"/>
  <c r="C427" i="2"/>
  <c r="C435" i="2"/>
  <c r="C443" i="2"/>
  <c r="C451" i="2"/>
  <c r="C459" i="2"/>
  <c r="C467" i="2"/>
  <c r="C475" i="2"/>
  <c r="C483" i="2"/>
  <c r="C491" i="2"/>
  <c r="C499" i="2"/>
  <c r="G22" i="3" a="1"/>
  <c r="G22" i="3" s="1"/>
  <c r="F25" i="3" a="1"/>
  <c r="F25" i="3" s="1"/>
  <c r="N16" i="4"/>
  <c r="C16" i="4"/>
  <c r="C65" i="4"/>
  <c r="C66" i="4"/>
  <c r="C169" i="4"/>
  <c r="C361" i="4"/>
  <c r="C362" i="4"/>
  <c r="N22" i="5"/>
  <c r="N23" i="5" s="1"/>
  <c r="N24" i="5" s="1"/>
  <c r="N25" i="5" s="1"/>
  <c r="N26" i="5" s="1"/>
  <c r="N27" i="5" s="1"/>
  <c r="N28" i="5" s="1"/>
  <c r="C23" i="5"/>
  <c r="C31" i="2"/>
  <c r="C79" i="2"/>
  <c r="C95" i="2"/>
  <c r="C167" i="2"/>
  <c r="C191" i="2"/>
  <c r="C199" i="2"/>
  <c r="C207" i="2"/>
  <c r="C223" i="2"/>
  <c r="C239" i="2"/>
  <c r="C255" i="2"/>
  <c r="C271" i="2"/>
  <c r="C311" i="2"/>
  <c r="C327" i="2"/>
  <c r="C351" i="2"/>
  <c r="C375" i="2"/>
  <c r="G25" i="3" a="1"/>
  <c r="G25" i="3" s="1"/>
  <c r="G32" i="3" a="1"/>
  <c r="G32" i="3" s="1"/>
  <c r="C137" i="4"/>
  <c r="C145" i="4"/>
  <c r="C289" i="4"/>
  <c r="C399" i="2"/>
  <c r="C415" i="2"/>
  <c r="C431" i="2"/>
  <c r="C444" i="2"/>
  <c r="C447" i="2"/>
  <c r="C460" i="2"/>
  <c r="C463" i="2"/>
  <c r="C476" i="2"/>
  <c r="C479" i="2"/>
  <c r="C492" i="2"/>
  <c r="C495" i="2"/>
  <c r="C17" i="3"/>
  <c r="C13" i="3"/>
  <c r="A38" i="3"/>
  <c r="B37" i="3"/>
  <c r="F49" i="3" a="1"/>
  <c r="F49" i="3" s="1"/>
  <c r="F53" i="3" a="1"/>
  <c r="F53" i="3" s="1"/>
  <c r="F57" i="3" a="1"/>
  <c r="F57" i="3" s="1"/>
  <c r="F61" i="3" a="1"/>
  <c r="F61" i="3" s="1"/>
  <c r="G66" i="3" a="1"/>
  <c r="G66" i="3" s="1"/>
  <c r="F85" i="3" a="1"/>
  <c r="F85" i="3" s="1"/>
  <c r="C86" i="3"/>
  <c r="C85" i="3"/>
  <c r="C94" i="3"/>
  <c r="C93" i="3"/>
  <c r="C102" i="3"/>
  <c r="C101" i="3"/>
  <c r="C110" i="3"/>
  <c r="C109" i="3"/>
  <c r="C118" i="3"/>
  <c r="C117" i="3"/>
  <c r="C126" i="3"/>
  <c r="C125" i="3"/>
  <c r="C134" i="3"/>
  <c r="C133" i="3"/>
  <c r="C142" i="3"/>
  <c r="C141" i="3"/>
  <c r="C150" i="3"/>
  <c r="C149" i="3"/>
  <c r="C158" i="3"/>
  <c r="C157" i="3"/>
  <c r="C166" i="3"/>
  <c r="C165" i="3"/>
  <c r="C174" i="3"/>
  <c r="C173" i="3"/>
  <c r="C182" i="3"/>
  <c r="C181" i="3"/>
  <c r="C190" i="3"/>
  <c r="C189" i="3"/>
  <c r="C198" i="3"/>
  <c r="C197" i="3"/>
  <c r="C206" i="3"/>
  <c r="C205" i="3"/>
  <c r="C214" i="3"/>
  <c r="C213" i="3"/>
  <c r="C222" i="3"/>
  <c r="C221" i="3"/>
  <c r="C230" i="3"/>
  <c r="C229" i="3"/>
  <c r="C238" i="3"/>
  <c r="C237" i="3"/>
  <c r="C246" i="3"/>
  <c r="C245" i="3"/>
  <c r="C262" i="3"/>
  <c r="C261" i="3"/>
  <c r="C270" i="3"/>
  <c r="C269" i="3"/>
  <c r="C278" i="3"/>
  <c r="C277" i="3"/>
  <c r="C294" i="3"/>
  <c r="C293" i="3"/>
  <c r="C310" i="3"/>
  <c r="C309" i="3"/>
  <c r="C326" i="3"/>
  <c r="C325" i="3"/>
  <c r="C341" i="3"/>
  <c r="C350" i="3"/>
  <c r="C358" i="3"/>
  <c r="C357" i="3"/>
  <c r="C365" i="3"/>
  <c r="C373" i="3"/>
  <c r="C382" i="3"/>
  <c r="C381" i="3"/>
  <c r="C390" i="3"/>
  <c r="C389" i="3"/>
  <c r="C398" i="3"/>
  <c r="C397" i="3"/>
  <c r="C406" i="3"/>
  <c r="C413" i="3"/>
  <c r="C422" i="3"/>
  <c r="C421" i="3"/>
  <c r="C430" i="3"/>
  <c r="C438" i="3"/>
  <c r="C437" i="3"/>
  <c r="C445" i="3"/>
  <c r="C446" i="3"/>
  <c r="C453" i="3"/>
  <c r="C454" i="3"/>
  <c r="C462" i="3"/>
  <c r="C461" i="3"/>
  <c r="C470" i="3"/>
  <c r="C478" i="3"/>
  <c r="C477" i="3"/>
  <c r="C486" i="3"/>
  <c r="C485" i="3"/>
  <c r="C494" i="3"/>
  <c r="F15" i="4" a="1"/>
  <c r="F15" i="4" s="1"/>
  <c r="C233" i="4"/>
  <c r="C234" i="4"/>
  <c r="C20" i="5"/>
  <c r="C19" i="5"/>
  <c r="C15" i="3"/>
  <c r="C50" i="4"/>
  <c r="C49" i="4"/>
  <c r="C210" i="4"/>
  <c r="C209" i="4"/>
  <c r="C258" i="4"/>
  <c r="C257" i="4"/>
  <c r="C306" i="4"/>
  <c r="C305" i="4"/>
  <c r="C346" i="4"/>
  <c r="C345" i="4"/>
  <c r="C378" i="4"/>
  <c r="C377" i="4"/>
  <c r="C489" i="4"/>
  <c r="C142" i="9"/>
  <c r="C150" i="9"/>
  <c r="C158" i="9"/>
  <c r="C166" i="9"/>
  <c r="C174" i="9"/>
  <c r="C182" i="9"/>
  <c r="C190" i="9"/>
  <c r="C198" i="9"/>
  <c r="C206" i="9"/>
  <c r="C214" i="9"/>
  <c r="C222" i="9"/>
  <c r="C230" i="9"/>
  <c r="C238" i="9"/>
  <c r="C246" i="9"/>
  <c r="C254" i="9"/>
  <c r="C262" i="9"/>
  <c r="C270" i="9"/>
  <c r="C278" i="9"/>
  <c r="C286" i="9"/>
  <c r="C294" i="9"/>
  <c r="C302" i="9"/>
  <c r="C310" i="9"/>
  <c r="C318" i="9"/>
  <c r="C326" i="9"/>
  <c r="C334" i="9"/>
  <c r="C342" i="9"/>
  <c r="C350" i="9"/>
  <c r="C358" i="9"/>
  <c r="C366" i="9"/>
  <c r="C374" i="9"/>
  <c r="C382" i="9"/>
  <c r="C390" i="9"/>
  <c r="C398" i="9"/>
  <c r="C406" i="9"/>
  <c r="C414" i="9"/>
  <c r="C422" i="9"/>
  <c r="C430" i="9"/>
  <c r="C438" i="9"/>
  <c r="C446" i="9"/>
  <c r="C462" i="9"/>
  <c r="C470" i="9"/>
  <c r="C478" i="9"/>
  <c r="C486" i="9"/>
  <c r="C494" i="9"/>
  <c r="C390" i="2"/>
  <c r="C398" i="2"/>
  <c r="C406" i="2"/>
  <c r="C414" i="2"/>
  <c r="C422" i="2"/>
  <c r="C430" i="2"/>
  <c r="C438" i="2"/>
  <c r="C446" i="2"/>
  <c r="C454" i="2"/>
  <c r="C462" i="2"/>
  <c r="C470" i="2"/>
  <c r="C478" i="2"/>
  <c r="C486" i="2"/>
  <c r="C494" i="2"/>
  <c r="G23" i="3" a="1"/>
  <c r="G23" i="3" s="1"/>
  <c r="G30" i="3" a="1"/>
  <c r="G30" i="3" s="1"/>
  <c r="G67" i="3" a="1"/>
  <c r="G67" i="3" s="1"/>
  <c r="C393" i="4"/>
  <c r="C394" i="4"/>
  <c r="C401" i="4"/>
  <c r="C402" i="4"/>
  <c r="C11" i="3"/>
  <c r="C19" i="3"/>
  <c r="N17" i="4"/>
  <c r="C356" i="3"/>
  <c r="C404" i="3"/>
  <c r="C420" i="3"/>
  <c r="C468" i="3"/>
  <c r="C484" i="3"/>
  <c r="C9" i="5"/>
  <c r="C8" i="5"/>
  <c r="C41" i="5"/>
  <c r="C49" i="5"/>
  <c r="C57" i="5"/>
  <c r="C65" i="5"/>
  <c r="C73" i="5"/>
  <c r="C81" i="5"/>
  <c r="C89" i="5"/>
  <c r="C97" i="5"/>
  <c r="C105" i="5"/>
  <c r="C113" i="5"/>
  <c r="C121" i="5"/>
  <c r="C129" i="5"/>
  <c r="C137" i="5"/>
  <c r="C145" i="5"/>
  <c r="C153" i="5"/>
  <c r="C161" i="5"/>
  <c r="C169" i="5"/>
  <c r="C177" i="5"/>
  <c r="C185" i="5"/>
  <c r="C193" i="5"/>
  <c r="C201" i="5"/>
  <c r="C209" i="5"/>
  <c r="C217" i="5"/>
  <c r="C225" i="5"/>
  <c r="C233" i="5"/>
  <c r="C241" i="5"/>
  <c r="C249" i="5"/>
  <c r="C257" i="5"/>
  <c r="C265" i="5"/>
  <c r="C273" i="5"/>
  <c r="C281" i="5"/>
  <c r="C289" i="5"/>
  <c r="C297" i="5"/>
  <c r="C305" i="5"/>
  <c r="C313" i="5"/>
  <c r="C321" i="5"/>
  <c r="C329" i="5"/>
  <c r="C337" i="5"/>
  <c r="C345" i="5"/>
  <c r="C353" i="5"/>
  <c r="C361" i="5"/>
  <c r="C369" i="5"/>
  <c r="C377" i="5"/>
  <c r="C385" i="5"/>
  <c r="C393" i="5"/>
  <c r="C401" i="5"/>
  <c r="C409" i="5"/>
  <c r="C417" i="5"/>
  <c r="C425" i="5"/>
  <c r="C433" i="5"/>
  <c r="C441" i="5"/>
  <c r="C449" i="5"/>
  <c r="C457" i="5"/>
  <c r="C465" i="5"/>
  <c r="C473" i="5"/>
  <c r="C481" i="5"/>
  <c r="C489" i="5"/>
  <c r="C497" i="5"/>
  <c r="N3" i="4"/>
  <c r="C17" i="4"/>
  <c r="C43" i="5"/>
  <c r="C42" i="5"/>
  <c r="C51" i="5"/>
  <c r="C50" i="5"/>
  <c r="C59" i="5"/>
  <c r="C58" i="5"/>
  <c r="C67" i="5"/>
  <c r="C66" i="5"/>
  <c r="C75" i="5"/>
  <c r="C74" i="5"/>
  <c r="C83" i="5"/>
  <c r="C82" i="5"/>
  <c r="C91" i="5"/>
  <c r="C90" i="5"/>
  <c r="C99" i="5"/>
  <c r="C98" i="5"/>
  <c r="C107" i="5"/>
  <c r="C106" i="5"/>
  <c r="C115" i="5"/>
  <c r="C114" i="5"/>
  <c r="C123" i="5"/>
  <c r="C122" i="5"/>
  <c r="C131" i="5"/>
  <c r="C130" i="5"/>
  <c r="C139" i="5"/>
  <c r="C138" i="5"/>
  <c r="C147" i="5"/>
  <c r="C146" i="5"/>
  <c r="C155" i="5"/>
  <c r="C154" i="5"/>
  <c r="C163" i="5"/>
  <c r="C162" i="5"/>
  <c r="C171" i="5"/>
  <c r="C170" i="5"/>
  <c r="C179" i="5"/>
  <c r="C178" i="5"/>
  <c r="C187" i="5"/>
  <c r="C186" i="5"/>
  <c r="C195" i="5"/>
  <c r="C194" i="5"/>
  <c r="C203" i="5"/>
  <c r="C202" i="5"/>
  <c r="C211" i="5"/>
  <c r="C210" i="5"/>
  <c r="C219" i="5"/>
  <c r="C218" i="5"/>
  <c r="C227" i="5"/>
  <c r="C226" i="5"/>
  <c r="C235" i="5"/>
  <c r="C234" i="5"/>
  <c r="C243" i="5"/>
  <c r="C242" i="5"/>
  <c r="C251" i="5"/>
  <c r="C250" i="5"/>
  <c r="C259" i="5"/>
  <c r="C258" i="5"/>
  <c r="C267" i="5"/>
  <c r="C266" i="5"/>
  <c r="C275" i="5"/>
  <c r="C274" i="5"/>
  <c r="C283" i="5"/>
  <c r="C282" i="5"/>
  <c r="C291" i="5"/>
  <c r="C290" i="5"/>
  <c r="C299" i="5"/>
  <c r="C298" i="5"/>
  <c r="C307" i="5"/>
  <c r="C306" i="5"/>
  <c r="C315" i="5"/>
  <c r="C314" i="5"/>
  <c r="C323" i="5"/>
  <c r="C322" i="5"/>
  <c r="C331" i="5"/>
  <c r="C330" i="5"/>
  <c r="C339" i="5"/>
  <c r="C338" i="5"/>
  <c r="C347" i="5"/>
  <c r="C346" i="5"/>
  <c r="C355" i="5"/>
  <c r="C354" i="5"/>
  <c r="C363" i="5"/>
  <c r="C362" i="5"/>
  <c r="C371" i="5"/>
  <c r="C370" i="5"/>
  <c r="C379" i="5"/>
  <c r="C378" i="5"/>
  <c r="C387" i="5"/>
  <c r="C386" i="5"/>
  <c r="C395" i="5"/>
  <c r="C394" i="5"/>
  <c r="C403" i="5"/>
  <c r="C402" i="5"/>
  <c r="C410" i="5"/>
  <c r="C418" i="5"/>
  <c r="C426" i="5"/>
  <c r="C434" i="5"/>
  <c r="C442" i="5"/>
  <c r="C450" i="5"/>
  <c r="C458" i="5"/>
  <c r="C466" i="5"/>
  <c r="C474" i="5"/>
  <c r="C482" i="5"/>
  <c r="C490" i="5"/>
  <c r="C498" i="5"/>
  <c r="C14" i="4"/>
  <c r="N86" i="3"/>
  <c r="N87" i="3" s="1"/>
  <c r="N88" i="3" s="1"/>
  <c r="N89" i="3" s="1"/>
  <c r="N90" i="3" s="1"/>
  <c r="N91" i="3" s="1"/>
  <c r="N92" i="3" s="1"/>
  <c r="N93" i="3" s="1"/>
  <c r="N94" i="3" s="1"/>
  <c r="N95" i="3" s="1"/>
  <c r="N96" i="3" s="1"/>
  <c r="N97" i="3" s="1"/>
  <c r="N98" i="3" s="1"/>
  <c r="N99" i="3" s="1"/>
  <c r="N100" i="3" s="1"/>
  <c r="N101" i="3" s="1"/>
  <c r="N102" i="3" s="1"/>
  <c r="N103" i="3" s="1"/>
  <c r="N104" i="3" s="1"/>
  <c r="N105" i="3" s="1"/>
  <c r="N106" i="3" s="1"/>
  <c r="N107" i="3" s="1"/>
  <c r="N108" i="3" s="1"/>
  <c r="N109" i="3" s="1"/>
  <c r="N110" i="3" s="1"/>
  <c r="N111" i="3" s="1"/>
  <c r="N112" i="3" s="1"/>
  <c r="N113" i="3" s="1"/>
  <c r="N114" i="3" s="1"/>
  <c r="N115" i="3" s="1"/>
  <c r="N116" i="3" s="1"/>
  <c r="N117" i="3" s="1"/>
  <c r="N118" i="3" s="1"/>
  <c r="N119" i="3" s="1"/>
  <c r="N120" i="3" s="1"/>
  <c r="N121" i="3" s="1"/>
  <c r="N122" i="3" s="1"/>
  <c r="N123" i="3" s="1"/>
  <c r="N124" i="3" s="1"/>
  <c r="N125" i="3" s="1"/>
  <c r="N126" i="3" s="1"/>
  <c r="N127" i="3" s="1"/>
  <c r="N128" i="3" s="1"/>
  <c r="N129" i="3" s="1"/>
  <c r="N130" i="3" s="1"/>
  <c r="N131" i="3" s="1"/>
  <c r="N132" i="3" s="1"/>
  <c r="N133" i="3" s="1"/>
  <c r="N134" i="3" s="1"/>
  <c r="N135" i="3" s="1"/>
  <c r="N136" i="3" s="1"/>
  <c r="N137" i="3" s="1"/>
  <c r="N138" i="3" s="1"/>
  <c r="N139" i="3" s="1"/>
  <c r="N140" i="3" s="1"/>
  <c r="N141" i="3" s="1"/>
  <c r="N142" i="3" s="1"/>
  <c r="N143" i="3" s="1"/>
  <c r="N144" i="3" s="1"/>
  <c r="N145" i="3" s="1"/>
  <c r="N146" i="3" s="1"/>
  <c r="N147" i="3" s="1"/>
  <c r="N148" i="3" s="1"/>
  <c r="N149" i="3" s="1"/>
  <c r="N150" i="3" s="1"/>
  <c r="N151" i="3" s="1"/>
  <c r="N152" i="3" s="1"/>
  <c r="N153" i="3" s="1"/>
  <c r="N154" i="3" s="1"/>
  <c r="N155" i="3" s="1"/>
  <c r="N156" i="3" s="1"/>
  <c r="N157" i="3" s="1"/>
  <c r="N158" i="3" s="1"/>
  <c r="N159" i="3" s="1"/>
  <c r="N160" i="3" s="1"/>
  <c r="N161" i="3" s="1"/>
  <c r="N162" i="3" s="1"/>
  <c r="N163" i="3" s="1"/>
  <c r="N164" i="3" s="1"/>
  <c r="N165" i="3" s="1"/>
  <c r="N166" i="3" s="1"/>
  <c r="N167" i="3" s="1"/>
  <c r="N168" i="3" s="1"/>
  <c r="N169" i="3" s="1"/>
  <c r="N170" i="3" s="1"/>
  <c r="N171" i="3" s="1"/>
  <c r="N172" i="3" s="1"/>
  <c r="N173" i="3" s="1"/>
  <c r="N174" i="3" s="1"/>
  <c r="N175" i="3" s="1"/>
  <c r="N176" i="3" s="1"/>
  <c r="N177" i="3" s="1"/>
  <c r="N178" i="3" s="1"/>
  <c r="N179" i="3" s="1"/>
  <c r="N180" i="3" s="1"/>
  <c r="N181" i="3" s="1"/>
  <c r="N182" i="3" s="1"/>
  <c r="N183" i="3" s="1"/>
  <c r="N184" i="3" s="1"/>
  <c r="N185" i="3" s="1"/>
  <c r="N186" i="3" s="1"/>
  <c r="N187" i="3" s="1"/>
  <c r="N188" i="3" s="1"/>
  <c r="N189" i="3" s="1"/>
  <c r="N190" i="3" s="1"/>
  <c r="N191" i="3" s="1"/>
  <c r="N192" i="3" s="1"/>
  <c r="N193" i="3" s="1"/>
  <c r="N194" i="3" s="1"/>
  <c r="N195" i="3" s="1"/>
  <c r="N196" i="3" s="1"/>
  <c r="N197" i="3" s="1"/>
  <c r="N198" i="3" s="1"/>
  <c r="N199" i="3" s="1"/>
  <c r="N200" i="3" s="1"/>
  <c r="N201" i="3" s="1"/>
  <c r="N202" i="3" s="1"/>
  <c r="N203" i="3" s="1"/>
  <c r="N204" i="3" s="1"/>
  <c r="N205" i="3" s="1"/>
  <c r="N206" i="3" s="1"/>
  <c r="N207" i="3" s="1"/>
  <c r="N208" i="3" s="1"/>
  <c r="N209" i="3" s="1"/>
  <c r="N210" i="3" s="1"/>
  <c r="N211" i="3" s="1"/>
  <c r="N212" i="3" s="1"/>
  <c r="N213" i="3" s="1"/>
  <c r="N214" i="3" s="1"/>
  <c r="N215" i="3" s="1"/>
  <c r="N216" i="3" s="1"/>
  <c r="N217" i="3" s="1"/>
  <c r="N218" i="3" s="1"/>
  <c r="N219" i="3" s="1"/>
  <c r="N220" i="3" s="1"/>
  <c r="N221" i="3" s="1"/>
  <c r="N222" i="3" s="1"/>
  <c r="N223" i="3" s="1"/>
  <c r="N224" i="3" s="1"/>
  <c r="N225" i="3" s="1"/>
  <c r="N226" i="3" s="1"/>
  <c r="N227" i="3" s="1"/>
  <c r="N228" i="3" s="1"/>
  <c r="N229" i="3" s="1"/>
  <c r="N230" i="3" s="1"/>
  <c r="N231" i="3" s="1"/>
  <c r="N232" i="3" s="1"/>
  <c r="N233" i="3" s="1"/>
  <c r="N234" i="3" s="1"/>
  <c r="N235" i="3" s="1"/>
  <c r="N236" i="3" s="1"/>
  <c r="N237" i="3" s="1"/>
  <c r="N238" i="3" s="1"/>
  <c r="N239" i="3" s="1"/>
  <c r="N240" i="3" s="1"/>
  <c r="N241" i="3" s="1"/>
  <c r="N242" i="3" s="1"/>
  <c r="N243" i="3" s="1"/>
  <c r="N244" i="3" s="1"/>
  <c r="N245" i="3" s="1"/>
  <c r="N246" i="3" s="1"/>
  <c r="N247" i="3" s="1"/>
  <c r="N248" i="3" s="1"/>
  <c r="N249" i="3" s="1"/>
  <c r="N250" i="3" s="1"/>
  <c r="N251" i="3" s="1"/>
  <c r="N252" i="3" s="1"/>
  <c r="N253" i="3" s="1"/>
  <c r="N254" i="3" s="1"/>
  <c r="N255" i="3" s="1"/>
  <c r="N256" i="3" s="1"/>
  <c r="N257" i="3" s="1"/>
  <c r="N258" i="3" s="1"/>
  <c r="N259" i="3" s="1"/>
  <c r="N260" i="3" s="1"/>
  <c r="N261" i="3" s="1"/>
  <c r="N262" i="3" s="1"/>
  <c r="N263" i="3" s="1"/>
  <c r="N264" i="3" s="1"/>
  <c r="N265" i="3" s="1"/>
  <c r="N266" i="3" s="1"/>
  <c r="N267" i="3" s="1"/>
  <c r="N268" i="3" s="1"/>
  <c r="N269" i="3" s="1"/>
  <c r="N270" i="3" s="1"/>
  <c r="N271" i="3" s="1"/>
  <c r="N272" i="3" s="1"/>
  <c r="N273" i="3" s="1"/>
  <c r="N274" i="3" s="1"/>
  <c r="N275" i="3" s="1"/>
  <c r="N276" i="3" s="1"/>
  <c r="N277" i="3" s="1"/>
  <c r="N278" i="3" s="1"/>
  <c r="N279" i="3" s="1"/>
  <c r="N280" i="3" s="1"/>
  <c r="N281" i="3" s="1"/>
  <c r="N282" i="3" s="1"/>
  <c r="N283" i="3" s="1"/>
  <c r="N284" i="3" s="1"/>
  <c r="N285" i="3" s="1"/>
  <c r="N286" i="3" s="1"/>
  <c r="N287" i="3" s="1"/>
  <c r="N288" i="3" s="1"/>
  <c r="N289" i="3" s="1"/>
  <c r="N290" i="3" s="1"/>
  <c r="N291" i="3" s="1"/>
  <c r="N292" i="3" s="1"/>
  <c r="N293" i="3" s="1"/>
  <c r="N294" i="3" s="1"/>
  <c r="N295" i="3" s="1"/>
  <c r="N296" i="3" s="1"/>
  <c r="N297" i="3" s="1"/>
  <c r="N298" i="3" s="1"/>
  <c r="N299" i="3" s="1"/>
  <c r="N300" i="3" s="1"/>
  <c r="N301" i="3" s="1"/>
  <c r="N302" i="3" s="1"/>
  <c r="N303" i="3" s="1"/>
  <c r="N304" i="3" s="1"/>
  <c r="N305" i="3" s="1"/>
  <c r="N306" i="3" s="1"/>
  <c r="N307" i="3" s="1"/>
  <c r="N308" i="3" s="1"/>
  <c r="N309" i="3" s="1"/>
  <c r="N310" i="3" s="1"/>
  <c r="N311" i="3" s="1"/>
  <c r="N312" i="3" s="1"/>
  <c r="N313" i="3" s="1"/>
  <c r="N314" i="3" s="1"/>
  <c r="N315" i="3" s="1"/>
  <c r="N316" i="3" s="1"/>
  <c r="N317" i="3" s="1"/>
  <c r="N318" i="3" s="1"/>
  <c r="N319" i="3" s="1"/>
  <c r="N320" i="3" s="1"/>
  <c r="N321" i="3" s="1"/>
  <c r="N322" i="3" s="1"/>
  <c r="N323" i="3" s="1"/>
  <c r="N324" i="3" s="1"/>
  <c r="N325" i="3" s="1"/>
  <c r="N326" i="3" s="1"/>
  <c r="N327" i="3" s="1"/>
  <c r="N328" i="3" s="1"/>
  <c r="N329" i="3" s="1"/>
  <c r="N330" i="3" s="1"/>
  <c r="N331" i="3" s="1"/>
  <c r="N332" i="3" s="1"/>
  <c r="N333" i="3" s="1"/>
  <c r="N334" i="3" s="1"/>
  <c r="N335" i="3" s="1"/>
  <c r="N336" i="3" s="1"/>
  <c r="N337" i="3" s="1"/>
  <c r="N338" i="3" s="1"/>
  <c r="N339" i="3" s="1"/>
  <c r="N340" i="3" s="1"/>
  <c r="N341" i="3" s="1"/>
  <c r="N342" i="3" s="1"/>
  <c r="N343" i="3" s="1"/>
  <c r="N344" i="3" s="1"/>
  <c r="N345" i="3" s="1"/>
  <c r="N346" i="3" s="1"/>
  <c r="N347" i="3" s="1"/>
  <c r="N348" i="3" s="1"/>
  <c r="N349" i="3" s="1"/>
  <c r="N350" i="3" s="1"/>
  <c r="N351" i="3" s="1"/>
  <c r="N352" i="3" s="1"/>
  <c r="N353" i="3" s="1"/>
  <c r="N354" i="3" s="1"/>
  <c r="N355" i="3" s="1"/>
  <c r="N356" i="3" s="1"/>
  <c r="N357" i="3" s="1"/>
  <c r="N358" i="3" s="1"/>
  <c r="N359" i="3" s="1"/>
  <c r="N360" i="3" s="1"/>
  <c r="N361" i="3" s="1"/>
  <c r="N362" i="3" s="1"/>
  <c r="N363" i="3" s="1"/>
  <c r="N364" i="3" s="1"/>
  <c r="N365" i="3" s="1"/>
  <c r="N366" i="3" s="1"/>
  <c r="N367" i="3" s="1"/>
  <c r="N368" i="3" s="1"/>
  <c r="N369" i="3" s="1"/>
  <c r="N370" i="3" s="1"/>
  <c r="N371" i="3" s="1"/>
  <c r="N372" i="3" s="1"/>
  <c r="N373" i="3" s="1"/>
  <c r="N374" i="3" s="1"/>
  <c r="N375" i="3" s="1"/>
  <c r="N376" i="3" s="1"/>
  <c r="N377" i="3" s="1"/>
  <c r="N378" i="3" s="1"/>
  <c r="N379" i="3" s="1"/>
  <c r="N380" i="3" s="1"/>
  <c r="N381" i="3" s="1"/>
  <c r="N382" i="3" s="1"/>
  <c r="N383" i="3" s="1"/>
  <c r="N384" i="3" s="1"/>
  <c r="N385" i="3" s="1"/>
  <c r="N386" i="3" s="1"/>
  <c r="N387" i="3" s="1"/>
  <c r="N388" i="3" s="1"/>
  <c r="N389" i="3" s="1"/>
  <c r="N390" i="3" s="1"/>
  <c r="N391" i="3" s="1"/>
  <c r="N392" i="3" s="1"/>
  <c r="N393" i="3" s="1"/>
  <c r="N394" i="3" s="1"/>
  <c r="N395" i="3" s="1"/>
  <c r="N396" i="3" s="1"/>
  <c r="N397" i="3" s="1"/>
  <c r="N398" i="3" s="1"/>
  <c r="N399" i="3" s="1"/>
  <c r="N400" i="3" s="1"/>
  <c r="N401" i="3" s="1"/>
  <c r="N402" i="3" s="1"/>
  <c r="N403" i="3" s="1"/>
  <c r="N404" i="3" s="1"/>
  <c r="N405" i="3" s="1"/>
  <c r="N406" i="3" s="1"/>
  <c r="N407" i="3" s="1"/>
  <c r="N408" i="3" s="1"/>
  <c r="N409" i="3" s="1"/>
  <c r="N410" i="3" s="1"/>
  <c r="N411" i="3" s="1"/>
  <c r="N412" i="3" s="1"/>
  <c r="N413" i="3" s="1"/>
  <c r="N414" i="3" s="1"/>
  <c r="N415" i="3" s="1"/>
  <c r="N416" i="3" s="1"/>
  <c r="N417" i="3" s="1"/>
  <c r="N418" i="3" s="1"/>
  <c r="N419" i="3" s="1"/>
  <c r="N420" i="3" s="1"/>
  <c r="N421" i="3" s="1"/>
  <c r="N422" i="3" s="1"/>
  <c r="N423" i="3" s="1"/>
  <c r="N424" i="3" s="1"/>
  <c r="N425" i="3" s="1"/>
  <c r="N426" i="3" s="1"/>
  <c r="N427" i="3" s="1"/>
  <c r="N428" i="3" s="1"/>
  <c r="N429" i="3" s="1"/>
  <c r="N430" i="3" s="1"/>
  <c r="N431" i="3" s="1"/>
  <c r="N432" i="3" s="1"/>
  <c r="N433" i="3" s="1"/>
  <c r="N434" i="3" s="1"/>
  <c r="N435" i="3" s="1"/>
  <c r="N436" i="3" s="1"/>
  <c r="N437" i="3" s="1"/>
  <c r="N438" i="3" s="1"/>
  <c r="N439" i="3" s="1"/>
  <c r="N440" i="3" s="1"/>
  <c r="N441" i="3" s="1"/>
  <c r="N442" i="3" s="1"/>
  <c r="N443" i="3" s="1"/>
  <c r="N444" i="3" s="1"/>
  <c r="N445" i="3" s="1"/>
  <c r="N446" i="3" s="1"/>
  <c r="N447" i="3" s="1"/>
  <c r="N448" i="3" s="1"/>
  <c r="N449" i="3" s="1"/>
  <c r="N450" i="3" s="1"/>
  <c r="N451" i="3" s="1"/>
  <c r="N452" i="3" s="1"/>
  <c r="N453" i="3" s="1"/>
  <c r="N454" i="3" s="1"/>
  <c r="N455" i="3" s="1"/>
  <c r="N456" i="3" s="1"/>
  <c r="N457" i="3" s="1"/>
  <c r="N458" i="3" s="1"/>
  <c r="N459" i="3" s="1"/>
  <c r="N460" i="3" s="1"/>
  <c r="N461" i="3" s="1"/>
  <c r="N462" i="3" s="1"/>
  <c r="N463" i="3" s="1"/>
  <c r="N464" i="3" s="1"/>
  <c r="N465" i="3" s="1"/>
  <c r="N466" i="3" s="1"/>
  <c r="N467" i="3" s="1"/>
  <c r="N468" i="3" s="1"/>
  <c r="N469" i="3" s="1"/>
  <c r="N470" i="3" s="1"/>
  <c r="N471" i="3" s="1"/>
  <c r="N472" i="3" s="1"/>
  <c r="N473" i="3" s="1"/>
  <c r="N474" i="3" s="1"/>
  <c r="N475" i="3" s="1"/>
  <c r="N476" i="3" s="1"/>
  <c r="N477" i="3" s="1"/>
  <c r="N478" i="3" s="1"/>
  <c r="N479" i="3" s="1"/>
  <c r="N480" i="3" s="1"/>
  <c r="N481" i="3" s="1"/>
  <c r="N482" i="3" s="1"/>
  <c r="N483" i="3" s="1"/>
  <c r="N484" i="3" s="1"/>
  <c r="N485" i="3" s="1"/>
  <c r="N486" i="3" s="1"/>
  <c r="N487" i="3" s="1"/>
  <c r="N488" i="3" s="1"/>
  <c r="N489" i="3" s="1"/>
  <c r="N490" i="3" s="1"/>
  <c r="N491" i="3" s="1"/>
  <c r="N492" i="3" s="1"/>
  <c r="N493" i="3" s="1"/>
  <c r="N494" i="3" s="1"/>
  <c r="N495" i="3" s="1"/>
  <c r="N496" i="3" s="1"/>
  <c r="N497" i="3" s="1"/>
  <c r="N498" i="3" s="1"/>
  <c r="N499" i="3" s="1"/>
  <c r="C35" i="4"/>
  <c r="C51" i="4"/>
  <c r="C67" i="4"/>
  <c r="C83" i="4"/>
  <c r="C99" i="4"/>
  <c r="C115" i="4"/>
  <c r="C131" i="4"/>
  <c r="C147" i="4"/>
  <c r="C163" i="4"/>
  <c r="C179" i="4"/>
  <c r="C195" i="4"/>
  <c r="C211" i="4"/>
  <c r="C227" i="4"/>
  <c r="C243" i="4"/>
  <c r="C259" i="4"/>
  <c r="C275" i="4"/>
  <c r="C291" i="4"/>
  <c r="C307" i="4"/>
  <c r="C323" i="4"/>
  <c r="C339" i="4"/>
  <c r="C355" i="4"/>
  <c r="C371" i="4"/>
  <c r="C387" i="4"/>
  <c r="C403" i="4"/>
  <c r="C419" i="4"/>
  <c r="C435" i="4"/>
  <c r="C451" i="4"/>
  <c r="C450" i="4"/>
  <c r="C467" i="4"/>
  <c r="C466" i="4"/>
  <c r="C474" i="4"/>
  <c r="C491" i="4"/>
  <c r="C490" i="4"/>
  <c r="C14" i="5"/>
  <c r="N19" i="6"/>
  <c r="C400" i="3"/>
  <c r="C408" i="3"/>
  <c r="C416" i="3"/>
  <c r="C424" i="3"/>
  <c r="C432" i="3"/>
  <c r="C440" i="3"/>
  <c r="C448" i="3"/>
  <c r="C456" i="3"/>
  <c r="C464" i="3"/>
  <c r="C472" i="3"/>
  <c r="C480" i="3"/>
  <c r="C488" i="3"/>
  <c r="C496" i="3"/>
  <c r="C15" i="4"/>
  <c r="N15" i="4"/>
  <c r="C21" i="5"/>
  <c r="N21" i="5"/>
  <c r="N18" i="6"/>
  <c r="C18" i="6"/>
  <c r="C19" i="6"/>
  <c r="C144" i="9"/>
  <c r="C152" i="9"/>
  <c r="C160" i="9"/>
  <c r="C168" i="9"/>
  <c r="C176" i="9"/>
  <c r="C184" i="9"/>
  <c r="C192" i="9"/>
  <c r="C200" i="9"/>
  <c r="C208" i="9"/>
  <c r="C216" i="9"/>
  <c r="C224" i="9"/>
  <c r="C232" i="9"/>
  <c r="C240" i="9"/>
  <c r="C248" i="9"/>
  <c r="C256" i="9"/>
  <c r="C264" i="9"/>
  <c r="C272" i="9"/>
  <c r="C280" i="9"/>
  <c r="C288" i="9"/>
  <c r="C296" i="9"/>
  <c r="C304" i="9"/>
  <c r="C320" i="9"/>
  <c r="C328" i="9"/>
  <c r="C336" i="9"/>
  <c r="C344" i="9"/>
  <c r="C352" i="9"/>
  <c r="C360" i="9"/>
  <c r="C368" i="9"/>
  <c r="C376" i="9"/>
  <c r="C384" i="9"/>
  <c r="C392" i="9"/>
  <c r="C400" i="9"/>
  <c r="C408" i="9"/>
  <c r="C416" i="9"/>
  <c r="C424" i="9"/>
  <c r="C432" i="9"/>
  <c r="C440" i="9"/>
  <c r="C448" i="9"/>
  <c r="C456" i="9"/>
  <c r="C464" i="9"/>
  <c r="C472" i="9"/>
  <c r="C480" i="9"/>
  <c r="C488" i="9"/>
  <c r="C496" i="9"/>
  <c r="N15" i="5"/>
  <c r="C15" i="5"/>
  <c r="C28" i="5"/>
  <c r="C14" i="6"/>
  <c r="C15" i="6"/>
  <c r="C17" i="6"/>
  <c r="C312" i="9"/>
  <c r="N16" i="5"/>
  <c r="N17" i="5" s="1"/>
  <c r="N18" i="5" s="1"/>
  <c r="N19" i="5" s="1"/>
  <c r="N20" i="5" s="1"/>
  <c r="C18" i="4"/>
  <c r="C13" i="5"/>
  <c r="C18" i="5"/>
  <c r="C27" i="5"/>
  <c r="C432" i="5"/>
  <c r="C448" i="5"/>
  <c r="C464" i="5"/>
  <c r="C480" i="5"/>
  <c r="C496" i="5"/>
  <c r="C427" i="5"/>
  <c r="C435" i="5"/>
  <c r="C443" i="5"/>
  <c r="C451" i="5"/>
  <c r="C459" i="5"/>
  <c r="C467" i="5"/>
  <c r="C475" i="5"/>
  <c r="C483" i="5"/>
  <c r="C491" i="5"/>
  <c r="C499" i="5"/>
  <c r="C21" i="6"/>
  <c r="C20" i="6"/>
  <c r="C28" i="6"/>
  <c r="C27" i="6"/>
  <c r="C36" i="6"/>
  <c r="C35" i="6"/>
  <c r="C44" i="6"/>
  <c r="C43" i="6"/>
  <c r="C52" i="6"/>
  <c r="C51" i="6"/>
  <c r="C60" i="6"/>
  <c r="C59" i="6"/>
  <c r="C68" i="6"/>
  <c r="C67" i="6"/>
  <c r="C76" i="6"/>
  <c r="C75" i="6"/>
  <c r="C84" i="6"/>
  <c r="C83" i="6"/>
  <c r="C92" i="6"/>
  <c r="C91" i="6"/>
  <c r="C100" i="6"/>
  <c r="C99" i="6"/>
  <c r="C108" i="6"/>
  <c r="C107" i="6"/>
  <c r="C116" i="6"/>
  <c r="C115" i="6"/>
  <c r="C124" i="6"/>
  <c r="C123" i="6"/>
  <c r="C132" i="6"/>
  <c r="C131" i="6"/>
  <c r="C140" i="6"/>
  <c r="C139" i="6"/>
  <c r="C148" i="6"/>
  <c r="C147" i="6"/>
  <c r="C156" i="6"/>
  <c r="C155" i="6"/>
  <c r="C164" i="6"/>
  <c r="C163" i="6"/>
  <c r="C172" i="6"/>
  <c r="C171" i="6"/>
  <c r="C180" i="6"/>
  <c r="C179" i="6"/>
  <c r="C188" i="6"/>
  <c r="C187" i="6"/>
  <c r="C196" i="6"/>
  <c r="C195" i="6"/>
  <c r="C204" i="6"/>
  <c r="C203" i="6"/>
  <c r="C212" i="6"/>
  <c r="C211" i="6"/>
  <c r="C220" i="6"/>
  <c r="C219" i="6"/>
  <c r="C228" i="6"/>
  <c r="C227" i="6"/>
  <c r="C236" i="6"/>
  <c r="C235" i="6"/>
  <c r="C244" i="6"/>
  <c r="C243" i="6"/>
  <c r="C252" i="6"/>
  <c r="C251" i="6"/>
  <c r="C260" i="6"/>
  <c r="C259" i="6"/>
  <c r="C268" i="6"/>
  <c r="C267" i="6"/>
  <c r="C276" i="6"/>
  <c r="C275" i="6"/>
  <c r="C284" i="6"/>
  <c r="C283" i="6"/>
  <c r="C292" i="6"/>
  <c r="C291" i="6"/>
  <c r="C300" i="6"/>
  <c r="C299" i="6"/>
  <c r="C308" i="6"/>
  <c r="C307" i="6"/>
  <c r="C316" i="6"/>
  <c r="C315" i="6"/>
  <c r="C324" i="6"/>
  <c r="C323" i="6"/>
  <c r="C331" i="6"/>
  <c r="C339" i="6"/>
  <c r="C347" i="6"/>
  <c r="C355" i="6"/>
  <c r="C363" i="6"/>
  <c r="C371" i="6"/>
  <c r="C379" i="6"/>
  <c r="C387" i="6"/>
  <c r="C395" i="6"/>
  <c r="C403" i="6"/>
  <c r="C411" i="6"/>
  <c r="C419" i="6"/>
  <c r="C427" i="6"/>
  <c r="C435" i="6"/>
  <c r="C443" i="6"/>
  <c r="C451" i="6"/>
  <c r="C459" i="6"/>
  <c r="C467" i="6"/>
  <c r="C475" i="6"/>
  <c r="C483" i="6"/>
  <c r="C491" i="6"/>
  <c r="C499" i="6"/>
  <c r="C411" i="5"/>
  <c r="C419" i="5"/>
  <c r="C13" i="6"/>
  <c r="C332" i="6"/>
  <c r="C340" i="6"/>
  <c r="C348" i="6"/>
  <c r="C356" i="6"/>
  <c r="C364" i="6"/>
  <c r="C372" i="6"/>
  <c r="C380" i="6"/>
  <c r="C388" i="6"/>
  <c r="C396" i="6"/>
  <c r="C404" i="6"/>
  <c r="C412" i="6"/>
  <c r="C420" i="6"/>
  <c r="C428" i="6"/>
  <c r="C436" i="6"/>
  <c r="C444" i="6"/>
  <c r="C452" i="6"/>
  <c r="C460" i="6"/>
  <c r="C468" i="6"/>
  <c r="C476" i="6"/>
  <c r="C484" i="6"/>
  <c r="C492" i="6"/>
  <c r="N21" i="6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N84" i="6" s="1"/>
  <c r="N85" i="6" s="1"/>
  <c r="N86" i="6" s="1"/>
  <c r="N87" i="6" s="1"/>
  <c r="N88" i="6" s="1"/>
  <c r="N89" i="6" s="1"/>
  <c r="N90" i="6" s="1"/>
  <c r="N91" i="6" s="1"/>
  <c r="N92" i="6" s="1"/>
  <c r="N93" i="6" s="1"/>
  <c r="N94" i="6" s="1"/>
  <c r="N95" i="6" s="1"/>
  <c r="N96" i="6" s="1"/>
  <c r="N97" i="6" s="1"/>
  <c r="N98" i="6" s="1"/>
  <c r="N99" i="6" s="1"/>
  <c r="N100" i="6" s="1"/>
  <c r="N101" i="6" s="1"/>
  <c r="N102" i="6" s="1"/>
  <c r="N103" i="6" s="1"/>
  <c r="N104" i="6" s="1"/>
  <c r="N105" i="6" s="1"/>
  <c r="N106" i="6" s="1"/>
  <c r="N107" i="6" s="1"/>
  <c r="N108" i="6" s="1"/>
  <c r="N109" i="6" s="1"/>
  <c r="N110" i="6" s="1"/>
  <c r="N111" i="6" s="1"/>
  <c r="N112" i="6" s="1"/>
  <c r="N113" i="6" s="1"/>
  <c r="N114" i="6" s="1"/>
  <c r="N115" i="6" s="1"/>
  <c r="N116" i="6" s="1"/>
  <c r="N117" i="6" s="1"/>
  <c r="N118" i="6" s="1"/>
  <c r="N119" i="6" s="1"/>
  <c r="N120" i="6" s="1"/>
  <c r="N121" i="6" s="1"/>
  <c r="N122" i="6" s="1"/>
  <c r="N123" i="6" s="1"/>
  <c r="N124" i="6" s="1"/>
  <c r="N125" i="6" s="1"/>
  <c r="N126" i="6" s="1"/>
  <c r="N127" i="6" s="1"/>
  <c r="N128" i="6" s="1"/>
  <c r="N129" i="6" s="1"/>
  <c r="N130" i="6" s="1"/>
  <c r="N131" i="6" s="1"/>
  <c r="N132" i="6" s="1"/>
  <c r="N133" i="6" s="1"/>
  <c r="N134" i="6" s="1"/>
  <c r="N135" i="6" s="1"/>
  <c r="N136" i="6" s="1"/>
  <c r="N137" i="6" s="1"/>
  <c r="N138" i="6" s="1"/>
  <c r="N139" i="6" s="1"/>
  <c r="N140" i="6" s="1"/>
  <c r="N141" i="6" s="1"/>
  <c r="N142" i="6" s="1"/>
  <c r="N143" i="6" s="1"/>
  <c r="N144" i="6" s="1"/>
  <c r="N145" i="6" s="1"/>
  <c r="N146" i="6" s="1"/>
  <c r="N147" i="6" s="1"/>
  <c r="N148" i="6" s="1"/>
  <c r="N149" i="6" s="1"/>
  <c r="N150" i="6" s="1"/>
  <c r="N151" i="6" s="1"/>
  <c r="N152" i="6" s="1"/>
  <c r="N153" i="6" s="1"/>
  <c r="N154" i="6" s="1"/>
  <c r="N155" i="6" s="1"/>
  <c r="N156" i="6" s="1"/>
  <c r="N157" i="6" s="1"/>
  <c r="N158" i="6" s="1"/>
  <c r="N159" i="6" s="1"/>
  <c r="N160" i="6" s="1"/>
  <c r="N161" i="6" s="1"/>
  <c r="N162" i="6" s="1"/>
  <c r="N163" i="6" s="1"/>
  <c r="N164" i="6" s="1"/>
  <c r="N165" i="6" s="1"/>
  <c r="N166" i="6" s="1"/>
  <c r="N167" i="6" s="1"/>
  <c r="N168" i="6" s="1"/>
  <c r="N169" i="6" s="1"/>
  <c r="N170" i="6" s="1"/>
  <c r="N171" i="6" s="1"/>
  <c r="N172" i="6" s="1"/>
  <c r="N173" i="6" s="1"/>
  <c r="N174" i="6" s="1"/>
  <c r="N175" i="6" s="1"/>
  <c r="N176" i="6" s="1"/>
  <c r="N177" i="6" s="1"/>
  <c r="N178" i="6" s="1"/>
  <c r="N179" i="6" s="1"/>
  <c r="N180" i="6" s="1"/>
  <c r="N181" i="6" s="1"/>
  <c r="N182" i="6" s="1"/>
  <c r="N183" i="6" s="1"/>
  <c r="N184" i="6" s="1"/>
  <c r="N185" i="6" s="1"/>
  <c r="N186" i="6" s="1"/>
  <c r="N187" i="6" s="1"/>
  <c r="N188" i="6" s="1"/>
  <c r="N189" i="6" s="1"/>
  <c r="N190" i="6" s="1"/>
  <c r="N191" i="6" s="1"/>
  <c r="N192" i="6" s="1"/>
  <c r="N193" i="6" s="1"/>
  <c r="N194" i="6" s="1"/>
  <c r="N195" i="6" s="1"/>
  <c r="N196" i="6" s="1"/>
  <c r="N197" i="6" s="1"/>
  <c r="N198" i="6" s="1"/>
  <c r="N199" i="6" s="1"/>
  <c r="N200" i="6" s="1"/>
  <c r="N201" i="6" s="1"/>
  <c r="N202" i="6" s="1"/>
  <c r="N203" i="6" s="1"/>
  <c r="N204" i="6" s="1"/>
  <c r="N205" i="6" s="1"/>
  <c r="N206" i="6" s="1"/>
  <c r="N207" i="6" s="1"/>
  <c r="N208" i="6" s="1"/>
  <c r="N209" i="6" s="1"/>
  <c r="N210" i="6" s="1"/>
  <c r="N211" i="6" s="1"/>
  <c r="N212" i="6" s="1"/>
  <c r="N213" i="6" s="1"/>
  <c r="N214" i="6" s="1"/>
  <c r="N215" i="6" s="1"/>
  <c r="N216" i="6" s="1"/>
  <c r="N217" i="6" s="1"/>
  <c r="N218" i="6" s="1"/>
  <c r="N219" i="6" s="1"/>
  <c r="N220" i="6" s="1"/>
  <c r="N221" i="6" s="1"/>
  <c r="N222" i="6" s="1"/>
  <c r="N223" i="6" s="1"/>
  <c r="N224" i="6" s="1"/>
  <c r="N225" i="6" s="1"/>
  <c r="N226" i="6" s="1"/>
  <c r="N227" i="6" s="1"/>
  <c r="N228" i="6" s="1"/>
  <c r="N229" i="6" s="1"/>
  <c r="N230" i="6" s="1"/>
  <c r="N231" i="6" s="1"/>
  <c r="N232" i="6" s="1"/>
  <c r="N233" i="6" s="1"/>
  <c r="N234" i="6" s="1"/>
  <c r="N235" i="6" s="1"/>
  <c r="N236" i="6" s="1"/>
  <c r="N237" i="6" s="1"/>
  <c r="N238" i="6" s="1"/>
  <c r="N239" i="6" s="1"/>
  <c r="N240" i="6" s="1"/>
  <c r="N241" i="6" s="1"/>
  <c r="N242" i="6" s="1"/>
  <c r="N243" i="6" s="1"/>
  <c r="N244" i="6" s="1"/>
  <c r="N245" i="6" s="1"/>
  <c r="N246" i="6" s="1"/>
  <c r="N247" i="6" s="1"/>
  <c r="N248" i="6" s="1"/>
  <c r="N249" i="6" s="1"/>
  <c r="N250" i="6" s="1"/>
  <c r="N251" i="6" s="1"/>
  <c r="N252" i="6" s="1"/>
  <c r="N253" i="6" s="1"/>
  <c r="N254" i="6" s="1"/>
  <c r="N255" i="6" s="1"/>
  <c r="N256" i="6" s="1"/>
  <c r="N257" i="6" s="1"/>
  <c r="N258" i="6" s="1"/>
  <c r="N259" i="6" s="1"/>
  <c r="N260" i="6" s="1"/>
  <c r="N261" i="6" s="1"/>
  <c r="N262" i="6" s="1"/>
  <c r="N263" i="6" s="1"/>
  <c r="N264" i="6" s="1"/>
  <c r="N265" i="6" s="1"/>
  <c r="N266" i="6" s="1"/>
  <c r="N267" i="6" s="1"/>
  <c r="N268" i="6" s="1"/>
  <c r="N269" i="6" s="1"/>
  <c r="N270" i="6" s="1"/>
  <c r="N271" i="6" s="1"/>
  <c r="N272" i="6" s="1"/>
  <c r="N273" i="6" s="1"/>
  <c r="N274" i="6" s="1"/>
  <c r="N275" i="6" s="1"/>
  <c r="N276" i="6" s="1"/>
  <c r="N277" i="6" s="1"/>
  <c r="N278" i="6" s="1"/>
  <c r="N279" i="6" s="1"/>
  <c r="N280" i="6" s="1"/>
  <c r="N281" i="6" s="1"/>
  <c r="N282" i="6" s="1"/>
  <c r="N283" i="6" s="1"/>
  <c r="N284" i="6" s="1"/>
  <c r="N285" i="6" s="1"/>
  <c r="N286" i="6" s="1"/>
  <c r="N287" i="6" s="1"/>
  <c r="N288" i="6" s="1"/>
  <c r="N289" i="6" s="1"/>
  <c r="N290" i="6" s="1"/>
  <c r="N291" i="6" s="1"/>
  <c r="N292" i="6" s="1"/>
  <c r="N293" i="6" s="1"/>
  <c r="N294" i="6" s="1"/>
  <c r="N295" i="6" s="1"/>
  <c r="N296" i="6" s="1"/>
  <c r="N297" i="6" s="1"/>
  <c r="N298" i="6" s="1"/>
  <c r="N299" i="6" s="1"/>
  <c r="N300" i="6" s="1"/>
  <c r="N301" i="6" s="1"/>
  <c r="N302" i="6" s="1"/>
  <c r="N303" i="6" s="1"/>
  <c r="N304" i="6" s="1"/>
  <c r="N305" i="6" s="1"/>
  <c r="N306" i="6" s="1"/>
  <c r="N307" i="6" s="1"/>
  <c r="N308" i="6" s="1"/>
  <c r="N309" i="6" s="1"/>
  <c r="N310" i="6" s="1"/>
  <c r="N311" i="6" s="1"/>
  <c r="N312" i="6" s="1"/>
  <c r="N313" i="6" s="1"/>
  <c r="N314" i="6" s="1"/>
  <c r="N315" i="6" s="1"/>
  <c r="N316" i="6" s="1"/>
  <c r="N317" i="6" s="1"/>
  <c r="N318" i="6" s="1"/>
  <c r="N319" i="6" s="1"/>
  <c r="N320" i="6" s="1"/>
  <c r="N321" i="6" s="1"/>
  <c r="N322" i="6" s="1"/>
  <c r="N323" i="6" s="1"/>
  <c r="N324" i="6" s="1"/>
  <c r="N325" i="6" s="1"/>
  <c r="N326" i="6" s="1"/>
  <c r="N327" i="6" s="1"/>
  <c r="N328" i="6" s="1"/>
  <c r="N329" i="6" s="1"/>
  <c r="N330" i="6" s="1"/>
  <c r="N331" i="6" s="1"/>
  <c r="N332" i="6" s="1"/>
  <c r="N333" i="6" s="1"/>
  <c r="N334" i="6" s="1"/>
  <c r="N335" i="6" s="1"/>
  <c r="N336" i="6" s="1"/>
  <c r="N337" i="6" s="1"/>
  <c r="N338" i="6" s="1"/>
  <c r="N339" i="6" s="1"/>
  <c r="N340" i="6" s="1"/>
  <c r="N341" i="6" s="1"/>
  <c r="N342" i="6" s="1"/>
  <c r="N343" i="6" s="1"/>
  <c r="N344" i="6" s="1"/>
  <c r="N345" i="6" s="1"/>
  <c r="N346" i="6" s="1"/>
  <c r="N347" i="6" s="1"/>
  <c r="N348" i="6" s="1"/>
  <c r="N349" i="6" s="1"/>
  <c r="N350" i="6" s="1"/>
  <c r="N351" i="6" s="1"/>
  <c r="N352" i="6" s="1"/>
  <c r="N353" i="6" s="1"/>
  <c r="N354" i="6" s="1"/>
  <c r="N355" i="6" s="1"/>
  <c r="N356" i="6" s="1"/>
  <c r="N357" i="6" s="1"/>
  <c r="N358" i="6" s="1"/>
  <c r="N359" i="6" s="1"/>
  <c r="N360" i="6" s="1"/>
  <c r="N361" i="6" s="1"/>
  <c r="N362" i="6" s="1"/>
  <c r="N363" i="6" s="1"/>
  <c r="N364" i="6" s="1"/>
  <c r="N365" i="6" s="1"/>
  <c r="N366" i="6" s="1"/>
  <c r="N367" i="6" s="1"/>
  <c r="N368" i="6" s="1"/>
  <c r="N369" i="6" s="1"/>
  <c r="N370" i="6" s="1"/>
  <c r="N371" i="6" s="1"/>
  <c r="N372" i="6" s="1"/>
  <c r="N373" i="6" s="1"/>
  <c r="N374" i="6" s="1"/>
  <c r="N375" i="6" s="1"/>
  <c r="N376" i="6" s="1"/>
  <c r="N377" i="6" s="1"/>
  <c r="N378" i="6" s="1"/>
  <c r="N379" i="6" s="1"/>
  <c r="N380" i="6" s="1"/>
  <c r="N381" i="6" s="1"/>
  <c r="N382" i="6" s="1"/>
  <c r="N383" i="6" s="1"/>
  <c r="N384" i="6" s="1"/>
  <c r="N385" i="6" s="1"/>
  <c r="N386" i="6" s="1"/>
  <c r="N387" i="6" s="1"/>
  <c r="N388" i="6" s="1"/>
  <c r="N389" i="6" s="1"/>
  <c r="N390" i="6" s="1"/>
  <c r="N391" i="6" s="1"/>
  <c r="N392" i="6" s="1"/>
  <c r="N393" i="6" s="1"/>
  <c r="N394" i="6" s="1"/>
  <c r="N395" i="6" s="1"/>
  <c r="N396" i="6" s="1"/>
  <c r="N397" i="6" s="1"/>
  <c r="N398" i="6" s="1"/>
  <c r="N399" i="6" s="1"/>
  <c r="N400" i="6" s="1"/>
  <c r="N401" i="6" s="1"/>
  <c r="N402" i="6" s="1"/>
  <c r="N403" i="6" s="1"/>
  <c r="N404" i="6" s="1"/>
  <c r="N405" i="6" s="1"/>
  <c r="N406" i="6" s="1"/>
  <c r="N407" i="6" s="1"/>
  <c r="N408" i="6" s="1"/>
  <c r="N409" i="6" s="1"/>
  <c r="N410" i="6" s="1"/>
  <c r="N411" i="6" s="1"/>
  <c r="N412" i="6" s="1"/>
  <c r="N413" i="6" s="1"/>
  <c r="N414" i="6" s="1"/>
  <c r="N415" i="6" s="1"/>
  <c r="N416" i="6" s="1"/>
  <c r="N417" i="6" s="1"/>
  <c r="N418" i="6" s="1"/>
  <c r="N419" i="6" s="1"/>
  <c r="N420" i="6" s="1"/>
  <c r="N421" i="6" s="1"/>
  <c r="N422" i="6" s="1"/>
  <c r="N423" i="6" s="1"/>
  <c r="N424" i="6" s="1"/>
  <c r="N425" i="6" s="1"/>
  <c r="N426" i="6" s="1"/>
  <c r="N427" i="6" s="1"/>
  <c r="N428" i="6" s="1"/>
  <c r="N429" i="6" s="1"/>
  <c r="N430" i="6" s="1"/>
  <c r="N431" i="6" s="1"/>
  <c r="N432" i="6" s="1"/>
  <c r="N433" i="6" s="1"/>
  <c r="N434" i="6" s="1"/>
  <c r="N435" i="6" s="1"/>
  <c r="N436" i="6" s="1"/>
  <c r="N437" i="6" s="1"/>
  <c r="N438" i="6" s="1"/>
  <c r="N439" i="6" s="1"/>
  <c r="N440" i="6" s="1"/>
  <c r="N441" i="6" s="1"/>
  <c r="N442" i="6" s="1"/>
  <c r="N443" i="6" s="1"/>
  <c r="N444" i="6" s="1"/>
  <c r="N445" i="6" s="1"/>
  <c r="N446" i="6" s="1"/>
  <c r="N447" i="6" s="1"/>
  <c r="N448" i="6" s="1"/>
  <c r="N449" i="6" s="1"/>
  <c r="N450" i="6" s="1"/>
  <c r="N451" i="6" s="1"/>
  <c r="N452" i="6" s="1"/>
  <c r="N453" i="6" s="1"/>
  <c r="N454" i="6" s="1"/>
  <c r="N455" i="6" s="1"/>
  <c r="N456" i="6" s="1"/>
  <c r="N457" i="6" s="1"/>
  <c r="N458" i="6" s="1"/>
  <c r="N459" i="6" s="1"/>
  <c r="N460" i="6" s="1"/>
  <c r="N461" i="6" s="1"/>
  <c r="N462" i="6" s="1"/>
  <c r="N463" i="6" s="1"/>
  <c r="N464" i="6" s="1"/>
  <c r="N465" i="6" s="1"/>
  <c r="N466" i="6" s="1"/>
  <c r="N467" i="6" s="1"/>
  <c r="N468" i="6" s="1"/>
  <c r="N469" i="6" s="1"/>
  <c r="N470" i="6" s="1"/>
  <c r="N471" i="6" s="1"/>
  <c r="N472" i="6" s="1"/>
  <c r="N473" i="6" s="1"/>
  <c r="N474" i="6" s="1"/>
  <c r="N475" i="6" s="1"/>
  <c r="N476" i="6" s="1"/>
  <c r="N477" i="6" s="1"/>
  <c r="N478" i="6" s="1"/>
  <c r="N479" i="6" s="1"/>
  <c r="N480" i="6" s="1"/>
  <c r="N481" i="6" s="1"/>
  <c r="N482" i="6" s="1"/>
  <c r="N483" i="6" s="1"/>
  <c r="N484" i="6" s="1"/>
  <c r="N485" i="6" s="1"/>
  <c r="N486" i="6" s="1"/>
  <c r="N487" i="6" s="1"/>
  <c r="N488" i="6" s="1"/>
  <c r="N489" i="6" s="1"/>
  <c r="N490" i="6" s="1"/>
  <c r="N491" i="6" s="1"/>
  <c r="N492" i="6" s="1"/>
  <c r="N493" i="6" s="1"/>
  <c r="N494" i="6" s="1"/>
  <c r="N495" i="6" s="1"/>
  <c r="N496" i="6" s="1"/>
  <c r="N497" i="6" s="1"/>
  <c r="N498" i="6" s="1"/>
  <c r="N499" i="6" s="1"/>
  <c r="C333" i="6"/>
  <c r="C341" i="6"/>
  <c r="C349" i="6"/>
  <c r="C357" i="6"/>
  <c r="C365" i="6"/>
  <c r="C373" i="6"/>
  <c r="C381" i="6"/>
  <c r="C389" i="6"/>
  <c r="C397" i="6"/>
  <c r="C405" i="6"/>
  <c r="C413" i="6"/>
  <c r="C421" i="6"/>
  <c r="C429" i="6"/>
  <c r="C437" i="6"/>
  <c r="C445" i="6"/>
  <c r="C453" i="6"/>
  <c r="C461" i="6"/>
  <c r="C469" i="6"/>
  <c r="C477" i="6"/>
  <c r="C485" i="6"/>
  <c r="C493" i="6"/>
  <c r="A81" i="9"/>
  <c r="C9" i="9"/>
  <c r="C17" i="9"/>
  <c r="N2" i="8"/>
  <c r="N3" i="8" s="1"/>
  <c r="N4" i="8" s="1"/>
  <c r="N5" i="8" s="1"/>
  <c r="N6" i="8" s="1"/>
  <c r="N7" i="8" s="1"/>
  <c r="N8" i="8" s="1"/>
  <c r="N9" i="8" s="1"/>
  <c r="N10" i="8" s="1"/>
  <c r="C14" i="9"/>
  <c r="C139" i="9"/>
  <c r="C147" i="9"/>
  <c r="C179" i="9"/>
  <c r="C187" i="9"/>
  <c r="C203" i="9"/>
  <c r="C211" i="9"/>
  <c r="C219" i="9"/>
  <c r="C227" i="9"/>
  <c r="C235" i="9"/>
  <c r="C244" i="9"/>
  <c r="C243" i="9"/>
  <c r="C252" i="9"/>
  <c r="C251" i="9"/>
  <c r="C260" i="9"/>
  <c r="C259" i="9"/>
  <c r="C268" i="9"/>
  <c r="C276" i="9"/>
  <c r="C275" i="9"/>
  <c r="C284" i="9"/>
  <c r="C283" i="9"/>
  <c r="C292" i="9"/>
  <c r="C291" i="9"/>
  <c r="C300" i="9"/>
  <c r="C308" i="9"/>
  <c r="C316" i="9"/>
  <c r="C315" i="9"/>
  <c r="C324" i="9"/>
  <c r="C323" i="9"/>
  <c r="C332" i="9"/>
  <c r="C340" i="9"/>
  <c r="C339" i="9"/>
  <c r="C348" i="9"/>
  <c r="C356" i="9"/>
  <c r="C364" i="9"/>
  <c r="C363" i="9"/>
  <c r="C372" i="9"/>
  <c r="C371" i="9"/>
  <c r="C379" i="9"/>
  <c r="C380" i="9"/>
  <c r="C387" i="9"/>
  <c r="C396" i="9"/>
  <c r="C395" i="9"/>
  <c r="C404" i="9"/>
  <c r="C403" i="9"/>
  <c r="C411" i="9"/>
  <c r="C419" i="9"/>
  <c r="C420" i="9"/>
  <c r="C428" i="9"/>
  <c r="C427" i="9"/>
  <c r="C435" i="9"/>
  <c r="C444" i="9"/>
  <c r="C452" i="9"/>
  <c r="C451" i="9"/>
  <c r="C459" i="9"/>
  <c r="C467" i="9"/>
  <c r="C468" i="9"/>
  <c r="C475" i="9"/>
  <c r="C483" i="9"/>
  <c r="C484" i="9"/>
  <c r="C491" i="9"/>
  <c r="C499" i="9"/>
  <c r="C355" i="9"/>
  <c r="C155" i="9"/>
  <c r="C195" i="9"/>
  <c r="C267" i="9"/>
  <c r="C388" i="9"/>
  <c r="C436" i="9"/>
  <c r="C492" i="9"/>
  <c r="C526" i="8"/>
  <c r="C282" i="9"/>
  <c r="C296" i="8"/>
  <c r="C368" i="8"/>
  <c r="C528" i="8"/>
  <c r="C8" i="9"/>
  <c r="C16" i="9"/>
  <c r="C21" i="9"/>
  <c r="C258" i="9"/>
  <c r="C266" i="9"/>
  <c r="C322" i="9"/>
  <c r="C330" i="9"/>
  <c r="C378" i="9"/>
  <c r="C394" i="9"/>
  <c r="C410" i="9"/>
  <c r="C418" i="9"/>
  <c r="C434" i="9"/>
  <c r="C450" i="9"/>
  <c r="C458" i="9"/>
  <c r="C466" i="9"/>
  <c r="C474" i="9"/>
  <c r="C482" i="9"/>
  <c r="C490" i="9"/>
  <c r="C498" i="9"/>
  <c r="C289" i="8"/>
  <c r="C329" i="8"/>
  <c r="C135" i="9"/>
  <c r="C202" i="9"/>
  <c r="C386" i="9"/>
  <c r="C402" i="9"/>
  <c r="C194" i="9"/>
  <c r="C226" i="9"/>
  <c r="C234" i="9"/>
  <c r="C242" i="9"/>
  <c r="C290" i="9"/>
  <c r="C314" i="9"/>
  <c r="C370" i="9"/>
  <c r="C476" i="9"/>
  <c r="C311" i="8"/>
  <c r="C367" i="8"/>
  <c r="C375" i="8"/>
  <c r="C431" i="8"/>
  <c r="C535" i="8"/>
  <c r="C304" i="8"/>
  <c r="C312" i="8"/>
  <c r="C320" i="8"/>
  <c r="C336" i="8"/>
  <c r="C344" i="8"/>
  <c r="C352" i="8"/>
  <c r="C360" i="8"/>
  <c r="C376" i="8"/>
  <c r="C384" i="8"/>
  <c r="C392" i="8"/>
  <c r="C400" i="8"/>
  <c r="C416" i="8"/>
  <c r="C424" i="8"/>
  <c r="C432" i="8"/>
  <c r="C440" i="8"/>
  <c r="C448" i="8"/>
  <c r="C456" i="8"/>
  <c r="C464" i="8"/>
  <c r="C472" i="8"/>
  <c r="C480" i="8"/>
  <c r="C488" i="8"/>
  <c r="C496" i="8"/>
  <c r="C512" i="8"/>
  <c r="C520" i="8"/>
  <c r="C536" i="8"/>
  <c r="C377" i="8"/>
  <c r="C441" i="8"/>
  <c r="C457" i="8"/>
  <c r="C298" i="8"/>
  <c r="C306" i="8"/>
  <c r="C378" i="8"/>
  <c r="C386" i="8"/>
  <c r="C450" i="8"/>
  <c r="A191" i="8"/>
  <c r="B191" i="8" s="1"/>
  <c r="N191" i="8" s="1"/>
  <c r="C281" i="8"/>
  <c r="C297" i="8"/>
  <c r="C489" i="8"/>
  <c r="A183" i="8"/>
  <c r="B183" i="8" s="1"/>
  <c r="B196" i="8"/>
  <c r="A212" i="8"/>
  <c r="A213" i="8" s="1"/>
  <c r="A177" i="8"/>
  <c r="B177" i="8" s="1"/>
  <c r="N177" i="8" s="1"/>
  <c r="C408" i="8"/>
  <c r="A173" i="8"/>
  <c r="C238" i="7"/>
  <c r="C236" i="7"/>
  <c r="P72" i="7" a="1"/>
  <c r="P72" i="7" s="1"/>
  <c r="P69" i="7" a="1"/>
  <c r="P69" i="7" s="1"/>
  <c r="R66" i="7" a="1"/>
  <c r="R66" i="7" s="1"/>
  <c r="P58" i="7" a="1"/>
  <c r="P58" i="7" s="1"/>
  <c r="R68" i="7" a="1"/>
  <c r="R68" i="7" s="1"/>
  <c r="Q58" i="7" a="1"/>
  <c r="Q58" i="7" s="1"/>
  <c r="R58" i="7" a="1"/>
  <c r="R58" i="7" s="1"/>
  <c r="P62" i="7" a="1"/>
  <c r="P62" i="7" s="1"/>
  <c r="R67" i="7" a="1"/>
  <c r="R67" i="7" s="1"/>
  <c r="P65" i="7" a="1"/>
  <c r="P65" i="7" s="1"/>
  <c r="C4" i="7"/>
  <c r="C305" i="8"/>
  <c r="C313" i="8"/>
  <c r="C321" i="8"/>
  <c r="C337" i="8"/>
  <c r="C345" i="8"/>
  <c r="C353" i="8"/>
  <c r="C361" i="8"/>
  <c r="C369" i="8"/>
  <c r="C385" i="8"/>
  <c r="C393" i="8"/>
  <c r="C401" i="8"/>
  <c r="C418" i="8"/>
  <c r="C425" i="8"/>
  <c r="C433" i="8"/>
  <c r="C449" i="8"/>
  <c r="C465" i="8"/>
  <c r="C474" i="8"/>
  <c r="C481" i="8"/>
  <c r="C490" i="8"/>
  <c r="C497" i="8"/>
  <c r="C505" i="8"/>
  <c r="C513" i="8"/>
  <c r="C529" i="8"/>
  <c r="A216" i="8"/>
  <c r="A217" i="8" s="1"/>
  <c r="C288" i="8"/>
  <c r="C328" i="8"/>
  <c r="C504" i="8"/>
  <c r="C303" i="8"/>
  <c r="C417" i="8"/>
  <c r="C473" i="8"/>
  <c r="C282" i="8"/>
  <c r="C290" i="8"/>
  <c r="C314" i="8"/>
  <c r="C322" i="8"/>
  <c r="C330" i="8"/>
  <c r="C338" i="8"/>
  <c r="C354" i="8"/>
  <c r="C362" i="8"/>
  <c r="C370" i="8"/>
  <c r="C394" i="8"/>
  <c r="C402" i="8"/>
  <c r="C410" i="8"/>
  <c r="C434" i="8"/>
  <c r="C442" i="8"/>
  <c r="C458" i="8"/>
  <c r="C466" i="8"/>
  <c r="C482" i="8"/>
  <c r="C498" i="8"/>
  <c r="C506" i="8"/>
  <c r="C514" i="8"/>
  <c r="C522" i="8"/>
  <c r="C530" i="8"/>
  <c r="C538" i="8"/>
  <c r="C346" i="8"/>
  <c r="C426" i="8"/>
  <c r="C342" i="8"/>
  <c r="B104" i="8"/>
  <c r="C58" i="8" s="1"/>
  <c r="A105" i="8"/>
  <c r="A108" i="8"/>
  <c r="A103" i="8"/>
  <c r="B103" i="8" s="1"/>
  <c r="C57" i="8" s="1"/>
  <c r="B102" i="8"/>
  <c r="C56" i="8" s="1"/>
  <c r="B69" i="8"/>
  <c r="A70" i="8"/>
  <c r="C500" i="8"/>
  <c r="B98" i="8"/>
  <c r="A99" i="8"/>
  <c r="C9" i="8"/>
  <c r="B68" i="8"/>
  <c r="B93" i="8"/>
  <c r="A94" i="8"/>
  <c r="B101" i="8"/>
  <c r="C55" i="8" s="1"/>
  <c r="A165" i="8"/>
  <c r="B164" i="8"/>
  <c r="N211" i="8"/>
  <c r="C406" i="8"/>
  <c r="C470" i="8"/>
  <c r="B163" i="8"/>
  <c r="C245" i="8"/>
  <c r="A119" i="8"/>
  <c r="B194" i="8"/>
  <c r="Q57" i="7" a="1"/>
  <c r="Q57" i="7" s="1"/>
  <c r="P196" i="8" a="1"/>
  <c r="P196" i="8" s="1"/>
  <c r="P45" i="7" a="1"/>
  <c r="P45" i="7" s="1"/>
  <c r="Q48" i="7" a="1"/>
  <c r="Q48" i="7" s="1"/>
  <c r="Q45" i="7" a="1"/>
  <c r="Q45" i="7" s="1"/>
  <c r="P48" i="7" a="1"/>
  <c r="P48" i="7" s="1"/>
  <c r="R48" i="7" a="1"/>
  <c r="R48" i="7" s="1"/>
  <c r="P57" i="7" a="1"/>
  <c r="P57" i="7" s="1"/>
  <c r="R45" i="7" a="1"/>
  <c r="R45" i="7" s="1"/>
  <c r="R57" i="7" a="1"/>
  <c r="R57" i="7" s="1"/>
  <c r="C478" i="8"/>
  <c r="C487" i="8"/>
  <c r="C486" i="8"/>
  <c r="C495" i="8"/>
  <c r="C494" i="8"/>
  <c r="C503" i="8"/>
  <c r="C502" i="8"/>
  <c r="C511" i="8"/>
  <c r="C518" i="8"/>
  <c r="C527" i="8"/>
  <c r="C318" i="8"/>
  <c r="C343" i="8"/>
  <c r="C382" i="8"/>
  <c r="C407" i="8"/>
  <c r="C446" i="8"/>
  <c r="C471" i="8"/>
  <c r="C238" i="8"/>
  <c r="C270" i="8"/>
  <c r="C294" i="8"/>
  <c r="C319" i="8"/>
  <c r="C358" i="8"/>
  <c r="C383" i="8"/>
  <c r="C422" i="8"/>
  <c r="C447" i="8"/>
  <c r="C516" i="8"/>
  <c r="C295" i="8"/>
  <c r="C334" i="8"/>
  <c r="C359" i="8"/>
  <c r="C398" i="8"/>
  <c r="C423" i="8"/>
  <c r="C462" i="8"/>
  <c r="C519" i="8"/>
  <c r="B197" i="8"/>
  <c r="N212" i="8"/>
  <c r="C262" i="8"/>
  <c r="C310" i="8"/>
  <c r="C335" i="8"/>
  <c r="C374" i="8"/>
  <c r="C399" i="8"/>
  <c r="C438" i="8"/>
  <c r="C463" i="8"/>
  <c r="C534" i="8"/>
  <c r="C286" i="8"/>
  <c r="C350" i="8"/>
  <c r="C414" i="8"/>
  <c r="C439" i="8"/>
  <c r="C479" i="8"/>
  <c r="C510" i="8"/>
  <c r="C235" i="8"/>
  <c r="C243" i="8"/>
  <c r="C251" i="8"/>
  <c r="C259" i="8"/>
  <c r="C267" i="8"/>
  <c r="C275" i="8"/>
  <c r="C283" i="8"/>
  <c r="C291" i="8"/>
  <c r="C299" i="8"/>
  <c r="C307" i="8"/>
  <c r="C315" i="8"/>
  <c r="C323" i="8"/>
  <c r="C331" i="8"/>
  <c r="C339" i="8"/>
  <c r="C347" i="8"/>
  <c r="C355" i="8"/>
  <c r="C363" i="8"/>
  <c r="C371" i="8"/>
  <c r="C379" i="8"/>
  <c r="C387" i="8"/>
  <c r="C395" i="8"/>
  <c r="C403" i="8"/>
  <c r="C411" i="8"/>
  <c r="C419" i="8"/>
  <c r="C427" i="8"/>
  <c r="C435" i="8"/>
  <c r="C443" i="8"/>
  <c r="C451" i="8"/>
  <c r="C459" i="8"/>
  <c r="C467" i="8"/>
  <c r="C475" i="8"/>
  <c r="C483" i="8"/>
  <c r="C499" i="8"/>
  <c r="C523" i="8"/>
  <c r="C531" i="8"/>
  <c r="C254" i="8"/>
  <c r="C287" i="8"/>
  <c r="C326" i="8"/>
  <c r="C351" i="8"/>
  <c r="C390" i="8"/>
  <c r="C415" i="8"/>
  <c r="C454" i="8"/>
  <c r="C236" i="8"/>
  <c r="C244" i="8"/>
  <c r="C252" i="8"/>
  <c r="C260" i="8"/>
  <c r="C268" i="8"/>
  <c r="C276" i="8"/>
  <c r="C285" i="8"/>
  <c r="C284" i="8"/>
  <c r="C293" i="8"/>
  <c r="C292" i="8"/>
  <c r="C301" i="8"/>
  <c r="C300" i="8"/>
  <c r="C309" i="8"/>
  <c r="C308" i="8"/>
  <c r="C317" i="8"/>
  <c r="C316" i="8"/>
  <c r="C325" i="8"/>
  <c r="C324" i="8"/>
  <c r="C333" i="8"/>
  <c r="C332" i="8"/>
  <c r="C341" i="8"/>
  <c r="C340" i="8"/>
  <c r="C349" i="8"/>
  <c r="C348" i="8"/>
  <c r="C357" i="8"/>
  <c r="C356" i="8"/>
  <c r="C365" i="8"/>
  <c r="C364" i="8"/>
  <c r="C373" i="8"/>
  <c r="C372" i="8"/>
  <c r="C381" i="8"/>
  <c r="C380" i="8"/>
  <c r="C389" i="8"/>
  <c r="C388" i="8"/>
  <c r="C397" i="8"/>
  <c r="C396" i="8"/>
  <c r="C405" i="8"/>
  <c r="C404" i="8"/>
  <c r="C413" i="8"/>
  <c r="C412" i="8"/>
  <c r="C421" i="8"/>
  <c r="C420" i="8"/>
  <c r="C429" i="8"/>
  <c r="C428" i="8"/>
  <c r="C437" i="8"/>
  <c r="C436" i="8"/>
  <c r="C445" i="8"/>
  <c r="C444" i="8"/>
  <c r="C453" i="8"/>
  <c r="C452" i="8"/>
  <c r="C461" i="8"/>
  <c r="C460" i="8"/>
  <c r="C469" i="8"/>
  <c r="C468" i="8"/>
  <c r="C477" i="8"/>
  <c r="C476" i="8"/>
  <c r="C485" i="8"/>
  <c r="C484" i="8"/>
  <c r="C493" i="8"/>
  <c r="C492" i="8"/>
  <c r="C501" i="8"/>
  <c r="C509" i="8"/>
  <c r="C508" i="8"/>
  <c r="C517" i="8"/>
  <c r="C525" i="8"/>
  <c r="C533" i="8"/>
  <c r="C532" i="8"/>
  <c r="B195" i="8"/>
  <c r="C302" i="8"/>
  <c r="C327" i="8"/>
  <c r="C366" i="8"/>
  <c r="C391" i="8"/>
  <c r="C430" i="8"/>
  <c r="C455" i="8"/>
  <c r="C524" i="8"/>
  <c r="C237" i="7"/>
  <c r="P35" i="7" a="1"/>
  <c r="P35" i="7" s="1"/>
  <c r="Q33" i="7" a="1"/>
  <c r="Q33" i="7" s="1"/>
  <c r="P30" i="7" a="1"/>
  <c r="P30" i="7" s="1"/>
  <c r="R33" i="7" a="1"/>
  <c r="R33" i="7" s="1"/>
  <c r="Q32" i="7" a="1"/>
  <c r="Q32" i="7" s="1"/>
  <c r="P37" i="7" a="1"/>
  <c r="P37" i="7" s="1"/>
  <c r="R32" i="7" a="1"/>
  <c r="R32" i="7" s="1"/>
  <c r="R34" i="7" a="1"/>
  <c r="R34" i="7" s="1"/>
  <c r="A37" i="7"/>
  <c r="B37" i="7" s="1"/>
  <c r="N37" i="7" s="1"/>
  <c r="C234" i="7"/>
  <c r="B11" i="7"/>
  <c r="N11" i="7" s="1"/>
  <c r="N12" i="7" s="1"/>
  <c r="C2" i="7"/>
  <c r="N2" i="7"/>
  <c r="N3" i="7" s="1"/>
  <c r="N4" i="7" s="1"/>
  <c r="N5" i="7" s="1"/>
  <c r="N6" i="7" s="1"/>
  <c r="N7" i="7" s="1"/>
  <c r="N8" i="7" s="1"/>
  <c r="N9" i="7" s="1"/>
  <c r="N10" i="7" s="1"/>
  <c r="C359" i="7"/>
  <c r="Q29" i="7" a="1"/>
  <c r="Q29" i="7" s="1"/>
  <c r="Q31" i="7" a="1"/>
  <c r="Q31" i="7" s="1"/>
  <c r="P31" i="7" a="1"/>
  <c r="P31" i="7" s="1"/>
  <c r="Q30" i="7" a="1"/>
  <c r="Q30" i="7" s="1"/>
  <c r="P29" i="7" a="1"/>
  <c r="P29" i="7" s="1"/>
  <c r="R30" i="7" a="1"/>
  <c r="R30" i="7" s="1"/>
  <c r="R31" i="7" a="1"/>
  <c r="R31" i="7" s="1"/>
  <c r="P28" i="7" a="1"/>
  <c r="P28" i="7" s="1"/>
  <c r="R29" i="7" a="1"/>
  <c r="R29" i="7" s="1"/>
  <c r="Q28" i="7" a="1"/>
  <c r="Q28" i="7" s="1"/>
  <c r="R28" i="7" a="1"/>
  <c r="R28" i="7" s="1"/>
  <c r="R27" i="7" a="1"/>
  <c r="R27" i="7" s="1"/>
  <c r="P27" i="7" a="1"/>
  <c r="P27" i="7" s="1"/>
  <c r="Q23" i="7" a="1"/>
  <c r="Q23" i="7" s="1"/>
  <c r="Q27" i="7" a="1"/>
  <c r="Q27" i="7" s="1"/>
  <c r="P26" i="7" a="1"/>
  <c r="P26" i="7" s="1"/>
  <c r="Q26" i="7" a="1"/>
  <c r="Q26" i="7" s="1"/>
  <c r="Q24" i="7" a="1"/>
  <c r="Q24" i="7" s="1"/>
  <c r="Q22" i="7" a="1"/>
  <c r="Q22" i="7" s="1"/>
  <c r="R26" i="7" a="1"/>
  <c r="R26" i="7" s="1"/>
  <c r="P22" i="7" a="1"/>
  <c r="P22" i="7" s="1"/>
  <c r="R23" i="7" a="1"/>
  <c r="R23" i="7" s="1"/>
  <c r="P21" i="7" a="1"/>
  <c r="P21" i="7" s="1"/>
  <c r="R22" i="7" a="1"/>
  <c r="R22" i="7" s="1"/>
  <c r="P25" i="7" a="1"/>
  <c r="P25" i="7" s="1"/>
  <c r="Q21" i="7" a="1"/>
  <c r="Q21" i="7" s="1"/>
  <c r="Q25" i="7" a="1"/>
  <c r="Q25" i="7" s="1"/>
  <c r="R21" i="7" a="1"/>
  <c r="R21" i="7" s="1"/>
  <c r="P24" i="7" a="1"/>
  <c r="P24" i="7" s="1"/>
  <c r="R25" i="7" a="1"/>
  <c r="R25" i="7" s="1"/>
  <c r="R20" i="7" a="1"/>
  <c r="R20" i="7" s="1"/>
  <c r="P23" i="7" a="1"/>
  <c r="P23" i="7" s="1"/>
  <c r="R24" i="7" a="1"/>
  <c r="R24" i="7" s="1"/>
  <c r="P92" i="8" a="1"/>
  <c r="P92" i="8" s="1"/>
  <c r="P100" i="8" a="1"/>
  <c r="P100" i="8" s="1"/>
  <c r="R86" i="8" a="1"/>
  <c r="R86" i="8" s="1"/>
  <c r="P87" i="8" a="1"/>
  <c r="P87" i="8" s="1"/>
  <c r="P135" i="8" a="1"/>
  <c r="P135" i="8" s="1"/>
  <c r="R95" i="9" a="1"/>
  <c r="R95" i="9" s="1"/>
  <c r="P89" i="8" a="1"/>
  <c r="P89" i="8" s="1"/>
  <c r="P20" i="7" a="1"/>
  <c r="P20" i="7" s="1"/>
  <c r="P84" i="8" a="1"/>
  <c r="P84" i="8" s="1"/>
  <c r="P19" i="7" a="1"/>
  <c r="P19" i="7" s="1"/>
  <c r="P104" i="8" a="1"/>
  <c r="P104" i="8" s="1"/>
  <c r="P125" i="9" a="1"/>
  <c r="P125" i="9" s="1"/>
  <c r="R16" i="7" a="1"/>
  <c r="R16" i="7" s="1"/>
  <c r="P68" i="8" a="1"/>
  <c r="P68" i="8" s="1"/>
  <c r="R84" i="8" a="1"/>
  <c r="R84" i="8" s="1"/>
  <c r="P91" i="8" a="1"/>
  <c r="P91" i="8" s="1"/>
  <c r="R199" i="8" a="1"/>
  <c r="R199" i="8" s="1"/>
  <c r="P200" i="8" a="1"/>
  <c r="P200" i="8" s="1"/>
  <c r="P206" i="8" a="1"/>
  <c r="P206" i="8" s="1"/>
  <c r="P60" i="9" a="1"/>
  <c r="P60" i="9" s="1"/>
  <c r="P66" i="9" a="1"/>
  <c r="P66" i="9" s="1"/>
  <c r="P109" i="8" a="1"/>
  <c r="P109" i="8" s="1"/>
  <c r="P54" i="9" a="1"/>
  <c r="P54" i="9" s="1"/>
  <c r="R15" i="5" a="1"/>
  <c r="R15" i="5" s="1"/>
  <c r="P132" i="8" a="1"/>
  <c r="P132" i="8" s="1"/>
  <c r="Q20" i="7" a="1"/>
  <c r="Q20" i="7" s="1"/>
  <c r="Q18" i="7" a="1"/>
  <c r="Q18" i="7" s="1"/>
  <c r="R19" i="7" a="1"/>
  <c r="R19" i="7" s="1"/>
  <c r="P124" i="9" a="1"/>
  <c r="P124" i="9" s="1"/>
  <c r="P86" i="8" a="1"/>
  <c r="P86" i="8" s="1"/>
  <c r="Q89" i="8" a="1"/>
  <c r="Q89" i="8" s="1"/>
  <c r="P56" i="3" a="1"/>
  <c r="P56" i="3" s="1"/>
  <c r="P18" i="7" a="1"/>
  <c r="P18" i="7" s="1"/>
  <c r="Q19" i="7" a="1"/>
  <c r="Q19" i="7" s="1"/>
  <c r="R64" i="3" a="1"/>
  <c r="R64" i="3" s="1"/>
  <c r="R18" i="7" a="1"/>
  <c r="R18" i="7" s="1"/>
  <c r="Q91" i="8" a="1"/>
  <c r="Q91" i="8" s="1"/>
  <c r="P186" i="8" a="1"/>
  <c r="P186" i="8" s="1"/>
  <c r="P191" i="8" a="1"/>
  <c r="P191" i="8" s="1"/>
  <c r="R52" i="9" a="1"/>
  <c r="R52" i="9" s="1"/>
  <c r="R152" i="8" a="1"/>
  <c r="R152" i="8" s="1"/>
  <c r="Q186" i="8" a="1"/>
  <c r="Q186" i="8" s="1"/>
  <c r="R201" i="8" a="1"/>
  <c r="R201" i="8" s="1"/>
  <c r="P47" i="3" a="1"/>
  <c r="P47" i="3" s="1"/>
  <c r="R80" i="3" a="1"/>
  <c r="R80" i="3" s="1"/>
  <c r="P28" i="3" a="1"/>
  <c r="P28" i="3" s="1"/>
  <c r="Q47" i="3" a="1"/>
  <c r="Q47" i="3" s="1"/>
  <c r="P66" i="3" a="1"/>
  <c r="P66" i="3" s="1"/>
  <c r="R47" i="3" a="1"/>
  <c r="R47" i="3" s="1"/>
  <c r="P23" i="3" a="1"/>
  <c r="P23" i="3" s="1"/>
  <c r="P48" i="3" a="1"/>
  <c r="P48" i="3" s="1"/>
  <c r="P62" i="3" a="1"/>
  <c r="P62" i="3" s="1"/>
  <c r="Q59" i="3" a="1"/>
  <c r="Q59" i="3" s="1"/>
  <c r="Q53" i="3" a="1"/>
  <c r="Q53" i="3" s="1"/>
  <c r="Q25" i="3" a="1"/>
  <c r="Q25" i="3" s="1"/>
  <c r="P76" i="3" a="1"/>
  <c r="P76" i="3" s="1"/>
  <c r="P34" i="3" a="1"/>
  <c r="P34" i="3" s="1"/>
  <c r="R44" i="3" a="1"/>
  <c r="R44" i="3" s="1"/>
  <c r="R78" i="3" a="1"/>
  <c r="R78" i="3" s="1"/>
  <c r="Q13" i="7" a="1"/>
  <c r="Q13" i="7" s="1"/>
  <c r="P135" i="9" a="1"/>
  <c r="P135" i="9" s="1"/>
  <c r="P127" i="9" a="1"/>
  <c r="P127" i="9" s="1"/>
  <c r="P94" i="9" a="1"/>
  <c r="P94" i="9" s="1"/>
  <c r="P62" i="9" a="1"/>
  <c r="P62" i="9" s="1"/>
  <c r="P219" i="8" a="1"/>
  <c r="P219" i="8" s="1"/>
  <c r="P210" i="8" a="1"/>
  <c r="P210" i="8" s="1"/>
  <c r="R206" i="8" a="1"/>
  <c r="R206" i="8" s="1"/>
  <c r="P193" i="8" a="1"/>
  <c r="P193" i="8" s="1"/>
  <c r="P190" i="8" a="1"/>
  <c r="P190" i="8" s="1"/>
  <c r="P162" i="8" a="1"/>
  <c r="P162" i="8" s="1"/>
  <c r="R114" i="9" a="1"/>
  <c r="R114" i="9" s="1"/>
  <c r="P95" i="9" a="1"/>
  <c r="P95" i="9" s="1"/>
  <c r="P71" i="9" a="1"/>
  <c r="P71" i="9" s="1"/>
  <c r="Q53" i="9" a="1"/>
  <c r="Q53" i="9" s="1"/>
  <c r="R51" i="9" a="1"/>
  <c r="R51" i="9" s="1"/>
  <c r="R49" i="9" a="1"/>
  <c r="R49" i="9" s="1"/>
  <c r="R46" i="9" a="1"/>
  <c r="R46" i="9" s="1"/>
  <c r="P222" i="8" a="1"/>
  <c r="P222" i="8" s="1"/>
  <c r="P214" i="8" a="1"/>
  <c r="P214" i="8" s="1"/>
  <c r="R208" i="8" a="1"/>
  <c r="R208" i="8" s="1"/>
  <c r="R202" i="8" a="1"/>
  <c r="R202" i="8" s="1"/>
  <c r="P201" i="8" a="1"/>
  <c r="P201" i="8" s="1"/>
  <c r="P199" i="8" a="1"/>
  <c r="P199" i="8" s="1"/>
  <c r="P197" i="8" a="1"/>
  <c r="P197" i="8" s="1"/>
  <c r="R177" i="8" a="1"/>
  <c r="R177" i="8" s="1"/>
  <c r="P165" i="8" a="1"/>
  <c r="P165" i="8" s="1"/>
  <c r="P160" i="8" a="1"/>
  <c r="P160" i="8" s="1"/>
  <c r="P138" i="8" a="1"/>
  <c r="P138" i="8" s="1"/>
  <c r="P98" i="8" a="1"/>
  <c r="P98" i="8" s="1"/>
  <c r="R89" i="8" a="1"/>
  <c r="R89" i="8" s="1"/>
  <c r="P121" i="9" a="1"/>
  <c r="P121" i="9" s="1"/>
  <c r="P114" i="9" a="1"/>
  <c r="P114" i="9" s="1"/>
  <c r="P99" i="9" a="1"/>
  <c r="P99" i="9" s="1"/>
  <c r="P93" i="9" a="1"/>
  <c r="P93" i="9" s="1"/>
  <c r="P47" i="9" a="1"/>
  <c r="P47" i="9" s="1"/>
  <c r="R30" i="9" a="1"/>
  <c r="R30" i="9" s="1"/>
  <c r="P198" i="8" a="1"/>
  <c r="P198" i="8" s="1"/>
  <c r="P195" i="8" a="1"/>
  <c r="P195" i="8" s="1"/>
  <c r="R186" i="8" a="1"/>
  <c r="R186" i="8" s="1"/>
  <c r="P173" i="8" a="1"/>
  <c r="P173" i="8" s="1"/>
  <c r="P161" i="8" a="1"/>
  <c r="P161" i="8" s="1"/>
  <c r="Q152" i="8" a="1"/>
  <c r="Q152" i="8" s="1"/>
  <c r="P133" i="8" a="1"/>
  <c r="P133" i="8" s="1"/>
  <c r="P57" i="9" a="1"/>
  <c r="P57" i="9" s="1"/>
  <c r="Q52" i="9" a="1"/>
  <c r="Q52" i="9" s="1"/>
  <c r="P46" i="9" a="1"/>
  <c r="P46" i="9" s="1"/>
  <c r="P30" i="9" a="1"/>
  <c r="P30" i="9" s="1"/>
  <c r="P220" i="8" a="1"/>
  <c r="P220" i="8" s="1"/>
  <c r="R205" i="8" a="1"/>
  <c r="R205" i="8" s="1"/>
  <c r="R198" i="8" a="1"/>
  <c r="R198" i="8" s="1"/>
  <c r="P152" i="8" a="1"/>
  <c r="P152" i="8" s="1"/>
  <c r="P137" i="8" a="1"/>
  <c r="P137" i="8" s="1"/>
  <c r="P131" i="8" a="1"/>
  <c r="P131" i="8" s="1"/>
  <c r="Q15" i="5" a="1"/>
  <c r="Q15" i="5" s="1"/>
  <c r="P122" i="9" a="1"/>
  <c r="P122" i="9" s="1"/>
  <c r="P97" i="9" a="1"/>
  <c r="P97" i="9" s="1"/>
  <c r="P67" i="9" a="1"/>
  <c r="P67" i="9" s="1"/>
  <c r="P52" i="9" a="1"/>
  <c r="P52" i="9" s="1"/>
  <c r="P205" i="8" a="1"/>
  <c r="P205" i="8" s="1"/>
  <c r="P202" i="8" a="1"/>
  <c r="P202" i="8" s="1"/>
  <c r="P192" i="8" a="1"/>
  <c r="P192" i="8" s="1"/>
  <c r="P183" i="8" a="1"/>
  <c r="P183" i="8" s="1"/>
  <c r="P181" i="8" a="1"/>
  <c r="P181" i="8" s="1"/>
  <c r="P150" i="8" a="1"/>
  <c r="P150" i="8" s="1"/>
  <c r="R134" i="8" a="1"/>
  <c r="R134" i="8" s="1"/>
  <c r="P95" i="8" a="1"/>
  <c r="P95" i="8" s="1"/>
  <c r="R90" i="8" a="1"/>
  <c r="R90" i="8" s="1"/>
  <c r="P85" i="8" a="1"/>
  <c r="P85" i="8" s="1"/>
  <c r="R18" i="6" a="1"/>
  <c r="R18" i="6" s="1"/>
  <c r="P15" i="5" a="1"/>
  <c r="P15" i="5" s="1"/>
  <c r="Q114" i="9" a="1"/>
  <c r="Q114" i="9" s="1"/>
  <c r="P49" i="9" a="1"/>
  <c r="P49" i="9" s="1"/>
  <c r="P48" i="9" a="1"/>
  <c r="P48" i="9" s="1"/>
  <c r="P211" i="8" a="1"/>
  <c r="P211" i="8" s="1"/>
  <c r="Q177" i="8" a="1"/>
  <c r="Q177" i="8" s="1"/>
  <c r="P159" i="8" a="1"/>
  <c r="P159" i="8" s="1"/>
  <c r="P140" i="8" a="1"/>
  <c r="P140" i="8" s="1"/>
  <c r="P139" i="8" a="1"/>
  <c r="P139" i="8" s="1"/>
  <c r="P134" i="8" a="1"/>
  <c r="P134" i="8" s="1"/>
  <c r="P105" i="8" a="1"/>
  <c r="P105" i="8" s="1"/>
  <c r="Q90" i="8" a="1"/>
  <c r="Q90" i="8" s="1"/>
  <c r="Q18" i="6" a="1"/>
  <c r="Q18" i="6" s="1"/>
  <c r="R96" i="9" a="1"/>
  <c r="R96" i="9" s="1"/>
  <c r="P69" i="9" a="1"/>
  <c r="P69" i="9" s="1"/>
  <c r="R53" i="9" a="1"/>
  <c r="R53" i="9" s="1"/>
  <c r="Q51" i="9" a="1"/>
  <c r="Q51" i="9" s="1"/>
  <c r="Q218" i="8" a="1"/>
  <c r="Q218" i="8" s="1"/>
  <c r="R207" i="8" a="1"/>
  <c r="R207" i="8" s="1"/>
  <c r="P204" i="8" a="1"/>
  <c r="P204" i="8" s="1"/>
  <c r="P177" i="8" a="1"/>
  <c r="P177" i="8" s="1"/>
  <c r="P90" i="8" a="1"/>
  <c r="P90" i="8" s="1"/>
  <c r="P123" i="9" a="1"/>
  <c r="P123" i="9" s="1"/>
  <c r="P112" i="9" a="1"/>
  <c r="P112" i="9" s="1"/>
  <c r="P101" i="9" a="1"/>
  <c r="P101" i="9" s="1"/>
  <c r="P96" i="9" a="1"/>
  <c r="P96" i="9" s="1"/>
  <c r="P53" i="9" a="1"/>
  <c r="P53" i="9" s="1"/>
  <c r="P51" i="9" a="1"/>
  <c r="P51" i="9" s="1"/>
  <c r="P207" i="8" a="1"/>
  <c r="P207" i="8" s="1"/>
  <c r="R200" i="8" a="1"/>
  <c r="R200" i="8" s="1"/>
  <c r="P163" i="8" a="1"/>
  <c r="P163" i="8" s="1"/>
  <c r="R133" i="8" a="1"/>
  <c r="R133" i="8" s="1"/>
  <c r="P107" i="8" a="1"/>
  <c r="P107" i="8" s="1"/>
  <c r="R91" i="8" a="1"/>
  <c r="R91" i="8" s="1"/>
  <c r="R87" i="8" a="1"/>
  <c r="R87" i="8" s="1"/>
  <c r="R68" i="8" a="1"/>
  <c r="R68" i="8" s="1"/>
  <c r="P18" i="6" a="1"/>
  <c r="P18" i="6" s="1"/>
  <c r="Q31" i="3" a="1"/>
  <c r="Q31" i="3" s="1"/>
  <c r="R36" i="3" a="1"/>
  <c r="R36" i="3" s="1"/>
  <c r="Q67" i="3" a="1"/>
  <c r="Q67" i="3" s="1"/>
  <c r="R13" i="7" a="1"/>
  <c r="R13" i="7" s="1"/>
  <c r="P13" i="7" a="1"/>
  <c r="P13" i="7" s="1"/>
  <c r="Q29" i="3" a="1"/>
  <c r="Q29" i="3" s="1"/>
  <c r="P70" i="3" a="1"/>
  <c r="P70" i="3" s="1"/>
  <c r="C242" i="7"/>
  <c r="C335" i="7"/>
  <c r="C343" i="7"/>
  <c r="C244" i="7"/>
  <c r="C372" i="7"/>
  <c r="C396" i="7"/>
  <c r="C404" i="7"/>
  <c r="C460" i="7"/>
  <c r="C326" i="7"/>
  <c r="C350" i="7"/>
  <c r="C470" i="7"/>
  <c r="C246" i="7"/>
  <c r="C262" i="7"/>
  <c r="C278" i="7"/>
  <c r="C294" i="7"/>
  <c r="C302" i="7"/>
  <c r="C334" i="7"/>
  <c r="C342" i="7"/>
  <c r="C358" i="7"/>
  <c r="C366" i="7"/>
  <c r="C374" i="7"/>
  <c r="C382" i="7"/>
  <c r="C390" i="7"/>
  <c r="C406" i="7"/>
  <c r="C414" i="7"/>
  <c r="C430" i="7"/>
  <c r="C446" i="7"/>
  <c r="C454" i="7"/>
  <c r="C462" i="7"/>
  <c r="C478" i="7"/>
  <c r="C477" i="7"/>
  <c r="C405" i="7"/>
  <c r="C245" i="7"/>
  <c r="C261" i="7"/>
  <c r="C277" i="7"/>
  <c r="C285" i="7"/>
  <c r="C293" i="7"/>
  <c r="C309" i="7"/>
  <c r="C317" i="7"/>
  <c r="C325" i="7"/>
  <c r="C365" i="7"/>
  <c r="C397" i="7"/>
  <c r="C413" i="7"/>
  <c r="C429" i="7"/>
  <c r="C461" i="7"/>
  <c r="C485" i="7"/>
  <c r="C493" i="7"/>
  <c r="C391" i="7"/>
  <c r="C422" i="7"/>
  <c r="C286" i="7"/>
  <c r="C398" i="7"/>
  <c r="C438" i="7"/>
  <c r="C311" i="7"/>
  <c r="C351" i="7"/>
  <c r="C251" i="7"/>
  <c r="C259" i="7"/>
  <c r="C283" i="7"/>
  <c r="C291" i="7"/>
  <c r="C315" i="7"/>
  <c r="C339" i="7"/>
  <c r="C347" i="7"/>
  <c r="C355" i="7"/>
  <c r="C363" i="7"/>
  <c r="C419" i="7"/>
  <c r="C435" i="7"/>
  <c r="C443" i="7"/>
  <c r="C451" i="7"/>
  <c r="C483" i="7"/>
  <c r="C499" i="7"/>
  <c r="C420" i="7"/>
  <c r="C254" i="7"/>
  <c r="C318" i="7"/>
  <c r="C494" i="7"/>
  <c r="C304" i="7"/>
  <c r="C344" i="7"/>
  <c r="C352" i="7"/>
  <c r="C384" i="7"/>
  <c r="C488" i="7"/>
  <c r="C459" i="7"/>
  <c r="C257" i="7"/>
  <c r="C329" i="7"/>
  <c r="C353" i="7"/>
  <c r="C378" i="7"/>
  <c r="C449" i="7"/>
  <c r="C474" i="7"/>
  <c r="C412" i="7"/>
  <c r="C301" i="7"/>
  <c r="C310" i="7"/>
  <c r="C373" i="7"/>
  <c r="C421" i="7"/>
  <c r="C437" i="7"/>
  <c r="C469" i="7"/>
  <c r="C486" i="7"/>
  <c r="C252" i="7"/>
  <c r="C476" i="7"/>
  <c r="C247" i="7"/>
  <c r="C255" i="7"/>
  <c r="C263" i="7"/>
  <c r="C279" i="7"/>
  <c r="C303" i="7"/>
  <c r="C319" i="7"/>
  <c r="C367" i="7"/>
  <c r="C375" i="7"/>
  <c r="C383" i="7"/>
  <c r="C399" i="7"/>
  <c r="C407" i="7"/>
  <c r="C415" i="7"/>
  <c r="C423" i="7"/>
  <c r="C431" i="7"/>
  <c r="C439" i="7"/>
  <c r="C447" i="7"/>
  <c r="C455" i="7"/>
  <c r="C463" i="7"/>
  <c r="C471" i="7"/>
  <c r="C479" i="7"/>
  <c r="C495" i="7"/>
  <c r="C364" i="7"/>
  <c r="C313" i="7"/>
  <c r="C465" i="7"/>
  <c r="C256" i="7"/>
  <c r="C288" i="7"/>
  <c r="C336" i="7"/>
  <c r="C480" i="7"/>
  <c r="C481" i="7"/>
  <c r="C265" i="7"/>
  <c r="C305" i="7"/>
  <c r="C321" i="7"/>
  <c r="C337" i="7"/>
  <c r="C345" i="7"/>
  <c r="C369" i="7"/>
  <c r="C385" i="7"/>
  <c r="C401" i="7"/>
  <c r="C417" i="7"/>
  <c r="C441" i="7"/>
  <c r="C497" i="7"/>
  <c r="C448" i="7"/>
  <c r="C248" i="7"/>
  <c r="C464" i="7"/>
  <c r="C492" i="7"/>
  <c r="C491" i="7"/>
  <c r="C240" i="7"/>
  <c r="C264" i="7"/>
  <c r="C280" i="7"/>
  <c r="C296" i="7"/>
  <c r="C360" i="7"/>
  <c r="C400" i="7"/>
  <c r="C408" i="7"/>
  <c r="C416" i="7"/>
  <c r="C424" i="7"/>
  <c r="C312" i="7"/>
  <c r="C368" i="7"/>
  <c r="C376" i="7"/>
  <c r="C392" i="7"/>
  <c r="C440" i="7"/>
  <c r="C456" i="7"/>
  <c r="C472" i="7"/>
  <c r="C496" i="7"/>
  <c r="C432" i="7"/>
  <c r="C249" i="7"/>
  <c r="C289" i="7"/>
  <c r="C386" i="7"/>
  <c r="C433" i="7"/>
  <c r="C498" i="7"/>
  <c r="C320" i="7"/>
  <c r="C482" i="7"/>
  <c r="C241" i="7"/>
  <c r="C258" i="7"/>
  <c r="C281" i="7"/>
  <c r="C297" i="7"/>
  <c r="C361" i="7"/>
  <c r="C377" i="7"/>
  <c r="C393" i="7"/>
  <c r="C409" i="7"/>
  <c r="C425" i="7"/>
  <c r="C450" i="7"/>
  <c r="C457" i="7"/>
  <c r="C473" i="7"/>
  <c r="C489" i="7"/>
  <c r="C250" i="7"/>
  <c r="C328" i="7"/>
  <c r="C243" i="7"/>
  <c r="C292" i="7"/>
  <c r="C387" i="7"/>
  <c r="C411" i="7"/>
  <c r="C475" i="7"/>
  <c r="C484" i="7"/>
  <c r="C266" i="7"/>
  <c r="C282" i="7"/>
  <c r="C290" i="7"/>
  <c r="C298" i="7"/>
  <c r="C306" i="7"/>
  <c r="C314" i="7"/>
  <c r="C322" i="7"/>
  <c r="C330" i="7"/>
  <c r="C338" i="7"/>
  <c r="C346" i="7"/>
  <c r="C354" i="7"/>
  <c r="C410" i="7"/>
  <c r="C418" i="7"/>
  <c r="C426" i="7"/>
  <c r="C434" i="7"/>
  <c r="C284" i="7"/>
  <c r="C379" i="7"/>
  <c r="C466" i="7"/>
  <c r="C490" i="7"/>
  <c r="C253" i="7"/>
  <c r="C260" i="7"/>
  <c r="C300" i="7"/>
  <c r="C308" i="7"/>
  <c r="C316" i="7"/>
  <c r="C324" i="7"/>
  <c r="C333" i="7"/>
  <c r="C332" i="7"/>
  <c r="C341" i="7"/>
  <c r="C340" i="7"/>
  <c r="C349" i="7"/>
  <c r="C348" i="7"/>
  <c r="C357" i="7"/>
  <c r="C356" i="7"/>
  <c r="C381" i="7"/>
  <c r="C389" i="7"/>
  <c r="C388" i="7"/>
  <c r="C436" i="7"/>
  <c r="C445" i="7"/>
  <c r="C444" i="7"/>
  <c r="C453" i="7"/>
  <c r="C452" i="7"/>
  <c r="C500" i="7"/>
  <c r="C235" i="7"/>
  <c r="C299" i="7"/>
  <c r="C307" i="7"/>
  <c r="C323" i="7"/>
  <c r="C331" i="7"/>
  <c r="C395" i="7"/>
  <c r="C427" i="7"/>
  <c r="C370" i="7"/>
  <c r="C402" i="7"/>
  <c r="C428" i="7"/>
  <c r="C467" i="7"/>
  <c r="C371" i="7"/>
  <c r="C380" i="7"/>
  <c r="C394" i="7"/>
  <c r="C403" i="7"/>
  <c r="C442" i="7"/>
  <c r="C468" i="7"/>
  <c r="C362" i="7"/>
  <c r="C458" i="7"/>
  <c r="C487" i="7"/>
  <c r="C295" i="7"/>
  <c r="C327" i="7"/>
  <c r="P120" i="9" a="1"/>
  <c r="P120" i="9" s="1"/>
  <c r="P117" i="9" a="1"/>
  <c r="P117" i="9" s="1"/>
  <c r="R137" i="9" a="1"/>
  <c r="R137" i="9" s="1"/>
  <c r="R118" i="9" a="1"/>
  <c r="R118" i="9" s="1"/>
  <c r="Q115" i="9" a="1"/>
  <c r="Q115" i="9" s="1"/>
  <c r="Q118" i="9" a="1"/>
  <c r="Q118" i="9" s="1"/>
  <c r="Q137" i="9" a="1"/>
  <c r="Q137" i="9" s="1"/>
  <c r="P137" i="9" a="1"/>
  <c r="P137" i="9" s="1"/>
  <c r="P118" i="9" a="1"/>
  <c r="P118" i="9" s="1"/>
  <c r="Q119" i="9" a="1"/>
  <c r="Q119" i="9" s="1"/>
  <c r="R116" i="9" a="1"/>
  <c r="R116" i="9" s="1"/>
  <c r="R120" i="9" a="1"/>
  <c r="R120" i="9" s="1"/>
  <c r="P119" i="9" a="1"/>
  <c r="P119" i="9" s="1"/>
  <c r="P218" i="8" a="1"/>
  <c r="P218" i="8" s="1"/>
  <c r="P188" i="8" a="1"/>
  <c r="P188" i="8" s="1"/>
  <c r="P175" i="8" a="1"/>
  <c r="P175" i="8" s="1"/>
  <c r="P157" i="8" a="1"/>
  <c r="P157" i="8" s="1"/>
  <c r="R153" i="8" a="1"/>
  <c r="R153" i="8" s="1"/>
  <c r="R115" i="9" a="1"/>
  <c r="R115" i="9" s="1"/>
  <c r="Q179" i="8" a="1"/>
  <c r="Q179" i="8" s="1"/>
  <c r="R178" i="8" a="1"/>
  <c r="R178" i="8" s="1"/>
  <c r="R154" i="8" a="1"/>
  <c r="R154" i="8" s="1"/>
  <c r="R155" i="8" a="1"/>
  <c r="R155" i="8" s="1"/>
  <c r="Q153" i="8" a="1"/>
  <c r="Q153" i="8" s="1"/>
  <c r="R187" i="8" a="1"/>
  <c r="R187" i="8" s="1"/>
  <c r="P179" i="8" a="1"/>
  <c r="P179" i="8" s="1"/>
  <c r="Q178" i="8" a="1"/>
  <c r="Q178" i="8" s="1"/>
  <c r="R158" i="8" a="1"/>
  <c r="R158" i="8" s="1"/>
  <c r="R156" i="8" a="1"/>
  <c r="R156" i="8" s="1"/>
  <c r="Q154" i="8" a="1"/>
  <c r="Q154" i="8" s="1"/>
  <c r="R218" i="8" a="1"/>
  <c r="R218" i="8" s="1"/>
  <c r="R188" i="8" a="1"/>
  <c r="R188" i="8" s="1"/>
  <c r="R175" i="8" a="1"/>
  <c r="R175" i="8" s="1"/>
  <c r="R157" i="8" a="1"/>
  <c r="R157" i="8" s="1"/>
  <c r="Q155" i="8" a="1"/>
  <c r="Q155" i="8" s="1"/>
  <c r="P153" i="8" a="1"/>
  <c r="P153" i="8" s="1"/>
  <c r="P158" i="8" a="1"/>
  <c r="P158" i="8" s="1"/>
  <c r="Q156" i="8" a="1"/>
  <c r="Q156" i="8" s="1"/>
  <c r="P154" i="8" a="1"/>
  <c r="P154" i="8" s="1"/>
  <c r="Q187" i="8" a="1"/>
  <c r="Q187" i="8" s="1"/>
  <c r="Q175" i="8" a="1"/>
  <c r="Q175" i="8" s="1"/>
  <c r="P156" i="8" a="1"/>
  <c r="P156" i="8" s="1"/>
  <c r="Q120" i="9" a="1"/>
  <c r="Q120" i="9" s="1"/>
  <c r="P187" i="8" a="1"/>
  <c r="P187" i="8" s="1"/>
  <c r="P178" i="8" a="1"/>
  <c r="P178" i="8" s="1"/>
  <c r="Q158" i="8" a="1"/>
  <c r="Q158" i="8" s="1"/>
  <c r="P155" i="8" a="1"/>
  <c r="P155" i="8" s="1"/>
  <c r="Q188" i="8" a="1"/>
  <c r="Q188" i="8" s="1"/>
  <c r="Q157" i="8" a="1"/>
  <c r="Q157" i="8" s="1"/>
  <c r="R179" i="8" a="1"/>
  <c r="R179" i="8" s="1"/>
  <c r="Q20" i="6" a="1"/>
  <c r="Q20" i="6" s="1"/>
  <c r="R29" i="5" a="1"/>
  <c r="R29" i="5" s="1"/>
  <c r="Q31" i="5" a="1"/>
  <c r="Q31" i="5" s="1"/>
  <c r="Q29" i="5" a="1"/>
  <c r="Q29" i="5" s="1"/>
  <c r="P31" i="5" a="1"/>
  <c r="P31" i="5" s="1"/>
  <c r="R33" i="5" a="1"/>
  <c r="R33" i="5" s="1"/>
  <c r="R32" i="5" a="1"/>
  <c r="R32" i="5" s="1"/>
  <c r="R30" i="5" a="1"/>
  <c r="R30" i="5" s="1"/>
  <c r="P29" i="5" a="1"/>
  <c r="P29" i="5" s="1"/>
  <c r="Q30" i="5" a="1"/>
  <c r="Q30" i="5" s="1"/>
  <c r="P21" i="5" a="1"/>
  <c r="P21" i="5" s="1"/>
  <c r="P30" i="5" a="1"/>
  <c r="P30" i="5" s="1"/>
  <c r="Q32" i="5" a="1"/>
  <c r="Q32" i="5" s="1"/>
  <c r="P32" i="5" a="1"/>
  <c r="P32" i="5" s="1"/>
  <c r="Q33" i="5" a="1"/>
  <c r="Q33" i="5" s="1"/>
  <c r="R21" i="5" a="1"/>
  <c r="R21" i="5" s="1"/>
  <c r="R31" i="5" a="1"/>
  <c r="R31" i="5" s="1"/>
  <c r="Q21" i="5" a="1"/>
  <c r="Q21" i="5" s="1"/>
  <c r="R11" i="4" a="1"/>
  <c r="R11" i="4" s="1"/>
  <c r="R9" i="4" a="1"/>
  <c r="R9" i="4" s="1"/>
  <c r="P6" i="4" a="1"/>
  <c r="P6" i="4" s="1"/>
  <c r="Q4" i="4" a="1"/>
  <c r="Q4" i="4" s="1"/>
  <c r="R15" i="4" a="1"/>
  <c r="R15" i="4" s="1"/>
  <c r="R12" i="4" a="1"/>
  <c r="R12" i="4" s="1"/>
  <c r="Q11" i="4" a="1"/>
  <c r="Q11" i="4" s="1"/>
  <c r="Q9" i="4" a="1"/>
  <c r="Q9" i="4" s="1"/>
  <c r="P4" i="4" a="1"/>
  <c r="P4" i="4" s="1"/>
  <c r="P33" i="5" a="1"/>
  <c r="P33" i="5" s="1"/>
  <c r="Q20" i="4" a="1"/>
  <c r="Q20" i="4" s="1"/>
  <c r="P5" i="4" a="1"/>
  <c r="P5" i="4" s="1"/>
  <c r="Q15" i="4" a="1"/>
  <c r="Q15" i="4" s="1"/>
  <c r="Q12" i="4" a="1"/>
  <c r="Q12" i="4" s="1"/>
  <c r="P11" i="4" a="1"/>
  <c r="P11" i="4" s="1"/>
  <c r="P9" i="4" a="1"/>
  <c r="P9" i="4" s="1"/>
  <c r="R6" i="4" a="1"/>
  <c r="R6" i="4" s="1"/>
  <c r="Q5" i="4" a="1"/>
  <c r="Q5" i="4" s="1"/>
  <c r="Q3" i="4" a="1"/>
  <c r="Q3" i="4" s="1"/>
  <c r="R18" i="4" a="1"/>
  <c r="R18" i="4" s="1"/>
  <c r="P3" i="4" a="1"/>
  <c r="P3" i="4" s="1"/>
  <c r="R20" i="4" a="1"/>
  <c r="R20" i="4" s="1"/>
  <c r="R4" i="4" a="1"/>
  <c r="R4" i="4" s="1"/>
  <c r="P20" i="4" a="1"/>
  <c r="P20" i="4" s="1"/>
  <c r="Q18" i="4" a="1"/>
  <c r="Q18" i="4" s="1"/>
  <c r="P18" i="4" a="1"/>
  <c r="P18" i="4" s="1"/>
  <c r="P12" i="4" a="1"/>
  <c r="P12" i="4" s="1"/>
  <c r="R3" i="4" a="1"/>
  <c r="R3" i="4" s="1"/>
  <c r="Q6" i="4" a="1"/>
  <c r="Q6" i="4" s="1"/>
  <c r="R83" i="3" a="1"/>
  <c r="R83" i="3" s="1"/>
  <c r="P15" i="4" a="1"/>
  <c r="P15" i="4" s="1"/>
  <c r="Q83" i="3" a="1"/>
  <c r="Q83" i="3" s="1"/>
  <c r="P83" i="3" a="1"/>
  <c r="P83" i="3" s="1"/>
  <c r="R85" i="3" a="1"/>
  <c r="R85" i="3" s="1"/>
  <c r="Q82" i="3" a="1"/>
  <c r="Q82" i="3" s="1"/>
  <c r="R79" i="3" a="1"/>
  <c r="R79" i="3" s="1"/>
  <c r="Q78" i="3" a="1"/>
  <c r="Q78" i="3" s="1"/>
  <c r="R75" i="3" a="1"/>
  <c r="R75" i="3" s="1"/>
  <c r="R71" i="3" a="1"/>
  <c r="R71" i="3" s="1"/>
  <c r="P69" i="3" a="1"/>
  <c r="P69" i="3" s="1"/>
  <c r="Q64" i="3" a="1"/>
  <c r="Q64" i="3" s="1"/>
  <c r="R61" i="3" a="1"/>
  <c r="R61" i="3" s="1"/>
  <c r="P59" i="3" a="1"/>
  <c r="P59" i="3" s="1"/>
  <c r="P55" i="3" a="1"/>
  <c r="P55" i="3" s="1"/>
  <c r="Q52" i="3" a="1"/>
  <c r="Q52" i="3" s="1"/>
  <c r="R49" i="3" a="1"/>
  <c r="R49" i="3" s="1"/>
  <c r="R45" i="3" a="1"/>
  <c r="R45" i="3" s="1"/>
  <c r="Q44" i="3" a="1"/>
  <c r="Q44" i="3" s="1"/>
  <c r="R41" i="3" a="1"/>
  <c r="R41" i="3" s="1"/>
  <c r="Q38" i="3" a="1"/>
  <c r="Q38" i="3" s="1"/>
  <c r="R35" i="3" a="1"/>
  <c r="R35" i="3" s="1"/>
  <c r="P33" i="3" a="1"/>
  <c r="P33" i="3" s="1"/>
  <c r="Q30" i="3" a="1"/>
  <c r="Q30" i="3" s="1"/>
  <c r="P29" i="3" a="1"/>
  <c r="P29" i="3" s="1"/>
  <c r="P27" i="3" a="1"/>
  <c r="P27" i="3" s="1"/>
  <c r="Q24" i="3" a="1"/>
  <c r="Q24" i="3" s="1"/>
  <c r="Q85" i="3" a="1"/>
  <c r="Q85" i="3" s="1"/>
  <c r="P82" i="3" a="1"/>
  <c r="P82" i="3" s="1"/>
  <c r="Q79" i="3" a="1"/>
  <c r="Q79" i="3" s="1"/>
  <c r="P78" i="3" a="1"/>
  <c r="P78" i="3" s="1"/>
  <c r="Q75" i="3" a="1"/>
  <c r="Q75" i="3" s="1"/>
  <c r="R72" i="3" a="1"/>
  <c r="R72" i="3" s="1"/>
  <c r="Q71" i="3" a="1"/>
  <c r="Q71" i="3" s="1"/>
  <c r="R68" i="3" a="1"/>
  <c r="R68" i="3" s="1"/>
  <c r="P64" i="3" a="1"/>
  <c r="P64" i="3" s="1"/>
  <c r="Q61" i="3" a="1"/>
  <c r="Q61" i="3" s="1"/>
  <c r="R58" i="3" a="1"/>
  <c r="R58" i="3" s="1"/>
  <c r="R54" i="3" a="1"/>
  <c r="R54" i="3" s="1"/>
  <c r="P52" i="3" a="1"/>
  <c r="P52" i="3" s="1"/>
  <c r="Q49" i="3" a="1"/>
  <c r="Q49" i="3" s="1"/>
  <c r="R46" i="3" a="1"/>
  <c r="R46" i="3" s="1"/>
  <c r="Q45" i="3" a="1"/>
  <c r="Q45" i="3" s="1"/>
  <c r="P44" i="3" a="1"/>
  <c r="P44" i="3" s="1"/>
  <c r="Q41" i="3" a="1"/>
  <c r="Q41" i="3" s="1"/>
  <c r="P38" i="3" a="1"/>
  <c r="P38" i="3" s="1"/>
  <c r="Q35" i="3" a="1"/>
  <c r="Q35" i="3" s="1"/>
  <c r="R32" i="3" a="1"/>
  <c r="R32" i="3" s="1"/>
  <c r="P30" i="3" a="1"/>
  <c r="P30" i="3" s="1"/>
  <c r="R26" i="3" a="1"/>
  <c r="R26" i="3" s="1"/>
  <c r="P24" i="3" a="1"/>
  <c r="P24" i="3" s="1"/>
  <c r="P22" i="3" a="1"/>
  <c r="P22" i="3" s="1"/>
  <c r="P85" i="3" a="1"/>
  <c r="P85" i="3" s="1"/>
  <c r="R81" i="3" a="1"/>
  <c r="R81" i="3" s="1"/>
  <c r="P79" i="3" a="1"/>
  <c r="P79" i="3" s="1"/>
  <c r="R77" i="3" a="1"/>
  <c r="R77" i="3" s="1"/>
  <c r="P75" i="3" a="1"/>
  <c r="P75" i="3" s="1"/>
  <c r="R73" i="3" a="1"/>
  <c r="R73" i="3" s="1"/>
  <c r="Q72" i="3" a="1"/>
  <c r="Q72" i="3" s="1"/>
  <c r="P71" i="3" a="1"/>
  <c r="P71" i="3" s="1"/>
  <c r="Q68" i="3" a="1"/>
  <c r="Q68" i="3" s="1"/>
  <c r="R63" i="3" a="1"/>
  <c r="R63" i="3" s="1"/>
  <c r="P61" i="3" a="1"/>
  <c r="P61" i="3" s="1"/>
  <c r="Q58" i="3" a="1"/>
  <c r="Q58" i="3" s="1"/>
  <c r="Q54" i="3" a="1"/>
  <c r="Q54" i="3" s="1"/>
  <c r="R51" i="3" a="1"/>
  <c r="R51" i="3" s="1"/>
  <c r="P49" i="3" a="1"/>
  <c r="P49" i="3" s="1"/>
  <c r="Q46" i="3" a="1"/>
  <c r="Q46" i="3" s="1"/>
  <c r="P45" i="3" a="1"/>
  <c r="P45" i="3" s="1"/>
  <c r="R43" i="3" a="1"/>
  <c r="R43" i="3" s="1"/>
  <c r="P41" i="3" a="1"/>
  <c r="P41" i="3" s="1"/>
  <c r="R37" i="3" a="1"/>
  <c r="R37" i="3" s="1"/>
  <c r="P35" i="3" a="1"/>
  <c r="P35" i="3" s="1"/>
  <c r="Q32" i="3" a="1"/>
  <c r="Q32" i="3" s="1"/>
  <c r="Q26" i="3" a="1"/>
  <c r="Q26" i="3" s="1"/>
  <c r="R23" i="3" a="1"/>
  <c r="R23" i="3" s="1"/>
  <c r="R21" i="3" a="1"/>
  <c r="R21" i="3" s="1"/>
  <c r="Q81" i="3" a="1"/>
  <c r="Q81" i="3" s="1"/>
  <c r="Q77" i="3" a="1"/>
  <c r="Q77" i="3" s="1"/>
  <c r="R74" i="3" a="1"/>
  <c r="R74" i="3" s="1"/>
  <c r="Q73" i="3" a="1"/>
  <c r="Q73" i="3" s="1"/>
  <c r="P72" i="3" a="1"/>
  <c r="P72" i="3" s="1"/>
  <c r="R70" i="3" a="1"/>
  <c r="R70" i="3" s="1"/>
  <c r="P68" i="3" a="1"/>
  <c r="P68" i="3" s="1"/>
  <c r="Q63" i="3" a="1"/>
  <c r="Q63" i="3" s="1"/>
  <c r="R60" i="3" a="1"/>
  <c r="R60" i="3" s="1"/>
  <c r="P58" i="3" a="1"/>
  <c r="P58" i="3" s="1"/>
  <c r="R56" i="3" a="1"/>
  <c r="R56" i="3" s="1"/>
  <c r="P54" i="3" a="1"/>
  <c r="P54" i="3" s="1"/>
  <c r="Q51" i="3" a="1"/>
  <c r="Q51" i="3" s="1"/>
  <c r="R48" i="3" a="1"/>
  <c r="R48" i="3" s="1"/>
  <c r="P46" i="3" a="1"/>
  <c r="P46" i="3" s="1"/>
  <c r="Q43" i="3" a="1"/>
  <c r="Q43" i="3" s="1"/>
  <c r="R40" i="3" a="1"/>
  <c r="R40" i="3" s="1"/>
  <c r="Q37" i="3" a="1"/>
  <c r="Q37" i="3" s="1"/>
  <c r="R34" i="3" a="1"/>
  <c r="R34" i="3" s="1"/>
  <c r="P32" i="3" a="1"/>
  <c r="P32" i="3" s="1"/>
  <c r="P26" i="3" a="1"/>
  <c r="P26" i="3" s="1"/>
  <c r="Q21" i="3" a="1"/>
  <c r="Q21" i="3" s="1"/>
  <c r="R5" i="4" a="1"/>
  <c r="R5" i="4" s="1"/>
  <c r="P81" i="3" a="1"/>
  <c r="P81" i="3" s="1"/>
  <c r="P77" i="3" a="1"/>
  <c r="P77" i="3" s="1"/>
  <c r="Q74" i="3" a="1"/>
  <c r="Q74" i="3" s="1"/>
  <c r="P73" i="3" a="1"/>
  <c r="P73" i="3" s="1"/>
  <c r="Q70" i="3" a="1"/>
  <c r="Q70" i="3" s="1"/>
  <c r="R67" i="3" a="1"/>
  <c r="R67" i="3" s="1"/>
  <c r="R65" i="3" a="1"/>
  <c r="R65" i="3" s="1"/>
  <c r="P63" i="3" a="1"/>
  <c r="P63" i="3" s="1"/>
  <c r="Q60" i="3" a="1"/>
  <c r="Q60" i="3" s="1"/>
  <c r="R57" i="3" a="1"/>
  <c r="R57" i="3" s="1"/>
  <c r="Q56" i="3" a="1"/>
  <c r="Q56" i="3" s="1"/>
  <c r="R53" i="3" a="1"/>
  <c r="R53" i="3" s="1"/>
  <c r="P51" i="3" a="1"/>
  <c r="P51" i="3" s="1"/>
  <c r="Q48" i="3" a="1"/>
  <c r="Q48" i="3" s="1"/>
  <c r="P43" i="3" a="1"/>
  <c r="P43" i="3" s="1"/>
  <c r="Q40" i="3" a="1"/>
  <c r="Q40" i="3" s="1"/>
  <c r="R39" i="3" a="1"/>
  <c r="R39" i="3" s="1"/>
  <c r="P37" i="3" a="1"/>
  <c r="P37" i="3" s="1"/>
  <c r="Q34" i="3" a="1"/>
  <c r="Q34" i="3" s="1"/>
  <c r="R31" i="3" a="1"/>
  <c r="R31" i="3" s="1"/>
  <c r="R25" i="3" a="1"/>
  <c r="R25" i="3" s="1"/>
  <c r="Q23" i="3" a="1"/>
  <c r="Q23" i="3" s="1"/>
  <c r="P21" i="3" a="1"/>
  <c r="P21" i="3" s="1"/>
  <c r="Q80" i="3" a="1"/>
  <c r="Q80" i="3" s="1"/>
  <c r="Q76" i="3" a="1"/>
  <c r="Q76" i="3" s="1"/>
  <c r="R69" i="3" a="1"/>
  <c r="R69" i="3" s="1"/>
  <c r="P67" i="3" a="1"/>
  <c r="P67" i="3" s="1"/>
  <c r="Q66" i="3" a="1"/>
  <c r="Q66" i="3" s="1"/>
  <c r="P65" i="3" a="1"/>
  <c r="P65" i="3" s="1"/>
  <c r="Q62" i="3" a="1"/>
  <c r="Q62" i="3" s="1"/>
  <c r="R59" i="3" a="1"/>
  <c r="R59" i="3" s="1"/>
  <c r="P57" i="3" a="1"/>
  <c r="P57" i="3" s="1"/>
  <c r="R55" i="3" a="1"/>
  <c r="R55" i="3" s="1"/>
  <c r="P53" i="3" a="1"/>
  <c r="P53" i="3" s="1"/>
  <c r="Q50" i="3" a="1"/>
  <c r="Q50" i="3" s="1"/>
  <c r="Q42" i="3" a="1"/>
  <c r="Q42" i="3" s="1"/>
  <c r="P39" i="3" a="1"/>
  <c r="P39" i="3" s="1"/>
  <c r="Q36" i="3" a="1"/>
  <c r="Q36" i="3" s="1"/>
  <c r="R33" i="3" a="1"/>
  <c r="R33" i="3" s="1"/>
  <c r="P31" i="3" a="1"/>
  <c r="P31" i="3" s="1"/>
  <c r="R29" i="3" a="1"/>
  <c r="R29" i="3" s="1"/>
  <c r="Q28" i="3" a="1"/>
  <c r="Q28" i="3" s="1"/>
  <c r="R27" i="3" a="1"/>
  <c r="R27" i="3" s="1"/>
  <c r="P25" i="3" a="1"/>
  <c r="P25" i="3" s="1"/>
  <c r="R22" i="3" a="1"/>
  <c r="R22" i="3" s="1"/>
  <c r="Q27" i="3" a="1"/>
  <c r="Q27" i="3" s="1"/>
  <c r="R28" i="3" a="1"/>
  <c r="R28" i="3" s="1"/>
  <c r="R38" i="3" a="1"/>
  <c r="R38" i="3" s="1"/>
  <c r="P40" i="3" a="1"/>
  <c r="P40" i="3" s="1"/>
  <c r="P50" i="3" a="1"/>
  <c r="P50" i="3" s="1"/>
  <c r="Q65" i="3" a="1"/>
  <c r="Q65" i="3" s="1"/>
  <c r="Q39" i="3" a="1"/>
  <c r="Q39" i="3" s="1"/>
  <c r="P42" i="3" a="1"/>
  <c r="P42" i="3" s="1"/>
  <c r="R50" i="3" a="1"/>
  <c r="R50" i="3" s="1"/>
  <c r="R30" i="3" a="1"/>
  <c r="R30" i="3" s="1"/>
  <c r="R42" i="3" a="1"/>
  <c r="R42" i="3" s="1"/>
  <c r="R52" i="3" a="1"/>
  <c r="R52" i="3" s="1"/>
  <c r="Q57" i="3" a="1"/>
  <c r="Q57" i="3" s="1"/>
  <c r="Q22" i="3" a="1"/>
  <c r="Q22" i="3" s="1"/>
  <c r="Q33" i="3" a="1"/>
  <c r="Q33" i="3" s="1"/>
  <c r="Q55" i="3" a="1"/>
  <c r="Q55" i="3" s="1"/>
  <c r="P60" i="3" a="1"/>
  <c r="P60" i="3" s="1"/>
  <c r="P74" i="3" a="1"/>
  <c r="P74" i="3" s="1"/>
  <c r="P80" i="3" a="1"/>
  <c r="P80" i="3" s="1"/>
  <c r="R24" i="3" a="1"/>
  <c r="R24" i="3" s="1"/>
  <c r="P36" i="3" a="1"/>
  <c r="P36" i="3" s="1"/>
  <c r="R62" i="3" a="1"/>
  <c r="R62" i="3" s="1"/>
  <c r="R66" i="3" a="1"/>
  <c r="R66" i="3" s="1"/>
  <c r="Q69" i="3" a="1"/>
  <c r="Q69" i="3" s="1"/>
  <c r="R76" i="3" a="1"/>
  <c r="R76" i="3" s="1"/>
  <c r="R82" i="3" a="1"/>
  <c r="R82" i="3" s="1"/>
  <c r="R117" i="9" a="1"/>
  <c r="R117" i="9" s="1"/>
  <c r="Q116" i="9" a="1"/>
  <c r="Q116" i="9" s="1"/>
  <c r="R48" i="9" a="1"/>
  <c r="R48" i="9" s="1"/>
  <c r="P102" i="9" a="1"/>
  <c r="P102" i="9" s="1"/>
  <c r="P116" i="9" a="1"/>
  <c r="P116" i="9" s="1"/>
  <c r="R119" i="9" a="1"/>
  <c r="R119" i="9" s="1"/>
  <c r="Q117" i="9" a="1"/>
  <c r="Q117" i="9" s="1"/>
  <c r="P115" i="9" a="1"/>
  <c r="P115" i="9" s="1"/>
  <c r="A275" i="7" l="1"/>
  <c r="B275" i="7" s="1"/>
  <c r="A221" i="7"/>
  <c r="B221" i="7" s="1"/>
  <c r="A215" i="7"/>
  <c r="B267" i="7"/>
  <c r="C267" i="7" s="1"/>
  <c r="A268" i="7"/>
  <c r="A178" i="7"/>
  <c r="B178" i="7" s="1"/>
  <c r="A223" i="7"/>
  <c r="A222" i="7"/>
  <c r="B222" i="7" s="1"/>
  <c r="C213" i="7"/>
  <c r="A220" i="7"/>
  <c r="B220" i="7" s="1"/>
  <c r="B215" i="7"/>
  <c r="A216" i="7"/>
  <c r="A167" i="7"/>
  <c r="B167" i="7" s="1"/>
  <c r="A127" i="9"/>
  <c r="A133" i="7"/>
  <c r="B133" i="7" s="1"/>
  <c r="C133" i="7" s="1"/>
  <c r="A139" i="7"/>
  <c r="B139" i="7" s="1"/>
  <c r="A154" i="7"/>
  <c r="B153" i="7"/>
  <c r="N160" i="7"/>
  <c r="A162" i="7"/>
  <c r="B162" i="7" s="1"/>
  <c r="B161" i="7"/>
  <c r="A144" i="7"/>
  <c r="B143" i="7"/>
  <c r="C142" i="7"/>
  <c r="N142" i="7"/>
  <c r="A81" i="7"/>
  <c r="B80" i="7"/>
  <c r="N79" i="7"/>
  <c r="B105" i="7"/>
  <c r="A106" i="7"/>
  <c r="N151" i="7"/>
  <c r="C151" i="7"/>
  <c r="N104" i="7"/>
  <c r="B152" i="7"/>
  <c r="N63" i="9"/>
  <c r="A13" i="8"/>
  <c r="B13" i="8" s="1"/>
  <c r="N13" i="8" s="1"/>
  <c r="N29" i="8"/>
  <c r="C62" i="9"/>
  <c r="C61" i="9"/>
  <c r="A30" i="8"/>
  <c r="A31" i="8" s="1"/>
  <c r="N30" i="9"/>
  <c r="N12" i="8"/>
  <c r="C12" i="8"/>
  <c r="A14" i="8"/>
  <c r="A15" i="8" s="1"/>
  <c r="N62" i="9"/>
  <c r="A151" i="8"/>
  <c r="B151" i="8" s="1"/>
  <c r="N151" i="8" s="1"/>
  <c r="A13" i="7"/>
  <c r="B13" i="7" s="1"/>
  <c r="C5" i="7" s="1"/>
  <c r="N135" i="9"/>
  <c r="A71" i="9"/>
  <c r="B71" i="9" s="1"/>
  <c r="B31" i="9"/>
  <c r="C23" i="9" s="1"/>
  <c r="A82" i="3"/>
  <c r="A83" i="3" s="1"/>
  <c r="B83" i="3" s="1"/>
  <c r="C84" i="3" s="1"/>
  <c r="A57" i="9"/>
  <c r="B57" i="9" s="1"/>
  <c r="B67" i="9"/>
  <c r="N67" i="9" s="1"/>
  <c r="A30" i="3"/>
  <c r="B30" i="3" s="1"/>
  <c r="C30" i="3" s="1"/>
  <c r="B28" i="3"/>
  <c r="N29" i="3" s="1"/>
  <c r="A55" i="7"/>
  <c r="B55" i="7" s="1"/>
  <c r="A178" i="8"/>
  <c r="A179" i="8" s="1"/>
  <c r="N196" i="8"/>
  <c r="N197" i="8" s="1"/>
  <c r="A86" i="8"/>
  <c r="B85" i="8"/>
  <c r="A48" i="9"/>
  <c r="B47" i="9"/>
  <c r="A192" i="8"/>
  <c r="B192" i="8" s="1"/>
  <c r="N192" i="8" s="1"/>
  <c r="B64" i="9"/>
  <c r="A65" i="9"/>
  <c r="B65" i="9" s="1"/>
  <c r="N66" i="9" s="1"/>
  <c r="A138" i="9"/>
  <c r="B138" i="9" s="1"/>
  <c r="C138" i="9" s="1"/>
  <c r="A30" i="5"/>
  <c r="B30" i="5" s="1"/>
  <c r="N30" i="5" s="1"/>
  <c r="A199" i="8"/>
  <c r="A200" i="8" s="1"/>
  <c r="B216" i="8"/>
  <c r="N216" i="8" s="1"/>
  <c r="C126" i="9"/>
  <c r="A128" i="9"/>
  <c r="B128" i="9" s="1"/>
  <c r="B127" i="9"/>
  <c r="A136" i="9"/>
  <c r="B136" i="9" s="1"/>
  <c r="A68" i="3"/>
  <c r="A4" i="4"/>
  <c r="B4" i="4" s="1"/>
  <c r="A10" i="4"/>
  <c r="B10" i="4" s="1"/>
  <c r="A33" i="9"/>
  <c r="B32" i="9"/>
  <c r="A39" i="3"/>
  <c r="B38" i="3"/>
  <c r="A19" i="4"/>
  <c r="B19" i="4" s="1"/>
  <c r="A22" i="3"/>
  <c r="B22" i="3" s="1"/>
  <c r="B81" i="9"/>
  <c r="A82" i="9"/>
  <c r="A74" i="7"/>
  <c r="N69" i="9"/>
  <c r="N70" i="9" s="1"/>
  <c r="C60" i="9"/>
  <c r="A113" i="9"/>
  <c r="B113" i="9" s="1"/>
  <c r="B217" i="8"/>
  <c r="A218" i="8"/>
  <c r="A219" i="8" s="1"/>
  <c r="A185" i="8"/>
  <c r="B185" i="8" s="1"/>
  <c r="N185" i="8" s="1"/>
  <c r="A184" i="8"/>
  <c r="C182" i="8"/>
  <c r="A174" i="8"/>
  <c r="B174" i="8" s="1"/>
  <c r="B173" i="8"/>
  <c r="N173" i="8" s="1"/>
  <c r="B213" i="8"/>
  <c r="N213" i="8" s="1"/>
  <c r="A214" i="8"/>
  <c r="B214" i="8" s="1"/>
  <c r="N215" i="8" s="1"/>
  <c r="A62" i="7"/>
  <c r="A71" i="8"/>
  <c r="B70" i="8"/>
  <c r="N183" i="8"/>
  <c r="N69" i="8"/>
  <c r="B108" i="8"/>
  <c r="C62" i="8" s="1"/>
  <c r="A109" i="8"/>
  <c r="C164" i="8"/>
  <c r="A100" i="8"/>
  <c r="B100" i="8" s="1"/>
  <c r="B99" i="8"/>
  <c r="C175" i="8"/>
  <c r="B165" i="8"/>
  <c r="A166" i="8"/>
  <c r="N68" i="8"/>
  <c r="A120" i="8"/>
  <c r="B119" i="8"/>
  <c r="A95" i="8"/>
  <c r="B94" i="8"/>
  <c r="A106" i="8"/>
  <c r="B106" i="8" s="1"/>
  <c r="B105" i="8"/>
  <c r="C59" i="8" s="1"/>
  <c r="N104" i="8"/>
  <c r="N195" i="8"/>
  <c r="N198" i="8"/>
  <c r="A38" i="7"/>
  <c r="C3" i="7"/>
  <c r="C275" i="7" l="1"/>
  <c r="C276" i="7"/>
  <c r="A179" i="7"/>
  <c r="B179" i="7" s="1"/>
  <c r="B268" i="7"/>
  <c r="C268" i="7" s="1"/>
  <c r="A269" i="7"/>
  <c r="A134" i="7"/>
  <c r="B223" i="7"/>
  <c r="A224" i="7"/>
  <c r="A180" i="7"/>
  <c r="B180" i="7" s="1"/>
  <c r="C212" i="7"/>
  <c r="C214" i="7"/>
  <c r="A227" i="7"/>
  <c r="B216" i="7"/>
  <c r="A217" i="7"/>
  <c r="N13" i="7"/>
  <c r="N64" i="9"/>
  <c r="C153" i="7"/>
  <c r="N133" i="7"/>
  <c r="C159" i="7"/>
  <c r="A168" i="7"/>
  <c r="A140" i="7"/>
  <c r="B140" i="7" s="1"/>
  <c r="N139" i="7"/>
  <c r="C131" i="7"/>
  <c r="B134" i="7"/>
  <c r="A135" i="7"/>
  <c r="A163" i="7"/>
  <c r="A72" i="9"/>
  <c r="N153" i="7"/>
  <c r="B154" i="7"/>
  <c r="N154" i="7" s="1"/>
  <c r="A155" i="7"/>
  <c r="N161" i="7"/>
  <c r="N162" i="7"/>
  <c r="B144" i="7"/>
  <c r="A145" i="7"/>
  <c r="A107" i="7"/>
  <c r="B106" i="7"/>
  <c r="N105" i="7"/>
  <c r="N80" i="7"/>
  <c r="N152" i="7"/>
  <c r="C152" i="7"/>
  <c r="B81" i="7"/>
  <c r="A82" i="7"/>
  <c r="N143" i="7"/>
  <c r="C143" i="7"/>
  <c r="B74" i="7"/>
  <c r="A75" i="7"/>
  <c r="A14" i="7"/>
  <c r="B14" i="7" s="1"/>
  <c r="B30" i="8"/>
  <c r="N30" i="8" s="1"/>
  <c r="A58" i="9"/>
  <c r="A59" i="9" s="1"/>
  <c r="B59" i="9" s="1"/>
  <c r="C13" i="8"/>
  <c r="N31" i="9"/>
  <c r="A31" i="3"/>
  <c r="N68" i="9"/>
  <c r="B15" i="8"/>
  <c r="A16" i="8"/>
  <c r="A32" i="8"/>
  <c r="B31" i="8"/>
  <c r="B14" i="8"/>
  <c r="N85" i="8"/>
  <c r="C98" i="8"/>
  <c r="C60" i="8"/>
  <c r="N101" i="8"/>
  <c r="N102" i="8" s="1"/>
  <c r="N103" i="8" s="1"/>
  <c r="A152" i="8"/>
  <c r="B152" i="8" s="1"/>
  <c r="N152" i="8" s="1"/>
  <c r="N217" i="8"/>
  <c r="N84" i="3"/>
  <c r="B178" i="8"/>
  <c r="N178" i="8" s="1"/>
  <c r="N30" i="3"/>
  <c r="B82" i="3"/>
  <c r="A31" i="5"/>
  <c r="B31" i="5" s="1"/>
  <c r="N31" i="5" s="1"/>
  <c r="A193" i="8"/>
  <c r="B193" i="8" s="1"/>
  <c r="C185" i="8" s="1"/>
  <c r="B199" i="8"/>
  <c r="N199" i="8" s="1"/>
  <c r="C29" i="3"/>
  <c r="B218" i="8"/>
  <c r="C210" i="8" s="1"/>
  <c r="A56" i="7"/>
  <c r="N139" i="9"/>
  <c r="N140" i="9" s="1"/>
  <c r="N141" i="9" s="1"/>
  <c r="N142" i="9" s="1"/>
  <c r="N143" i="9" s="1"/>
  <c r="N144" i="9" s="1"/>
  <c r="N145" i="9" s="1"/>
  <c r="N146" i="9" s="1"/>
  <c r="N147" i="9" s="1"/>
  <c r="N148" i="9" s="1"/>
  <c r="N149" i="9" s="1"/>
  <c r="N150" i="9" s="1"/>
  <c r="N151" i="9" s="1"/>
  <c r="N152" i="9" s="1"/>
  <c r="N153" i="9" s="1"/>
  <c r="N154" i="9" s="1"/>
  <c r="N155" i="9" s="1"/>
  <c r="N156" i="9" s="1"/>
  <c r="N157" i="9" s="1"/>
  <c r="N158" i="9" s="1"/>
  <c r="N159" i="9" s="1"/>
  <c r="N160" i="9" s="1"/>
  <c r="N161" i="9" s="1"/>
  <c r="N162" i="9" s="1"/>
  <c r="N163" i="9" s="1"/>
  <c r="N164" i="9" s="1"/>
  <c r="N165" i="9" s="1"/>
  <c r="N166" i="9" s="1"/>
  <c r="N167" i="9" s="1"/>
  <c r="N168" i="9" s="1"/>
  <c r="N169" i="9" s="1"/>
  <c r="N170" i="9" s="1"/>
  <c r="N171" i="9" s="1"/>
  <c r="N172" i="9" s="1"/>
  <c r="N173" i="9" s="1"/>
  <c r="N174" i="9" s="1"/>
  <c r="N175" i="9" s="1"/>
  <c r="N176" i="9" s="1"/>
  <c r="N177" i="9" s="1"/>
  <c r="N178" i="9" s="1"/>
  <c r="N179" i="9" s="1"/>
  <c r="N180" i="9" s="1"/>
  <c r="N181" i="9" s="1"/>
  <c r="N182" i="9" s="1"/>
  <c r="N183" i="9" s="1"/>
  <c r="N184" i="9" s="1"/>
  <c r="N185" i="9" s="1"/>
  <c r="N186" i="9" s="1"/>
  <c r="N187" i="9" s="1"/>
  <c r="N188" i="9" s="1"/>
  <c r="N189" i="9" s="1"/>
  <c r="N190" i="9" s="1"/>
  <c r="N191" i="9" s="1"/>
  <c r="N192" i="9" s="1"/>
  <c r="N193" i="9" s="1"/>
  <c r="N194" i="9" s="1"/>
  <c r="N195" i="9" s="1"/>
  <c r="N196" i="9" s="1"/>
  <c r="N197" i="9" s="1"/>
  <c r="N198" i="9" s="1"/>
  <c r="N199" i="9" s="1"/>
  <c r="N200" i="9" s="1"/>
  <c r="N201" i="9" s="1"/>
  <c r="N202" i="9" s="1"/>
  <c r="N203" i="9" s="1"/>
  <c r="N204" i="9" s="1"/>
  <c r="N205" i="9" s="1"/>
  <c r="N206" i="9" s="1"/>
  <c r="N207" i="9" s="1"/>
  <c r="N208" i="9" s="1"/>
  <c r="N209" i="9" s="1"/>
  <c r="N210" i="9" s="1"/>
  <c r="N211" i="9" s="1"/>
  <c r="N212" i="9" s="1"/>
  <c r="N213" i="9" s="1"/>
  <c r="N214" i="9" s="1"/>
  <c r="N215" i="9" s="1"/>
  <c r="N216" i="9" s="1"/>
  <c r="N217" i="9" s="1"/>
  <c r="N218" i="9" s="1"/>
  <c r="N219" i="9" s="1"/>
  <c r="N220" i="9" s="1"/>
  <c r="N221" i="9" s="1"/>
  <c r="N222" i="9" s="1"/>
  <c r="N223" i="9" s="1"/>
  <c r="N224" i="9" s="1"/>
  <c r="N225" i="9" s="1"/>
  <c r="N226" i="9" s="1"/>
  <c r="N227" i="9" s="1"/>
  <c r="N228" i="9" s="1"/>
  <c r="N229" i="9" s="1"/>
  <c r="N230" i="9" s="1"/>
  <c r="N231" i="9" s="1"/>
  <c r="N232" i="9" s="1"/>
  <c r="N233" i="9" s="1"/>
  <c r="N234" i="9" s="1"/>
  <c r="N235" i="9" s="1"/>
  <c r="N236" i="9" s="1"/>
  <c r="N237" i="9" s="1"/>
  <c r="N238" i="9" s="1"/>
  <c r="N239" i="9" s="1"/>
  <c r="N240" i="9" s="1"/>
  <c r="N241" i="9" s="1"/>
  <c r="N242" i="9" s="1"/>
  <c r="N243" i="9" s="1"/>
  <c r="N244" i="9" s="1"/>
  <c r="N245" i="9" s="1"/>
  <c r="N246" i="9" s="1"/>
  <c r="N247" i="9" s="1"/>
  <c r="N248" i="9" s="1"/>
  <c r="N249" i="9" s="1"/>
  <c r="N250" i="9" s="1"/>
  <c r="N251" i="9" s="1"/>
  <c r="N252" i="9" s="1"/>
  <c r="N253" i="9" s="1"/>
  <c r="N254" i="9" s="1"/>
  <c r="N255" i="9" s="1"/>
  <c r="N256" i="9" s="1"/>
  <c r="N257" i="9" s="1"/>
  <c r="N258" i="9" s="1"/>
  <c r="N259" i="9" s="1"/>
  <c r="N260" i="9" s="1"/>
  <c r="N261" i="9" s="1"/>
  <c r="N262" i="9" s="1"/>
  <c r="N263" i="9" s="1"/>
  <c r="N264" i="9" s="1"/>
  <c r="N265" i="9" s="1"/>
  <c r="N266" i="9" s="1"/>
  <c r="N267" i="9" s="1"/>
  <c r="N268" i="9" s="1"/>
  <c r="N269" i="9" s="1"/>
  <c r="N270" i="9" s="1"/>
  <c r="N271" i="9" s="1"/>
  <c r="N272" i="9" s="1"/>
  <c r="N273" i="9" s="1"/>
  <c r="N274" i="9" s="1"/>
  <c r="N275" i="9" s="1"/>
  <c r="N276" i="9" s="1"/>
  <c r="N277" i="9" s="1"/>
  <c r="N278" i="9" s="1"/>
  <c r="N279" i="9" s="1"/>
  <c r="N280" i="9" s="1"/>
  <c r="N281" i="9" s="1"/>
  <c r="N282" i="9" s="1"/>
  <c r="N283" i="9" s="1"/>
  <c r="N284" i="9" s="1"/>
  <c r="N285" i="9" s="1"/>
  <c r="N286" i="9" s="1"/>
  <c r="N287" i="9" s="1"/>
  <c r="N288" i="9" s="1"/>
  <c r="N289" i="9" s="1"/>
  <c r="N290" i="9" s="1"/>
  <c r="N291" i="9" s="1"/>
  <c r="N292" i="9" s="1"/>
  <c r="N293" i="9" s="1"/>
  <c r="N294" i="9" s="1"/>
  <c r="N295" i="9" s="1"/>
  <c r="N296" i="9" s="1"/>
  <c r="N297" i="9" s="1"/>
  <c r="N298" i="9" s="1"/>
  <c r="N299" i="9" s="1"/>
  <c r="N300" i="9" s="1"/>
  <c r="N301" i="9" s="1"/>
  <c r="N302" i="9" s="1"/>
  <c r="N303" i="9" s="1"/>
  <c r="N304" i="9" s="1"/>
  <c r="N305" i="9" s="1"/>
  <c r="N306" i="9" s="1"/>
  <c r="N307" i="9" s="1"/>
  <c r="N308" i="9" s="1"/>
  <c r="N309" i="9" s="1"/>
  <c r="N310" i="9" s="1"/>
  <c r="N311" i="9" s="1"/>
  <c r="N312" i="9" s="1"/>
  <c r="N313" i="9" s="1"/>
  <c r="N314" i="9" s="1"/>
  <c r="N315" i="9" s="1"/>
  <c r="N316" i="9" s="1"/>
  <c r="N317" i="9" s="1"/>
  <c r="N318" i="9" s="1"/>
  <c r="N319" i="9" s="1"/>
  <c r="N320" i="9" s="1"/>
  <c r="N321" i="9" s="1"/>
  <c r="N322" i="9" s="1"/>
  <c r="N323" i="9" s="1"/>
  <c r="N324" i="9" s="1"/>
  <c r="N325" i="9" s="1"/>
  <c r="N326" i="9" s="1"/>
  <c r="N327" i="9" s="1"/>
  <c r="N328" i="9" s="1"/>
  <c r="N329" i="9" s="1"/>
  <c r="N330" i="9" s="1"/>
  <c r="N331" i="9" s="1"/>
  <c r="N332" i="9" s="1"/>
  <c r="N333" i="9" s="1"/>
  <c r="N334" i="9" s="1"/>
  <c r="N335" i="9" s="1"/>
  <c r="N336" i="9" s="1"/>
  <c r="N337" i="9" s="1"/>
  <c r="N338" i="9" s="1"/>
  <c r="N339" i="9" s="1"/>
  <c r="N340" i="9" s="1"/>
  <c r="N341" i="9" s="1"/>
  <c r="N342" i="9" s="1"/>
  <c r="N343" i="9" s="1"/>
  <c r="N344" i="9" s="1"/>
  <c r="N345" i="9" s="1"/>
  <c r="N346" i="9" s="1"/>
  <c r="N347" i="9" s="1"/>
  <c r="N348" i="9" s="1"/>
  <c r="N349" i="9" s="1"/>
  <c r="N350" i="9" s="1"/>
  <c r="N351" i="9" s="1"/>
  <c r="N352" i="9" s="1"/>
  <c r="N353" i="9" s="1"/>
  <c r="N354" i="9" s="1"/>
  <c r="N355" i="9" s="1"/>
  <c r="N356" i="9" s="1"/>
  <c r="N357" i="9" s="1"/>
  <c r="N358" i="9" s="1"/>
  <c r="N359" i="9" s="1"/>
  <c r="N360" i="9" s="1"/>
  <c r="N361" i="9" s="1"/>
  <c r="N362" i="9" s="1"/>
  <c r="N363" i="9" s="1"/>
  <c r="N364" i="9" s="1"/>
  <c r="N365" i="9" s="1"/>
  <c r="N366" i="9" s="1"/>
  <c r="N367" i="9" s="1"/>
  <c r="N368" i="9" s="1"/>
  <c r="N369" i="9" s="1"/>
  <c r="N370" i="9" s="1"/>
  <c r="N371" i="9" s="1"/>
  <c r="N372" i="9" s="1"/>
  <c r="N373" i="9" s="1"/>
  <c r="N374" i="9" s="1"/>
  <c r="N375" i="9" s="1"/>
  <c r="N376" i="9" s="1"/>
  <c r="N377" i="9" s="1"/>
  <c r="N378" i="9" s="1"/>
  <c r="N379" i="9" s="1"/>
  <c r="N380" i="9" s="1"/>
  <c r="N381" i="9" s="1"/>
  <c r="N382" i="9" s="1"/>
  <c r="N383" i="9" s="1"/>
  <c r="N384" i="9" s="1"/>
  <c r="N385" i="9" s="1"/>
  <c r="N386" i="9" s="1"/>
  <c r="N387" i="9" s="1"/>
  <c r="N388" i="9" s="1"/>
  <c r="N389" i="9" s="1"/>
  <c r="N390" i="9" s="1"/>
  <c r="N391" i="9" s="1"/>
  <c r="N392" i="9" s="1"/>
  <c r="N393" i="9" s="1"/>
  <c r="N394" i="9" s="1"/>
  <c r="N395" i="9" s="1"/>
  <c r="N396" i="9" s="1"/>
  <c r="N397" i="9" s="1"/>
  <c r="N398" i="9" s="1"/>
  <c r="N399" i="9" s="1"/>
  <c r="N400" i="9" s="1"/>
  <c r="N401" i="9" s="1"/>
  <c r="N402" i="9" s="1"/>
  <c r="N403" i="9" s="1"/>
  <c r="N404" i="9" s="1"/>
  <c r="N405" i="9" s="1"/>
  <c r="N406" i="9" s="1"/>
  <c r="N407" i="9" s="1"/>
  <c r="N408" i="9" s="1"/>
  <c r="N409" i="9" s="1"/>
  <c r="N410" i="9" s="1"/>
  <c r="N411" i="9" s="1"/>
  <c r="N412" i="9" s="1"/>
  <c r="N413" i="9" s="1"/>
  <c r="N414" i="9" s="1"/>
  <c r="N415" i="9" s="1"/>
  <c r="N416" i="9" s="1"/>
  <c r="N417" i="9" s="1"/>
  <c r="N418" i="9" s="1"/>
  <c r="N419" i="9" s="1"/>
  <c r="N420" i="9" s="1"/>
  <c r="N421" i="9" s="1"/>
  <c r="N422" i="9" s="1"/>
  <c r="N423" i="9" s="1"/>
  <c r="N424" i="9" s="1"/>
  <c r="N425" i="9" s="1"/>
  <c r="N426" i="9" s="1"/>
  <c r="N427" i="9" s="1"/>
  <c r="N428" i="9" s="1"/>
  <c r="N429" i="9" s="1"/>
  <c r="N430" i="9" s="1"/>
  <c r="N431" i="9" s="1"/>
  <c r="N432" i="9" s="1"/>
  <c r="N433" i="9" s="1"/>
  <c r="N434" i="9" s="1"/>
  <c r="N435" i="9" s="1"/>
  <c r="N436" i="9" s="1"/>
  <c r="N437" i="9" s="1"/>
  <c r="N438" i="9" s="1"/>
  <c r="N439" i="9" s="1"/>
  <c r="N440" i="9" s="1"/>
  <c r="N441" i="9" s="1"/>
  <c r="N442" i="9" s="1"/>
  <c r="N443" i="9" s="1"/>
  <c r="N444" i="9" s="1"/>
  <c r="N445" i="9" s="1"/>
  <c r="N446" i="9" s="1"/>
  <c r="N447" i="9" s="1"/>
  <c r="N448" i="9" s="1"/>
  <c r="N449" i="9" s="1"/>
  <c r="N450" i="9" s="1"/>
  <c r="N451" i="9" s="1"/>
  <c r="N452" i="9" s="1"/>
  <c r="N453" i="9" s="1"/>
  <c r="N454" i="9" s="1"/>
  <c r="N455" i="9" s="1"/>
  <c r="N456" i="9" s="1"/>
  <c r="N457" i="9" s="1"/>
  <c r="N458" i="9" s="1"/>
  <c r="N459" i="9" s="1"/>
  <c r="N460" i="9" s="1"/>
  <c r="N461" i="9" s="1"/>
  <c r="N462" i="9" s="1"/>
  <c r="N463" i="9" s="1"/>
  <c r="N464" i="9" s="1"/>
  <c r="N465" i="9" s="1"/>
  <c r="N466" i="9" s="1"/>
  <c r="N467" i="9" s="1"/>
  <c r="N468" i="9" s="1"/>
  <c r="N469" i="9" s="1"/>
  <c r="N470" i="9" s="1"/>
  <c r="N471" i="9" s="1"/>
  <c r="N472" i="9" s="1"/>
  <c r="N473" i="9" s="1"/>
  <c r="N474" i="9" s="1"/>
  <c r="N475" i="9" s="1"/>
  <c r="N476" i="9" s="1"/>
  <c r="N477" i="9" s="1"/>
  <c r="N478" i="9" s="1"/>
  <c r="N479" i="9" s="1"/>
  <c r="N480" i="9" s="1"/>
  <c r="N481" i="9" s="1"/>
  <c r="N482" i="9" s="1"/>
  <c r="N483" i="9" s="1"/>
  <c r="N484" i="9" s="1"/>
  <c r="N485" i="9" s="1"/>
  <c r="N486" i="9" s="1"/>
  <c r="N487" i="9" s="1"/>
  <c r="N488" i="9" s="1"/>
  <c r="N489" i="9" s="1"/>
  <c r="N490" i="9" s="1"/>
  <c r="N491" i="9" s="1"/>
  <c r="N492" i="9" s="1"/>
  <c r="N493" i="9" s="1"/>
  <c r="N494" i="9" s="1"/>
  <c r="N495" i="9" s="1"/>
  <c r="N496" i="9" s="1"/>
  <c r="N497" i="9" s="1"/>
  <c r="N498" i="9" s="1"/>
  <c r="N499" i="9" s="1"/>
  <c r="A114" i="9"/>
  <c r="A20" i="4"/>
  <c r="B20" i="4" s="1"/>
  <c r="C21" i="4" s="1"/>
  <c r="B86" i="8"/>
  <c r="A87" i="8"/>
  <c r="A137" i="9"/>
  <c r="B137" i="9" s="1"/>
  <c r="N138" i="9" s="1"/>
  <c r="C85" i="8"/>
  <c r="C30" i="5"/>
  <c r="N65" i="9"/>
  <c r="N47" i="9"/>
  <c r="C47" i="9"/>
  <c r="A49" i="9"/>
  <c r="B48" i="9"/>
  <c r="C128" i="9"/>
  <c r="N128" i="9"/>
  <c r="A5" i="4"/>
  <c r="N57" i="9"/>
  <c r="C57" i="9"/>
  <c r="N136" i="9"/>
  <c r="C136" i="9"/>
  <c r="N113" i="9"/>
  <c r="N32" i="9"/>
  <c r="C24" i="9"/>
  <c r="N4" i="4"/>
  <c r="A83" i="9"/>
  <c r="B82" i="9"/>
  <c r="A34" i="9"/>
  <c r="B33" i="9"/>
  <c r="N81" i="9"/>
  <c r="N71" i="9"/>
  <c r="C63" i="9"/>
  <c r="C55" i="9" s="1"/>
  <c r="N19" i="4"/>
  <c r="C19" i="4"/>
  <c r="A129" i="9"/>
  <c r="B72" i="9"/>
  <c r="A73" i="9"/>
  <c r="A11" i="4"/>
  <c r="A69" i="3"/>
  <c r="B68" i="3"/>
  <c r="C22" i="3"/>
  <c r="N22" i="3"/>
  <c r="A23" i="3"/>
  <c r="B39" i="3"/>
  <c r="A40" i="3"/>
  <c r="N10" i="4"/>
  <c r="C10" i="4"/>
  <c r="C2" i="4"/>
  <c r="C127" i="9"/>
  <c r="N127" i="9"/>
  <c r="B184" i="8"/>
  <c r="A186" i="8"/>
  <c r="N174" i="8"/>
  <c r="N175" i="8"/>
  <c r="N176" i="8" s="1"/>
  <c r="C174" i="8"/>
  <c r="N214" i="8"/>
  <c r="B62" i="7"/>
  <c r="N62" i="7" s="1"/>
  <c r="A63" i="7"/>
  <c r="N119" i="8"/>
  <c r="C165" i="8"/>
  <c r="N165" i="8"/>
  <c r="A96" i="8"/>
  <c r="B95" i="8"/>
  <c r="A121" i="8"/>
  <c r="B120" i="8"/>
  <c r="C99" i="8"/>
  <c r="N100" i="8"/>
  <c r="C100" i="8"/>
  <c r="A180" i="8"/>
  <c r="B179" i="8"/>
  <c r="N105" i="8"/>
  <c r="N106" i="8"/>
  <c r="N107" i="8"/>
  <c r="N108" i="8" s="1"/>
  <c r="N70" i="8"/>
  <c r="C183" i="8"/>
  <c r="B166" i="8"/>
  <c r="A167" i="8"/>
  <c r="A110" i="8"/>
  <c r="B109" i="8"/>
  <c r="C63" i="8" s="1"/>
  <c r="A72" i="8"/>
  <c r="B71" i="8"/>
  <c r="B200" i="8"/>
  <c r="A201" i="8"/>
  <c r="A220" i="8"/>
  <c r="B219" i="8"/>
  <c r="B38" i="7"/>
  <c r="A39" i="7"/>
  <c r="A15" i="7"/>
  <c r="A181" i="7" l="1"/>
  <c r="B269" i="7"/>
  <c r="A270" i="7"/>
  <c r="A225" i="7"/>
  <c r="B224" i="7"/>
  <c r="C216" i="7" s="1"/>
  <c r="B217" i="7"/>
  <c r="A218" i="7"/>
  <c r="B218" i="7" s="1"/>
  <c r="B227" i="7"/>
  <c r="C227" i="7" s="1"/>
  <c r="A228" i="7"/>
  <c r="N223" i="7"/>
  <c r="C215" i="7"/>
  <c r="B181" i="7"/>
  <c r="A182" i="7"/>
  <c r="B168" i="7"/>
  <c r="N168" i="7" s="1"/>
  <c r="A169" i="7"/>
  <c r="B58" i="9"/>
  <c r="N140" i="7"/>
  <c r="N141" i="7"/>
  <c r="C132" i="7"/>
  <c r="B75" i="7"/>
  <c r="A76" i="7"/>
  <c r="B76" i="7" s="1"/>
  <c r="N77" i="7" s="1"/>
  <c r="A32" i="5"/>
  <c r="A33" i="5" s="1"/>
  <c r="B163" i="7"/>
  <c r="A164" i="7"/>
  <c r="B135" i="7"/>
  <c r="A136" i="7"/>
  <c r="N134" i="7"/>
  <c r="C134" i="7"/>
  <c r="C154" i="7"/>
  <c r="B155" i="7"/>
  <c r="A156" i="7"/>
  <c r="N144" i="7"/>
  <c r="C144" i="7"/>
  <c r="A83" i="7"/>
  <c r="B82" i="7"/>
  <c r="N81" i="7"/>
  <c r="N106" i="7"/>
  <c r="A108" i="7"/>
  <c r="B107" i="7"/>
  <c r="B145" i="7"/>
  <c r="A146" i="7"/>
  <c r="C30" i="8"/>
  <c r="B31" i="3"/>
  <c r="A32" i="3"/>
  <c r="B16" i="8"/>
  <c r="A17" i="8"/>
  <c r="N15" i="8"/>
  <c r="C15" i="8"/>
  <c r="B32" i="8"/>
  <c r="A33" i="8"/>
  <c r="N31" i="8"/>
  <c r="C31" i="8"/>
  <c r="C14" i="8"/>
  <c r="N14" i="8"/>
  <c r="A153" i="8"/>
  <c r="B153" i="8" s="1"/>
  <c r="N153" i="8" s="1"/>
  <c r="N86" i="8"/>
  <c r="C86" i="8"/>
  <c r="C191" i="8"/>
  <c r="C184" i="8"/>
  <c r="N194" i="8"/>
  <c r="C31" i="5"/>
  <c r="N193" i="8"/>
  <c r="N218" i="8"/>
  <c r="B56" i="7"/>
  <c r="A57" i="7"/>
  <c r="N20" i="4"/>
  <c r="B114" i="9"/>
  <c r="N114" i="9" s="1"/>
  <c r="A115" i="9"/>
  <c r="C20" i="4"/>
  <c r="N21" i="4"/>
  <c r="N22" i="4" s="1"/>
  <c r="N23" i="4" s="1"/>
  <c r="N24" i="4" s="1"/>
  <c r="N25" i="4" s="1"/>
  <c r="N26" i="4" s="1"/>
  <c r="N27" i="4" s="1"/>
  <c r="N28" i="4" s="1"/>
  <c r="N29" i="4" s="1"/>
  <c r="N30" i="4" s="1"/>
  <c r="N31" i="4" s="1"/>
  <c r="N32" i="4" s="1"/>
  <c r="N33" i="4" s="1"/>
  <c r="N34" i="4" s="1"/>
  <c r="N35" i="4" s="1"/>
  <c r="N36" i="4" s="1"/>
  <c r="N37" i="4" s="1"/>
  <c r="N38" i="4" s="1"/>
  <c r="N39" i="4" s="1"/>
  <c r="N40" i="4" s="1"/>
  <c r="N41" i="4" s="1"/>
  <c r="N42" i="4" s="1"/>
  <c r="N43" i="4" s="1"/>
  <c r="N44" i="4" s="1"/>
  <c r="N45" i="4" s="1"/>
  <c r="N46" i="4" s="1"/>
  <c r="N47" i="4" s="1"/>
  <c r="N48" i="4" s="1"/>
  <c r="N49" i="4" s="1"/>
  <c r="N50" i="4" s="1"/>
  <c r="N51" i="4" s="1"/>
  <c r="N52" i="4" s="1"/>
  <c r="N53" i="4" s="1"/>
  <c r="N54" i="4" s="1"/>
  <c r="N55" i="4" s="1"/>
  <c r="N56" i="4" s="1"/>
  <c r="N57" i="4" s="1"/>
  <c r="N58" i="4" s="1"/>
  <c r="N59" i="4" s="1"/>
  <c r="N60" i="4" s="1"/>
  <c r="N61" i="4" s="1"/>
  <c r="N62" i="4" s="1"/>
  <c r="N63" i="4" s="1"/>
  <c r="N64" i="4" s="1"/>
  <c r="N65" i="4" s="1"/>
  <c r="N66" i="4" s="1"/>
  <c r="N67" i="4" s="1"/>
  <c r="N68" i="4" s="1"/>
  <c r="N69" i="4" s="1"/>
  <c r="N70" i="4" s="1"/>
  <c r="N71" i="4" s="1"/>
  <c r="N72" i="4" s="1"/>
  <c r="N73" i="4" s="1"/>
  <c r="N74" i="4" s="1"/>
  <c r="N75" i="4" s="1"/>
  <c r="N76" i="4" s="1"/>
  <c r="N77" i="4" s="1"/>
  <c r="N78" i="4" s="1"/>
  <c r="N79" i="4" s="1"/>
  <c r="N80" i="4" s="1"/>
  <c r="N81" i="4" s="1"/>
  <c r="N82" i="4" s="1"/>
  <c r="N83" i="4" s="1"/>
  <c r="N84" i="4" s="1"/>
  <c r="N85" i="4" s="1"/>
  <c r="N86" i="4" s="1"/>
  <c r="N87" i="4" s="1"/>
  <c r="N88" i="4" s="1"/>
  <c r="N89" i="4" s="1"/>
  <c r="N90" i="4" s="1"/>
  <c r="N91" i="4" s="1"/>
  <c r="N92" i="4" s="1"/>
  <c r="N93" i="4" s="1"/>
  <c r="N94" i="4" s="1"/>
  <c r="N95" i="4" s="1"/>
  <c r="N96" i="4" s="1"/>
  <c r="N97" i="4" s="1"/>
  <c r="N98" i="4" s="1"/>
  <c r="N99" i="4" s="1"/>
  <c r="N100" i="4" s="1"/>
  <c r="N101" i="4" s="1"/>
  <c r="N102" i="4" s="1"/>
  <c r="N103" i="4" s="1"/>
  <c r="N104" i="4" s="1"/>
  <c r="N105" i="4" s="1"/>
  <c r="N106" i="4" s="1"/>
  <c r="N107" i="4" s="1"/>
  <c r="N108" i="4" s="1"/>
  <c r="N109" i="4" s="1"/>
  <c r="N110" i="4" s="1"/>
  <c r="N111" i="4" s="1"/>
  <c r="N112" i="4" s="1"/>
  <c r="N113" i="4" s="1"/>
  <c r="N114" i="4" s="1"/>
  <c r="N115" i="4" s="1"/>
  <c r="N116" i="4" s="1"/>
  <c r="N117" i="4" s="1"/>
  <c r="N118" i="4" s="1"/>
  <c r="N119" i="4" s="1"/>
  <c r="N120" i="4" s="1"/>
  <c r="N121" i="4" s="1"/>
  <c r="N122" i="4" s="1"/>
  <c r="N123" i="4" s="1"/>
  <c r="N124" i="4" s="1"/>
  <c r="N125" i="4" s="1"/>
  <c r="N126" i="4" s="1"/>
  <c r="N127" i="4" s="1"/>
  <c r="N128" i="4" s="1"/>
  <c r="N129" i="4" s="1"/>
  <c r="N130" i="4" s="1"/>
  <c r="N131" i="4" s="1"/>
  <c r="N132" i="4" s="1"/>
  <c r="N133" i="4" s="1"/>
  <c r="N134" i="4" s="1"/>
  <c r="N135" i="4" s="1"/>
  <c r="N136" i="4" s="1"/>
  <c r="N137" i="4" s="1"/>
  <c r="N138" i="4" s="1"/>
  <c r="N139" i="4" s="1"/>
  <c r="N140" i="4" s="1"/>
  <c r="N141" i="4" s="1"/>
  <c r="N142" i="4" s="1"/>
  <c r="N143" i="4" s="1"/>
  <c r="N144" i="4" s="1"/>
  <c r="N145" i="4" s="1"/>
  <c r="N146" i="4" s="1"/>
  <c r="N147" i="4" s="1"/>
  <c r="N148" i="4" s="1"/>
  <c r="N149" i="4" s="1"/>
  <c r="N150" i="4" s="1"/>
  <c r="N151" i="4" s="1"/>
  <c r="N152" i="4" s="1"/>
  <c r="N153" i="4" s="1"/>
  <c r="N154" i="4" s="1"/>
  <c r="N155" i="4" s="1"/>
  <c r="N156" i="4" s="1"/>
  <c r="N157" i="4" s="1"/>
  <c r="N158" i="4" s="1"/>
  <c r="N159" i="4" s="1"/>
  <c r="N160" i="4" s="1"/>
  <c r="N161" i="4" s="1"/>
  <c r="N162" i="4" s="1"/>
  <c r="N163" i="4" s="1"/>
  <c r="N164" i="4" s="1"/>
  <c r="N165" i="4" s="1"/>
  <c r="N166" i="4" s="1"/>
  <c r="N167" i="4" s="1"/>
  <c r="N168" i="4" s="1"/>
  <c r="N169" i="4" s="1"/>
  <c r="N170" i="4" s="1"/>
  <c r="N171" i="4" s="1"/>
  <c r="N172" i="4" s="1"/>
  <c r="N173" i="4" s="1"/>
  <c r="N174" i="4" s="1"/>
  <c r="N175" i="4" s="1"/>
  <c r="N176" i="4" s="1"/>
  <c r="N177" i="4" s="1"/>
  <c r="N178" i="4" s="1"/>
  <c r="N179" i="4" s="1"/>
  <c r="N180" i="4" s="1"/>
  <c r="N181" i="4" s="1"/>
  <c r="N182" i="4" s="1"/>
  <c r="N183" i="4" s="1"/>
  <c r="N184" i="4" s="1"/>
  <c r="N185" i="4" s="1"/>
  <c r="N186" i="4" s="1"/>
  <c r="N187" i="4" s="1"/>
  <c r="N188" i="4" s="1"/>
  <c r="N189" i="4" s="1"/>
  <c r="N190" i="4" s="1"/>
  <c r="N191" i="4" s="1"/>
  <c r="N192" i="4" s="1"/>
  <c r="N193" i="4" s="1"/>
  <c r="N194" i="4" s="1"/>
  <c r="N195" i="4" s="1"/>
  <c r="N196" i="4" s="1"/>
  <c r="N197" i="4" s="1"/>
  <c r="N198" i="4" s="1"/>
  <c r="N199" i="4" s="1"/>
  <c r="N200" i="4" s="1"/>
  <c r="N201" i="4" s="1"/>
  <c r="N202" i="4" s="1"/>
  <c r="N203" i="4" s="1"/>
  <c r="N204" i="4" s="1"/>
  <c r="N205" i="4" s="1"/>
  <c r="N206" i="4" s="1"/>
  <c r="N207" i="4" s="1"/>
  <c r="N208" i="4" s="1"/>
  <c r="N209" i="4" s="1"/>
  <c r="N210" i="4" s="1"/>
  <c r="N211" i="4" s="1"/>
  <c r="N212" i="4" s="1"/>
  <c r="N213" i="4" s="1"/>
  <c r="N214" i="4" s="1"/>
  <c r="N215" i="4" s="1"/>
  <c r="N216" i="4" s="1"/>
  <c r="N217" i="4" s="1"/>
  <c r="N218" i="4" s="1"/>
  <c r="N219" i="4" s="1"/>
  <c r="N220" i="4" s="1"/>
  <c r="N221" i="4" s="1"/>
  <c r="N222" i="4" s="1"/>
  <c r="N223" i="4" s="1"/>
  <c r="N224" i="4" s="1"/>
  <c r="N225" i="4" s="1"/>
  <c r="N226" i="4" s="1"/>
  <c r="N227" i="4" s="1"/>
  <c r="N228" i="4" s="1"/>
  <c r="N229" i="4" s="1"/>
  <c r="N230" i="4" s="1"/>
  <c r="N231" i="4" s="1"/>
  <c r="N232" i="4" s="1"/>
  <c r="N233" i="4" s="1"/>
  <c r="N234" i="4" s="1"/>
  <c r="N235" i="4" s="1"/>
  <c r="N236" i="4" s="1"/>
  <c r="N237" i="4" s="1"/>
  <c r="N238" i="4" s="1"/>
  <c r="N239" i="4" s="1"/>
  <c r="N240" i="4" s="1"/>
  <c r="N241" i="4" s="1"/>
  <c r="N242" i="4" s="1"/>
  <c r="N243" i="4" s="1"/>
  <c r="N244" i="4" s="1"/>
  <c r="N245" i="4" s="1"/>
  <c r="N246" i="4" s="1"/>
  <c r="N247" i="4" s="1"/>
  <c r="N248" i="4" s="1"/>
  <c r="N249" i="4" s="1"/>
  <c r="N250" i="4" s="1"/>
  <c r="N251" i="4" s="1"/>
  <c r="N252" i="4" s="1"/>
  <c r="N253" i="4" s="1"/>
  <c r="N254" i="4" s="1"/>
  <c r="N255" i="4" s="1"/>
  <c r="N256" i="4" s="1"/>
  <c r="N257" i="4" s="1"/>
  <c r="N258" i="4" s="1"/>
  <c r="N259" i="4" s="1"/>
  <c r="N260" i="4" s="1"/>
  <c r="N261" i="4" s="1"/>
  <c r="N262" i="4" s="1"/>
  <c r="N263" i="4" s="1"/>
  <c r="N264" i="4" s="1"/>
  <c r="N265" i="4" s="1"/>
  <c r="N266" i="4" s="1"/>
  <c r="N267" i="4" s="1"/>
  <c r="N268" i="4" s="1"/>
  <c r="N269" i="4" s="1"/>
  <c r="N270" i="4" s="1"/>
  <c r="N271" i="4" s="1"/>
  <c r="N272" i="4" s="1"/>
  <c r="N273" i="4" s="1"/>
  <c r="N274" i="4" s="1"/>
  <c r="N275" i="4" s="1"/>
  <c r="N276" i="4" s="1"/>
  <c r="N277" i="4" s="1"/>
  <c r="N278" i="4" s="1"/>
  <c r="N279" i="4" s="1"/>
  <c r="N280" i="4" s="1"/>
  <c r="N281" i="4" s="1"/>
  <c r="N282" i="4" s="1"/>
  <c r="N283" i="4" s="1"/>
  <c r="N284" i="4" s="1"/>
  <c r="N285" i="4" s="1"/>
  <c r="N286" i="4" s="1"/>
  <c r="N287" i="4" s="1"/>
  <c r="N288" i="4" s="1"/>
  <c r="N289" i="4" s="1"/>
  <c r="N290" i="4" s="1"/>
  <c r="N291" i="4" s="1"/>
  <c r="N292" i="4" s="1"/>
  <c r="N293" i="4" s="1"/>
  <c r="N294" i="4" s="1"/>
  <c r="N295" i="4" s="1"/>
  <c r="N296" i="4" s="1"/>
  <c r="N297" i="4" s="1"/>
  <c r="N298" i="4" s="1"/>
  <c r="N299" i="4" s="1"/>
  <c r="N300" i="4" s="1"/>
  <c r="N301" i="4" s="1"/>
  <c r="N302" i="4" s="1"/>
  <c r="N303" i="4" s="1"/>
  <c r="N304" i="4" s="1"/>
  <c r="N305" i="4" s="1"/>
  <c r="N306" i="4" s="1"/>
  <c r="N307" i="4" s="1"/>
  <c r="N308" i="4" s="1"/>
  <c r="N309" i="4" s="1"/>
  <c r="N310" i="4" s="1"/>
  <c r="N311" i="4" s="1"/>
  <c r="N312" i="4" s="1"/>
  <c r="N313" i="4" s="1"/>
  <c r="N314" i="4" s="1"/>
  <c r="N315" i="4" s="1"/>
  <c r="N316" i="4" s="1"/>
  <c r="N317" i="4" s="1"/>
  <c r="N318" i="4" s="1"/>
  <c r="N319" i="4" s="1"/>
  <c r="N320" i="4" s="1"/>
  <c r="N321" i="4" s="1"/>
  <c r="N322" i="4" s="1"/>
  <c r="N323" i="4" s="1"/>
  <c r="N324" i="4" s="1"/>
  <c r="N325" i="4" s="1"/>
  <c r="N326" i="4" s="1"/>
  <c r="N327" i="4" s="1"/>
  <c r="N328" i="4" s="1"/>
  <c r="N329" i="4" s="1"/>
  <c r="N330" i="4" s="1"/>
  <c r="N331" i="4" s="1"/>
  <c r="N332" i="4" s="1"/>
  <c r="N333" i="4" s="1"/>
  <c r="N334" i="4" s="1"/>
  <c r="N335" i="4" s="1"/>
  <c r="N336" i="4" s="1"/>
  <c r="N337" i="4" s="1"/>
  <c r="N338" i="4" s="1"/>
  <c r="N339" i="4" s="1"/>
  <c r="N340" i="4" s="1"/>
  <c r="N341" i="4" s="1"/>
  <c r="N342" i="4" s="1"/>
  <c r="N343" i="4" s="1"/>
  <c r="N344" i="4" s="1"/>
  <c r="N345" i="4" s="1"/>
  <c r="N346" i="4" s="1"/>
  <c r="N347" i="4" s="1"/>
  <c r="N348" i="4" s="1"/>
  <c r="N349" i="4" s="1"/>
  <c r="N350" i="4" s="1"/>
  <c r="N351" i="4" s="1"/>
  <c r="N352" i="4" s="1"/>
  <c r="N353" i="4" s="1"/>
  <c r="N354" i="4" s="1"/>
  <c r="N355" i="4" s="1"/>
  <c r="N356" i="4" s="1"/>
  <c r="N357" i="4" s="1"/>
  <c r="N358" i="4" s="1"/>
  <c r="N359" i="4" s="1"/>
  <c r="N360" i="4" s="1"/>
  <c r="N361" i="4" s="1"/>
  <c r="N362" i="4" s="1"/>
  <c r="N363" i="4" s="1"/>
  <c r="N364" i="4" s="1"/>
  <c r="N365" i="4" s="1"/>
  <c r="N366" i="4" s="1"/>
  <c r="N367" i="4" s="1"/>
  <c r="N368" i="4" s="1"/>
  <c r="N369" i="4" s="1"/>
  <c r="N370" i="4" s="1"/>
  <c r="N371" i="4" s="1"/>
  <c r="N372" i="4" s="1"/>
  <c r="N373" i="4" s="1"/>
  <c r="N374" i="4" s="1"/>
  <c r="N375" i="4" s="1"/>
  <c r="N376" i="4" s="1"/>
  <c r="N377" i="4" s="1"/>
  <c r="N378" i="4" s="1"/>
  <c r="N379" i="4" s="1"/>
  <c r="N380" i="4" s="1"/>
  <c r="N381" i="4" s="1"/>
  <c r="N382" i="4" s="1"/>
  <c r="N383" i="4" s="1"/>
  <c r="N384" i="4" s="1"/>
  <c r="N385" i="4" s="1"/>
  <c r="N386" i="4" s="1"/>
  <c r="N387" i="4" s="1"/>
  <c r="N388" i="4" s="1"/>
  <c r="N389" i="4" s="1"/>
  <c r="N390" i="4" s="1"/>
  <c r="N391" i="4" s="1"/>
  <c r="N392" i="4" s="1"/>
  <c r="N393" i="4" s="1"/>
  <c r="N394" i="4" s="1"/>
  <c r="N395" i="4" s="1"/>
  <c r="N396" i="4" s="1"/>
  <c r="N397" i="4" s="1"/>
  <c r="N398" i="4" s="1"/>
  <c r="N399" i="4" s="1"/>
  <c r="N400" i="4" s="1"/>
  <c r="N401" i="4" s="1"/>
  <c r="N402" i="4" s="1"/>
  <c r="N403" i="4" s="1"/>
  <c r="N404" i="4" s="1"/>
  <c r="N405" i="4" s="1"/>
  <c r="N406" i="4" s="1"/>
  <c r="N407" i="4" s="1"/>
  <c r="N408" i="4" s="1"/>
  <c r="N409" i="4" s="1"/>
  <c r="N410" i="4" s="1"/>
  <c r="N411" i="4" s="1"/>
  <c r="N412" i="4" s="1"/>
  <c r="N413" i="4" s="1"/>
  <c r="N414" i="4" s="1"/>
  <c r="N415" i="4" s="1"/>
  <c r="N416" i="4" s="1"/>
  <c r="N417" i="4" s="1"/>
  <c r="N418" i="4" s="1"/>
  <c r="N419" i="4" s="1"/>
  <c r="N420" i="4" s="1"/>
  <c r="N421" i="4" s="1"/>
  <c r="N422" i="4" s="1"/>
  <c r="N423" i="4" s="1"/>
  <c r="N424" i="4" s="1"/>
  <c r="N425" i="4" s="1"/>
  <c r="N426" i="4" s="1"/>
  <c r="N427" i="4" s="1"/>
  <c r="N428" i="4" s="1"/>
  <c r="N429" i="4" s="1"/>
  <c r="N430" i="4" s="1"/>
  <c r="N431" i="4" s="1"/>
  <c r="N432" i="4" s="1"/>
  <c r="N433" i="4" s="1"/>
  <c r="N434" i="4" s="1"/>
  <c r="N435" i="4" s="1"/>
  <c r="N436" i="4" s="1"/>
  <c r="N437" i="4" s="1"/>
  <c r="N438" i="4" s="1"/>
  <c r="N439" i="4" s="1"/>
  <c r="N440" i="4" s="1"/>
  <c r="N441" i="4" s="1"/>
  <c r="N442" i="4" s="1"/>
  <c r="N443" i="4" s="1"/>
  <c r="N444" i="4" s="1"/>
  <c r="N445" i="4" s="1"/>
  <c r="N446" i="4" s="1"/>
  <c r="N447" i="4" s="1"/>
  <c r="N448" i="4" s="1"/>
  <c r="N449" i="4" s="1"/>
  <c r="N450" i="4" s="1"/>
  <c r="N451" i="4" s="1"/>
  <c r="N452" i="4" s="1"/>
  <c r="N453" i="4" s="1"/>
  <c r="N454" i="4" s="1"/>
  <c r="N455" i="4" s="1"/>
  <c r="N456" i="4" s="1"/>
  <c r="N457" i="4" s="1"/>
  <c r="N458" i="4" s="1"/>
  <c r="N459" i="4" s="1"/>
  <c r="N460" i="4" s="1"/>
  <c r="N461" i="4" s="1"/>
  <c r="N462" i="4" s="1"/>
  <c r="N463" i="4" s="1"/>
  <c r="N464" i="4" s="1"/>
  <c r="N465" i="4" s="1"/>
  <c r="N466" i="4" s="1"/>
  <c r="N467" i="4" s="1"/>
  <c r="N468" i="4" s="1"/>
  <c r="N469" i="4" s="1"/>
  <c r="N470" i="4" s="1"/>
  <c r="N471" i="4" s="1"/>
  <c r="N472" i="4" s="1"/>
  <c r="N473" i="4" s="1"/>
  <c r="N474" i="4" s="1"/>
  <c r="N475" i="4" s="1"/>
  <c r="N476" i="4" s="1"/>
  <c r="N477" i="4" s="1"/>
  <c r="N478" i="4" s="1"/>
  <c r="N479" i="4" s="1"/>
  <c r="N480" i="4" s="1"/>
  <c r="N481" i="4" s="1"/>
  <c r="N482" i="4" s="1"/>
  <c r="N483" i="4" s="1"/>
  <c r="N484" i="4" s="1"/>
  <c r="N485" i="4" s="1"/>
  <c r="N486" i="4" s="1"/>
  <c r="N487" i="4" s="1"/>
  <c r="N488" i="4" s="1"/>
  <c r="N489" i="4" s="1"/>
  <c r="N490" i="4" s="1"/>
  <c r="N491" i="4" s="1"/>
  <c r="N492" i="4" s="1"/>
  <c r="N493" i="4" s="1"/>
  <c r="N494" i="4" s="1"/>
  <c r="N495" i="4" s="1"/>
  <c r="N496" i="4" s="1"/>
  <c r="N497" i="4" s="1"/>
  <c r="N498" i="4" s="1"/>
  <c r="N499" i="4" s="1"/>
  <c r="C137" i="9"/>
  <c r="A88" i="8"/>
  <c r="B87" i="8"/>
  <c r="N137" i="9"/>
  <c r="C48" i="9"/>
  <c r="N48" i="9"/>
  <c r="A50" i="9"/>
  <c r="B49" i="9"/>
  <c r="B32" i="5"/>
  <c r="N82" i="9"/>
  <c r="N68" i="3"/>
  <c r="C68" i="3"/>
  <c r="B23" i="3"/>
  <c r="A24" i="3"/>
  <c r="B11" i="4"/>
  <c r="A12" i="4"/>
  <c r="B12" i="4" s="1"/>
  <c r="B34" i="9"/>
  <c r="A35" i="9"/>
  <c r="B129" i="9"/>
  <c r="A130" i="9"/>
  <c r="B69" i="3"/>
  <c r="A70" i="3"/>
  <c r="N33" i="9"/>
  <c r="C25" i="9"/>
  <c r="C72" i="9"/>
  <c r="N72" i="9"/>
  <c r="C64" i="9"/>
  <c r="C56" i="9" s="1"/>
  <c r="A84" i="9"/>
  <c r="B83" i="9"/>
  <c r="C59" i="9"/>
  <c r="N60" i="9"/>
  <c r="N61" i="9" s="1"/>
  <c r="B73" i="9"/>
  <c r="A74" i="9"/>
  <c r="C58" i="9"/>
  <c r="N58" i="9"/>
  <c r="N59" i="9" s="1"/>
  <c r="B5" i="4"/>
  <c r="A6" i="4"/>
  <c r="A41" i="3"/>
  <c r="B40" i="3"/>
  <c r="C176" i="8"/>
  <c r="N184" i="8"/>
  <c r="B186" i="8"/>
  <c r="A187" i="8"/>
  <c r="C72" i="7"/>
  <c r="B63" i="7"/>
  <c r="A64" i="7"/>
  <c r="N71" i="8"/>
  <c r="A73" i="8"/>
  <c r="B72" i="8"/>
  <c r="N109" i="8"/>
  <c r="C101" i="8"/>
  <c r="C93" i="8" s="1"/>
  <c r="A181" i="8"/>
  <c r="B181" i="8" s="1"/>
  <c r="B180" i="8"/>
  <c r="A122" i="8"/>
  <c r="B121" i="8"/>
  <c r="A111" i="8"/>
  <c r="B110" i="8"/>
  <c r="C64" i="8" s="1"/>
  <c r="N120" i="8"/>
  <c r="B167" i="8"/>
  <c r="A168" i="8"/>
  <c r="C95" i="8"/>
  <c r="N95" i="8"/>
  <c r="C166" i="8"/>
  <c r="N166" i="8"/>
  <c r="N179" i="8"/>
  <c r="B96" i="8"/>
  <c r="A97" i="8"/>
  <c r="B97" i="8" s="1"/>
  <c r="A221" i="8"/>
  <c r="B220" i="8"/>
  <c r="A202" i="8"/>
  <c r="B201" i="8"/>
  <c r="N200" i="8"/>
  <c r="C192" i="8"/>
  <c r="N219" i="8"/>
  <c r="C211" i="8"/>
  <c r="B39" i="7"/>
  <c r="A40" i="7"/>
  <c r="N38" i="7"/>
  <c r="B15" i="7"/>
  <c r="A16" i="7"/>
  <c r="C6" i="7"/>
  <c r="N14" i="7"/>
  <c r="B270" i="7" l="1"/>
  <c r="C270" i="7" s="1"/>
  <c r="A271" i="7"/>
  <c r="C219" i="7"/>
  <c r="N269" i="7"/>
  <c r="C269" i="7"/>
  <c r="B228" i="7"/>
  <c r="A229" i="7"/>
  <c r="N218" i="7"/>
  <c r="N224" i="7"/>
  <c r="C224" i="7"/>
  <c r="A226" i="7"/>
  <c r="B226" i="7" s="1"/>
  <c r="B225" i="7"/>
  <c r="C217" i="7" s="1"/>
  <c r="B182" i="7"/>
  <c r="A183" i="7"/>
  <c r="C160" i="7"/>
  <c r="C168" i="7"/>
  <c r="A170" i="7"/>
  <c r="B169" i="7"/>
  <c r="B136" i="7"/>
  <c r="A137" i="7"/>
  <c r="B137" i="7" s="1"/>
  <c r="N138" i="7" s="1"/>
  <c r="N135" i="7"/>
  <c r="C135" i="7"/>
  <c r="B164" i="7"/>
  <c r="A165" i="7"/>
  <c r="B165" i="7" s="1"/>
  <c r="N163" i="7"/>
  <c r="N155" i="7"/>
  <c r="C155" i="7"/>
  <c r="B156" i="7"/>
  <c r="A157" i="7"/>
  <c r="B157" i="7" s="1"/>
  <c r="N107" i="7"/>
  <c r="B108" i="7"/>
  <c r="A109" i="7"/>
  <c r="N145" i="7"/>
  <c r="C145" i="7"/>
  <c r="N82" i="7"/>
  <c r="B83" i="7"/>
  <c r="A84" i="7"/>
  <c r="B146" i="7"/>
  <c r="A147" i="7"/>
  <c r="B32" i="3"/>
  <c r="A33" i="3"/>
  <c r="N31" i="3"/>
  <c r="C31" i="3"/>
  <c r="A18" i="8"/>
  <c r="B17" i="8"/>
  <c r="C16" i="8"/>
  <c r="N16" i="8"/>
  <c r="C32" i="8"/>
  <c r="N32" i="8"/>
  <c r="A34" i="8"/>
  <c r="B33" i="8"/>
  <c r="A154" i="8"/>
  <c r="B154" i="8" s="1"/>
  <c r="N154" i="8" s="1"/>
  <c r="N87" i="8"/>
  <c r="B57" i="7"/>
  <c r="A58" i="7"/>
  <c r="B115" i="9"/>
  <c r="N115" i="9" s="1"/>
  <c r="A116" i="9"/>
  <c r="A89" i="8"/>
  <c r="B88" i="8"/>
  <c r="C87" i="8"/>
  <c r="B33" i="5"/>
  <c r="A34" i="5"/>
  <c r="N32" i="5"/>
  <c r="C32" i="5"/>
  <c r="N49" i="9"/>
  <c r="C49" i="9"/>
  <c r="B50" i="9"/>
  <c r="A51" i="9"/>
  <c r="B41" i="3"/>
  <c r="A42" i="3"/>
  <c r="B70" i="3"/>
  <c r="A71" i="3"/>
  <c r="B6" i="4"/>
  <c r="A7" i="4"/>
  <c r="B7" i="4" s="1"/>
  <c r="N69" i="3"/>
  <c r="C69" i="3"/>
  <c r="N5" i="4"/>
  <c r="C5" i="4"/>
  <c r="B35" i="9"/>
  <c r="A36" i="9"/>
  <c r="N13" i="4"/>
  <c r="N14" i="4" s="1"/>
  <c r="C13" i="4"/>
  <c r="C4" i="4"/>
  <c r="C26" i="9"/>
  <c r="N34" i="9"/>
  <c r="B130" i="9"/>
  <c r="A131" i="9"/>
  <c r="B74" i="9"/>
  <c r="A75" i="9"/>
  <c r="C129" i="9"/>
  <c r="N129" i="9"/>
  <c r="C11" i="4"/>
  <c r="C12" i="4" s="1"/>
  <c r="N11" i="4"/>
  <c r="N12" i="4" s="1"/>
  <c r="C3" i="4"/>
  <c r="N73" i="9"/>
  <c r="C73" i="9"/>
  <c r="C65" i="9"/>
  <c r="N83" i="9"/>
  <c r="B24" i="3"/>
  <c r="A25" i="3"/>
  <c r="B84" i="9"/>
  <c r="A85" i="9"/>
  <c r="N23" i="3"/>
  <c r="C23" i="3"/>
  <c r="A188" i="8"/>
  <c r="B187" i="8"/>
  <c r="N186" i="8"/>
  <c r="C186" i="8"/>
  <c r="C177" i="8"/>
  <c r="C55" i="7"/>
  <c r="N63" i="7"/>
  <c r="B64" i="7"/>
  <c r="A65" i="7"/>
  <c r="C73" i="7"/>
  <c r="B73" i="8"/>
  <c r="A74" i="8"/>
  <c r="B111" i="8"/>
  <c r="C65" i="8" s="1"/>
  <c r="A112" i="8"/>
  <c r="C97" i="8"/>
  <c r="N98" i="8"/>
  <c r="N99" i="8" s="1"/>
  <c r="B168" i="8"/>
  <c r="A169" i="8"/>
  <c r="N121" i="8"/>
  <c r="N96" i="8"/>
  <c r="N97" i="8" s="1"/>
  <c r="C96" i="8"/>
  <c r="N167" i="8"/>
  <c r="C167" i="8"/>
  <c r="B122" i="8"/>
  <c r="A123" i="8"/>
  <c r="C181" i="8"/>
  <c r="N181" i="8"/>
  <c r="N182" i="8"/>
  <c r="C173" i="8"/>
  <c r="N110" i="8"/>
  <c r="C110" i="8"/>
  <c r="C102" i="8"/>
  <c r="C94" i="8" s="1"/>
  <c r="N180" i="8"/>
  <c r="C172" i="8"/>
  <c r="N72" i="8"/>
  <c r="B221" i="8"/>
  <c r="A222" i="8"/>
  <c r="A203" i="8"/>
  <c r="B202" i="8"/>
  <c r="N201" i="8"/>
  <c r="C193" i="8"/>
  <c r="N220" i="8"/>
  <c r="B40" i="7"/>
  <c r="A41" i="7"/>
  <c r="A17" i="7"/>
  <c r="B16" i="7"/>
  <c r="C7" i="7"/>
  <c r="N15" i="7"/>
  <c r="N270" i="7" l="1"/>
  <c r="A272" i="7"/>
  <c r="B271" i="7"/>
  <c r="C271" i="7" s="1"/>
  <c r="N227" i="7"/>
  <c r="C226" i="7"/>
  <c r="N226" i="7"/>
  <c r="B229" i="7"/>
  <c r="A230" i="7"/>
  <c r="N228" i="7"/>
  <c r="C228" i="7"/>
  <c r="C220" i="7"/>
  <c r="N225" i="7"/>
  <c r="C225" i="7"/>
  <c r="C218" i="7"/>
  <c r="B183" i="7"/>
  <c r="A184" i="7"/>
  <c r="B170" i="7"/>
  <c r="A171" i="7"/>
  <c r="C169" i="7"/>
  <c r="C161" i="7"/>
  <c r="N165" i="7"/>
  <c r="C137" i="7"/>
  <c r="N136" i="7"/>
  <c r="N137" i="7" s="1"/>
  <c r="C136" i="7"/>
  <c r="N158" i="7"/>
  <c r="C149" i="7"/>
  <c r="C157" i="7"/>
  <c r="N157" i="7"/>
  <c r="N156" i="7"/>
  <c r="C156" i="7"/>
  <c r="B147" i="7"/>
  <c r="A148" i="7"/>
  <c r="B148" i="7" s="1"/>
  <c r="N108" i="7"/>
  <c r="N83" i="7"/>
  <c r="N146" i="7"/>
  <c r="C146" i="7"/>
  <c r="C138" i="7"/>
  <c r="A85" i="7"/>
  <c r="B84" i="7"/>
  <c r="B109" i="7"/>
  <c r="A110" i="7"/>
  <c r="C75" i="7"/>
  <c r="C32" i="3"/>
  <c r="N32" i="3"/>
  <c r="A34" i="3"/>
  <c r="B33" i="3"/>
  <c r="C17" i="8"/>
  <c r="N17" i="8"/>
  <c r="B18" i="8"/>
  <c r="A19" i="8"/>
  <c r="A155" i="8"/>
  <c r="C33" i="8"/>
  <c r="N33" i="8"/>
  <c r="A35" i="8"/>
  <c r="B34" i="8"/>
  <c r="N88" i="8"/>
  <c r="C88" i="8"/>
  <c r="A59" i="7"/>
  <c r="B58" i="7"/>
  <c r="A117" i="9"/>
  <c r="B116" i="9"/>
  <c r="N116" i="9" s="1"/>
  <c r="A90" i="8"/>
  <c r="B89" i="8"/>
  <c r="A52" i="9"/>
  <c r="B51" i="9"/>
  <c r="C50" i="9"/>
  <c r="N50" i="9"/>
  <c r="C33" i="5"/>
  <c r="N33" i="5"/>
  <c r="B34" i="5"/>
  <c r="A35" i="5"/>
  <c r="C70" i="3"/>
  <c r="N70" i="3"/>
  <c r="A72" i="3"/>
  <c r="B71" i="3"/>
  <c r="A37" i="9"/>
  <c r="B36" i="9"/>
  <c r="B25" i="3"/>
  <c r="A26" i="3"/>
  <c r="B26" i="3" s="1"/>
  <c r="A76" i="9"/>
  <c r="B75" i="9"/>
  <c r="A43" i="3"/>
  <c r="B42" i="3"/>
  <c r="N24" i="3"/>
  <c r="C24" i="3"/>
  <c r="C74" i="9"/>
  <c r="N74" i="9"/>
  <c r="C66" i="9"/>
  <c r="C41" i="3"/>
  <c r="N41" i="3"/>
  <c r="A86" i="9"/>
  <c r="B85" i="9"/>
  <c r="B131" i="9"/>
  <c r="A132" i="9"/>
  <c r="N7" i="4"/>
  <c r="C7" i="4"/>
  <c r="N8" i="4"/>
  <c r="C8" i="4"/>
  <c r="N35" i="9"/>
  <c r="C27" i="9"/>
  <c r="N84" i="9"/>
  <c r="N130" i="9"/>
  <c r="C130" i="9"/>
  <c r="C6" i="4"/>
  <c r="N6" i="4"/>
  <c r="B188" i="8"/>
  <c r="A189" i="8"/>
  <c r="B189" i="8" s="1"/>
  <c r="C178" i="8"/>
  <c r="C187" i="8"/>
  <c r="N187" i="8"/>
  <c r="C74" i="7"/>
  <c r="C56" i="7"/>
  <c r="C64" i="7"/>
  <c r="N64" i="7"/>
  <c r="B65" i="7"/>
  <c r="A66" i="7"/>
  <c r="A124" i="8"/>
  <c r="B123" i="8"/>
  <c r="N111" i="8"/>
  <c r="C111" i="8"/>
  <c r="C103" i="8"/>
  <c r="A113" i="8"/>
  <c r="B112" i="8"/>
  <c r="C66" i="8" s="1"/>
  <c r="N122" i="8"/>
  <c r="A75" i="8"/>
  <c r="B74" i="8"/>
  <c r="B169" i="8"/>
  <c r="A170" i="8"/>
  <c r="N73" i="8"/>
  <c r="N168" i="8"/>
  <c r="C168" i="8"/>
  <c r="N202" i="8"/>
  <c r="C202" i="8"/>
  <c r="C194" i="8"/>
  <c r="A204" i="8"/>
  <c r="B203" i="8"/>
  <c r="A223" i="8"/>
  <c r="B222" i="8"/>
  <c r="N221" i="8"/>
  <c r="C213" i="8"/>
  <c r="B41" i="7"/>
  <c r="A42" i="7"/>
  <c r="B17" i="7"/>
  <c r="C9" i="7" s="1"/>
  <c r="A18" i="7"/>
  <c r="C8" i="7"/>
  <c r="N16" i="7"/>
  <c r="B272" i="7" l="1"/>
  <c r="C272" i="7" s="1"/>
  <c r="A273" i="7"/>
  <c r="B273" i="7" s="1"/>
  <c r="N229" i="7"/>
  <c r="C229" i="7"/>
  <c r="C221" i="7"/>
  <c r="B230" i="7"/>
  <c r="A231" i="7"/>
  <c r="B231" i="7" s="1"/>
  <c r="B184" i="7"/>
  <c r="A185" i="7"/>
  <c r="B171" i="7"/>
  <c r="N171" i="7" s="1"/>
  <c r="A172" i="7"/>
  <c r="C162" i="7"/>
  <c r="C170" i="7"/>
  <c r="N109" i="7"/>
  <c r="C101" i="7"/>
  <c r="A111" i="7"/>
  <c r="B110" i="7"/>
  <c r="N84" i="7"/>
  <c r="C148" i="7"/>
  <c r="N148" i="7"/>
  <c r="N149" i="7"/>
  <c r="C140" i="7"/>
  <c r="N147" i="7"/>
  <c r="C147" i="7"/>
  <c r="C139" i="7"/>
  <c r="C76" i="7"/>
  <c r="B85" i="7"/>
  <c r="A86" i="7"/>
  <c r="C33" i="3"/>
  <c r="N33" i="3"/>
  <c r="A35" i="3"/>
  <c r="B34" i="3"/>
  <c r="B19" i="8"/>
  <c r="A20" i="8"/>
  <c r="C18" i="8"/>
  <c r="N18" i="8"/>
  <c r="A36" i="8"/>
  <c r="B35" i="8"/>
  <c r="A156" i="8"/>
  <c r="B155" i="8"/>
  <c r="C34" i="8"/>
  <c r="N34" i="8"/>
  <c r="A60" i="7"/>
  <c r="B60" i="7" s="1"/>
  <c r="B59" i="7"/>
  <c r="N59" i="7" s="1"/>
  <c r="B117" i="9"/>
  <c r="A118" i="9"/>
  <c r="N89" i="8"/>
  <c r="C89" i="8"/>
  <c r="A91" i="8"/>
  <c r="B90" i="8"/>
  <c r="B35" i="5"/>
  <c r="A36" i="5"/>
  <c r="N34" i="5"/>
  <c r="C34" i="5"/>
  <c r="C51" i="9"/>
  <c r="N51" i="9"/>
  <c r="A53" i="9"/>
  <c r="B52" i="9"/>
  <c r="C28" i="9"/>
  <c r="N36" i="9"/>
  <c r="B37" i="9"/>
  <c r="A38" i="9"/>
  <c r="C75" i="9"/>
  <c r="N75" i="9"/>
  <c r="C67" i="9"/>
  <c r="C71" i="3"/>
  <c r="N71" i="3"/>
  <c r="A133" i="9"/>
  <c r="B133" i="9" s="1"/>
  <c r="B132" i="9"/>
  <c r="N85" i="9"/>
  <c r="A77" i="9"/>
  <c r="B76" i="9"/>
  <c r="B72" i="3"/>
  <c r="A73" i="3"/>
  <c r="N27" i="3"/>
  <c r="N28" i="3" s="1"/>
  <c r="C27" i="3"/>
  <c r="C28" i="3" s="1"/>
  <c r="N131" i="9"/>
  <c r="C131" i="9"/>
  <c r="A87" i="9"/>
  <c r="B86" i="9"/>
  <c r="N42" i="3"/>
  <c r="C42" i="3"/>
  <c r="B43" i="3"/>
  <c r="A44" i="3"/>
  <c r="C25" i="3"/>
  <c r="C26" i="3" s="1"/>
  <c r="N25" i="3"/>
  <c r="N26" i="3" s="1"/>
  <c r="N188" i="8"/>
  <c r="N189" i="8" s="1"/>
  <c r="C188" i="8"/>
  <c r="C179" i="8"/>
  <c r="N190" i="8"/>
  <c r="C180" i="8"/>
  <c r="C189" i="8"/>
  <c r="A67" i="7"/>
  <c r="B66" i="7"/>
  <c r="C65" i="7"/>
  <c r="N65" i="7"/>
  <c r="C57" i="7"/>
  <c r="A114" i="8"/>
  <c r="B113" i="8"/>
  <c r="N74" i="8"/>
  <c r="N112" i="8"/>
  <c r="C112" i="8"/>
  <c r="C104" i="8"/>
  <c r="B75" i="8"/>
  <c r="A76" i="8"/>
  <c r="N123" i="8"/>
  <c r="A171" i="8"/>
  <c r="B171" i="8" s="1"/>
  <c r="B170" i="8"/>
  <c r="B124" i="8"/>
  <c r="A125" i="8"/>
  <c r="C169" i="8"/>
  <c r="N169" i="8"/>
  <c r="N222" i="8"/>
  <c r="C214" i="8"/>
  <c r="B223" i="8"/>
  <c r="A224" i="8"/>
  <c r="N203" i="8"/>
  <c r="C203" i="8"/>
  <c r="C195" i="8"/>
  <c r="A205" i="8"/>
  <c r="B204" i="8"/>
  <c r="B42" i="7"/>
  <c r="A43" i="7"/>
  <c r="N17" i="7"/>
  <c r="B18" i="7"/>
  <c r="C10" i="7" s="1"/>
  <c r="A19" i="7"/>
  <c r="N273" i="7" l="1"/>
  <c r="C273" i="7"/>
  <c r="C274" i="7"/>
  <c r="N232" i="7"/>
  <c r="C231" i="7"/>
  <c r="C223" i="7"/>
  <c r="N230" i="7"/>
  <c r="N231" i="7" s="1"/>
  <c r="C230" i="7"/>
  <c r="C222" i="7"/>
  <c r="B185" i="7"/>
  <c r="A186" i="7"/>
  <c r="C163" i="7"/>
  <c r="C171" i="7"/>
  <c r="A173" i="7"/>
  <c r="B172" i="7"/>
  <c r="N85" i="7"/>
  <c r="C77" i="7"/>
  <c r="N110" i="7"/>
  <c r="C102" i="7"/>
  <c r="B111" i="7"/>
  <c r="A112" i="7"/>
  <c r="A87" i="7"/>
  <c r="B86" i="7"/>
  <c r="N34" i="3"/>
  <c r="C34" i="3"/>
  <c r="A36" i="3"/>
  <c r="B36" i="3" s="1"/>
  <c r="B35" i="3"/>
  <c r="B20" i="8"/>
  <c r="A21" i="8"/>
  <c r="N19" i="8"/>
  <c r="C19" i="8"/>
  <c r="N155" i="8"/>
  <c r="C155" i="8"/>
  <c r="B156" i="8"/>
  <c r="A157" i="8"/>
  <c r="C35" i="8"/>
  <c r="N35" i="8"/>
  <c r="B36" i="8"/>
  <c r="A37" i="8"/>
  <c r="N61" i="7"/>
  <c r="N60" i="7"/>
  <c r="C117" i="9"/>
  <c r="N117" i="9"/>
  <c r="B118" i="9"/>
  <c r="A119" i="9"/>
  <c r="N90" i="8"/>
  <c r="C90" i="8"/>
  <c r="A92" i="8"/>
  <c r="B92" i="8" s="1"/>
  <c r="B91" i="8"/>
  <c r="C52" i="9"/>
  <c r="N52" i="9"/>
  <c r="N35" i="5"/>
  <c r="C35" i="5"/>
  <c r="B53" i="9"/>
  <c r="A54" i="9"/>
  <c r="B54" i="9" s="1"/>
  <c r="B36" i="5"/>
  <c r="A37" i="5"/>
  <c r="B37" i="5" s="1"/>
  <c r="N37" i="9"/>
  <c r="C29" i="9"/>
  <c r="C43" i="3"/>
  <c r="N43" i="3"/>
  <c r="A39" i="9"/>
  <c r="B38" i="9"/>
  <c r="N86" i="9"/>
  <c r="A74" i="3"/>
  <c r="B73" i="3"/>
  <c r="C132" i="9"/>
  <c r="N132" i="9"/>
  <c r="N133" i="9" s="1"/>
  <c r="B87" i="9"/>
  <c r="A88" i="9"/>
  <c r="C133" i="9"/>
  <c r="N134" i="9"/>
  <c r="C125" i="9"/>
  <c r="N72" i="3"/>
  <c r="C72" i="3"/>
  <c r="N76" i="9"/>
  <c r="C76" i="9"/>
  <c r="C68" i="9"/>
  <c r="B44" i="3"/>
  <c r="A45" i="3"/>
  <c r="B77" i="9"/>
  <c r="A78" i="9"/>
  <c r="N66" i="7"/>
  <c r="C66" i="7"/>
  <c r="C58" i="7"/>
  <c r="A68" i="7"/>
  <c r="B67" i="7"/>
  <c r="C113" i="8"/>
  <c r="N113" i="8"/>
  <c r="C105" i="8"/>
  <c r="B76" i="8"/>
  <c r="A77" i="8"/>
  <c r="N124" i="8"/>
  <c r="B114" i="8"/>
  <c r="A115" i="8"/>
  <c r="N75" i="8"/>
  <c r="C67" i="8"/>
  <c r="B125" i="8"/>
  <c r="A126" i="8"/>
  <c r="N172" i="8"/>
  <c r="C171" i="8"/>
  <c r="C163" i="8"/>
  <c r="N170" i="8"/>
  <c r="N171" i="8" s="1"/>
  <c r="C170" i="8"/>
  <c r="B205" i="8"/>
  <c r="A206" i="8"/>
  <c r="A225" i="8"/>
  <c r="B224" i="8"/>
  <c r="N223" i="8"/>
  <c r="C215" i="8"/>
  <c r="N204" i="8"/>
  <c r="C204" i="8"/>
  <c r="C196" i="8"/>
  <c r="B43" i="7"/>
  <c r="A44" i="7"/>
  <c r="B19" i="7"/>
  <c r="A20" i="7"/>
  <c r="N18" i="7"/>
  <c r="B186" i="7" l="1"/>
  <c r="A187" i="7"/>
  <c r="C177" i="7"/>
  <c r="C172" i="7"/>
  <c r="C164" i="7"/>
  <c r="B173" i="7"/>
  <c r="A174" i="7"/>
  <c r="B112" i="7"/>
  <c r="A113" i="7"/>
  <c r="N111" i="7"/>
  <c r="C103" i="7"/>
  <c r="N86" i="7"/>
  <c r="C78" i="7"/>
  <c r="B87" i="7"/>
  <c r="A88" i="7"/>
  <c r="B88" i="7" s="1"/>
  <c r="A89" i="7"/>
  <c r="N35" i="3"/>
  <c r="N36" i="3" s="1"/>
  <c r="C35" i="3"/>
  <c r="C36" i="3" s="1"/>
  <c r="C37" i="3"/>
  <c r="C38" i="3" s="1"/>
  <c r="C39" i="3" s="1"/>
  <c r="C40" i="3" s="1"/>
  <c r="N37" i="3"/>
  <c r="N38" i="3" s="1"/>
  <c r="N39" i="3" s="1"/>
  <c r="N40" i="3" s="1"/>
  <c r="B21" i="8"/>
  <c r="A22" i="8"/>
  <c r="C20" i="8"/>
  <c r="N20" i="8"/>
  <c r="C156" i="8"/>
  <c r="N156" i="8"/>
  <c r="B157" i="8"/>
  <c r="A158" i="8"/>
  <c r="B37" i="8"/>
  <c r="A38" i="8"/>
  <c r="C36" i="8"/>
  <c r="N36" i="8"/>
  <c r="A120" i="9"/>
  <c r="B119" i="9"/>
  <c r="C118" i="9"/>
  <c r="N118" i="9"/>
  <c r="N91" i="8"/>
  <c r="C91" i="8"/>
  <c r="N92" i="8"/>
  <c r="C92" i="8"/>
  <c r="C84" i="8"/>
  <c r="N93" i="8"/>
  <c r="N94" i="8" s="1"/>
  <c r="C38" i="5"/>
  <c r="N38" i="5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N84" i="5" s="1"/>
  <c r="N85" i="5" s="1"/>
  <c r="N86" i="5" s="1"/>
  <c r="N87" i="5" s="1"/>
  <c r="N88" i="5" s="1"/>
  <c r="N89" i="5" s="1"/>
  <c r="N90" i="5" s="1"/>
  <c r="N91" i="5" s="1"/>
  <c r="N92" i="5" s="1"/>
  <c r="N93" i="5" s="1"/>
  <c r="N94" i="5" s="1"/>
  <c r="N95" i="5" s="1"/>
  <c r="N96" i="5" s="1"/>
  <c r="N97" i="5" s="1"/>
  <c r="N98" i="5" s="1"/>
  <c r="N99" i="5" s="1"/>
  <c r="N100" i="5" s="1"/>
  <c r="N101" i="5" s="1"/>
  <c r="N102" i="5" s="1"/>
  <c r="N103" i="5" s="1"/>
  <c r="N104" i="5" s="1"/>
  <c r="N105" i="5" s="1"/>
  <c r="N106" i="5" s="1"/>
  <c r="N107" i="5" s="1"/>
  <c r="N108" i="5" s="1"/>
  <c r="N109" i="5" s="1"/>
  <c r="N110" i="5" s="1"/>
  <c r="N111" i="5" s="1"/>
  <c r="N112" i="5" s="1"/>
  <c r="N113" i="5" s="1"/>
  <c r="N114" i="5" s="1"/>
  <c r="N115" i="5" s="1"/>
  <c r="N116" i="5" s="1"/>
  <c r="N117" i="5" s="1"/>
  <c r="N118" i="5" s="1"/>
  <c r="N119" i="5" s="1"/>
  <c r="N120" i="5" s="1"/>
  <c r="N121" i="5" s="1"/>
  <c r="N122" i="5" s="1"/>
  <c r="N123" i="5" s="1"/>
  <c r="N124" i="5" s="1"/>
  <c r="N125" i="5" s="1"/>
  <c r="N126" i="5" s="1"/>
  <c r="N127" i="5" s="1"/>
  <c r="N128" i="5" s="1"/>
  <c r="N129" i="5" s="1"/>
  <c r="N130" i="5" s="1"/>
  <c r="N131" i="5" s="1"/>
  <c r="N132" i="5" s="1"/>
  <c r="N133" i="5" s="1"/>
  <c r="N134" i="5" s="1"/>
  <c r="N135" i="5" s="1"/>
  <c r="N136" i="5" s="1"/>
  <c r="N137" i="5" s="1"/>
  <c r="N138" i="5" s="1"/>
  <c r="N139" i="5" s="1"/>
  <c r="N140" i="5" s="1"/>
  <c r="N141" i="5" s="1"/>
  <c r="N142" i="5" s="1"/>
  <c r="N143" i="5" s="1"/>
  <c r="N144" i="5" s="1"/>
  <c r="N145" i="5" s="1"/>
  <c r="N146" i="5" s="1"/>
  <c r="N147" i="5" s="1"/>
  <c r="N148" i="5" s="1"/>
  <c r="N149" i="5" s="1"/>
  <c r="N150" i="5" s="1"/>
  <c r="N151" i="5" s="1"/>
  <c r="N152" i="5" s="1"/>
  <c r="N153" i="5" s="1"/>
  <c r="N154" i="5" s="1"/>
  <c r="N155" i="5" s="1"/>
  <c r="N156" i="5" s="1"/>
  <c r="N157" i="5" s="1"/>
  <c r="N158" i="5" s="1"/>
  <c r="N159" i="5" s="1"/>
  <c r="N160" i="5" s="1"/>
  <c r="N161" i="5" s="1"/>
  <c r="N162" i="5" s="1"/>
  <c r="N163" i="5" s="1"/>
  <c r="N164" i="5" s="1"/>
  <c r="N165" i="5" s="1"/>
  <c r="N166" i="5" s="1"/>
  <c r="N167" i="5" s="1"/>
  <c r="N168" i="5" s="1"/>
  <c r="N169" i="5" s="1"/>
  <c r="N170" i="5" s="1"/>
  <c r="N171" i="5" s="1"/>
  <c r="N172" i="5" s="1"/>
  <c r="N173" i="5" s="1"/>
  <c r="N174" i="5" s="1"/>
  <c r="N175" i="5" s="1"/>
  <c r="N176" i="5" s="1"/>
  <c r="N177" i="5" s="1"/>
  <c r="N178" i="5" s="1"/>
  <c r="N179" i="5" s="1"/>
  <c r="N180" i="5" s="1"/>
  <c r="N181" i="5" s="1"/>
  <c r="N182" i="5" s="1"/>
  <c r="N183" i="5" s="1"/>
  <c r="N184" i="5" s="1"/>
  <c r="N185" i="5" s="1"/>
  <c r="N186" i="5" s="1"/>
  <c r="N187" i="5" s="1"/>
  <c r="N188" i="5" s="1"/>
  <c r="N189" i="5" s="1"/>
  <c r="N190" i="5" s="1"/>
  <c r="N191" i="5" s="1"/>
  <c r="N192" i="5" s="1"/>
  <c r="N193" i="5" s="1"/>
  <c r="N194" i="5" s="1"/>
  <c r="N195" i="5" s="1"/>
  <c r="N196" i="5" s="1"/>
  <c r="N197" i="5" s="1"/>
  <c r="N198" i="5" s="1"/>
  <c r="N199" i="5" s="1"/>
  <c r="N200" i="5" s="1"/>
  <c r="N201" i="5" s="1"/>
  <c r="N202" i="5" s="1"/>
  <c r="N203" i="5" s="1"/>
  <c r="N204" i="5" s="1"/>
  <c r="N205" i="5" s="1"/>
  <c r="N206" i="5" s="1"/>
  <c r="N207" i="5" s="1"/>
  <c r="N208" i="5" s="1"/>
  <c r="N209" i="5" s="1"/>
  <c r="N210" i="5" s="1"/>
  <c r="N211" i="5" s="1"/>
  <c r="N212" i="5" s="1"/>
  <c r="N213" i="5" s="1"/>
  <c r="N214" i="5" s="1"/>
  <c r="N215" i="5" s="1"/>
  <c r="N216" i="5" s="1"/>
  <c r="N217" i="5" s="1"/>
  <c r="N218" i="5" s="1"/>
  <c r="N219" i="5" s="1"/>
  <c r="N220" i="5" s="1"/>
  <c r="N221" i="5" s="1"/>
  <c r="N222" i="5" s="1"/>
  <c r="N223" i="5" s="1"/>
  <c r="N224" i="5" s="1"/>
  <c r="N225" i="5" s="1"/>
  <c r="N226" i="5" s="1"/>
  <c r="N227" i="5" s="1"/>
  <c r="N228" i="5" s="1"/>
  <c r="N229" i="5" s="1"/>
  <c r="N230" i="5" s="1"/>
  <c r="N231" i="5" s="1"/>
  <c r="N232" i="5" s="1"/>
  <c r="N233" i="5" s="1"/>
  <c r="N234" i="5" s="1"/>
  <c r="N235" i="5" s="1"/>
  <c r="N236" i="5" s="1"/>
  <c r="N237" i="5" s="1"/>
  <c r="N238" i="5" s="1"/>
  <c r="N239" i="5" s="1"/>
  <c r="N240" i="5" s="1"/>
  <c r="N241" i="5" s="1"/>
  <c r="N242" i="5" s="1"/>
  <c r="N243" i="5" s="1"/>
  <c r="N244" i="5" s="1"/>
  <c r="N245" i="5" s="1"/>
  <c r="N246" i="5" s="1"/>
  <c r="N247" i="5" s="1"/>
  <c r="N248" i="5" s="1"/>
  <c r="N249" i="5" s="1"/>
  <c r="N250" i="5" s="1"/>
  <c r="N251" i="5" s="1"/>
  <c r="N252" i="5" s="1"/>
  <c r="N253" i="5" s="1"/>
  <c r="N254" i="5" s="1"/>
  <c r="N255" i="5" s="1"/>
  <c r="N256" i="5" s="1"/>
  <c r="N257" i="5" s="1"/>
  <c r="N258" i="5" s="1"/>
  <c r="N259" i="5" s="1"/>
  <c r="N260" i="5" s="1"/>
  <c r="N261" i="5" s="1"/>
  <c r="N262" i="5" s="1"/>
  <c r="N263" i="5" s="1"/>
  <c r="N264" i="5" s="1"/>
  <c r="N265" i="5" s="1"/>
  <c r="N266" i="5" s="1"/>
  <c r="N267" i="5" s="1"/>
  <c r="N268" i="5" s="1"/>
  <c r="N269" i="5" s="1"/>
  <c r="N270" i="5" s="1"/>
  <c r="N271" i="5" s="1"/>
  <c r="N272" i="5" s="1"/>
  <c r="N273" i="5" s="1"/>
  <c r="N274" i="5" s="1"/>
  <c r="N275" i="5" s="1"/>
  <c r="N276" i="5" s="1"/>
  <c r="N277" i="5" s="1"/>
  <c r="N278" i="5" s="1"/>
  <c r="N279" i="5" s="1"/>
  <c r="N280" i="5" s="1"/>
  <c r="N281" i="5" s="1"/>
  <c r="N282" i="5" s="1"/>
  <c r="N283" i="5" s="1"/>
  <c r="N284" i="5" s="1"/>
  <c r="N285" i="5" s="1"/>
  <c r="N286" i="5" s="1"/>
  <c r="N287" i="5" s="1"/>
  <c r="N288" i="5" s="1"/>
  <c r="N289" i="5" s="1"/>
  <c r="N290" i="5" s="1"/>
  <c r="N291" i="5" s="1"/>
  <c r="N292" i="5" s="1"/>
  <c r="N293" i="5" s="1"/>
  <c r="N294" i="5" s="1"/>
  <c r="N295" i="5" s="1"/>
  <c r="N296" i="5" s="1"/>
  <c r="N297" i="5" s="1"/>
  <c r="N298" i="5" s="1"/>
  <c r="N299" i="5" s="1"/>
  <c r="N300" i="5" s="1"/>
  <c r="N301" i="5" s="1"/>
  <c r="N302" i="5" s="1"/>
  <c r="N303" i="5" s="1"/>
  <c r="N304" i="5" s="1"/>
  <c r="N305" i="5" s="1"/>
  <c r="N306" i="5" s="1"/>
  <c r="N307" i="5" s="1"/>
  <c r="N308" i="5" s="1"/>
  <c r="N309" i="5" s="1"/>
  <c r="N310" i="5" s="1"/>
  <c r="N311" i="5" s="1"/>
  <c r="N312" i="5" s="1"/>
  <c r="N313" i="5" s="1"/>
  <c r="N314" i="5" s="1"/>
  <c r="N315" i="5" s="1"/>
  <c r="N316" i="5" s="1"/>
  <c r="N317" i="5" s="1"/>
  <c r="N318" i="5" s="1"/>
  <c r="N319" i="5" s="1"/>
  <c r="N320" i="5" s="1"/>
  <c r="N321" i="5" s="1"/>
  <c r="N322" i="5" s="1"/>
  <c r="N323" i="5" s="1"/>
  <c r="N324" i="5" s="1"/>
  <c r="N325" i="5" s="1"/>
  <c r="N326" i="5" s="1"/>
  <c r="N327" i="5" s="1"/>
  <c r="N328" i="5" s="1"/>
  <c r="N329" i="5" s="1"/>
  <c r="N330" i="5" s="1"/>
  <c r="N331" i="5" s="1"/>
  <c r="N332" i="5" s="1"/>
  <c r="N333" i="5" s="1"/>
  <c r="N334" i="5" s="1"/>
  <c r="N335" i="5" s="1"/>
  <c r="N336" i="5" s="1"/>
  <c r="N337" i="5" s="1"/>
  <c r="N338" i="5" s="1"/>
  <c r="N339" i="5" s="1"/>
  <c r="N340" i="5" s="1"/>
  <c r="N341" i="5" s="1"/>
  <c r="N342" i="5" s="1"/>
  <c r="N343" i="5" s="1"/>
  <c r="N344" i="5" s="1"/>
  <c r="N345" i="5" s="1"/>
  <c r="N346" i="5" s="1"/>
  <c r="N347" i="5" s="1"/>
  <c r="N348" i="5" s="1"/>
  <c r="N349" i="5" s="1"/>
  <c r="N350" i="5" s="1"/>
  <c r="N351" i="5" s="1"/>
  <c r="N352" i="5" s="1"/>
  <c r="N353" i="5" s="1"/>
  <c r="N354" i="5" s="1"/>
  <c r="N355" i="5" s="1"/>
  <c r="N356" i="5" s="1"/>
  <c r="N357" i="5" s="1"/>
  <c r="N358" i="5" s="1"/>
  <c r="N359" i="5" s="1"/>
  <c r="N360" i="5" s="1"/>
  <c r="N361" i="5" s="1"/>
  <c r="N362" i="5" s="1"/>
  <c r="N363" i="5" s="1"/>
  <c r="N364" i="5" s="1"/>
  <c r="N365" i="5" s="1"/>
  <c r="N366" i="5" s="1"/>
  <c r="N367" i="5" s="1"/>
  <c r="N368" i="5" s="1"/>
  <c r="N369" i="5" s="1"/>
  <c r="N370" i="5" s="1"/>
  <c r="N371" i="5" s="1"/>
  <c r="N372" i="5" s="1"/>
  <c r="N373" i="5" s="1"/>
  <c r="N374" i="5" s="1"/>
  <c r="N375" i="5" s="1"/>
  <c r="N376" i="5" s="1"/>
  <c r="N377" i="5" s="1"/>
  <c r="N378" i="5" s="1"/>
  <c r="N379" i="5" s="1"/>
  <c r="N380" i="5" s="1"/>
  <c r="N381" i="5" s="1"/>
  <c r="N382" i="5" s="1"/>
  <c r="N383" i="5" s="1"/>
  <c r="N384" i="5" s="1"/>
  <c r="N385" i="5" s="1"/>
  <c r="N386" i="5" s="1"/>
  <c r="N387" i="5" s="1"/>
  <c r="N388" i="5" s="1"/>
  <c r="N389" i="5" s="1"/>
  <c r="N390" i="5" s="1"/>
  <c r="N391" i="5" s="1"/>
  <c r="N392" i="5" s="1"/>
  <c r="N393" i="5" s="1"/>
  <c r="N394" i="5" s="1"/>
  <c r="N395" i="5" s="1"/>
  <c r="N396" i="5" s="1"/>
  <c r="N397" i="5" s="1"/>
  <c r="N398" i="5" s="1"/>
  <c r="N399" i="5" s="1"/>
  <c r="N400" i="5" s="1"/>
  <c r="N401" i="5" s="1"/>
  <c r="N402" i="5" s="1"/>
  <c r="N403" i="5" s="1"/>
  <c r="N404" i="5" s="1"/>
  <c r="N405" i="5" s="1"/>
  <c r="N406" i="5" s="1"/>
  <c r="N407" i="5" s="1"/>
  <c r="N408" i="5" s="1"/>
  <c r="N409" i="5" s="1"/>
  <c r="N410" i="5" s="1"/>
  <c r="N411" i="5" s="1"/>
  <c r="N412" i="5" s="1"/>
  <c r="N413" i="5" s="1"/>
  <c r="N414" i="5" s="1"/>
  <c r="N415" i="5" s="1"/>
  <c r="N416" i="5" s="1"/>
  <c r="N417" i="5" s="1"/>
  <c r="N418" i="5" s="1"/>
  <c r="N419" i="5" s="1"/>
  <c r="N420" i="5" s="1"/>
  <c r="N421" i="5" s="1"/>
  <c r="N422" i="5" s="1"/>
  <c r="N423" i="5" s="1"/>
  <c r="N424" i="5" s="1"/>
  <c r="N425" i="5" s="1"/>
  <c r="N426" i="5" s="1"/>
  <c r="N427" i="5" s="1"/>
  <c r="N428" i="5" s="1"/>
  <c r="N429" i="5" s="1"/>
  <c r="N430" i="5" s="1"/>
  <c r="N431" i="5" s="1"/>
  <c r="N432" i="5" s="1"/>
  <c r="N433" i="5" s="1"/>
  <c r="N434" i="5" s="1"/>
  <c r="N435" i="5" s="1"/>
  <c r="N436" i="5" s="1"/>
  <c r="N437" i="5" s="1"/>
  <c r="N438" i="5" s="1"/>
  <c r="N439" i="5" s="1"/>
  <c r="N440" i="5" s="1"/>
  <c r="N441" i="5" s="1"/>
  <c r="N442" i="5" s="1"/>
  <c r="N443" i="5" s="1"/>
  <c r="N444" i="5" s="1"/>
  <c r="N445" i="5" s="1"/>
  <c r="N446" i="5" s="1"/>
  <c r="N447" i="5" s="1"/>
  <c r="N448" i="5" s="1"/>
  <c r="N449" i="5" s="1"/>
  <c r="N450" i="5" s="1"/>
  <c r="N451" i="5" s="1"/>
  <c r="N452" i="5" s="1"/>
  <c r="N453" i="5" s="1"/>
  <c r="N454" i="5" s="1"/>
  <c r="N455" i="5" s="1"/>
  <c r="N456" i="5" s="1"/>
  <c r="N457" i="5" s="1"/>
  <c r="N458" i="5" s="1"/>
  <c r="N459" i="5" s="1"/>
  <c r="N460" i="5" s="1"/>
  <c r="N461" i="5" s="1"/>
  <c r="N462" i="5" s="1"/>
  <c r="N463" i="5" s="1"/>
  <c r="N464" i="5" s="1"/>
  <c r="N465" i="5" s="1"/>
  <c r="N466" i="5" s="1"/>
  <c r="N467" i="5" s="1"/>
  <c r="N468" i="5" s="1"/>
  <c r="N469" i="5" s="1"/>
  <c r="N470" i="5" s="1"/>
  <c r="N471" i="5" s="1"/>
  <c r="N472" i="5" s="1"/>
  <c r="N473" i="5" s="1"/>
  <c r="N474" i="5" s="1"/>
  <c r="N475" i="5" s="1"/>
  <c r="N476" i="5" s="1"/>
  <c r="N477" i="5" s="1"/>
  <c r="N478" i="5" s="1"/>
  <c r="N479" i="5" s="1"/>
  <c r="N480" i="5" s="1"/>
  <c r="N481" i="5" s="1"/>
  <c r="N482" i="5" s="1"/>
  <c r="N483" i="5" s="1"/>
  <c r="N484" i="5" s="1"/>
  <c r="N485" i="5" s="1"/>
  <c r="N486" i="5" s="1"/>
  <c r="N487" i="5" s="1"/>
  <c r="N488" i="5" s="1"/>
  <c r="N489" i="5" s="1"/>
  <c r="N490" i="5" s="1"/>
  <c r="N491" i="5" s="1"/>
  <c r="N492" i="5" s="1"/>
  <c r="N493" i="5" s="1"/>
  <c r="N494" i="5" s="1"/>
  <c r="N495" i="5" s="1"/>
  <c r="N496" i="5" s="1"/>
  <c r="N497" i="5" s="1"/>
  <c r="N498" i="5" s="1"/>
  <c r="N499" i="5" s="1"/>
  <c r="N37" i="5"/>
  <c r="C37" i="5"/>
  <c r="N54" i="9"/>
  <c r="N55" i="9"/>
  <c r="N56" i="9" s="1"/>
  <c r="C46" i="9"/>
  <c r="C54" i="9"/>
  <c r="N53" i="9"/>
  <c r="C53" i="9"/>
  <c r="C36" i="5"/>
  <c r="N36" i="5"/>
  <c r="B45" i="3"/>
  <c r="A46" i="3"/>
  <c r="B88" i="9"/>
  <c r="A89" i="9"/>
  <c r="N73" i="3"/>
  <c r="C73" i="3"/>
  <c r="A75" i="3"/>
  <c r="B74" i="3"/>
  <c r="B78" i="9"/>
  <c r="A79" i="9"/>
  <c r="B79" i="9" s="1"/>
  <c r="N87" i="9"/>
  <c r="C38" i="9"/>
  <c r="N38" i="9"/>
  <c r="C30" i="9"/>
  <c r="B39" i="9"/>
  <c r="A40" i="9"/>
  <c r="C44" i="3"/>
  <c r="N44" i="3"/>
  <c r="C69" i="9"/>
  <c r="N77" i="9"/>
  <c r="C77" i="9"/>
  <c r="N67" i="7"/>
  <c r="C67" i="7"/>
  <c r="C59" i="7"/>
  <c r="B68" i="7"/>
  <c r="A69" i="7"/>
  <c r="N125" i="8"/>
  <c r="A78" i="8"/>
  <c r="B77" i="8"/>
  <c r="C114" i="8"/>
  <c r="N114" i="8"/>
  <c r="C106" i="8"/>
  <c r="N76" i="8"/>
  <c r="C76" i="8"/>
  <c r="C68" i="8"/>
  <c r="B126" i="8"/>
  <c r="A127" i="8"/>
  <c r="B115" i="8"/>
  <c r="A116" i="8"/>
  <c r="A226" i="8"/>
  <c r="B225" i="8"/>
  <c r="C205" i="8"/>
  <c r="N205" i="8"/>
  <c r="C197" i="8"/>
  <c r="N224" i="8"/>
  <c r="C224" i="8"/>
  <c r="C216" i="8"/>
  <c r="B206" i="8"/>
  <c r="A207" i="8"/>
  <c r="B44" i="7"/>
  <c r="A45" i="7"/>
  <c r="N19" i="7"/>
  <c r="B20" i="7"/>
  <c r="C12" i="7" s="1"/>
  <c r="A21" i="7"/>
  <c r="B187" i="7" l="1"/>
  <c r="A188" i="7"/>
  <c r="B174" i="7"/>
  <c r="A175" i="7"/>
  <c r="C173" i="7"/>
  <c r="C165" i="7"/>
  <c r="N87" i="7"/>
  <c r="C79" i="7"/>
  <c r="B89" i="7"/>
  <c r="A90" i="7"/>
  <c r="N88" i="7"/>
  <c r="B113" i="7"/>
  <c r="A114" i="7"/>
  <c r="N112" i="7"/>
  <c r="C104" i="7"/>
  <c r="C21" i="8"/>
  <c r="N21" i="8"/>
  <c r="B22" i="8"/>
  <c r="A23" i="8"/>
  <c r="A39" i="8"/>
  <c r="B38" i="8"/>
  <c r="C37" i="8"/>
  <c r="N37" i="8"/>
  <c r="B158" i="8"/>
  <c r="A159" i="8"/>
  <c r="C157" i="8"/>
  <c r="N157" i="8"/>
  <c r="N119" i="9"/>
  <c r="C119" i="9"/>
  <c r="B120" i="9"/>
  <c r="A121" i="9"/>
  <c r="A41" i="9"/>
  <c r="B40" i="9"/>
  <c r="C78" i="9"/>
  <c r="N78" i="9"/>
  <c r="N79" i="9" s="1"/>
  <c r="C70" i="9"/>
  <c r="N88" i="9"/>
  <c r="C80" i="9"/>
  <c r="B46" i="3"/>
  <c r="A47" i="3"/>
  <c r="B75" i="3"/>
  <c r="A76" i="3"/>
  <c r="N39" i="9"/>
  <c r="C39" i="9"/>
  <c r="C31" i="9"/>
  <c r="N74" i="3"/>
  <c r="C74" i="3"/>
  <c r="A90" i="9"/>
  <c r="B89" i="9"/>
  <c r="C79" i="9"/>
  <c r="N80" i="9"/>
  <c r="C71" i="9"/>
  <c r="C45" i="3"/>
  <c r="N45" i="3"/>
  <c r="C60" i="7"/>
  <c r="N68" i="7"/>
  <c r="C68" i="7"/>
  <c r="B69" i="7"/>
  <c r="A70" i="7"/>
  <c r="B226" i="8"/>
  <c r="A227" i="8"/>
  <c r="B127" i="8"/>
  <c r="A128" i="8"/>
  <c r="N126" i="8"/>
  <c r="C118" i="8"/>
  <c r="N115" i="8"/>
  <c r="C115" i="8"/>
  <c r="C107" i="8"/>
  <c r="C77" i="8"/>
  <c r="N77" i="8"/>
  <c r="C69" i="8"/>
  <c r="B116" i="8"/>
  <c r="A117" i="8"/>
  <c r="B117" i="8" s="1"/>
  <c r="A79" i="8"/>
  <c r="B78" i="8"/>
  <c r="C206" i="8"/>
  <c r="N206" i="8"/>
  <c r="C198" i="8"/>
  <c r="A208" i="8"/>
  <c r="B207" i="8"/>
  <c r="N225" i="8"/>
  <c r="C225" i="8"/>
  <c r="C217" i="8"/>
  <c r="B45" i="7"/>
  <c r="A46" i="7"/>
  <c r="C36" i="7"/>
  <c r="B21" i="7"/>
  <c r="C13" i="7" s="1"/>
  <c r="A22" i="7"/>
  <c r="N20" i="7"/>
  <c r="B188" i="7" l="1"/>
  <c r="A189" i="7"/>
  <c r="B175" i="7"/>
  <c r="A176" i="7"/>
  <c r="B176" i="7" s="1"/>
  <c r="N177" i="7" s="1"/>
  <c r="C166" i="7"/>
  <c r="C174" i="7"/>
  <c r="N113" i="7"/>
  <c r="C105" i="7"/>
  <c r="B90" i="7"/>
  <c r="A91" i="7"/>
  <c r="N89" i="7"/>
  <c r="C80" i="7"/>
  <c r="B114" i="7"/>
  <c r="A115" i="7"/>
  <c r="B23" i="8"/>
  <c r="A24" i="8"/>
  <c r="N22" i="8"/>
  <c r="C22" i="8"/>
  <c r="B159" i="8"/>
  <c r="A160" i="8"/>
  <c r="A40" i="8"/>
  <c r="B39" i="8"/>
  <c r="N158" i="8"/>
  <c r="C158" i="8"/>
  <c r="C150" i="8"/>
  <c r="N38" i="8"/>
  <c r="C38" i="8"/>
  <c r="B121" i="9"/>
  <c r="A122" i="9"/>
  <c r="N120" i="9"/>
  <c r="C120" i="9"/>
  <c r="C112" i="9"/>
  <c r="B47" i="3"/>
  <c r="A48" i="3"/>
  <c r="C40" i="9"/>
  <c r="N40" i="9"/>
  <c r="C32" i="9"/>
  <c r="N46" i="3"/>
  <c r="C46" i="3"/>
  <c r="A42" i="9"/>
  <c r="B41" i="9"/>
  <c r="A77" i="3"/>
  <c r="B76" i="3"/>
  <c r="N75" i="3"/>
  <c r="C75" i="3"/>
  <c r="N89" i="9"/>
  <c r="C81" i="9"/>
  <c r="A91" i="9"/>
  <c r="B90" i="9"/>
  <c r="N226" i="8"/>
  <c r="C61" i="7"/>
  <c r="C69" i="7"/>
  <c r="N69" i="7"/>
  <c r="B70" i="7"/>
  <c r="A71" i="7"/>
  <c r="B71" i="7" s="1"/>
  <c r="C226" i="8"/>
  <c r="C218" i="8"/>
  <c r="A228" i="8"/>
  <c r="B227" i="8"/>
  <c r="C116" i="8"/>
  <c r="N116" i="8"/>
  <c r="N117" i="8" s="1"/>
  <c r="C108" i="8"/>
  <c r="N127" i="8"/>
  <c r="C119" i="8"/>
  <c r="A80" i="8"/>
  <c r="B79" i="8"/>
  <c r="C78" i="8"/>
  <c r="N78" i="8"/>
  <c r="C70" i="8"/>
  <c r="C117" i="8"/>
  <c r="N118" i="8"/>
  <c r="C109" i="8"/>
  <c r="A129" i="8"/>
  <c r="B128" i="8"/>
  <c r="N207" i="8"/>
  <c r="C207" i="8"/>
  <c r="C199" i="8"/>
  <c r="B208" i="8"/>
  <c r="A209" i="8"/>
  <c r="B209" i="8" s="1"/>
  <c r="C37" i="7"/>
  <c r="B46" i="7"/>
  <c r="A47" i="7"/>
  <c r="N21" i="7"/>
  <c r="B22" i="7"/>
  <c r="C14" i="7" s="1"/>
  <c r="A23" i="7"/>
  <c r="B189" i="7" l="1"/>
  <c r="A190" i="7"/>
  <c r="N176" i="7"/>
  <c r="C176" i="7"/>
  <c r="C167" i="7"/>
  <c r="N175" i="7"/>
  <c r="C175" i="7"/>
  <c r="B91" i="7"/>
  <c r="A92" i="7"/>
  <c r="N90" i="7"/>
  <c r="C81" i="7"/>
  <c r="B115" i="7"/>
  <c r="A116" i="7"/>
  <c r="N114" i="7"/>
  <c r="C106" i="7"/>
  <c r="A25" i="8"/>
  <c r="B24" i="8"/>
  <c r="N23" i="8"/>
  <c r="C23" i="8"/>
  <c r="C39" i="8"/>
  <c r="N39" i="8"/>
  <c r="B40" i="8"/>
  <c r="A41" i="8"/>
  <c r="A161" i="8"/>
  <c r="B160" i="8"/>
  <c r="N159" i="8"/>
  <c r="C159" i="8"/>
  <c r="C151" i="8"/>
  <c r="N121" i="9"/>
  <c r="C121" i="9"/>
  <c r="C113" i="9"/>
  <c r="A123" i="9"/>
  <c r="B122" i="9"/>
  <c r="N41" i="9"/>
  <c r="C41" i="9"/>
  <c r="C33" i="9"/>
  <c r="N47" i="3"/>
  <c r="C47" i="3"/>
  <c r="A92" i="9"/>
  <c r="B91" i="9"/>
  <c r="B77" i="3"/>
  <c r="A78" i="3"/>
  <c r="B42" i="9"/>
  <c r="A43" i="9"/>
  <c r="N76" i="3"/>
  <c r="C76" i="3"/>
  <c r="B48" i="3"/>
  <c r="A49" i="3"/>
  <c r="N90" i="9"/>
  <c r="C82" i="9"/>
  <c r="C63" i="7"/>
  <c r="N72" i="7"/>
  <c r="C71" i="7"/>
  <c r="C62" i="7"/>
  <c r="C54" i="7" s="1"/>
  <c r="N70" i="7"/>
  <c r="N71" i="7" s="1"/>
  <c r="C70" i="7"/>
  <c r="C227" i="8"/>
  <c r="C219" i="8"/>
  <c r="N227" i="8"/>
  <c r="B228" i="8"/>
  <c r="A229" i="8"/>
  <c r="N79" i="8"/>
  <c r="C79" i="8"/>
  <c r="C71" i="8"/>
  <c r="N128" i="8"/>
  <c r="C120" i="8"/>
  <c r="A130" i="8"/>
  <c r="B129" i="8"/>
  <c r="B80" i="8"/>
  <c r="A81" i="8"/>
  <c r="B47" i="7"/>
  <c r="C39" i="7" s="1"/>
  <c r="A48" i="7"/>
  <c r="N209" i="8"/>
  <c r="N210" i="8"/>
  <c r="C209" i="8"/>
  <c r="C201" i="8"/>
  <c r="N208" i="8"/>
  <c r="C208" i="8"/>
  <c r="C200" i="8"/>
  <c r="C46" i="7"/>
  <c r="C38" i="7"/>
  <c r="B23" i="7"/>
  <c r="C15" i="7" s="1"/>
  <c r="A24" i="7"/>
  <c r="N22" i="7"/>
  <c r="B190" i="7" l="1"/>
  <c r="A191" i="7"/>
  <c r="B116" i="7"/>
  <c r="A117" i="7"/>
  <c r="N115" i="7"/>
  <c r="C107" i="7"/>
  <c r="B92" i="7"/>
  <c r="A93" i="7"/>
  <c r="N91" i="7"/>
  <c r="C82" i="7"/>
  <c r="C24" i="8"/>
  <c r="N24" i="8"/>
  <c r="B25" i="8"/>
  <c r="A26" i="8"/>
  <c r="N160" i="8"/>
  <c r="C160" i="8"/>
  <c r="C152" i="8"/>
  <c r="A162" i="8"/>
  <c r="B162" i="8" s="1"/>
  <c r="B161" i="8"/>
  <c r="B41" i="8"/>
  <c r="A42" i="8"/>
  <c r="C40" i="8"/>
  <c r="N40" i="8"/>
  <c r="C114" i="9"/>
  <c r="C122" i="9"/>
  <c r="N122" i="9"/>
  <c r="B123" i="9"/>
  <c r="A124" i="9"/>
  <c r="B124" i="9" s="1"/>
  <c r="B49" i="3"/>
  <c r="A50" i="3"/>
  <c r="N48" i="3"/>
  <c r="C48" i="3"/>
  <c r="C42" i="9"/>
  <c r="N42" i="9"/>
  <c r="C34" i="9"/>
  <c r="B78" i="3"/>
  <c r="A79" i="3"/>
  <c r="B79" i="3" s="1"/>
  <c r="B92" i="9"/>
  <c r="A93" i="9"/>
  <c r="A44" i="9"/>
  <c r="B43" i="9"/>
  <c r="N77" i="3"/>
  <c r="C77" i="3"/>
  <c r="N91" i="9"/>
  <c r="C83" i="9"/>
  <c r="B229" i="8"/>
  <c r="A230" i="8"/>
  <c r="N228" i="8"/>
  <c r="C228" i="8"/>
  <c r="C220" i="8"/>
  <c r="N80" i="8"/>
  <c r="C80" i="8"/>
  <c r="C72" i="8"/>
  <c r="N129" i="8"/>
  <c r="C121" i="8"/>
  <c r="A131" i="8"/>
  <c r="B130" i="8"/>
  <c r="A82" i="8"/>
  <c r="B81" i="8"/>
  <c r="C47" i="7"/>
  <c r="B48" i="7"/>
  <c r="A49" i="7"/>
  <c r="B24" i="7"/>
  <c r="C16" i="7" s="1"/>
  <c r="A25" i="7"/>
  <c r="N23" i="7"/>
  <c r="B191" i="7" l="1"/>
  <c r="A192" i="7"/>
  <c r="B93" i="7"/>
  <c r="A94" i="7"/>
  <c r="N92" i="7"/>
  <c r="C83" i="7"/>
  <c r="B117" i="7"/>
  <c r="A118" i="7"/>
  <c r="N116" i="7"/>
  <c r="C108" i="7"/>
  <c r="C25" i="8"/>
  <c r="N25" i="8"/>
  <c r="B26" i="8"/>
  <c r="A27" i="8"/>
  <c r="B27" i="8" s="1"/>
  <c r="N161" i="8"/>
  <c r="C153" i="8"/>
  <c r="C161" i="8"/>
  <c r="C41" i="8"/>
  <c r="N41" i="8"/>
  <c r="C162" i="8"/>
  <c r="N162" i="8"/>
  <c r="N163" i="8"/>
  <c r="N164" i="8" s="1"/>
  <c r="C154" i="8"/>
  <c r="A43" i="8"/>
  <c r="B42" i="8"/>
  <c r="C124" i="9"/>
  <c r="N124" i="9"/>
  <c r="N125" i="9"/>
  <c r="N126" i="9" s="1"/>
  <c r="C116" i="9"/>
  <c r="N123" i="9"/>
  <c r="C123" i="9"/>
  <c r="C115" i="9"/>
  <c r="B44" i="9"/>
  <c r="A45" i="9"/>
  <c r="B45" i="9" s="1"/>
  <c r="A94" i="9"/>
  <c r="B93" i="9"/>
  <c r="N43" i="9"/>
  <c r="C43" i="9"/>
  <c r="C35" i="9" s="1"/>
  <c r="N92" i="9"/>
  <c r="C84" i="9"/>
  <c r="N80" i="3"/>
  <c r="N81" i="3" s="1"/>
  <c r="N82" i="3" s="1"/>
  <c r="N83" i="3" s="1"/>
  <c r="C80" i="3"/>
  <c r="C81" i="3" s="1"/>
  <c r="C82" i="3" s="1"/>
  <c r="C83" i="3" s="1"/>
  <c r="C78" i="3"/>
  <c r="C79" i="3" s="1"/>
  <c r="N78" i="3"/>
  <c r="N79" i="3" s="1"/>
  <c r="B50" i="3"/>
  <c r="A51" i="3"/>
  <c r="C49" i="3"/>
  <c r="N49" i="3"/>
  <c r="C229" i="8"/>
  <c r="N229" i="8"/>
  <c r="C221" i="8"/>
  <c r="B230" i="8"/>
  <c r="A231" i="8"/>
  <c r="B231" i="8" s="1"/>
  <c r="A83" i="8"/>
  <c r="B83" i="8" s="1"/>
  <c r="B82" i="8"/>
  <c r="A132" i="8"/>
  <c r="B131" i="8"/>
  <c r="N130" i="8"/>
  <c r="C122" i="8"/>
  <c r="N81" i="8"/>
  <c r="C81" i="8"/>
  <c r="C73" i="8" s="1"/>
  <c r="B49" i="7"/>
  <c r="A50" i="7"/>
  <c r="C48" i="7"/>
  <c r="C40" i="7"/>
  <c r="B25" i="7"/>
  <c r="A26" i="7"/>
  <c r="N24" i="7"/>
  <c r="B192" i="7" l="1"/>
  <c r="A193" i="7"/>
  <c r="B118" i="7"/>
  <c r="A119" i="7"/>
  <c r="N117" i="7"/>
  <c r="C109" i="7"/>
  <c r="B94" i="7"/>
  <c r="A95" i="7"/>
  <c r="N93" i="7"/>
  <c r="C93" i="7"/>
  <c r="C84" i="7"/>
  <c r="N28" i="8"/>
  <c r="C28" i="8"/>
  <c r="C26" i="8"/>
  <c r="C27" i="8" s="1"/>
  <c r="N26" i="8"/>
  <c r="N27" i="8" s="1"/>
  <c r="N42" i="8"/>
  <c r="C42" i="8"/>
  <c r="B43" i="8"/>
  <c r="A44" i="8"/>
  <c r="B51" i="3"/>
  <c r="A52" i="3"/>
  <c r="C50" i="3"/>
  <c r="N50" i="3"/>
  <c r="N93" i="9"/>
  <c r="C85" i="9"/>
  <c r="B94" i="9"/>
  <c r="A95" i="9"/>
  <c r="N46" i="9"/>
  <c r="C45" i="9"/>
  <c r="C37" i="9" s="1"/>
  <c r="C44" i="9"/>
  <c r="C36" i="9" s="1"/>
  <c r="N44" i="9"/>
  <c r="N45" i="9" s="1"/>
  <c r="N230" i="8"/>
  <c r="C230" i="8"/>
  <c r="C222" i="8"/>
  <c r="C231" i="8"/>
  <c r="N231" i="8"/>
  <c r="N232" i="8"/>
  <c r="N233" i="8" s="1"/>
  <c r="N234" i="8" s="1"/>
  <c r="N235" i="8" s="1"/>
  <c r="N236" i="8" s="1"/>
  <c r="N237" i="8" s="1"/>
  <c r="N238" i="8" s="1"/>
  <c r="N239" i="8" s="1"/>
  <c r="N240" i="8" s="1"/>
  <c r="N241" i="8" s="1"/>
  <c r="N242" i="8" s="1"/>
  <c r="N243" i="8" s="1"/>
  <c r="N244" i="8" s="1"/>
  <c r="N245" i="8" s="1"/>
  <c r="N246" i="8" s="1"/>
  <c r="N247" i="8" s="1"/>
  <c r="N248" i="8" s="1"/>
  <c r="N249" i="8" s="1"/>
  <c r="N250" i="8" s="1"/>
  <c r="N251" i="8" s="1"/>
  <c r="N252" i="8" s="1"/>
  <c r="N253" i="8" s="1"/>
  <c r="N254" i="8" s="1"/>
  <c r="N255" i="8" s="1"/>
  <c r="N256" i="8" s="1"/>
  <c r="N257" i="8" s="1"/>
  <c r="N258" i="8" s="1"/>
  <c r="N259" i="8" s="1"/>
  <c r="N260" i="8" s="1"/>
  <c r="N261" i="8" s="1"/>
  <c r="N262" i="8" s="1"/>
  <c r="N263" i="8" s="1"/>
  <c r="N264" i="8" s="1"/>
  <c r="N265" i="8" s="1"/>
  <c r="N266" i="8" s="1"/>
  <c r="N267" i="8" s="1"/>
  <c r="N268" i="8" s="1"/>
  <c r="N269" i="8" s="1"/>
  <c r="N270" i="8" s="1"/>
  <c r="N271" i="8" s="1"/>
  <c r="N272" i="8" s="1"/>
  <c r="N273" i="8" s="1"/>
  <c r="N274" i="8" s="1"/>
  <c r="N275" i="8" s="1"/>
  <c r="N276" i="8" s="1"/>
  <c r="N277" i="8" s="1"/>
  <c r="N278" i="8" s="1"/>
  <c r="N279" i="8" s="1"/>
  <c r="N280" i="8" s="1"/>
  <c r="N281" i="8" s="1"/>
  <c r="N282" i="8" s="1"/>
  <c r="N283" i="8" s="1"/>
  <c r="N284" i="8" s="1"/>
  <c r="N285" i="8" s="1"/>
  <c r="N286" i="8" s="1"/>
  <c r="N287" i="8" s="1"/>
  <c r="N288" i="8" s="1"/>
  <c r="N289" i="8" s="1"/>
  <c r="N290" i="8" s="1"/>
  <c r="N291" i="8" s="1"/>
  <c r="N292" i="8" s="1"/>
  <c r="N293" i="8" s="1"/>
  <c r="N294" i="8" s="1"/>
  <c r="N295" i="8" s="1"/>
  <c r="N296" i="8" s="1"/>
  <c r="N297" i="8" s="1"/>
  <c r="N298" i="8" s="1"/>
  <c r="N299" i="8" s="1"/>
  <c r="N300" i="8" s="1"/>
  <c r="N301" i="8" s="1"/>
  <c r="N302" i="8" s="1"/>
  <c r="N303" i="8" s="1"/>
  <c r="N304" i="8" s="1"/>
  <c r="N305" i="8" s="1"/>
  <c r="N306" i="8" s="1"/>
  <c r="N307" i="8" s="1"/>
  <c r="N308" i="8" s="1"/>
  <c r="N309" i="8" s="1"/>
  <c r="N310" i="8" s="1"/>
  <c r="N311" i="8" s="1"/>
  <c r="N312" i="8" s="1"/>
  <c r="N313" i="8" s="1"/>
  <c r="N314" i="8" s="1"/>
  <c r="N315" i="8" s="1"/>
  <c r="N316" i="8" s="1"/>
  <c r="N317" i="8" s="1"/>
  <c r="N318" i="8" s="1"/>
  <c r="N319" i="8" s="1"/>
  <c r="N320" i="8" s="1"/>
  <c r="N321" i="8" s="1"/>
  <c r="N322" i="8" s="1"/>
  <c r="N323" i="8" s="1"/>
  <c r="N324" i="8" s="1"/>
  <c r="N325" i="8" s="1"/>
  <c r="N326" i="8" s="1"/>
  <c r="N327" i="8" s="1"/>
  <c r="N328" i="8" s="1"/>
  <c r="N329" i="8" s="1"/>
  <c r="N330" i="8" s="1"/>
  <c r="N331" i="8" s="1"/>
  <c r="N332" i="8" s="1"/>
  <c r="N333" i="8" s="1"/>
  <c r="N334" i="8" s="1"/>
  <c r="N335" i="8" s="1"/>
  <c r="N336" i="8" s="1"/>
  <c r="N337" i="8" s="1"/>
  <c r="N338" i="8" s="1"/>
  <c r="N339" i="8" s="1"/>
  <c r="N340" i="8" s="1"/>
  <c r="N341" i="8" s="1"/>
  <c r="N342" i="8" s="1"/>
  <c r="N343" i="8" s="1"/>
  <c r="N344" i="8" s="1"/>
  <c r="N345" i="8" s="1"/>
  <c r="N346" i="8" s="1"/>
  <c r="N347" i="8" s="1"/>
  <c r="N348" i="8" s="1"/>
  <c r="N349" i="8" s="1"/>
  <c r="N350" i="8" s="1"/>
  <c r="N351" i="8" s="1"/>
  <c r="N352" i="8" s="1"/>
  <c r="N353" i="8" s="1"/>
  <c r="N354" i="8" s="1"/>
  <c r="N355" i="8" s="1"/>
  <c r="N356" i="8" s="1"/>
  <c r="N357" i="8" s="1"/>
  <c r="N358" i="8" s="1"/>
  <c r="N359" i="8" s="1"/>
  <c r="N360" i="8" s="1"/>
  <c r="N361" i="8" s="1"/>
  <c r="N362" i="8" s="1"/>
  <c r="N363" i="8" s="1"/>
  <c r="N364" i="8" s="1"/>
  <c r="N365" i="8" s="1"/>
  <c r="N366" i="8" s="1"/>
  <c r="N367" i="8" s="1"/>
  <c r="N368" i="8" s="1"/>
  <c r="N369" i="8" s="1"/>
  <c r="N370" i="8" s="1"/>
  <c r="N371" i="8" s="1"/>
  <c r="N372" i="8" s="1"/>
  <c r="N373" i="8" s="1"/>
  <c r="N374" i="8" s="1"/>
  <c r="N375" i="8" s="1"/>
  <c r="N376" i="8" s="1"/>
  <c r="N377" i="8" s="1"/>
  <c r="N378" i="8" s="1"/>
  <c r="N379" i="8" s="1"/>
  <c r="N380" i="8" s="1"/>
  <c r="N381" i="8" s="1"/>
  <c r="N382" i="8" s="1"/>
  <c r="N383" i="8" s="1"/>
  <c r="N384" i="8" s="1"/>
  <c r="N385" i="8" s="1"/>
  <c r="N386" i="8" s="1"/>
  <c r="N387" i="8" s="1"/>
  <c r="N388" i="8" s="1"/>
  <c r="N389" i="8" s="1"/>
  <c r="N390" i="8" s="1"/>
  <c r="N391" i="8" s="1"/>
  <c r="N392" i="8" s="1"/>
  <c r="N393" i="8" s="1"/>
  <c r="N394" i="8" s="1"/>
  <c r="N395" i="8" s="1"/>
  <c r="N396" i="8" s="1"/>
  <c r="N397" i="8" s="1"/>
  <c r="N398" i="8" s="1"/>
  <c r="N399" i="8" s="1"/>
  <c r="N400" i="8" s="1"/>
  <c r="N401" i="8" s="1"/>
  <c r="N402" i="8" s="1"/>
  <c r="N403" i="8" s="1"/>
  <c r="N404" i="8" s="1"/>
  <c r="N405" i="8" s="1"/>
  <c r="N406" i="8" s="1"/>
  <c r="N407" i="8" s="1"/>
  <c r="N408" i="8" s="1"/>
  <c r="N409" i="8" s="1"/>
  <c r="N410" i="8" s="1"/>
  <c r="N411" i="8" s="1"/>
  <c r="N412" i="8" s="1"/>
  <c r="N413" i="8" s="1"/>
  <c r="N414" i="8" s="1"/>
  <c r="N415" i="8" s="1"/>
  <c r="N416" i="8" s="1"/>
  <c r="N417" i="8" s="1"/>
  <c r="N418" i="8" s="1"/>
  <c r="N419" i="8" s="1"/>
  <c r="N420" i="8" s="1"/>
  <c r="N421" i="8" s="1"/>
  <c r="N422" i="8" s="1"/>
  <c r="N423" i="8" s="1"/>
  <c r="N424" i="8" s="1"/>
  <c r="N425" i="8" s="1"/>
  <c r="N426" i="8" s="1"/>
  <c r="N427" i="8" s="1"/>
  <c r="N428" i="8" s="1"/>
  <c r="N429" i="8" s="1"/>
  <c r="N430" i="8" s="1"/>
  <c r="N431" i="8" s="1"/>
  <c r="N432" i="8" s="1"/>
  <c r="N433" i="8" s="1"/>
  <c r="N434" i="8" s="1"/>
  <c r="N435" i="8" s="1"/>
  <c r="N436" i="8" s="1"/>
  <c r="N437" i="8" s="1"/>
  <c r="N438" i="8" s="1"/>
  <c r="N439" i="8" s="1"/>
  <c r="N440" i="8" s="1"/>
  <c r="N441" i="8" s="1"/>
  <c r="N442" i="8" s="1"/>
  <c r="N443" i="8" s="1"/>
  <c r="N444" i="8" s="1"/>
  <c r="N445" i="8" s="1"/>
  <c r="N446" i="8" s="1"/>
  <c r="N447" i="8" s="1"/>
  <c r="N448" i="8" s="1"/>
  <c r="N449" i="8" s="1"/>
  <c r="N450" i="8" s="1"/>
  <c r="N451" i="8" s="1"/>
  <c r="N452" i="8" s="1"/>
  <c r="N453" i="8" s="1"/>
  <c r="N454" i="8" s="1"/>
  <c r="N455" i="8" s="1"/>
  <c r="N456" i="8" s="1"/>
  <c r="N457" i="8" s="1"/>
  <c r="N458" i="8" s="1"/>
  <c r="N459" i="8" s="1"/>
  <c r="N460" i="8" s="1"/>
  <c r="N461" i="8" s="1"/>
  <c r="N462" i="8" s="1"/>
  <c r="N463" i="8" s="1"/>
  <c r="N464" i="8" s="1"/>
  <c r="N465" i="8" s="1"/>
  <c r="N466" i="8" s="1"/>
  <c r="N467" i="8" s="1"/>
  <c r="N468" i="8" s="1"/>
  <c r="N469" i="8" s="1"/>
  <c r="N470" i="8" s="1"/>
  <c r="N471" i="8" s="1"/>
  <c r="N472" i="8" s="1"/>
  <c r="N473" i="8" s="1"/>
  <c r="N474" i="8" s="1"/>
  <c r="N475" i="8" s="1"/>
  <c r="N476" i="8" s="1"/>
  <c r="N477" i="8" s="1"/>
  <c r="N478" i="8" s="1"/>
  <c r="N479" i="8" s="1"/>
  <c r="N480" i="8" s="1"/>
  <c r="N481" i="8" s="1"/>
  <c r="N482" i="8" s="1"/>
  <c r="N483" i="8" s="1"/>
  <c r="N484" i="8" s="1"/>
  <c r="N485" i="8" s="1"/>
  <c r="N486" i="8" s="1"/>
  <c r="N487" i="8" s="1"/>
  <c r="N488" i="8" s="1"/>
  <c r="N489" i="8" s="1"/>
  <c r="N490" i="8" s="1"/>
  <c r="N491" i="8" s="1"/>
  <c r="N492" i="8" s="1"/>
  <c r="N493" i="8" s="1"/>
  <c r="N494" i="8" s="1"/>
  <c r="N495" i="8" s="1"/>
  <c r="N496" i="8" s="1"/>
  <c r="N497" i="8" s="1"/>
  <c r="N498" i="8" s="1"/>
  <c r="N499" i="8" s="1"/>
  <c r="N500" i="8" s="1"/>
  <c r="N501" i="8" s="1"/>
  <c r="N502" i="8" s="1"/>
  <c r="N503" i="8" s="1"/>
  <c r="N504" i="8" s="1"/>
  <c r="N505" i="8" s="1"/>
  <c r="N506" i="8" s="1"/>
  <c r="N507" i="8" s="1"/>
  <c r="N508" i="8" s="1"/>
  <c r="N509" i="8" s="1"/>
  <c r="N510" i="8" s="1"/>
  <c r="N511" i="8" s="1"/>
  <c r="N512" i="8" s="1"/>
  <c r="N513" i="8" s="1"/>
  <c r="N514" i="8" s="1"/>
  <c r="N515" i="8" s="1"/>
  <c r="N516" i="8" s="1"/>
  <c r="N517" i="8" s="1"/>
  <c r="N518" i="8" s="1"/>
  <c r="N519" i="8" s="1"/>
  <c r="N520" i="8" s="1"/>
  <c r="N521" i="8" s="1"/>
  <c r="N522" i="8" s="1"/>
  <c r="N523" i="8" s="1"/>
  <c r="N524" i="8" s="1"/>
  <c r="N525" i="8" s="1"/>
  <c r="N526" i="8" s="1"/>
  <c r="N527" i="8" s="1"/>
  <c r="N528" i="8" s="1"/>
  <c r="N529" i="8" s="1"/>
  <c r="N530" i="8" s="1"/>
  <c r="N531" i="8" s="1"/>
  <c r="N532" i="8" s="1"/>
  <c r="N533" i="8" s="1"/>
  <c r="N534" i="8" s="1"/>
  <c r="N535" i="8" s="1"/>
  <c r="N536" i="8" s="1"/>
  <c r="N537" i="8" s="1"/>
  <c r="N538" i="8" s="1"/>
  <c r="C223" i="8"/>
  <c r="C83" i="8"/>
  <c r="C75" i="8" s="1"/>
  <c r="N84" i="8"/>
  <c r="B132" i="8"/>
  <c r="A133" i="8"/>
  <c r="N131" i="8"/>
  <c r="C123" i="8"/>
  <c r="C82" i="8"/>
  <c r="C74" i="8" s="1"/>
  <c r="N82" i="8"/>
  <c r="N83" i="8" s="1"/>
  <c r="C49" i="7"/>
  <c r="C41" i="7"/>
  <c r="B50" i="7"/>
  <c r="A51" i="7"/>
  <c r="A27" i="7"/>
  <c r="B26" i="7"/>
  <c r="C17" i="7"/>
  <c r="N25" i="7"/>
  <c r="B193" i="7" l="1"/>
  <c r="A194" i="7"/>
  <c r="A96" i="7"/>
  <c r="B95" i="7"/>
  <c r="N94" i="7"/>
  <c r="C94" i="7"/>
  <c r="C85" i="7"/>
  <c r="B119" i="7"/>
  <c r="A120" i="7"/>
  <c r="N118" i="7"/>
  <c r="C110" i="7"/>
  <c r="N26" i="7"/>
  <c r="B44" i="8"/>
  <c r="A45" i="8"/>
  <c r="C43" i="8"/>
  <c r="N43" i="8"/>
  <c r="N94" i="9"/>
  <c r="C86" i="9"/>
  <c r="B52" i="3"/>
  <c r="A53" i="3"/>
  <c r="A96" i="9"/>
  <c r="B95" i="9"/>
  <c r="N51" i="3"/>
  <c r="C51" i="3"/>
  <c r="B133" i="8"/>
  <c r="A134" i="8"/>
  <c r="N132" i="8"/>
  <c r="C124" i="8"/>
  <c r="C50" i="7"/>
  <c r="C42" i="7"/>
  <c r="B51" i="7"/>
  <c r="A52" i="7"/>
  <c r="A28" i="7"/>
  <c r="B27" i="7"/>
  <c r="B194" i="7" l="1"/>
  <c r="A195" i="7"/>
  <c r="B120" i="7"/>
  <c r="A121" i="7"/>
  <c r="N119" i="7"/>
  <c r="C111" i="7"/>
  <c r="N95" i="7"/>
  <c r="C95" i="7"/>
  <c r="C86" i="7"/>
  <c r="A97" i="7"/>
  <c r="B96" i="7"/>
  <c r="C44" i="8"/>
  <c r="N44" i="8"/>
  <c r="A46" i="8"/>
  <c r="B45" i="8"/>
  <c r="N52" i="3"/>
  <c r="C52" i="3"/>
  <c r="A97" i="9"/>
  <c r="B96" i="9"/>
  <c r="N95" i="9"/>
  <c r="C87" i="9"/>
  <c r="B53" i="3"/>
  <c r="A54" i="3"/>
  <c r="A135" i="8"/>
  <c r="B134" i="8"/>
  <c r="N133" i="8"/>
  <c r="C125" i="8"/>
  <c r="B52" i="7"/>
  <c r="A53" i="7"/>
  <c r="B53" i="7" s="1"/>
  <c r="C51" i="7"/>
  <c r="C43" i="7"/>
  <c r="N27" i="7"/>
  <c r="A29" i="7"/>
  <c r="B28" i="7"/>
  <c r="B195" i="7" l="1"/>
  <c r="A196" i="7"/>
  <c r="A98" i="7"/>
  <c r="B97" i="7"/>
  <c r="N96" i="7"/>
  <c r="C96" i="7"/>
  <c r="C87" i="7"/>
  <c r="B121" i="7"/>
  <c r="A122" i="7"/>
  <c r="N120" i="7"/>
  <c r="C112" i="7"/>
  <c r="B46" i="8"/>
  <c r="A47" i="8"/>
  <c r="N45" i="8"/>
  <c r="C45" i="8"/>
  <c r="N53" i="3"/>
  <c r="C53" i="3"/>
  <c r="N96" i="9"/>
  <c r="C88" i="9"/>
  <c r="B97" i="9"/>
  <c r="A98" i="9"/>
  <c r="B54" i="3"/>
  <c r="A55" i="3"/>
  <c r="B135" i="8"/>
  <c r="A136" i="8"/>
  <c r="N134" i="8"/>
  <c r="C126" i="8"/>
  <c r="C52" i="7"/>
  <c r="C44" i="7"/>
  <c r="C53" i="7"/>
  <c r="C45" i="7"/>
  <c r="C28" i="7"/>
  <c r="C20" i="7" s="1"/>
  <c r="N28" i="7"/>
  <c r="A30" i="7"/>
  <c r="B29" i="7"/>
  <c r="B196" i="7" l="1"/>
  <c r="A197" i="7"/>
  <c r="B122" i="7"/>
  <c r="A123" i="7"/>
  <c r="N121" i="7"/>
  <c r="C113" i="7"/>
  <c r="N97" i="7"/>
  <c r="C97" i="7"/>
  <c r="C88" i="7"/>
  <c r="C89" i="7"/>
  <c r="A99" i="7"/>
  <c r="B98" i="7"/>
  <c r="B47" i="8"/>
  <c r="A48" i="8"/>
  <c r="C46" i="8"/>
  <c r="N46" i="8"/>
  <c r="B55" i="3"/>
  <c r="A56" i="3"/>
  <c r="A99" i="9"/>
  <c r="B98" i="9"/>
  <c r="C54" i="3"/>
  <c r="N54" i="3"/>
  <c r="N97" i="9"/>
  <c r="C89" i="9"/>
  <c r="A137" i="8"/>
  <c r="B136" i="8"/>
  <c r="N135" i="8"/>
  <c r="C127" i="8"/>
  <c r="C29" i="7"/>
  <c r="C21" i="7" s="1"/>
  <c r="N29" i="7"/>
  <c r="A31" i="7"/>
  <c r="B30" i="7"/>
  <c r="B197" i="7" l="1"/>
  <c r="A198" i="7"/>
  <c r="N98" i="7"/>
  <c r="C98" i="7"/>
  <c r="C90" i="7"/>
  <c r="B99" i="7"/>
  <c r="A100" i="7"/>
  <c r="B100" i="7" s="1"/>
  <c r="B123" i="7"/>
  <c r="A124" i="7"/>
  <c r="N122" i="7"/>
  <c r="C114" i="7"/>
  <c r="C47" i="8"/>
  <c r="N47" i="8"/>
  <c r="A49" i="8"/>
  <c r="B48" i="8"/>
  <c r="N98" i="9"/>
  <c r="C90" i="9"/>
  <c r="A100" i="9"/>
  <c r="B99" i="9"/>
  <c r="B56" i="3"/>
  <c r="A57" i="3"/>
  <c r="N55" i="3"/>
  <c r="C55" i="3"/>
  <c r="N136" i="8"/>
  <c r="C128" i="8"/>
  <c r="A138" i="8"/>
  <c r="B137" i="8"/>
  <c r="A32" i="7"/>
  <c r="B31" i="7"/>
  <c r="C30" i="7"/>
  <c r="C22" i="7" s="1"/>
  <c r="N30" i="7"/>
  <c r="B198" i="7" l="1"/>
  <c r="A199" i="7"/>
  <c r="B124" i="7"/>
  <c r="A125" i="7"/>
  <c r="C99" i="7"/>
  <c r="N99" i="7"/>
  <c r="C91" i="7"/>
  <c r="C123" i="7"/>
  <c r="N123" i="7"/>
  <c r="C115" i="7"/>
  <c r="N101" i="7"/>
  <c r="C100" i="7"/>
  <c r="N100" i="7"/>
  <c r="C92" i="7"/>
  <c r="N48" i="8"/>
  <c r="C48" i="8"/>
  <c r="A50" i="8"/>
  <c r="B49" i="8"/>
  <c r="A101" i="9"/>
  <c r="B100" i="9"/>
  <c r="B57" i="3"/>
  <c r="A58" i="3"/>
  <c r="N56" i="3"/>
  <c r="C56" i="3"/>
  <c r="N99" i="9"/>
  <c r="C91" i="9"/>
  <c r="B138" i="8"/>
  <c r="A139" i="8"/>
  <c r="N137" i="8"/>
  <c r="C129" i="8"/>
  <c r="N31" i="7"/>
  <c r="C31" i="7"/>
  <c r="C23" i="7" s="1"/>
  <c r="A33" i="7"/>
  <c r="B32" i="7"/>
  <c r="B199" i="7" l="1"/>
  <c r="C191" i="7" s="1"/>
  <c r="C183" i="7" s="1"/>
  <c r="A200" i="7"/>
  <c r="B125" i="7"/>
  <c r="A126" i="7"/>
  <c r="C124" i="7"/>
  <c r="N124" i="7"/>
  <c r="C116" i="7"/>
  <c r="C49" i="8"/>
  <c r="N49" i="8"/>
  <c r="B50" i="8"/>
  <c r="A51" i="8"/>
  <c r="B58" i="3"/>
  <c r="A59" i="3"/>
  <c r="C57" i="3"/>
  <c r="N57" i="3"/>
  <c r="N100" i="9"/>
  <c r="C92" i="9"/>
  <c r="A102" i="9"/>
  <c r="B101" i="9"/>
  <c r="N138" i="8"/>
  <c r="C130" i="8"/>
  <c r="A140" i="8"/>
  <c r="B139" i="8"/>
  <c r="C32" i="7"/>
  <c r="C24" i="7" s="1"/>
  <c r="N32" i="7"/>
  <c r="A34" i="7"/>
  <c r="B33" i="7"/>
  <c r="B200" i="7" l="1"/>
  <c r="C192" i="7" s="1"/>
  <c r="C184" i="7" s="1"/>
  <c r="A201" i="7"/>
  <c r="B126" i="7"/>
  <c r="A127" i="7"/>
  <c r="N125" i="7"/>
  <c r="C125" i="7"/>
  <c r="C117" i="7"/>
  <c r="B51" i="8"/>
  <c r="A52" i="8"/>
  <c r="C50" i="8"/>
  <c r="N50" i="8"/>
  <c r="C3" i="8"/>
  <c r="N101" i="9"/>
  <c r="C93" i="9"/>
  <c r="A103" i="9"/>
  <c r="B102" i="9"/>
  <c r="B59" i="3"/>
  <c r="A60" i="3"/>
  <c r="C58" i="3"/>
  <c r="N58" i="3"/>
  <c r="A141" i="8"/>
  <c r="B140" i="8"/>
  <c r="N139" i="8"/>
  <c r="C131" i="8"/>
  <c r="B34" i="7"/>
  <c r="C34" i="7" s="1"/>
  <c r="C26" i="7" s="1"/>
  <c r="C18" i="7" s="1"/>
  <c r="A35" i="7"/>
  <c r="B35" i="7" s="1"/>
  <c r="N36" i="7" s="1"/>
  <c r="N33" i="7"/>
  <c r="C33" i="7"/>
  <c r="C25" i="7" s="1"/>
  <c r="B201" i="7" l="1"/>
  <c r="A202" i="7"/>
  <c r="B127" i="7"/>
  <c r="A128" i="7"/>
  <c r="C126" i="7"/>
  <c r="N126" i="7"/>
  <c r="C118" i="7"/>
  <c r="C51" i="8"/>
  <c r="N51" i="8"/>
  <c r="A53" i="8"/>
  <c r="B52" i="8"/>
  <c r="C4" i="8"/>
  <c r="N59" i="3"/>
  <c r="C59" i="3"/>
  <c r="B60" i="3"/>
  <c r="A61" i="3"/>
  <c r="N102" i="9"/>
  <c r="C94" i="9"/>
  <c r="A104" i="9"/>
  <c r="B103" i="9"/>
  <c r="B141" i="8"/>
  <c r="A142" i="8"/>
  <c r="N140" i="8"/>
  <c r="C132" i="8"/>
  <c r="N34" i="7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74" i="7" s="1"/>
  <c r="N75" i="7" s="1"/>
  <c r="N76" i="7" s="1"/>
  <c r="N35" i="7"/>
  <c r="C35" i="7"/>
  <c r="C27" i="7"/>
  <c r="C19" i="7" s="1"/>
  <c r="B202" i="7" l="1"/>
  <c r="A203" i="7"/>
  <c r="C193" i="7"/>
  <c r="C185" i="7" s="1"/>
  <c r="A129" i="7"/>
  <c r="B128" i="7"/>
  <c r="N127" i="7"/>
  <c r="C127" i="7"/>
  <c r="C119" i="7"/>
  <c r="N52" i="8"/>
  <c r="C52" i="8"/>
  <c r="A54" i="8"/>
  <c r="B54" i="8" s="1"/>
  <c r="B53" i="8"/>
  <c r="C5" i="8"/>
  <c r="B61" i="3"/>
  <c r="A62" i="3"/>
  <c r="N60" i="3"/>
  <c r="C60" i="3"/>
  <c r="B104" i="9"/>
  <c r="A105" i="9"/>
  <c r="N103" i="9"/>
  <c r="C95" i="9"/>
  <c r="N141" i="8"/>
  <c r="C133" i="8"/>
  <c r="A143" i="8"/>
  <c r="B142" i="8"/>
  <c r="B203" i="7" l="1"/>
  <c r="A204" i="7"/>
  <c r="C194" i="7"/>
  <c r="C186" i="7" s="1"/>
  <c r="C178" i="7" s="1"/>
  <c r="N128" i="7"/>
  <c r="C128" i="7"/>
  <c r="C120" i="7"/>
  <c r="B129" i="7"/>
  <c r="A130" i="7"/>
  <c r="B130" i="7" s="1"/>
  <c r="N164" i="7"/>
  <c r="N166" i="7" s="1"/>
  <c r="N167" i="7" s="1"/>
  <c r="N169" i="7" s="1"/>
  <c r="C53" i="8"/>
  <c r="N53" i="8"/>
  <c r="C54" i="8"/>
  <c r="N54" i="8"/>
  <c r="C8" i="8"/>
  <c r="C6" i="8"/>
  <c r="C7" i="8"/>
  <c r="N55" i="8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C104" i="9"/>
  <c r="N104" i="9"/>
  <c r="C96" i="9"/>
  <c r="A106" i="9"/>
  <c r="B105" i="9"/>
  <c r="B62" i="3"/>
  <c r="A63" i="3"/>
  <c r="C61" i="3"/>
  <c r="N61" i="3"/>
  <c r="A144" i="8"/>
  <c r="B143" i="8"/>
  <c r="N142" i="8"/>
  <c r="C142" i="8"/>
  <c r="C134" i="8"/>
  <c r="B204" i="7" l="1"/>
  <c r="A205" i="7"/>
  <c r="C195" i="7"/>
  <c r="C187" i="7" s="1"/>
  <c r="C179" i="7" s="1"/>
  <c r="N172" i="7"/>
  <c r="N173" i="7" s="1"/>
  <c r="N174" i="7" s="1"/>
  <c r="N178" i="7" s="1"/>
  <c r="N179" i="7" s="1"/>
  <c r="N180" i="7" s="1"/>
  <c r="N181" i="7" s="1"/>
  <c r="N182" i="7" s="1"/>
  <c r="N183" i="7" s="1"/>
  <c r="N184" i="7" s="1"/>
  <c r="N185" i="7" s="1"/>
  <c r="N186" i="7" s="1"/>
  <c r="N187" i="7" s="1"/>
  <c r="N188" i="7" s="1"/>
  <c r="N189" i="7" s="1"/>
  <c r="N190" i="7" s="1"/>
  <c r="N191" i="7" s="1"/>
  <c r="N192" i="7" s="1"/>
  <c r="N193" i="7" s="1"/>
  <c r="N194" i="7" s="1"/>
  <c r="N195" i="7" s="1"/>
  <c r="N196" i="7" s="1"/>
  <c r="N197" i="7" s="1"/>
  <c r="N198" i="7" s="1"/>
  <c r="N199" i="7" s="1"/>
  <c r="N200" i="7" s="1"/>
  <c r="N201" i="7" s="1"/>
  <c r="N202" i="7" s="1"/>
  <c r="N203" i="7" s="1"/>
  <c r="N204" i="7" s="1"/>
  <c r="N170" i="7"/>
  <c r="N129" i="7"/>
  <c r="C129" i="7"/>
  <c r="C121" i="7"/>
  <c r="N130" i="7"/>
  <c r="C130" i="7"/>
  <c r="N131" i="7"/>
  <c r="C122" i="7"/>
  <c r="C105" i="9"/>
  <c r="N105" i="9"/>
  <c r="C97" i="9"/>
  <c r="B63" i="3"/>
  <c r="A64" i="3"/>
  <c r="A107" i="9"/>
  <c r="B106" i="9"/>
  <c r="C62" i="3"/>
  <c r="N62" i="3"/>
  <c r="A145" i="8"/>
  <c r="B144" i="8"/>
  <c r="C143" i="8"/>
  <c r="N143" i="8"/>
  <c r="C135" i="8"/>
  <c r="A206" i="7" l="1"/>
  <c r="B205" i="7"/>
  <c r="C204" i="7"/>
  <c r="C196" i="7"/>
  <c r="C188" i="7" s="1"/>
  <c r="C180" i="7" s="1"/>
  <c r="N63" i="3"/>
  <c r="C63" i="3"/>
  <c r="B64" i="3"/>
  <c r="A65" i="3"/>
  <c r="C106" i="9"/>
  <c r="N106" i="9"/>
  <c r="C98" i="9"/>
  <c r="A108" i="9"/>
  <c r="B107" i="9"/>
  <c r="C144" i="8"/>
  <c r="N144" i="8"/>
  <c r="C136" i="8"/>
  <c r="A146" i="8"/>
  <c r="B145" i="8"/>
  <c r="A207" i="7" l="1"/>
  <c r="B206" i="7"/>
  <c r="C205" i="7"/>
  <c r="C197" i="7"/>
  <c r="C189" i="7" s="1"/>
  <c r="C181" i="7" s="1"/>
  <c r="N205" i="7"/>
  <c r="B108" i="9"/>
  <c r="A109" i="9"/>
  <c r="B65" i="3"/>
  <c r="A66" i="3"/>
  <c r="B66" i="3" s="1"/>
  <c r="C64" i="3"/>
  <c r="N64" i="3"/>
  <c r="C107" i="9"/>
  <c r="N107" i="9"/>
  <c r="C99" i="9"/>
  <c r="C145" i="8"/>
  <c r="N145" i="8"/>
  <c r="C137" i="8"/>
  <c r="B146" i="8"/>
  <c r="A147" i="8"/>
  <c r="N206" i="7" l="1"/>
  <c r="C206" i="7"/>
  <c r="C198" i="7"/>
  <c r="C190" i="7" s="1"/>
  <c r="C182" i="7" s="1"/>
  <c r="A208" i="7"/>
  <c r="B207" i="7"/>
  <c r="C207" i="7" s="1"/>
  <c r="C199" i="7" s="1"/>
  <c r="N66" i="3"/>
  <c r="N67" i="3"/>
  <c r="C66" i="3"/>
  <c r="C67" i="3"/>
  <c r="C65" i="3"/>
  <c r="N65" i="3"/>
  <c r="B109" i="9"/>
  <c r="A110" i="9"/>
  <c r="C108" i="9"/>
  <c r="N108" i="9"/>
  <c r="C100" i="9"/>
  <c r="A148" i="8"/>
  <c r="B147" i="8"/>
  <c r="C146" i="8"/>
  <c r="N146" i="8"/>
  <c r="C138" i="8"/>
  <c r="B208" i="7" l="1"/>
  <c r="C208" i="7" s="1"/>
  <c r="C200" i="7" s="1"/>
  <c r="A209" i="7"/>
  <c r="N207" i="7"/>
  <c r="C109" i="9"/>
  <c r="N109" i="9"/>
  <c r="C101" i="9"/>
  <c r="B110" i="9"/>
  <c r="A111" i="9"/>
  <c r="B111" i="9" s="1"/>
  <c r="N147" i="8"/>
  <c r="C147" i="8"/>
  <c r="C139" i="8"/>
  <c r="B148" i="8"/>
  <c r="A149" i="8"/>
  <c r="B149" i="8" s="1"/>
  <c r="N208" i="7" l="1"/>
  <c r="A210" i="7"/>
  <c r="B209" i="7"/>
  <c r="C110" i="9"/>
  <c r="N110" i="9"/>
  <c r="C102" i="9"/>
  <c r="N111" i="9"/>
  <c r="C111" i="9"/>
  <c r="N112" i="9"/>
  <c r="C103" i="9"/>
  <c r="C149" i="8"/>
  <c r="N150" i="8"/>
  <c r="N149" i="8"/>
  <c r="C141" i="8"/>
  <c r="C148" i="8"/>
  <c r="N148" i="8"/>
  <c r="C140" i="8"/>
  <c r="N209" i="7" l="1"/>
  <c r="C209" i="7"/>
  <c r="C201" i="7"/>
  <c r="B210" i="7"/>
  <c r="A211" i="7"/>
  <c r="B211" i="7" s="1"/>
  <c r="N212" i="7" l="1"/>
  <c r="C211" i="7"/>
  <c r="C203" i="7"/>
  <c r="N210" i="7"/>
  <c r="N211" i="7" s="1"/>
  <c r="N213" i="7" s="1"/>
  <c r="N214" i="7" s="1"/>
  <c r="N215" i="7" s="1"/>
  <c r="N216" i="7" s="1"/>
  <c r="N217" i="7" s="1"/>
  <c r="N219" i="7" s="1"/>
  <c r="N220" i="7" s="1"/>
  <c r="N221" i="7" s="1"/>
  <c r="N222" i="7" s="1"/>
  <c r="N233" i="7" s="1"/>
  <c r="N234" i="7" s="1"/>
  <c r="N235" i="7" s="1"/>
  <c r="N236" i="7" s="1"/>
  <c r="N237" i="7" s="1"/>
  <c r="N238" i="7" s="1"/>
  <c r="N239" i="7" s="1"/>
  <c r="N240" i="7" s="1"/>
  <c r="N241" i="7" s="1"/>
  <c r="N242" i="7" s="1"/>
  <c r="N243" i="7" s="1"/>
  <c r="N244" i="7" s="1"/>
  <c r="N245" i="7" s="1"/>
  <c r="N246" i="7" s="1"/>
  <c r="N247" i="7" s="1"/>
  <c r="N248" i="7" s="1"/>
  <c r="N249" i="7" s="1"/>
  <c r="N250" i="7" s="1"/>
  <c r="N251" i="7" s="1"/>
  <c r="N252" i="7" s="1"/>
  <c r="N253" i="7" s="1"/>
  <c r="N254" i="7" s="1"/>
  <c r="N255" i="7" s="1"/>
  <c r="N256" i="7" s="1"/>
  <c r="N257" i="7" s="1"/>
  <c r="N258" i="7" s="1"/>
  <c r="N259" i="7" s="1"/>
  <c r="N260" i="7" s="1"/>
  <c r="N261" i="7" s="1"/>
  <c r="N262" i="7" s="1"/>
  <c r="N263" i="7" s="1"/>
  <c r="N264" i="7" s="1"/>
  <c r="N265" i="7" s="1"/>
  <c r="N266" i="7" s="1"/>
  <c r="N267" i="7" s="1"/>
  <c r="N268" i="7" s="1"/>
  <c r="N271" i="7" s="1"/>
  <c r="N272" i="7" s="1"/>
  <c r="N274" i="7" s="1"/>
  <c r="N275" i="7" s="1"/>
  <c r="N276" i="7" s="1"/>
  <c r="N277" i="7" s="1"/>
  <c r="N278" i="7" s="1"/>
  <c r="N279" i="7" s="1"/>
  <c r="N280" i="7" s="1"/>
  <c r="N281" i="7" s="1"/>
  <c r="N282" i="7" s="1"/>
  <c r="N283" i="7" s="1"/>
  <c r="N284" i="7" s="1"/>
  <c r="N285" i="7" s="1"/>
  <c r="N286" i="7" s="1"/>
  <c r="N288" i="7" s="1"/>
  <c r="N289" i="7" s="1"/>
  <c r="N290" i="7" s="1"/>
  <c r="N291" i="7" s="1"/>
  <c r="N292" i="7" s="1"/>
  <c r="N293" i="7" s="1"/>
  <c r="N294" i="7" s="1"/>
  <c r="N295" i="7" s="1"/>
  <c r="N296" i="7" s="1"/>
  <c r="N297" i="7" s="1"/>
  <c r="N298" i="7" s="1"/>
  <c r="N299" i="7" s="1"/>
  <c r="N300" i="7" s="1"/>
  <c r="N301" i="7" s="1"/>
  <c r="N302" i="7" s="1"/>
  <c r="N303" i="7" s="1"/>
  <c r="N304" i="7" s="1"/>
  <c r="N305" i="7" s="1"/>
  <c r="N306" i="7" s="1"/>
  <c r="N307" i="7" s="1"/>
  <c r="N308" i="7" s="1"/>
  <c r="N309" i="7" s="1"/>
  <c r="N310" i="7" s="1"/>
  <c r="N311" i="7" s="1"/>
  <c r="N312" i="7" s="1"/>
  <c r="N313" i="7" s="1"/>
  <c r="N314" i="7" s="1"/>
  <c r="N315" i="7" s="1"/>
  <c r="N316" i="7" s="1"/>
  <c r="N317" i="7" s="1"/>
  <c r="N318" i="7" s="1"/>
  <c r="N319" i="7" s="1"/>
  <c r="N320" i="7" s="1"/>
  <c r="N321" i="7" s="1"/>
  <c r="N322" i="7" s="1"/>
  <c r="N323" i="7" s="1"/>
  <c r="N324" i="7" s="1"/>
  <c r="N325" i="7" s="1"/>
  <c r="N326" i="7" s="1"/>
  <c r="N327" i="7" s="1"/>
  <c r="N328" i="7" s="1"/>
  <c r="N329" i="7" s="1"/>
  <c r="N330" i="7" s="1"/>
  <c r="N331" i="7" s="1"/>
  <c r="N332" i="7" s="1"/>
  <c r="N333" i="7" s="1"/>
  <c r="N334" i="7" s="1"/>
  <c r="N335" i="7" s="1"/>
  <c r="N336" i="7" s="1"/>
  <c r="N337" i="7" s="1"/>
  <c r="N338" i="7" s="1"/>
  <c r="N339" i="7" s="1"/>
  <c r="N340" i="7" s="1"/>
  <c r="N341" i="7" s="1"/>
  <c r="N342" i="7" s="1"/>
  <c r="N343" i="7" s="1"/>
  <c r="N344" i="7" s="1"/>
  <c r="N345" i="7" s="1"/>
  <c r="N346" i="7" s="1"/>
  <c r="N347" i="7" s="1"/>
  <c r="N348" i="7" s="1"/>
  <c r="N349" i="7" s="1"/>
  <c r="N350" i="7" s="1"/>
  <c r="N351" i="7" s="1"/>
  <c r="N352" i="7" s="1"/>
  <c r="N353" i="7" s="1"/>
  <c r="N354" i="7" s="1"/>
  <c r="N355" i="7" s="1"/>
  <c r="N356" i="7" s="1"/>
  <c r="N357" i="7" s="1"/>
  <c r="N358" i="7" s="1"/>
  <c r="N359" i="7" s="1"/>
  <c r="N360" i="7" s="1"/>
  <c r="N361" i="7" s="1"/>
  <c r="N362" i="7" s="1"/>
  <c r="N363" i="7" s="1"/>
  <c r="N364" i="7" s="1"/>
  <c r="N365" i="7" s="1"/>
  <c r="N366" i="7" s="1"/>
  <c r="N367" i="7" s="1"/>
  <c r="N368" i="7" s="1"/>
  <c r="N369" i="7" s="1"/>
  <c r="N370" i="7" s="1"/>
  <c r="N371" i="7" s="1"/>
  <c r="N372" i="7" s="1"/>
  <c r="N373" i="7" s="1"/>
  <c r="N374" i="7" s="1"/>
  <c r="N375" i="7" s="1"/>
  <c r="N376" i="7" s="1"/>
  <c r="N377" i="7" s="1"/>
  <c r="N378" i="7" s="1"/>
  <c r="N379" i="7" s="1"/>
  <c r="N380" i="7" s="1"/>
  <c r="N381" i="7" s="1"/>
  <c r="N382" i="7" s="1"/>
  <c r="N383" i="7" s="1"/>
  <c r="N384" i="7" s="1"/>
  <c r="N385" i="7" s="1"/>
  <c r="N386" i="7" s="1"/>
  <c r="N387" i="7" s="1"/>
  <c r="N388" i="7" s="1"/>
  <c r="N389" i="7" s="1"/>
  <c r="N390" i="7" s="1"/>
  <c r="N391" i="7" s="1"/>
  <c r="N392" i="7" s="1"/>
  <c r="N393" i="7" s="1"/>
  <c r="N394" i="7" s="1"/>
  <c r="N395" i="7" s="1"/>
  <c r="N396" i="7" s="1"/>
  <c r="N397" i="7" s="1"/>
  <c r="N398" i="7" s="1"/>
  <c r="N399" i="7" s="1"/>
  <c r="N400" i="7" s="1"/>
  <c r="N401" i="7" s="1"/>
  <c r="N402" i="7" s="1"/>
  <c r="N403" i="7" s="1"/>
  <c r="N404" i="7" s="1"/>
  <c r="N405" i="7" s="1"/>
  <c r="N406" i="7" s="1"/>
  <c r="N407" i="7" s="1"/>
  <c r="N408" i="7" s="1"/>
  <c r="N409" i="7" s="1"/>
  <c r="N410" i="7" s="1"/>
  <c r="N411" i="7" s="1"/>
  <c r="N412" i="7" s="1"/>
  <c r="N413" i="7" s="1"/>
  <c r="N414" i="7" s="1"/>
  <c r="N415" i="7" s="1"/>
  <c r="N416" i="7" s="1"/>
  <c r="N417" i="7" s="1"/>
  <c r="N418" i="7" s="1"/>
  <c r="N419" i="7" s="1"/>
  <c r="N420" i="7" s="1"/>
  <c r="N421" i="7" s="1"/>
  <c r="N422" i="7" s="1"/>
  <c r="N423" i="7" s="1"/>
  <c r="N424" i="7" s="1"/>
  <c r="N425" i="7" s="1"/>
  <c r="N426" i="7" s="1"/>
  <c r="N427" i="7" s="1"/>
  <c r="N428" i="7" s="1"/>
  <c r="N429" i="7" s="1"/>
  <c r="N430" i="7" s="1"/>
  <c r="N431" i="7" s="1"/>
  <c r="N432" i="7" s="1"/>
  <c r="N433" i="7" s="1"/>
  <c r="N434" i="7" s="1"/>
  <c r="N435" i="7" s="1"/>
  <c r="N436" i="7" s="1"/>
  <c r="N437" i="7" s="1"/>
  <c r="N438" i="7" s="1"/>
  <c r="N439" i="7" s="1"/>
  <c r="N440" i="7" s="1"/>
  <c r="N441" i="7" s="1"/>
  <c r="N442" i="7" s="1"/>
  <c r="N443" i="7" s="1"/>
  <c r="N444" i="7" s="1"/>
  <c r="N445" i="7" s="1"/>
  <c r="N446" i="7" s="1"/>
  <c r="N447" i="7" s="1"/>
  <c r="N448" i="7" s="1"/>
  <c r="N449" i="7" s="1"/>
  <c r="N450" i="7" s="1"/>
  <c r="N451" i="7" s="1"/>
  <c r="N452" i="7" s="1"/>
  <c r="N453" i="7" s="1"/>
  <c r="N454" i="7" s="1"/>
  <c r="N455" i="7" s="1"/>
  <c r="N456" i="7" s="1"/>
  <c r="N457" i="7" s="1"/>
  <c r="N458" i="7" s="1"/>
  <c r="N459" i="7" s="1"/>
  <c r="N460" i="7" s="1"/>
  <c r="N461" i="7" s="1"/>
  <c r="N462" i="7" s="1"/>
  <c r="N463" i="7" s="1"/>
  <c r="N464" i="7" s="1"/>
  <c r="N465" i="7" s="1"/>
  <c r="N466" i="7" s="1"/>
  <c r="N467" i="7" s="1"/>
  <c r="N468" i="7" s="1"/>
  <c r="N469" i="7" s="1"/>
  <c r="N470" i="7" s="1"/>
  <c r="N471" i="7" s="1"/>
  <c r="N472" i="7" s="1"/>
  <c r="N473" i="7" s="1"/>
  <c r="N474" i="7" s="1"/>
  <c r="N475" i="7" s="1"/>
  <c r="N476" i="7" s="1"/>
  <c r="N477" i="7" s="1"/>
  <c r="N478" i="7" s="1"/>
  <c r="N479" i="7" s="1"/>
  <c r="N480" i="7" s="1"/>
  <c r="N481" i="7" s="1"/>
  <c r="N482" i="7" s="1"/>
  <c r="N483" i="7" s="1"/>
  <c r="N484" i="7" s="1"/>
  <c r="N485" i="7" s="1"/>
  <c r="N486" i="7" s="1"/>
  <c r="N487" i="7" s="1"/>
  <c r="N488" i="7" s="1"/>
  <c r="N489" i="7" s="1"/>
  <c r="N490" i="7" s="1"/>
  <c r="N491" i="7" s="1"/>
  <c r="N492" i="7" s="1"/>
  <c r="N493" i="7" s="1"/>
  <c r="N494" i="7" s="1"/>
  <c r="N495" i="7" s="1"/>
  <c r="N496" i="7" s="1"/>
  <c r="N497" i="7" s="1"/>
  <c r="N498" i="7" s="1"/>
  <c r="N499" i="7" s="1"/>
  <c r="N500" i="7" s="1"/>
  <c r="C210" i="7"/>
  <c r="C202" i="7"/>
</calcChain>
</file>

<file path=xl/sharedStrings.xml><?xml version="1.0" encoding="utf-8"?>
<sst xmlns="http://schemas.openxmlformats.org/spreadsheetml/2006/main" count="12278" uniqueCount="1578">
  <si>
    <t>Accouint</t>
  </si>
  <si>
    <t>Total</t>
  </si>
  <si>
    <t>Cash</t>
  </si>
  <si>
    <t>Count</t>
  </si>
  <si>
    <t>Transaction 
Number</t>
  </si>
  <si>
    <t>Detail #</t>
  </si>
  <si>
    <t>Date</t>
  </si>
  <si>
    <t>Establishment Id</t>
  </si>
  <si>
    <t>Establishment</t>
  </si>
  <si>
    <t>Branch</t>
  </si>
  <si>
    <t>Payment Type</t>
  </si>
  <si>
    <t>Amount</t>
  </si>
  <si>
    <t>Account</t>
  </si>
  <si>
    <t>Quantity</t>
  </si>
  <si>
    <t>Unit Price</t>
  </si>
  <si>
    <t>Item ID</t>
  </si>
  <si>
    <t>Brand</t>
  </si>
  <si>
    <t>Type</t>
  </si>
  <si>
    <t>Details</t>
  </si>
  <si>
    <t>Notes</t>
  </si>
  <si>
    <t xml:space="preserve"> </t>
  </si>
  <si>
    <t>Metro Grocery-Super Metro (Basak)</t>
  </si>
  <si>
    <t>MetroBank</t>
  </si>
  <si>
    <t>Grocery-3rd Floor-00000</t>
  </si>
  <si>
    <t>Drinks(Absolute) 6 Liter</t>
  </si>
  <si>
    <t>Choco Double Hazelnut Spread(Goya) 750g</t>
  </si>
  <si>
    <t>Crackers(Rebisco) 33gx10s</t>
  </si>
  <si>
    <t>Hot Cocoa Mix (Dark Chocolate)(Swiss Miss) 31g</t>
  </si>
  <si>
    <t>Energy Bar(FitBar) Buy 2 Get 1 24x3x25G</t>
  </si>
  <si>
    <t xml:space="preserve">Bread (Julies) Sliced Bread Regular </t>
  </si>
  <si>
    <t>One Time-</t>
  </si>
  <si>
    <t>Street Vendor</t>
  </si>
  <si>
    <t>Fried Chicken Seller</t>
  </si>
  <si>
    <t>Dish Fried Chicken</t>
  </si>
  <si>
    <t>Dish Hangging Rice 5s</t>
  </si>
  <si>
    <t>Dish Fried Chicken Internals</t>
  </si>
  <si>
    <t>The Lemon Co.-Robinsons Cybergate</t>
  </si>
  <si>
    <t>Snacks-Zach-00000</t>
  </si>
  <si>
    <t>Old Fashion Lemonade Juice(Absolute) 1L</t>
  </si>
  <si>
    <t>Chowking-Ayala Center Cebu</t>
  </si>
  <si>
    <t>BPI Debit</t>
  </si>
  <si>
    <t>Dish(Chowking) Wanton Noodles</t>
  </si>
  <si>
    <t xml:space="preserve">Dish(Chowking) Pork ChowFan </t>
  </si>
  <si>
    <t>B. Rodriguez</t>
  </si>
  <si>
    <t>Meal-Zach-00000</t>
  </si>
  <si>
    <t>Dish Pork Barbecue</t>
  </si>
  <si>
    <t>Dish Rice</t>
  </si>
  <si>
    <t>Meal-Bedian-00000</t>
  </si>
  <si>
    <t>Carenderia</t>
  </si>
  <si>
    <t>Dish Boiled Egg</t>
  </si>
  <si>
    <t>Dish fish soup</t>
  </si>
  <si>
    <t>Dish Beefsteak</t>
  </si>
  <si>
    <t>Dish Bam-i</t>
  </si>
  <si>
    <t>Dish SariSari Vegetable</t>
  </si>
  <si>
    <t>Don Gil Garcia st.</t>
  </si>
  <si>
    <t>Coconut Juice</t>
  </si>
  <si>
    <t>Cucumber Lemonade Juice 22Oz</t>
  </si>
  <si>
    <t>SouthStar Drug-Robinsons Cybergate</t>
  </si>
  <si>
    <t>Medicine-Zach-00000</t>
  </si>
  <si>
    <t>Aldactone(Spironolactone) 25mg</t>
  </si>
  <si>
    <t>Aspirin(Aspilets) 80mg</t>
  </si>
  <si>
    <t>Carvedilol(Cardipres) 25mg</t>
  </si>
  <si>
    <t>Entresto(Sacubitril, Valsartan) 200mg</t>
  </si>
  <si>
    <t>Methformin(Glumet) 1g</t>
  </si>
  <si>
    <t>Glyxambi(Empagliflozin Linagliptin) 25mg/5mg</t>
  </si>
  <si>
    <t>Sodium Ascorbate Zinc(ImmunPro) 500mg</t>
  </si>
  <si>
    <t>Cocoa Powder(Milo) Active Go 300g</t>
  </si>
  <si>
    <t>Spironolactone(Spire) 50mg</t>
  </si>
  <si>
    <t>Lemon Menthol Pastilles(Valda) 20g</t>
  </si>
  <si>
    <t>Zeltine-MR(Gliclazide ) 60mg</t>
  </si>
  <si>
    <t>CFG Quickstop-Don Gil Garcia st.</t>
  </si>
  <si>
    <t>Orange Juice Drinks(Citrus) 1L</t>
  </si>
  <si>
    <t>Biscuits(Nissin) Eggnog 130g</t>
  </si>
  <si>
    <t>Chocholate Biscuits(Presto Cream) 30g</t>
  </si>
  <si>
    <t>Chocholate Peanut Biscuits(Presto Cream) 30g</t>
  </si>
  <si>
    <t>Choco Fudge Cream-Filled Chocolate Sandwich Biscuits(Cream-o) 30g</t>
  </si>
  <si>
    <t>Strawberry's Cream Biscuits(Jack 'n Jill Drewberry) 33g</t>
  </si>
  <si>
    <t>Drewberries'n Cream Biscuits(Jack 'n Jill Drewberry) 33g</t>
  </si>
  <si>
    <t>Powder Juice Drinks(Citrus) Orange 20G</t>
  </si>
  <si>
    <t>Iben's Pharmacy-Don Jose Avila, Capitol</t>
  </si>
  <si>
    <t xml:space="preserve">Pill Cutter </t>
  </si>
  <si>
    <t>Old Fashion Lemonade Juice 22Oz</t>
  </si>
  <si>
    <t>Dish Liver</t>
  </si>
  <si>
    <t>Dish Beef</t>
  </si>
  <si>
    <t>Dish Pinakbit</t>
  </si>
  <si>
    <t>Massage</t>
  </si>
  <si>
    <t>Leisure-Zach-00000</t>
  </si>
  <si>
    <t>Massage (Swedish) 1 hour</t>
  </si>
  <si>
    <t>Tips-Zach-00000</t>
  </si>
  <si>
    <t>Service Tips</t>
  </si>
  <si>
    <t>Meal-Kaleb-00000</t>
  </si>
  <si>
    <t>Watson -Capitol Site</t>
  </si>
  <si>
    <t>HSBC</t>
  </si>
  <si>
    <t>Medicine-Kaleb-00000</t>
  </si>
  <si>
    <t>Co-amoxiclav 642.pmg/5ml(Augmeniin) 100ml</t>
  </si>
  <si>
    <t>Chowking-Fuente Osmena</t>
  </si>
  <si>
    <t>Dish(Chowking) Pork ChowFan with Ice Tea</t>
  </si>
  <si>
    <t>Dish(Chowking) Wanton Soup</t>
  </si>
  <si>
    <t>Department of Health-Vivente Sotto Memorial Medical Center</t>
  </si>
  <si>
    <t>Metro Grocery-Ayala Center Cebu</t>
  </si>
  <si>
    <t>Gil's Barbershop-F. Llamas</t>
  </si>
  <si>
    <t>Grooming-Zach-00000</t>
  </si>
  <si>
    <t>Service(Body Care) Hair-cut</t>
  </si>
  <si>
    <t>Tiny Bubbles-F. Llamas</t>
  </si>
  <si>
    <t>Household-3rd Floor-00000</t>
  </si>
  <si>
    <t>Service(Household) Laundry</t>
  </si>
  <si>
    <t>Boyscout Camp of the Philippines</t>
  </si>
  <si>
    <t>Squeeze It Lemons and Juices -SM Seaside, Cebu</t>
  </si>
  <si>
    <t>Leylam-SM Seaside, Cebu</t>
  </si>
  <si>
    <t>Snacks-Bedian-00000</t>
  </si>
  <si>
    <t xml:space="preserve">7-Eleven- </t>
  </si>
  <si>
    <t>Guadalupe</t>
  </si>
  <si>
    <t>Snacks-Kaleb-00000</t>
  </si>
  <si>
    <t xml:space="preserve">Unliquidated(Items) </t>
  </si>
  <si>
    <t>Carenderia 14th Floor-ACC Tower Cebu Business Park</t>
  </si>
  <si>
    <t>Dish Bihon</t>
  </si>
  <si>
    <t>Chowking-SM Seaside, Cebu</t>
  </si>
  <si>
    <t>Brownies Unlimited-SM Seaside, Cebu</t>
  </si>
  <si>
    <t>One Time</t>
  </si>
  <si>
    <t>Brownies Unlimited</t>
  </si>
  <si>
    <t>SILVANAS</t>
  </si>
  <si>
    <t>Coffee</t>
  </si>
  <si>
    <t>Brownies</t>
  </si>
  <si>
    <t>Rocky Road</t>
  </si>
  <si>
    <t>Strawberry</t>
  </si>
  <si>
    <t>Fruitas-SM Seaside, Cebu</t>
  </si>
  <si>
    <t>Fruitas</t>
  </si>
  <si>
    <t>Shake</t>
  </si>
  <si>
    <t>Super Grande  (Avocado)</t>
  </si>
  <si>
    <t xml:space="preserve">Coffee Beans </t>
  </si>
  <si>
    <t>SilCafe</t>
  </si>
  <si>
    <t>Blend No. 2 Whole 500g</t>
  </si>
  <si>
    <t>Kalayaan Ave</t>
  </si>
  <si>
    <t>Meal-Zach-00001</t>
  </si>
  <si>
    <t xml:space="preserve">Combo Meal rice + meat + vegetable </t>
  </si>
  <si>
    <t>rice, Puson sa Saging, pork</t>
  </si>
  <si>
    <t>Rice</t>
  </si>
  <si>
    <t>Globe</t>
  </si>
  <si>
    <t>Alley Food Seller</t>
  </si>
  <si>
    <t>TwoNEO</t>
  </si>
  <si>
    <t>Meal</t>
  </si>
  <si>
    <t>ChowKing</t>
  </si>
  <si>
    <t>BGC</t>
  </si>
  <si>
    <t>Mercury Drug</t>
  </si>
  <si>
    <t xml:space="preserve">MyTown </t>
  </si>
  <si>
    <t>Los Angeles</t>
  </si>
  <si>
    <t>Pack Lunch</t>
  </si>
  <si>
    <t>Jeepney</t>
  </si>
  <si>
    <t>Kalayaan Ave.</t>
  </si>
  <si>
    <t>Transportation-Zach-00001</t>
  </si>
  <si>
    <t xml:space="preserve">Transportation </t>
  </si>
  <si>
    <t xml:space="preserve">Market  Market </t>
  </si>
  <si>
    <t>turnover</t>
  </si>
  <si>
    <t>Lawson</t>
  </si>
  <si>
    <t>Busolb</t>
  </si>
  <si>
    <t>Binagoongan</t>
  </si>
  <si>
    <t>Landmark</t>
  </si>
  <si>
    <t>Grocery-Zach-00001</t>
  </si>
  <si>
    <t>Bacon</t>
  </si>
  <si>
    <t>Tocino</t>
  </si>
  <si>
    <t>Dinakdakan</t>
  </si>
  <si>
    <t>Great Taste</t>
  </si>
  <si>
    <t xml:space="preserve">Coffee </t>
  </si>
  <si>
    <t xml:space="preserve">Black Forest </t>
  </si>
  <si>
    <t xml:space="preserve">SAUSAGE </t>
  </si>
  <si>
    <t xml:space="preserve">Tuna Omelet </t>
  </si>
  <si>
    <t>Snacks-Zach-00001</t>
  </si>
  <si>
    <t>Oishi</t>
  </si>
  <si>
    <t xml:space="preserve">Biscuits </t>
  </si>
  <si>
    <t>Panda Crunch Cheese</t>
  </si>
  <si>
    <t>Jack &amp; Jill</t>
  </si>
  <si>
    <t>Cream-O Choco</t>
  </si>
  <si>
    <t xml:space="preserve">Sky Flakes </t>
  </si>
  <si>
    <t>Cheese  25g</t>
  </si>
  <si>
    <t>Bus</t>
  </si>
  <si>
    <t>Market Market</t>
  </si>
  <si>
    <t xml:space="preserve">Guadalupe </t>
  </si>
  <si>
    <t>PhilPlans Kalayaan</t>
  </si>
  <si>
    <t>7-Eleven</t>
  </si>
  <si>
    <t xml:space="preserve">440 Total Corp 40th Street </t>
  </si>
  <si>
    <t>Minute Maid</t>
  </si>
  <si>
    <t>Juice</t>
  </si>
  <si>
    <t>Orange 1000ml</t>
  </si>
  <si>
    <t xml:space="preserve">Hungarian </t>
  </si>
  <si>
    <t>Bistek</t>
  </si>
  <si>
    <t>Tang</t>
  </si>
  <si>
    <t xml:space="preserve">Powdered Juice </t>
  </si>
  <si>
    <t>Melon</t>
  </si>
  <si>
    <t xml:space="preserve">Wendy's Humberger Restaurant </t>
  </si>
  <si>
    <t xml:space="preserve">Market Market </t>
  </si>
  <si>
    <t xml:space="preserve"> ig Si gle</t>
  </si>
  <si>
    <t>Davids</t>
  </si>
  <si>
    <t>Burger</t>
  </si>
  <si>
    <t>Big Single with Cheese</t>
  </si>
  <si>
    <t>Upsize</t>
  </si>
  <si>
    <t xml:space="preserve">Mediu </t>
  </si>
  <si>
    <t>Change type</t>
  </si>
  <si>
    <t>Iced Tea Mango</t>
  </si>
  <si>
    <t>Frosty</t>
  </si>
  <si>
    <t>Metro Grocery-Market Market, BGC</t>
  </si>
  <si>
    <t>Herran</t>
  </si>
  <si>
    <t>Wheat Bread</t>
  </si>
  <si>
    <t>Hi-Fiber</t>
  </si>
  <si>
    <t>Family</t>
  </si>
  <si>
    <t xml:space="preserve">Spanish Sardines </t>
  </si>
  <si>
    <t>Easy open can</t>
  </si>
  <si>
    <t>Guadalupe Makati</t>
  </si>
  <si>
    <t>MRT 3</t>
  </si>
  <si>
    <t>MRT</t>
  </si>
  <si>
    <t>Taft Ave.</t>
  </si>
  <si>
    <t>LRT 1</t>
  </si>
  <si>
    <t>Edsa</t>
  </si>
  <si>
    <t>LRT</t>
  </si>
  <si>
    <t>Doroteo Jose</t>
  </si>
  <si>
    <t>Beep Card</t>
  </si>
  <si>
    <t>LRT 1, Edsa</t>
  </si>
  <si>
    <t>Debit Card</t>
  </si>
  <si>
    <t xml:space="preserve">Purse Value </t>
  </si>
  <si>
    <t>Stored Value Card</t>
  </si>
  <si>
    <t xml:space="preserve">Charges </t>
  </si>
  <si>
    <t>Issuance Fee</t>
  </si>
  <si>
    <t>ETrike Taxi</t>
  </si>
  <si>
    <t>Tutuban, Divisoria</t>
  </si>
  <si>
    <t>Yakisoba Yasan</t>
  </si>
  <si>
    <t xml:space="preserve">Dragon 8 Shopping Center </t>
  </si>
  <si>
    <t xml:space="preserve">Rice Toppings </t>
  </si>
  <si>
    <t>Beef</t>
  </si>
  <si>
    <t>Black Gulaman</t>
  </si>
  <si>
    <t>GJT Best Shopper's Corp.</t>
  </si>
  <si>
    <t xml:space="preserve">3RD Floor Dragon 8 Shopping Center  </t>
  </si>
  <si>
    <t>Household-Zach-00001</t>
  </si>
  <si>
    <t>UCC</t>
  </si>
  <si>
    <t>Plate</t>
  </si>
  <si>
    <t>Fruit</t>
  </si>
  <si>
    <t>Flexible Hose</t>
  </si>
  <si>
    <t>Stainless</t>
  </si>
  <si>
    <t>Extension Cord</t>
  </si>
  <si>
    <t>$ gang 3M</t>
  </si>
  <si>
    <t>Slippers</t>
  </si>
  <si>
    <t>men clth strap</t>
  </si>
  <si>
    <t>Work-Zach-00001</t>
  </si>
  <si>
    <t>JGN</t>
  </si>
  <si>
    <t>Ballpen</t>
  </si>
  <si>
    <t xml:space="preserve">Black retractable </t>
  </si>
  <si>
    <t>Sponge</t>
  </si>
  <si>
    <t>2 per pack</t>
  </si>
  <si>
    <t>Mug</t>
  </si>
  <si>
    <t>Pail</t>
  </si>
  <si>
    <t>168 Shopping Mall</t>
  </si>
  <si>
    <t>SolerStreet, Binondo</t>
  </si>
  <si>
    <t>Small bag</t>
  </si>
  <si>
    <t>for guard</t>
  </si>
  <si>
    <t>Gift-Others-00001</t>
  </si>
  <si>
    <t>Donut</t>
  </si>
  <si>
    <t>1/2 Dozen</t>
  </si>
  <si>
    <t>Clothing-Zach-00001</t>
  </si>
  <si>
    <t>Burson</t>
  </si>
  <si>
    <t>Sock</t>
  </si>
  <si>
    <t>3pcs pack</t>
  </si>
  <si>
    <t>Gift-Kaleb-00000</t>
  </si>
  <si>
    <t>Umbrella</t>
  </si>
  <si>
    <t>head type</t>
  </si>
  <si>
    <t>Street Food Vend</t>
  </si>
  <si>
    <t>Lucky China Mall, Reigna Regente st., Binondo Manila</t>
  </si>
  <si>
    <t>Noodle</t>
  </si>
  <si>
    <t>Beef Sate</t>
  </si>
  <si>
    <t>Chuan Kee Turo Turo</t>
  </si>
  <si>
    <t>585 Nueva Street cor Ongpin</t>
  </si>
  <si>
    <t>Soup</t>
  </si>
  <si>
    <t>Gokong</t>
  </si>
  <si>
    <t>rice</t>
  </si>
  <si>
    <t>Kiampong</t>
  </si>
  <si>
    <t>Holland Chinese Deli</t>
  </si>
  <si>
    <t>Binondo</t>
  </si>
  <si>
    <t>Gold Roast</t>
  </si>
  <si>
    <t>Cereal Mix</t>
  </si>
  <si>
    <t xml:space="preserve">Instant Chocolate </t>
  </si>
  <si>
    <t>Holland</t>
  </si>
  <si>
    <t>Hopia</t>
  </si>
  <si>
    <t>Baboy</t>
  </si>
  <si>
    <t>Machang</t>
  </si>
  <si>
    <t>Pork/Chicken/Mushroom</t>
  </si>
  <si>
    <t>Offering-Mama-00000</t>
  </si>
  <si>
    <t>Mooncake</t>
  </si>
  <si>
    <t>Mixed nuts/Egg</t>
  </si>
  <si>
    <t>Lotus Cream /Egg</t>
  </si>
  <si>
    <t>Salazar Bakery</t>
  </si>
  <si>
    <t>783 Ongpin st. Binondo</t>
  </si>
  <si>
    <t>Salazar</t>
  </si>
  <si>
    <t>Almond Jelly</t>
  </si>
  <si>
    <t>Big</t>
  </si>
  <si>
    <t>Carriedo Station</t>
  </si>
  <si>
    <t>Beep Stored Value Card</t>
  </si>
  <si>
    <t xml:space="preserve">Taft Station </t>
  </si>
  <si>
    <t xml:space="preserve">Guadalupe Jeepney Terminal </t>
  </si>
  <si>
    <t>Metro Department-Market Market, BGC</t>
  </si>
  <si>
    <t>Hot Deals</t>
  </si>
  <si>
    <t>Brief</t>
  </si>
  <si>
    <t>XXL</t>
  </si>
  <si>
    <t>Metro Pharmacy -Market Market, BGC</t>
  </si>
  <si>
    <t>Methformin(Right Med) 500mg</t>
  </si>
  <si>
    <t>Aspirin EC(Unilab) 80mg</t>
  </si>
  <si>
    <t>Rosuvastatin(Rovista) 10mg</t>
  </si>
  <si>
    <t>Colecalciferol (Vitamin D)(Forti-D) 500UI Soft Gel</t>
  </si>
  <si>
    <t>Multivitamins(Enervon) 30</t>
  </si>
  <si>
    <t>free 8 pcs</t>
  </si>
  <si>
    <t>Rice in a box</t>
  </si>
  <si>
    <t>Rice meal</t>
  </si>
  <si>
    <t xml:space="preserve">Beef Teriyaki </t>
  </si>
  <si>
    <t>Ham &amp; Bacon</t>
  </si>
  <si>
    <t>Noodle House</t>
  </si>
  <si>
    <t xml:space="preserve"> Market Market </t>
  </si>
  <si>
    <t>Toyota BGC</t>
  </si>
  <si>
    <t xml:space="preserve">Longanisa </t>
  </si>
  <si>
    <t xml:space="preserve">Gallery </t>
  </si>
  <si>
    <t>Ice Tray</t>
  </si>
  <si>
    <t xml:space="preserve">small </t>
  </si>
  <si>
    <t xml:space="preserve">Treader </t>
  </si>
  <si>
    <t xml:space="preserve">Bedsheets </t>
  </si>
  <si>
    <t>Set with 2 pillow case</t>
  </si>
  <si>
    <t>Laundry Buddy</t>
  </si>
  <si>
    <t xml:space="preserve">Kalayaan Ave. </t>
  </si>
  <si>
    <t xml:space="preserve">Service </t>
  </si>
  <si>
    <t>Wash, Dry, and Fold</t>
  </si>
  <si>
    <t>Charges</t>
  </si>
  <si>
    <t xml:space="preserve">Extra Drying time </t>
  </si>
  <si>
    <t>Luncheon Meat</t>
  </si>
  <si>
    <t>with egg</t>
  </si>
  <si>
    <t>Lawson-Asian Century Center</t>
  </si>
  <si>
    <t>Filipino Breakfast A</t>
  </si>
  <si>
    <t>2 rice, 2 longaniza and egg</t>
  </si>
  <si>
    <t>Market,Market,  BGC</t>
  </si>
  <si>
    <t>Easy pha-max</t>
  </si>
  <si>
    <t xml:space="preserve">Supplements </t>
  </si>
  <si>
    <t>Wheat Grass</t>
  </si>
  <si>
    <t>Aldactone(Spironolactone) 50mg</t>
  </si>
  <si>
    <t>Carvedilol(BetaCard) 25mg</t>
  </si>
  <si>
    <t>Food Stall</t>
  </si>
  <si>
    <t xml:space="preserve">Lunch Pack </t>
  </si>
  <si>
    <t>TwoNeo</t>
  </si>
  <si>
    <t>Landmark-BGC</t>
  </si>
  <si>
    <t>Cocoa Powder(Milo) 1Kg</t>
  </si>
  <si>
    <t>Cocoa Powder(Milo) Twin Pack 48g</t>
  </si>
  <si>
    <t>155g</t>
  </si>
  <si>
    <t>Alley Vendor</t>
  </si>
  <si>
    <t>Grilled Pork</t>
  </si>
  <si>
    <t>C5</t>
  </si>
  <si>
    <t xml:space="preserve">Mytown Los Angeles </t>
  </si>
  <si>
    <t>via C5</t>
  </si>
  <si>
    <t>2 Longanisa</t>
  </si>
  <si>
    <t xml:space="preserve">Beef Caldareta </t>
  </si>
  <si>
    <t>Fried Banana</t>
  </si>
  <si>
    <t>Fan type</t>
  </si>
  <si>
    <t>Lazada-Online</t>
  </si>
  <si>
    <t xml:space="preserve">Office Warehouse, Incorporated </t>
  </si>
  <si>
    <t xml:space="preserve">TwoNeo </t>
  </si>
  <si>
    <t>Supplies-Office-00000</t>
  </si>
  <si>
    <t>Schneider</t>
  </si>
  <si>
    <t xml:space="preserve">Permanent Marker </t>
  </si>
  <si>
    <t>Max's 130</t>
  </si>
  <si>
    <t>Fruit Stand</t>
  </si>
  <si>
    <t>Apple</t>
  </si>
  <si>
    <t>Red</t>
  </si>
  <si>
    <t>Mango</t>
  </si>
  <si>
    <t>Pear</t>
  </si>
  <si>
    <t>Grapes</t>
  </si>
  <si>
    <t>Pongkan</t>
  </si>
  <si>
    <t>Takoyaki</t>
  </si>
  <si>
    <t>6 pcs. Classic</t>
  </si>
  <si>
    <t xml:space="preserve">C5 </t>
  </si>
  <si>
    <t>Tinola with Rice</t>
  </si>
  <si>
    <t xml:space="preserve">Chicken Gizzard </t>
  </si>
  <si>
    <t>Small</t>
  </si>
  <si>
    <t xml:space="preserve">Chicken </t>
  </si>
  <si>
    <t xml:space="preserve">in Barbecue Sauces </t>
  </si>
  <si>
    <t>Taft Pedro Gil</t>
  </si>
  <si>
    <t>Carriedo Sta. Cruz</t>
  </si>
  <si>
    <t>Kuang Kong Temple</t>
  </si>
  <si>
    <t>Kipuja St, Santa Cruz, Manila, 1008 Metro Manila, Philippines</t>
  </si>
  <si>
    <t>Donation-Zach-00000</t>
  </si>
  <si>
    <t xml:space="preserve">Offering </t>
  </si>
  <si>
    <t xml:space="preserve">Estero Fast food </t>
  </si>
  <si>
    <t>Ongpin st.</t>
  </si>
  <si>
    <t>Master with Master sauce</t>
  </si>
  <si>
    <t>Cup</t>
  </si>
  <si>
    <t>Summit</t>
  </si>
  <si>
    <t>Water</t>
  </si>
  <si>
    <t>500ml</t>
  </si>
  <si>
    <t>Chicken Roll</t>
  </si>
  <si>
    <t>Gulaman Cup</t>
  </si>
  <si>
    <t>Mix</t>
  </si>
  <si>
    <t>oishiekuncFood Hub</t>
  </si>
  <si>
    <t xml:space="preserve">838 Ongpin Street, Sta. Cruz, Manila </t>
  </si>
  <si>
    <t xml:space="preserve"> Cash</t>
  </si>
  <si>
    <t>Sweet Bicho</t>
  </si>
  <si>
    <t>Radish Cake</t>
  </si>
  <si>
    <t xml:space="preserve">Wellness Touch. </t>
  </si>
  <si>
    <t xml:space="preserve"> Leisure-Zach-00000</t>
  </si>
  <si>
    <t>Spa</t>
  </si>
  <si>
    <t>Mytown</t>
  </si>
  <si>
    <t>Salazar Bekery</t>
  </si>
  <si>
    <t xml:space="preserve"> Zel</t>
  </si>
  <si>
    <t>Gift Check</t>
  </si>
  <si>
    <t>ID</t>
  </si>
  <si>
    <t>Address</t>
  </si>
  <si>
    <t>1st AutoGas</t>
  </si>
  <si>
    <t>Panagdait</t>
  </si>
  <si>
    <t>A.N.G Cellshoppe</t>
  </si>
  <si>
    <t>Colon Street</t>
  </si>
  <si>
    <t>Ace Hardware</t>
  </si>
  <si>
    <t>SM City, Cebu</t>
  </si>
  <si>
    <t>SM Seaside, Cebu</t>
  </si>
  <si>
    <t>Achi Ichiban</t>
  </si>
  <si>
    <t>Aircon Master</t>
  </si>
  <si>
    <t>R. Landon street</t>
  </si>
  <si>
    <t>Alberto's Pizza</t>
  </si>
  <si>
    <t>Basak, Pardo</t>
  </si>
  <si>
    <t>Asian Homes Appliance</t>
  </si>
  <si>
    <t>Osmenia Blvd.</t>
  </si>
  <si>
    <t>Azian Thai Massage and SPA</t>
  </si>
  <si>
    <t>Sancianko Street</t>
  </si>
  <si>
    <t>Banana Stall</t>
  </si>
  <si>
    <t>F. Llamas</t>
  </si>
  <si>
    <t>Balay Pandesal</t>
  </si>
  <si>
    <t>Cabarubias street</t>
  </si>
  <si>
    <t>Cabarubias street, San Jose Village, Tisa</t>
  </si>
  <si>
    <t>Burger King</t>
  </si>
  <si>
    <t>Carenderia 14th Floor</t>
  </si>
  <si>
    <t>ACC Tower Cebu Business Park</t>
  </si>
  <si>
    <t>CFG Quickstop</t>
  </si>
  <si>
    <t>Cebu Atlantic Hardware</t>
  </si>
  <si>
    <t>Bulacao</t>
  </si>
  <si>
    <t>Cebu Bolt and Screw Sales</t>
  </si>
  <si>
    <t>Leon Kilat</t>
  </si>
  <si>
    <t>Cebu Chinese Drug</t>
  </si>
  <si>
    <t>Plaridel Street</t>
  </si>
  <si>
    <t>Cebu Eastern College</t>
  </si>
  <si>
    <t>Cebu LakeView</t>
  </si>
  <si>
    <t>KM 30, Transcentral Highway, Sito Inaad, Tabunan</t>
  </si>
  <si>
    <t>Cebu Massive Auto Parts, Incorporated</t>
  </si>
  <si>
    <t>Mambaling Highway</t>
  </si>
  <si>
    <t>Cebu Paper Sales, Inc.</t>
  </si>
  <si>
    <t>F. Gonzales Street</t>
  </si>
  <si>
    <t>Cebu Polar Marketing</t>
  </si>
  <si>
    <t>Mabini</t>
  </si>
  <si>
    <t>Chinese Way Marketing</t>
  </si>
  <si>
    <t>GQS Plaza, Banilad</t>
  </si>
  <si>
    <t>Chong Hua Hospital</t>
  </si>
  <si>
    <t>Mandaue</t>
  </si>
  <si>
    <t>Chowking</t>
  </si>
  <si>
    <t>Ayala Center Cebu</t>
  </si>
  <si>
    <t>Fuente Osmena</t>
  </si>
  <si>
    <t>Gaisano Capital Colon</t>
  </si>
  <si>
    <t>Citi Hardware</t>
  </si>
  <si>
    <t>Colonnade</t>
  </si>
  <si>
    <t>Crown Hardware</t>
  </si>
  <si>
    <t>Delux Bakery</t>
  </si>
  <si>
    <t>Magallanes</t>
  </si>
  <si>
    <t>Department of Health</t>
  </si>
  <si>
    <t>Vivente Sotto Memorial Medical Center</t>
  </si>
  <si>
    <t>Diatoms</t>
  </si>
  <si>
    <t>Katipunan</t>
  </si>
  <si>
    <t>Dimsum Break</t>
  </si>
  <si>
    <t>Domings</t>
  </si>
  <si>
    <t>Dr. Edward Chua</t>
  </si>
  <si>
    <t>Perpetuaql Hospital</t>
  </si>
  <si>
    <t>Dunkin Donuts</t>
  </si>
  <si>
    <t>Super Metro (Basak San Nicolas)</t>
  </si>
  <si>
    <t>Echo Appliance Center</t>
  </si>
  <si>
    <t>E&amp;E's Takuyaki</t>
  </si>
  <si>
    <t>Robinsons Cybergate</t>
  </si>
  <si>
    <t>Egg Seller</t>
  </si>
  <si>
    <t>C. Padilla (Mambaling)</t>
  </si>
  <si>
    <t>Eggcelsior</t>
  </si>
  <si>
    <t>7Tsi - Guadalupe</t>
  </si>
  <si>
    <t xml:space="preserve">Facebook </t>
  </si>
  <si>
    <t>Online Seller</t>
  </si>
  <si>
    <t>Familia House</t>
  </si>
  <si>
    <t xml:space="preserve">P. Lopez </t>
  </si>
  <si>
    <t>Fooda</t>
  </si>
  <si>
    <t>Mango Ave.</t>
  </si>
  <si>
    <t>Francisco L. Chio, Jr.</t>
  </si>
  <si>
    <t>Chong Hua Medical Arts</t>
  </si>
  <si>
    <t>Gaisano Capital</t>
  </si>
  <si>
    <t>Gigi Massage Chair</t>
  </si>
  <si>
    <t>Gil's Barbershop</t>
  </si>
  <si>
    <t>Goldilocks Bakeshop</t>
  </si>
  <si>
    <t>ShopWise</t>
  </si>
  <si>
    <t>GV Botica</t>
  </si>
  <si>
    <t>Handyman</t>
  </si>
  <si>
    <t>Parkmall</t>
  </si>
  <si>
    <t>Happy Valley</t>
  </si>
  <si>
    <t>Happy-Haus Donut</t>
  </si>
  <si>
    <t>AB Aznar Street, SWU</t>
  </si>
  <si>
    <t>Hel-An Thai Massage And Spa</t>
  </si>
  <si>
    <t>Osmeña Blvd</t>
  </si>
  <si>
    <t>Hi Grain</t>
  </si>
  <si>
    <t>P. Gullas</t>
  </si>
  <si>
    <t>Hi Precision</t>
  </si>
  <si>
    <t>Fuente</t>
  </si>
  <si>
    <t>HPDS</t>
  </si>
  <si>
    <t>Junquera Street</t>
  </si>
  <si>
    <t xml:space="preserve">Hygea Wellness Spa </t>
  </si>
  <si>
    <t>Iben's Pharmacy</t>
  </si>
  <si>
    <t>Don Jose Avila, Capitol</t>
  </si>
  <si>
    <t>Integrated Cardiovascular Wellness and Lifestyle Center Inc. (HeartHub)</t>
  </si>
  <si>
    <t>City Time Square, Mandaue</t>
  </si>
  <si>
    <t>Jim Lechon</t>
  </si>
  <si>
    <t>F. Llamas Street</t>
  </si>
  <si>
    <t>Jollibee</t>
  </si>
  <si>
    <t>Boulevard Capitol</t>
  </si>
  <si>
    <t>JOYOJoyo Marketing</t>
  </si>
  <si>
    <t>JPV</t>
  </si>
  <si>
    <t>V. Rama Ave.</t>
  </si>
  <si>
    <t>at the back of Phoenix Gasoline Station</t>
  </si>
  <si>
    <t>Julies Bakeshope</t>
  </si>
  <si>
    <t>Basak San Nicolas</t>
  </si>
  <si>
    <t>Junquera Ext</t>
  </si>
  <si>
    <t>Tisa</t>
  </si>
  <si>
    <t>Urgello</t>
  </si>
  <si>
    <t>Kakeng</t>
  </si>
  <si>
    <t>Plaridel</t>
  </si>
  <si>
    <t>Kapitan AutoParts</t>
  </si>
  <si>
    <t>Boromeo st.</t>
  </si>
  <si>
    <t>KFC</t>
  </si>
  <si>
    <t>Redemptorist</t>
  </si>
  <si>
    <t>Redemptorist Plaza, 15-C Queens Road</t>
  </si>
  <si>
    <t>La Fortuna Bakery</t>
  </si>
  <si>
    <t>Borromeo</t>
  </si>
  <si>
    <t>Three Parkade Building, 30th Street &amp;, Lane A, Taguig, Metro Manila, Philippines</t>
  </si>
  <si>
    <t>Asian Century Center</t>
  </si>
  <si>
    <t>7th St. cor. 3rd ave. &amp; 4th ave.</t>
  </si>
  <si>
    <t>Lazada</t>
  </si>
  <si>
    <t>Online</t>
  </si>
  <si>
    <t>Leona</t>
  </si>
  <si>
    <t>Juan Luna</t>
  </si>
  <si>
    <t>Lumpia House</t>
  </si>
  <si>
    <t>Manalili</t>
  </si>
  <si>
    <t>Leylam</t>
  </si>
  <si>
    <t>Mark &amp; Spencer</t>
  </si>
  <si>
    <t>McDonald</t>
  </si>
  <si>
    <t>Arcenas, Banawa</t>
  </si>
  <si>
    <t>Cebu Basak San Nicolas</t>
  </si>
  <si>
    <t>Cebu Business Park (Bohol Street)</t>
  </si>
  <si>
    <t>Cebu Escario</t>
  </si>
  <si>
    <t>Osmena Blvd. (Fuente)</t>
  </si>
  <si>
    <t xml:space="preserve">Metro Pharmacy </t>
  </si>
  <si>
    <t>Market Market, BGC</t>
  </si>
  <si>
    <t>Taguig</t>
  </si>
  <si>
    <t>Metro Department</t>
  </si>
  <si>
    <t>Super Metro (Basak)</t>
  </si>
  <si>
    <t>Metro Drug</t>
  </si>
  <si>
    <t>Metro (Colon)</t>
  </si>
  <si>
    <t>Metro Grocery</t>
  </si>
  <si>
    <t>Nedz Lechon</t>
  </si>
  <si>
    <t>Jai-Alai C. Padilla</t>
  </si>
  <si>
    <t>NoeCar</t>
  </si>
  <si>
    <t>B. Zubiri st, Labangon</t>
  </si>
  <si>
    <t>Ong King Kin</t>
  </si>
  <si>
    <t>Osmena Blvd</t>
  </si>
  <si>
    <t>Orange Brutus</t>
  </si>
  <si>
    <t xml:space="preserve">Palawan Express </t>
  </si>
  <si>
    <t>Parking</t>
  </si>
  <si>
    <t>Road</t>
  </si>
  <si>
    <t>PCQuickbuys</t>
  </si>
  <si>
    <t>People's Educational Supply</t>
  </si>
  <si>
    <t>Colon</t>
  </si>
  <si>
    <t>Pinoy Siopao</t>
  </si>
  <si>
    <t>Pizza Hut</t>
  </si>
  <si>
    <t>Potato Corner</t>
  </si>
  <si>
    <t>Rachel Luang</t>
  </si>
  <si>
    <t>Rago Lumber</t>
  </si>
  <si>
    <t>Basak</t>
  </si>
  <si>
    <t>RePhil</t>
  </si>
  <si>
    <t>Bulacao Pardo</t>
  </si>
  <si>
    <t>Rose Pharmacy</t>
  </si>
  <si>
    <t>Salvador Ext. Labangon</t>
  </si>
  <si>
    <t>Tita Gwapa F. Llamas</t>
  </si>
  <si>
    <t>Sandia Massage Spa</t>
  </si>
  <si>
    <t>F. Ramos Street</t>
  </si>
  <si>
    <t>Segura Marketing Inc.</t>
  </si>
  <si>
    <t>J. Climaco Street</t>
  </si>
  <si>
    <t>Shopee</t>
  </si>
  <si>
    <t>Sit and Rest</t>
  </si>
  <si>
    <t>SM - The Store</t>
  </si>
  <si>
    <t>SM Grocery</t>
  </si>
  <si>
    <t>SM Store</t>
  </si>
  <si>
    <t>SouthStar Drug</t>
  </si>
  <si>
    <t xml:space="preserve">Squeeze It Lemons and Juices </t>
  </si>
  <si>
    <t>Super Metro</t>
  </si>
  <si>
    <t>Taoist Temple of the Golden Light</t>
  </si>
  <si>
    <t>Samson Road</t>
  </si>
  <si>
    <t>Tay Bee</t>
  </si>
  <si>
    <t>Thai Boran</t>
  </si>
  <si>
    <t>The Lemon Co.</t>
  </si>
  <si>
    <t>Thinking Tools Inc.</t>
  </si>
  <si>
    <t>Thirsty</t>
  </si>
  <si>
    <t>ThreeSixty Pharmacy</t>
  </si>
  <si>
    <t>La Paloma Branch</t>
  </si>
  <si>
    <t>Tiny Bubbles</t>
  </si>
  <si>
    <t>Tommy's Electronics</t>
  </si>
  <si>
    <t>Ton's Water</t>
  </si>
  <si>
    <t>Tri-J Marketting Inc.</t>
  </si>
  <si>
    <t>Cebu South Road</t>
  </si>
  <si>
    <t>Unitop</t>
  </si>
  <si>
    <t>Osmena Blvd. (Downtown)</t>
  </si>
  <si>
    <t>Vicente Sotty Memorial Medical Center (DOH)</t>
  </si>
  <si>
    <t>B. Rodriguez Street</t>
  </si>
  <si>
    <t>Victory Educational Supply</t>
  </si>
  <si>
    <t>Visayan Educational Supply</t>
  </si>
  <si>
    <t>Waffle Time</t>
  </si>
  <si>
    <t>Water Refilling Station</t>
  </si>
  <si>
    <t>Carlock</t>
  </si>
  <si>
    <t>Watermelon Massage Spa</t>
  </si>
  <si>
    <t>Escario Street</t>
  </si>
  <si>
    <t xml:space="preserve">Watson </t>
  </si>
  <si>
    <t>Banawa-Guadalupe</t>
  </si>
  <si>
    <t>Capitol Site</t>
  </si>
  <si>
    <t>Wellnessland Wellness Center</t>
  </si>
  <si>
    <t>Sikatuna St., Zapatera, Cebu City</t>
  </si>
  <si>
    <t>Wired Systems Corporation</t>
  </si>
  <si>
    <t>St. Patricks Square</t>
  </si>
  <si>
    <t>Detail</t>
  </si>
  <si>
    <t>Accessories</t>
  </si>
  <si>
    <t>Zach</t>
  </si>
  <si>
    <t>00000</t>
  </si>
  <si>
    <t>Baking</t>
  </si>
  <si>
    <t>Bonding</t>
  </si>
  <si>
    <t>00001</t>
  </si>
  <si>
    <t>Bedian</t>
  </si>
  <si>
    <t>00002</t>
  </si>
  <si>
    <t>Kids</t>
  </si>
  <si>
    <t>00003</t>
  </si>
  <si>
    <t>Brayton</t>
  </si>
  <si>
    <t>00004</t>
  </si>
  <si>
    <t>Kaleb</t>
  </si>
  <si>
    <t>Car</t>
  </si>
  <si>
    <t>Maintenance</t>
  </si>
  <si>
    <t>Avanza</t>
  </si>
  <si>
    <t>Fuel</t>
  </si>
  <si>
    <t>Laundry</t>
  </si>
  <si>
    <t>Expense</t>
  </si>
  <si>
    <t>Carens</t>
  </si>
  <si>
    <t>Celebration</t>
  </si>
  <si>
    <t>Cellphone</t>
  </si>
  <si>
    <t>Clothing</t>
  </si>
  <si>
    <t>Clothing Manila Trip</t>
  </si>
  <si>
    <t>Computer</t>
  </si>
  <si>
    <t>Twins</t>
  </si>
  <si>
    <t>Oldhouse</t>
  </si>
  <si>
    <t>3rd Floor</t>
  </si>
  <si>
    <t>Discount</t>
  </si>
  <si>
    <t>Promo</t>
  </si>
  <si>
    <t>Change</t>
  </si>
  <si>
    <t>Donation</t>
  </si>
  <si>
    <t>Educational</t>
  </si>
  <si>
    <t>2nd Floor</t>
  </si>
  <si>
    <t>Charmaine</t>
  </si>
  <si>
    <t>Phyllis</t>
  </si>
  <si>
    <t>Roxan</t>
  </si>
  <si>
    <t>Shirley</t>
  </si>
  <si>
    <t>Keng Offering</t>
  </si>
  <si>
    <t>Expense-Mama's Offering</t>
  </si>
  <si>
    <t>Mama's Offering</t>
  </si>
  <si>
    <t>Parent's Offering</t>
  </si>
  <si>
    <t>0000</t>
  </si>
  <si>
    <t>Shipping and Delivery</t>
  </si>
  <si>
    <t>Gift</t>
  </si>
  <si>
    <t>Others</t>
  </si>
  <si>
    <t>Grocery</t>
  </si>
  <si>
    <t>Grocery Manila Trip</t>
  </si>
  <si>
    <t>Grooming</t>
  </si>
  <si>
    <t>Health</t>
  </si>
  <si>
    <t>All</t>
  </si>
  <si>
    <t>Protection</t>
  </si>
  <si>
    <t>Diagnostic</t>
  </si>
  <si>
    <t>Doctor</t>
  </si>
  <si>
    <t>Hardware</t>
  </si>
  <si>
    <t>Tools</t>
  </si>
  <si>
    <t>Hobby</t>
  </si>
  <si>
    <t>Household</t>
  </si>
  <si>
    <t>General</t>
  </si>
  <si>
    <t>Household Manila Trip</t>
  </si>
  <si>
    <t>Leisure</t>
  </si>
  <si>
    <t>Meal Manila Trip</t>
  </si>
  <si>
    <t>Medicine</t>
  </si>
  <si>
    <t>Mama</t>
  </si>
  <si>
    <t>Offering</t>
  </si>
  <si>
    <t>Personal</t>
  </si>
  <si>
    <t>Receivable</t>
  </si>
  <si>
    <t>Religious</t>
  </si>
  <si>
    <t>School</t>
  </si>
  <si>
    <t>Supplies</t>
  </si>
  <si>
    <t>Office</t>
  </si>
  <si>
    <t>Electrical</t>
  </si>
  <si>
    <t>Plumbing</t>
  </si>
  <si>
    <t>Snacks</t>
  </si>
  <si>
    <t>Manila Trip</t>
  </si>
  <si>
    <t>Transportation</t>
  </si>
  <si>
    <t>Tips</t>
  </si>
  <si>
    <t>Vitamins</t>
  </si>
  <si>
    <t>Work</t>
  </si>
  <si>
    <t>Category</t>
  </si>
  <si>
    <t>0. One Time only</t>
  </si>
  <si>
    <t>1. Medicine</t>
  </si>
  <si>
    <t>2. Food and Drinks</t>
  </si>
  <si>
    <t>3. Educational Supplies</t>
  </si>
  <si>
    <t>4. Snacks</t>
  </si>
  <si>
    <t>5. Automotive</t>
  </si>
  <si>
    <t>6. Service</t>
  </si>
  <si>
    <t>7. Household</t>
  </si>
  <si>
    <t>8. Religious</t>
  </si>
  <si>
    <t>9. Discount and Tips</t>
  </si>
  <si>
    <t>10. Appliance</t>
  </si>
  <si>
    <t>11. Hardware Supplies</t>
  </si>
  <si>
    <t>12. Clothing</t>
  </si>
  <si>
    <t>Items</t>
  </si>
  <si>
    <t>Unliquidated</t>
  </si>
  <si>
    <t>Omega</t>
  </si>
  <si>
    <t>120ml</t>
  </si>
  <si>
    <t>60ml</t>
  </si>
  <si>
    <t>Rosuvastatin</t>
  </si>
  <si>
    <t>5mg</t>
  </si>
  <si>
    <t>Fluimucil</t>
  </si>
  <si>
    <t xml:space="preserve">Acetylcysteine </t>
  </si>
  <si>
    <t>100mg</t>
  </si>
  <si>
    <t>Spironolactone</t>
  </si>
  <si>
    <t>Aldactone</t>
  </si>
  <si>
    <t>25mg</t>
  </si>
  <si>
    <t>50mg</t>
  </si>
  <si>
    <t>Amlodipine(Rite-Med) 5mg</t>
  </si>
  <si>
    <t>Rite-Med</t>
  </si>
  <si>
    <t>Amlodipine</t>
  </si>
  <si>
    <t>Maalox</t>
  </si>
  <si>
    <t>Antasid</t>
  </si>
  <si>
    <t xml:space="preserve">Rhea </t>
  </si>
  <si>
    <t>Ascorbic Acid</t>
  </si>
  <si>
    <t>500mg</t>
  </si>
  <si>
    <t>Unilab</t>
  </si>
  <si>
    <t>Aspirin EC</t>
  </si>
  <si>
    <t>80mg</t>
  </si>
  <si>
    <t>Aspilets</t>
  </si>
  <si>
    <t>Aspirin</t>
  </si>
  <si>
    <t>Augmeniin</t>
  </si>
  <si>
    <t>Co-amoxiclav 642.pmg/5ml</t>
  </si>
  <si>
    <t>100ml</t>
  </si>
  <si>
    <t>Zithromax</t>
  </si>
  <si>
    <t>AZITHROMYCIN Dihydrate</t>
  </si>
  <si>
    <t>15ml</t>
  </si>
  <si>
    <t>22.5ml</t>
  </si>
  <si>
    <t>Bilastine</t>
  </si>
  <si>
    <t>Bilaxten</t>
  </si>
  <si>
    <t>20mg</t>
  </si>
  <si>
    <t>Sinecod</t>
  </si>
  <si>
    <t>Butamirate Forte</t>
  </si>
  <si>
    <t>BetaCard</t>
  </si>
  <si>
    <t>Carvedilol</t>
  </si>
  <si>
    <t>Cardipres</t>
  </si>
  <si>
    <t>Carvid(Carvedilol) 25mg</t>
  </si>
  <si>
    <t>Carvid</t>
  </si>
  <si>
    <t>Cetirizine HCL</t>
  </si>
  <si>
    <t>10mg</t>
  </si>
  <si>
    <t>Clonipress</t>
  </si>
  <si>
    <t>Clonidine HC1</t>
  </si>
  <si>
    <t>75mcg</t>
  </si>
  <si>
    <t>Clopidogrel(PLAZ) 175mg</t>
  </si>
  <si>
    <t>PLAZ</t>
  </si>
  <si>
    <t>Clopidogrel</t>
  </si>
  <si>
    <t>175mg</t>
  </si>
  <si>
    <t>Clopidogrel(Rhea) 175mg</t>
  </si>
  <si>
    <t>Rhea</t>
  </si>
  <si>
    <t>dapagliflozin(ForXiga) 10mg</t>
  </si>
  <si>
    <t>ForXiga</t>
  </si>
  <si>
    <t>dapagliflozin</t>
  </si>
  <si>
    <t>xigduo</t>
  </si>
  <si>
    <t>dapagliflozin/Metformin HCl</t>
  </si>
  <si>
    <t>10mg/1000mg Tablet</t>
  </si>
  <si>
    <t>Diamicron(Gliclazide ) 60mg</t>
  </si>
  <si>
    <t xml:space="preserve">Gliclazide </t>
  </si>
  <si>
    <t>Diamicron</t>
  </si>
  <si>
    <t>60mg</t>
  </si>
  <si>
    <t>Ansimar</t>
  </si>
  <si>
    <t>Doxofylline</t>
  </si>
  <si>
    <t>100mg/5ml</t>
  </si>
  <si>
    <t>Chocolate</t>
  </si>
  <si>
    <t>Energen</t>
  </si>
  <si>
    <t>8x30x40g</t>
  </si>
  <si>
    <t>Entresto(Sacubitril, Valsartan) 100mg</t>
  </si>
  <si>
    <t>Sacubitril, Valsartan</t>
  </si>
  <si>
    <t>Entresto</t>
  </si>
  <si>
    <t>200mg</t>
  </si>
  <si>
    <t>Generic</t>
  </si>
  <si>
    <t>Face Mask</t>
  </si>
  <si>
    <t>KN95</t>
  </si>
  <si>
    <t>Surgical</t>
  </si>
  <si>
    <t>Empagliflozin Linagliptin</t>
  </si>
  <si>
    <t>Glyxambi</t>
  </si>
  <si>
    <t>25mg/5mg</t>
  </si>
  <si>
    <t>Glyxambi(Empagliflozin Linagliptin) T10/5mg</t>
  </si>
  <si>
    <t>T10/5mg</t>
  </si>
  <si>
    <t>Vicks</t>
  </si>
  <si>
    <t>Inhaler</t>
  </si>
  <si>
    <t>Keychain</t>
  </si>
  <si>
    <t>Pulmodual</t>
  </si>
  <si>
    <t>IPRATROPIUM Bromide SABUTAMOL</t>
  </si>
  <si>
    <t>500mcg / 2.5mg per 2.5mL</t>
  </si>
  <si>
    <t>Kefir</t>
  </si>
  <si>
    <t>Loperamide(Diatabs) 2mg</t>
  </si>
  <si>
    <t>Diatabs</t>
  </si>
  <si>
    <t>Loperamide</t>
  </si>
  <si>
    <t>2mg</t>
  </si>
  <si>
    <t>Losartan(Neosartan) 100mg</t>
  </si>
  <si>
    <t>Neosartan</t>
  </si>
  <si>
    <t>Losartan</t>
  </si>
  <si>
    <t>Mefenamic</t>
  </si>
  <si>
    <t>Mefenamic(Rite-Med) 500mg</t>
  </si>
  <si>
    <t>Melandy MR</t>
  </si>
  <si>
    <t>Neoform</t>
  </si>
  <si>
    <t>Metformin</t>
  </si>
  <si>
    <t>Fornidd XR</t>
  </si>
  <si>
    <t>Methformin Hydrochloride</t>
  </si>
  <si>
    <t>1g</t>
  </si>
  <si>
    <t>Glumet-XR</t>
  </si>
  <si>
    <t>Glumet</t>
  </si>
  <si>
    <t>Methformin</t>
  </si>
  <si>
    <t>Methformin(Glumet) 500mg</t>
  </si>
  <si>
    <t>Methformin(NeoForm) 100g</t>
  </si>
  <si>
    <t>NeoForm</t>
  </si>
  <si>
    <t>100g</t>
  </si>
  <si>
    <t>Methformin(Rhea) 500mg</t>
  </si>
  <si>
    <t>Right Med</t>
  </si>
  <si>
    <t>Efficascent Relaxscent Oil</t>
  </si>
  <si>
    <t>Methol Camphor Eucalyptus Oil</t>
  </si>
  <si>
    <t>Efficascent</t>
  </si>
  <si>
    <t>6ml [Roll-On]</t>
  </si>
  <si>
    <t>(Efficascent Oil) 6ml</t>
  </si>
  <si>
    <t>Co-Altria Ped</t>
  </si>
  <si>
    <t>MONTELUKAST Sodium/LEVOCETIRIZINE Dihydrochloride</t>
  </si>
  <si>
    <t>5mg/5mg Chewable</t>
  </si>
  <si>
    <t>Cecon</t>
  </si>
  <si>
    <t>Multivitamin</t>
  </si>
  <si>
    <t>Plus Zinc</t>
  </si>
  <si>
    <t>Pharmaton Essential</t>
  </si>
  <si>
    <t>Multivitamins with B Complex</t>
  </si>
  <si>
    <t>9 + 1</t>
  </si>
  <si>
    <t>Enervon</t>
  </si>
  <si>
    <t>Multivitamins</t>
  </si>
  <si>
    <t>Forti-D</t>
  </si>
  <si>
    <t>Colecalciferol (Vitamin D)</t>
  </si>
  <si>
    <t>500UI Soft Gel</t>
  </si>
  <si>
    <t>ImmunPro</t>
  </si>
  <si>
    <t>Sodium Ascorbate Zinc</t>
  </si>
  <si>
    <t xml:space="preserve">Sanjo </t>
  </si>
  <si>
    <t xml:space="preserve">Nebulizer Kit Mask </t>
  </si>
  <si>
    <t>Pedia</t>
  </si>
  <si>
    <t>Omacor(Elcosapentaenoic Acid, Docosahexaenoic Acid) 460mg/380mg</t>
  </si>
  <si>
    <t>Elcosapentaenoic Acid, Docosahexaenoic Acid</t>
  </si>
  <si>
    <t>Omacor</t>
  </si>
  <si>
    <t>460mg/380mg</t>
  </si>
  <si>
    <t>Lesofat</t>
  </si>
  <si>
    <t>Orlistat</t>
  </si>
  <si>
    <t>120mg</t>
  </si>
  <si>
    <t>Panto Plus</t>
  </si>
  <si>
    <t>Pantoprazole + Domperidone</t>
  </si>
  <si>
    <t>40mg/30mg</t>
  </si>
  <si>
    <t>Decolgen</t>
  </si>
  <si>
    <t>Paracetamol</t>
  </si>
  <si>
    <t>Forte</t>
  </si>
  <si>
    <t>Scotts</t>
  </si>
  <si>
    <t>Pastilles</t>
  </si>
  <si>
    <t>30Mg30</t>
  </si>
  <si>
    <t>Valda</t>
  </si>
  <si>
    <t>Menthol</t>
  </si>
  <si>
    <t>Lemon Menthol Pastilles</t>
  </si>
  <si>
    <t>20g</t>
  </si>
  <si>
    <t>Apollo</t>
  </si>
  <si>
    <t>Petroleum Jelly</t>
  </si>
  <si>
    <t>200g</t>
  </si>
  <si>
    <t>GDN</t>
  </si>
  <si>
    <t>Plaster</t>
  </si>
  <si>
    <t>Plastic</t>
  </si>
  <si>
    <t>Pred 20</t>
  </si>
  <si>
    <t>Prednisolone</t>
  </si>
  <si>
    <t>20mg/5mL Syrup</t>
  </si>
  <si>
    <t>C-Lium</t>
  </si>
  <si>
    <t>Psyllium Fiber Husk</t>
  </si>
  <si>
    <t>Fibre</t>
  </si>
  <si>
    <t>Hidrasec</t>
  </si>
  <si>
    <t>Racecadotril</t>
  </si>
  <si>
    <t>Vaporin</t>
  </si>
  <si>
    <t>Refreshing Oil</t>
  </si>
  <si>
    <t>10ml</t>
  </si>
  <si>
    <t>Rovista</t>
  </si>
  <si>
    <t>Unilab Inc. - Roswin</t>
  </si>
  <si>
    <t>Ventolin</t>
  </si>
  <si>
    <t>Sabutamol</t>
  </si>
  <si>
    <t>Nebules 2.5ml</t>
  </si>
  <si>
    <t xml:space="preserve">Seretide </t>
  </si>
  <si>
    <t>Salmeterol + Fluticasone propionate</t>
  </si>
  <si>
    <t>25/125 mg</t>
  </si>
  <si>
    <t>25/50 mg</t>
  </si>
  <si>
    <t>Velmetia</t>
  </si>
  <si>
    <t>Sitagliptin Metformin</t>
  </si>
  <si>
    <t>50mg/1g Film Coated</t>
  </si>
  <si>
    <t>Spire</t>
  </si>
  <si>
    <t>Blue Eco Farm</t>
  </si>
  <si>
    <t>Spirulina</t>
  </si>
  <si>
    <t>Powder 90grams</t>
  </si>
  <si>
    <t>Erceflora</t>
  </si>
  <si>
    <t>Spore Probiotic</t>
  </si>
  <si>
    <t>5ml</t>
  </si>
  <si>
    <t>Tempra</t>
  </si>
  <si>
    <t>Syrup</t>
  </si>
  <si>
    <t>120mg/5ml 60ml</t>
  </si>
  <si>
    <t>Vastarel OD</t>
  </si>
  <si>
    <t>Trimetazidine Dihydrochloride</t>
  </si>
  <si>
    <t>Vymada</t>
  </si>
  <si>
    <t>Zeltine-MR</t>
  </si>
  <si>
    <t>Pill Cutter</t>
  </si>
  <si>
    <t>Union</t>
  </si>
  <si>
    <t>Electric Fan</t>
  </si>
  <si>
    <t>Industrial 18"</t>
  </si>
  <si>
    <t>Yakult</t>
  </si>
  <si>
    <t>80ml</t>
  </si>
  <si>
    <t>Family Choice</t>
  </si>
  <si>
    <t>3in1 Mixes</t>
  </si>
  <si>
    <t>250g</t>
  </si>
  <si>
    <t>Assorted</t>
  </si>
  <si>
    <t>Biscuits</t>
  </si>
  <si>
    <t>Nissin</t>
  </si>
  <si>
    <t>Eggnog 130g</t>
  </si>
  <si>
    <t>Malkist</t>
  </si>
  <si>
    <t>Olezz Cheese Choco 100g</t>
  </si>
  <si>
    <t>Marky's</t>
  </si>
  <si>
    <t>Pacencia Biscuit 210g</t>
  </si>
  <si>
    <t>Skyflakes</t>
  </si>
  <si>
    <t>200g HPack</t>
  </si>
  <si>
    <t>25g</t>
  </si>
  <si>
    <t>Presto Cream</t>
  </si>
  <si>
    <t>Chocholate Biscuits</t>
  </si>
  <si>
    <t>30g</t>
  </si>
  <si>
    <t>Chocholate Peanut Biscuits</t>
  </si>
  <si>
    <t>Cream-o</t>
  </si>
  <si>
    <t>Choco Fudge Cream-Filled Chocolate Sandwich Biscuits</t>
  </si>
  <si>
    <t>Jack 'n Jill Drewberry</t>
  </si>
  <si>
    <t>Strawberry's Cream Biscuits</t>
  </si>
  <si>
    <t>33g</t>
  </si>
  <si>
    <t>Drewberries'n Cream Biscuits</t>
  </si>
  <si>
    <t>Clara Ole</t>
  </si>
  <si>
    <t>Spread - Jam</t>
  </si>
  <si>
    <t>320g</t>
  </si>
  <si>
    <t>Rebisco</t>
  </si>
  <si>
    <t>Crackers</t>
  </si>
  <si>
    <t>33gx10s</t>
  </si>
  <si>
    <t xml:space="preserve">Bread </t>
  </si>
  <si>
    <t>French Bread</t>
  </si>
  <si>
    <t>Julies</t>
  </si>
  <si>
    <t xml:space="preserve">Sliced Bread Regular </t>
  </si>
  <si>
    <t>Century Egg</t>
  </si>
  <si>
    <t>6 pcs pack</t>
  </si>
  <si>
    <t>Chop Suey</t>
  </si>
  <si>
    <t>Milo</t>
  </si>
  <si>
    <t>Cocoa Powder</t>
  </si>
  <si>
    <t>24g</t>
  </si>
  <si>
    <t>Active Go 300g</t>
  </si>
  <si>
    <t>Twin Pack 48g</t>
  </si>
  <si>
    <t>1Kg</t>
  </si>
  <si>
    <t>Energen Champion</t>
  </si>
  <si>
    <t>35g</t>
  </si>
  <si>
    <t>Kopiko</t>
  </si>
  <si>
    <t>Coffee [3in1]</t>
  </si>
  <si>
    <t>Black 30g</t>
  </si>
  <si>
    <t>Cappuccino 25g</t>
  </si>
  <si>
    <t>Nescafe</t>
  </si>
  <si>
    <t>Original 26g</t>
  </si>
  <si>
    <t>Cookies</t>
  </si>
  <si>
    <t>Coffee Beans</t>
  </si>
  <si>
    <t>Dish</t>
  </si>
  <si>
    <t>Adobo Chicken</t>
  </si>
  <si>
    <t>Bam-i</t>
  </si>
  <si>
    <t>Batong [String Beans]</t>
  </si>
  <si>
    <t>Bihon</t>
  </si>
  <si>
    <t>Buffalo Chicken</t>
  </si>
  <si>
    <t>Burger Steak</t>
  </si>
  <si>
    <t>Dinuguan</t>
  </si>
  <si>
    <t>Fried Chicken</t>
  </si>
  <si>
    <t>Fried Chicken Internals</t>
  </si>
  <si>
    <t>Mongoes Soup</t>
  </si>
  <si>
    <t>Paklai</t>
  </si>
  <si>
    <t>Pansit</t>
  </si>
  <si>
    <t>Pork Chop</t>
  </si>
  <si>
    <t>Pork Soup</t>
  </si>
  <si>
    <t>Hangging Rice 5s</t>
  </si>
  <si>
    <t>Boiled Egg</t>
  </si>
  <si>
    <t>fish soup</t>
  </si>
  <si>
    <t>Beefsteak</t>
  </si>
  <si>
    <t>SariSari Vegetable</t>
  </si>
  <si>
    <t>Teriyaki Chicken</t>
  </si>
  <si>
    <t>Pork Barbecue</t>
  </si>
  <si>
    <t>Liver</t>
  </si>
  <si>
    <t>Pinakbit</t>
  </si>
  <si>
    <t>Meat Ball</t>
  </si>
  <si>
    <t>2 pcs. Chicken</t>
  </si>
  <si>
    <t xml:space="preserve">2 pcs. Chicken(Chowking) </t>
  </si>
  <si>
    <t xml:space="preserve">Pork ChowFan </t>
  </si>
  <si>
    <t xml:space="preserve">Pork ChowFan (Chowking) </t>
  </si>
  <si>
    <t>Pork ChowFan with Ice Tea</t>
  </si>
  <si>
    <t>Pork ChowFan (Chowking) with Ice Tea</t>
  </si>
  <si>
    <t>with Ice Tea</t>
  </si>
  <si>
    <t>Wanton Noodles</t>
  </si>
  <si>
    <t xml:space="preserve">Wanton Noodles(Chowking) </t>
  </si>
  <si>
    <t>Wanton Noodles Large</t>
  </si>
  <si>
    <t>Wanton Soup</t>
  </si>
  <si>
    <t xml:space="preserve">Wanton Soup(Chowking) </t>
  </si>
  <si>
    <t>Bucket Meal</t>
  </si>
  <si>
    <t>Yasai</t>
  </si>
  <si>
    <t>Citrus</t>
  </si>
  <si>
    <t>Orange Juice Drinks</t>
  </si>
  <si>
    <t>1L</t>
  </si>
  <si>
    <t>Powder Juice Drinks</t>
  </si>
  <si>
    <t>Orange 20G</t>
  </si>
  <si>
    <t>Cucumber Lemonade Juice</t>
  </si>
  <si>
    <t>22Oz</t>
  </si>
  <si>
    <t>Old Fashion Lemonade Juice</t>
  </si>
  <si>
    <t>Absolute</t>
  </si>
  <si>
    <t>Drinks</t>
  </si>
  <si>
    <t>Calamansi Juice</t>
  </si>
  <si>
    <t>6 Liter</t>
  </si>
  <si>
    <t>Nature Spring</t>
  </si>
  <si>
    <t>Spring Water 1 Liter</t>
  </si>
  <si>
    <t>Bottled Water</t>
  </si>
  <si>
    <t>Eggs</t>
  </si>
  <si>
    <t>Flour</t>
  </si>
  <si>
    <t>Banana</t>
  </si>
  <si>
    <t>Taro</t>
  </si>
  <si>
    <t>Magnolia</t>
  </si>
  <si>
    <t>Fresh Milk - Full Cream</t>
  </si>
  <si>
    <t xml:space="preserve">Alaska </t>
  </si>
  <si>
    <t>Fresh Milk</t>
  </si>
  <si>
    <t>1Lx2</t>
  </si>
  <si>
    <t>Nestle</t>
  </si>
  <si>
    <t>Boy Bawang</t>
  </si>
  <si>
    <t>Garlic</t>
  </si>
  <si>
    <t>500g</t>
  </si>
  <si>
    <t>Swiss Miss</t>
  </si>
  <si>
    <t>Hot Cocoa Mix (Dark Chocolate)</t>
  </si>
  <si>
    <t>31g</t>
  </si>
  <si>
    <t>Hot Cocoa Mix (Marshmallow)</t>
  </si>
  <si>
    <t>ION Supply Drink(Pocari Sweat) 500ml</t>
  </si>
  <si>
    <t>Pocari Sweat</t>
  </si>
  <si>
    <t>ION Supply Drink</t>
  </si>
  <si>
    <t>Lechon</t>
  </si>
  <si>
    <t>Per Kilo</t>
  </si>
  <si>
    <t>Gallo</t>
  </si>
  <si>
    <t>Misua</t>
  </si>
  <si>
    <t>1kg</t>
  </si>
  <si>
    <t>Original</t>
  </si>
  <si>
    <t>Nescafe Blen and Brew  3in1</t>
  </si>
  <si>
    <t>Dozen</t>
  </si>
  <si>
    <t>Diabetasol</t>
  </si>
  <si>
    <t>Nutritional Powder for Diabetic</t>
  </si>
  <si>
    <t>600g</t>
  </si>
  <si>
    <t>Swiss Cottage</t>
  </si>
  <si>
    <t>Pastries</t>
  </si>
  <si>
    <t>Chifon Cake (Chocolate)</t>
  </si>
  <si>
    <t>Peanut Cream Roll</t>
  </si>
  <si>
    <t>Tuna De Leche</t>
  </si>
  <si>
    <t>Cake</t>
  </si>
  <si>
    <t xml:space="preserve">Pork Chop </t>
  </si>
  <si>
    <t>in Sauce</t>
  </si>
  <si>
    <t>Alaska</t>
  </si>
  <si>
    <t>Powder Milk</t>
  </si>
  <si>
    <t>1700g</t>
  </si>
  <si>
    <t>Ganador</t>
  </si>
  <si>
    <t>10kg</t>
  </si>
  <si>
    <t>Shakes</t>
  </si>
  <si>
    <t>Sibot with Tongkoy</t>
  </si>
  <si>
    <t>Sweetened Cocoa</t>
  </si>
  <si>
    <t>Veega</t>
  </si>
  <si>
    <t>Vegan</t>
  </si>
  <si>
    <t>Tapa</t>
  </si>
  <si>
    <t>Purified - Refill</t>
  </si>
  <si>
    <t>Metro Select</t>
  </si>
  <si>
    <t>White Pepper Powder</t>
  </si>
  <si>
    <t>Goya</t>
  </si>
  <si>
    <t>Choco Double Hazelnut Spread</t>
  </si>
  <si>
    <t>750g</t>
  </si>
  <si>
    <t xml:space="preserve">Magnum </t>
  </si>
  <si>
    <t>Almond Single</t>
  </si>
  <si>
    <t>Each</t>
  </si>
  <si>
    <t>Bread Sticks</t>
  </si>
  <si>
    <t>130g</t>
  </si>
  <si>
    <t>FitBar</t>
  </si>
  <si>
    <t>Energy Bar</t>
  </si>
  <si>
    <t>Buy 2 Get 1 24x3x25G</t>
  </si>
  <si>
    <t>Dark Almond 33g</t>
  </si>
  <si>
    <t>Classic</t>
  </si>
  <si>
    <t>Happy-Haus</t>
  </si>
  <si>
    <t>Gingerbon</t>
  </si>
  <si>
    <t>Ginger Chewy Candy (Extra Strong)</t>
  </si>
  <si>
    <t>125g</t>
  </si>
  <si>
    <t>Ginger Chewy Candy (Regular)</t>
  </si>
  <si>
    <t>Macademia</t>
  </si>
  <si>
    <t>24/80ml</t>
  </si>
  <si>
    <t>Professional Fee</t>
  </si>
  <si>
    <t>Medical Checkup</t>
  </si>
  <si>
    <t>Takuyaki Balls</t>
  </si>
  <si>
    <t>Snack Food</t>
  </si>
  <si>
    <t>White Almond</t>
  </si>
  <si>
    <t>Diesel</t>
  </si>
  <si>
    <t>Unleaded</t>
  </si>
  <si>
    <t xml:space="preserve">Motolite </t>
  </si>
  <si>
    <t>N70ZL</t>
  </si>
  <si>
    <t xml:space="preserve">Gold </t>
  </si>
  <si>
    <t>Castrol</t>
  </si>
  <si>
    <t>Oil</t>
  </si>
  <si>
    <t>CRB Turbo</t>
  </si>
  <si>
    <t>Vehicle</t>
  </si>
  <si>
    <t>Hourly</t>
  </si>
  <si>
    <t>Per Entry</t>
  </si>
  <si>
    <t>Body Care</t>
  </si>
  <si>
    <t>Service</t>
  </si>
  <si>
    <t>Hair-cut</t>
  </si>
  <si>
    <t>Change Oil</t>
  </si>
  <si>
    <t>Freon Charging</t>
  </si>
  <si>
    <t>Body Scrub and Massage Package</t>
  </si>
  <si>
    <t xml:space="preserve">Turkish </t>
  </si>
  <si>
    <t>Watermelon</t>
  </si>
  <si>
    <t>Turkish</t>
  </si>
  <si>
    <t>Labor</t>
  </si>
  <si>
    <t>Service Fee</t>
  </si>
  <si>
    <t>Chair</t>
  </si>
  <si>
    <t xml:space="preserve">Massage </t>
  </si>
  <si>
    <t>1 hour</t>
  </si>
  <si>
    <t>Swedish</t>
  </si>
  <si>
    <t>1 and a half hour</t>
  </si>
  <si>
    <t>Thai</t>
  </si>
  <si>
    <t>Car Wash</t>
  </si>
  <si>
    <t>Zonrox</t>
  </si>
  <si>
    <t>Chlorine</t>
  </si>
  <si>
    <t>Packs</t>
  </si>
  <si>
    <t>Croco</t>
  </si>
  <si>
    <t>Adhesive</t>
  </si>
  <si>
    <t>Double sided Tape</t>
  </si>
  <si>
    <t>Colgate</t>
  </si>
  <si>
    <t>Toothpaste</t>
  </si>
  <si>
    <t>Active Salt 2x180g</t>
  </si>
  <si>
    <t xml:space="preserve">Joss  Sticks </t>
  </si>
  <si>
    <t>Long</t>
  </si>
  <si>
    <t>Short</t>
  </si>
  <si>
    <t>Joss Paper</t>
  </si>
  <si>
    <t>Gold</t>
  </si>
  <si>
    <t>Silver</t>
  </si>
  <si>
    <t>Celestial Oil</t>
  </si>
  <si>
    <t>Drill Bit</t>
  </si>
  <si>
    <t>Masonry</t>
  </si>
  <si>
    <t>Tox</t>
  </si>
  <si>
    <t>with Metal Screw</t>
  </si>
  <si>
    <t>Bond Paper</t>
  </si>
  <si>
    <t>Photo Paper</t>
  </si>
  <si>
    <t>Underwear</t>
  </si>
  <si>
    <t>Men</t>
  </si>
  <si>
    <t>SM Aura Premier</t>
  </si>
  <si>
    <t>26th Street, Corner McKinley Pkwy, Taguig, 1630 Metro Manila, Philippines</t>
  </si>
  <si>
    <t>Service Fee Cellphone</t>
  </si>
  <si>
    <t>Cellphone-Zach-00000</t>
  </si>
  <si>
    <t>SM Store-SM Aura Premier</t>
  </si>
  <si>
    <t>Insole</t>
  </si>
  <si>
    <t>Beach Wak</t>
  </si>
  <si>
    <t>Pair</t>
  </si>
  <si>
    <t>NeoFlam</t>
  </si>
  <si>
    <t>Glass Container w/ Lid</t>
  </si>
  <si>
    <t>Square 520ml</t>
  </si>
  <si>
    <t>Basic Care</t>
  </si>
  <si>
    <t>Earwax Cleaner</t>
  </si>
  <si>
    <t>Watson</t>
  </si>
  <si>
    <t>Toe Nail Clipper</t>
  </si>
  <si>
    <t>WS 1180L</t>
  </si>
  <si>
    <t xml:space="preserve">Globe-Market Market </t>
  </si>
  <si>
    <t>SM Grocery-SM Aura Premier</t>
  </si>
  <si>
    <t>Canned Tuna</t>
  </si>
  <si>
    <t>Chunks in Water 184g</t>
  </si>
  <si>
    <t>Canned Sardines</t>
  </si>
  <si>
    <t>Spanish Style 155g</t>
  </si>
  <si>
    <t>Family's Brand</t>
  </si>
  <si>
    <t>Century Tuna</t>
  </si>
  <si>
    <t>Canned Tuna(Century Tuna) Chunks in Water 184g</t>
  </si>
  <si>
    <t>Canned Sardines(Family's Brand) Spanish Style 155g</t>
  </si>
  <si>
    <t>Battery</t>
  </si>
  <si>
    <t>Button Type 3V CR2032</t>
  </si>
  <si>
    <t>Energizer</t>
  </si>
  <si>
    <t>Battery(Energizer) Button Type 3V CR2032</t>
  </si>
  <si>
    <t>Powdered Juice</t>
  </si>
  <si>
    <t>18g</t>
  </si>
  <si>
    <t>Powdered Juice(Tang) 18g</t>
  </si>
  <si>
    <t>Pineapple</t>
  </si>
  <si>
    <t>Orange Carrot</t>
  </si>
  <si>
    <t>Dalandan Malunggay</t>
  </si>
  <si>
    <t>Spread - Jam(Clara Ole) 320g</t>
  </si>
  <si>
    <t>Orange Marmalade</t>
  </si>
  <si>
    <t>Sandwich Spread</t>
  </si>
  <si>
    <t>220ml</t>
  </si>
  <si>
    <t>Best Food</t>
  </si>
  <si>
    <t>Sandwich Spread(Best Food) 220ml</t>
  </si>
  <si>
    <t>Salad and Sandwich</t>
  </si>
  <si>
    <t>33gx20s</t>
  </si>
  <si>
    <t>Crackers(Rebisco) 33gx20s</t>
  </si>
  <si>
    <t>Popcorn</t>
  </si>
  <si>
    <t>Osihi</t>
  </si>
  <si>
    <t>60g</t>
  </si>
  <si>
    <t>120g</t>
  </si>
  <si>
    <t>Popcorn(Osihi) 60g</t>
  </si>
  <si>
    <t>Caramel</t>
  </si>
  <si>
    <t>Mobster Caramel and Cheese</t>
  </si>
  <si>
    <t>Kettle Korn</t>
  </si>
  <si>
    <t>Popcorn(Kettle Korn) 120g</t>
  </si>
  <si>
    <t>Salted Caramel</t>
  </si>
  <si>
    <t>Cheeze</t>
  </si>
  <si>
    <t xml:space="preserve">Wheat Bread </t>
  </si>
  <si>
    <t>400g</t>
  </si>
  <si>
    <t>Wheat Bread  400g</t>
  </si>
  <si>
    <t>TIF</t>
  </si>
  <si>
    <t>Monde</t>
  </si>
  <si>
    <t>Japan Home</t>
  </si>
  <si>
    <t>Knife and Peeler Set</t>
  </si>
  <si>
    <t>Chicken Caldereta</t>
  </si>
  <si>
    <t>Hotdog</t>
  </si>
  <si>
    <t xml:space="preserve">Biscuit Wheat </t>
  </si>
  <si>
    <t>Biscuit Plain</t>
  </si>
  <si>
    <t>Cheese Wafer</t>
  </si>
  <si>
    <t>Cal-Wafer</t>
  </si>
  <si>
    <t>Bic</t>
  </si>
  <si>
    <t xml:space="preserve">Ballpen </t>
  </si>
  <si>
    <t>Blac</t>
  </si>
  <si>
    <t>Prividence Perspctive56ve5</t>
  </si>
  <si>
    <t>Headphone Pods</t>
  </si>
  <si>
    <t>Leather (#5) 70mm</t>
  </si>
  <si>
    <t>Leather (#9) 70mm</t>
  </si>
  <si>
    <t>Prvid</t>
  </si>
  <si>
    <t>Lubood Motors</t>
  </si>
  <si>
    <t>Clothesline/Curtain  Rod</t>
  </si>
  <si>
    <t>Adjustable No Drilling 110-200cm</t>
  </si>
  <si>
    <t>Adjustable No Drilling 70-120cm</t>
  </si>
  <si>
    <t>Shipment</t>
  </si>
  <si>
    <t>Service Fee Shipment</t>
  </si>
  <si>
    <t>Rice Meal</t>
  </si>
  <si>
    <t>Ginaling</t>
  </si>
  <si>
    <t>Busog</t>
  </si>
  <si>
    <t>Liver and Chopsuey</t>
  </si>
  <si>
    <t>Pork and Veggie</t>
  </si>
  <si>
    <t>Mouse</t>
  </si>
  <si>
    <t>Vertical Ergonomc Wired</t>
  </si>
  <si>
    <t>Computer-Zach-00000</t>
  </si>
  <si>
    <t>Household-Zach-00000</t>
  </si>
  <si>
    <t>Expense-Shipping and Delivery-0000</t>
  </si>
  <si>
    <t>Cleaning Brush</t>
  </si>
  <si>
    <t>Portable Cu Cleaning</t>
  </si>
  <si>
    <t>32g</t>
  </si>
  <si>
    <t>Crackers(Rebisco) 32g</t>
  </si>
  <si>
    <t>Honey Butter</t>
  </si>
  <si>
    <t>Whole Wheat</t>
  </si>
  <si>
    <t>Dot Coffee</t>
  </si>
  <si>
    <t>W City Center, Lane B., Tagug</t>
  </si>
  <si>
    <t>Sandwich</t>
  </si>
  <si>
    <t>Ham and Egg</t>
  </si>
  <si>
    <t>Combo Meal rice + 2 meat</t>
  </si>
  <si>
    <t xml:space="preserve">Inspira Prime International Corp. </t>
  </si>
  <si>
    <t>Big and Small</t>
  </si>
  <si>
    <t>Silicone O-Rings</t>
  </si>
  <si>
    <t>AquaFlask</t>
  </si>
  <si>
    <t>Insuated Lunch Bag</t>
  </si>
  <si>
    <t>Omni</t>
  </si>
  <si>
    <t>Octopus Adapter</t>
  </si>
  <si>
    <t>WOA-003-PK</t>
  </si>
  <si>
    <t>10 Amp</t>
  </si>
  <si>
    <t>Shoe Insole</t>
  </si>
  <si>
    <t>Beige</t>
  </si>
  <si>
    <t>Free Size</t>
  </si>
  <si>
    <t>Padlock</t>
  </si>
  <si>
    <t>Souapf-Cipcle</t>
  </si>
  <si>
    <t>Home Gallery</t>
  </si>
  <si>
    <t>Cuttery Set with Case</t>
  </si>
  <si>
    <t>Trendy Gadget Inc,</t>
  </si>
  <si>
    <t>TechLife</t>
  </si>
  <si>
    <t>PowerBank 20000mAh</t>
  </si>
  <si>
    <t>2 Longanisa and Pork</t>
  </si>
  <si>
    <t xml:space="preserve">Discount </t>
  </si>
  <si>
    <t>Sale</t>
  </si>
  <si>
    <t>Prima</t>
  </si>
  <si>
    <t>Chocolate Drink</t>
  </si>
  <si>
    <t>Belgian</t>
  </si>
  <si>
    <t>Bon o Bon</t>
  </si>
  <si>
    <t>Strawberry Choco</t>
  </si>
  <si>
    <t>Edsa Taft</t>
  </si>
  <si>
    <t>Vito Cruz</t>
  </si>
  <si>
    <t>Nuat Thai</t>
  </si>
  <si>
    <t>Massage(Thai) 1 hour</t>
  </si>
  <si>
    <t>Secret Spa</t>
  </si>
  <si>
    <t>Master Siomai</t>
  </si>
  <si>
    <t>MetroPoint Mall</t>
  </si>
  <si>
    <t>Master Siomat</t>
  </si>
  <si>
    <t>Gulaman</t>
  </si>
  <si>
    <t>Ayala</t>
  </si>
  <si>
    <t>Chocolate Bar</t>
  </si>
  <si>
    <t>Cloud 9</t>
  </si>
  <si>
    <t>Penut Butter</t>
  </si>
  <si>
    <t>Pork and Ham</t>
  </si>
  <si>
    <t>Herran Bread</t>
  </si>
  <si>
    <t xml:space="preserve">Wheat Bread  </t>
  </si>
  <si>
    <t>Marby</t>
  </si>
  <si>
    <t>Expense-Keng Offering-</t>
  </si>
  <si>
    <t>Fruits</t>
  </si>
  <si>
    <t>Apple Fuji</t>
  </si>
  <si>
    <t>Ponkan</t>
  </si>
  <si>
    <t>Gcash</t>
  </si>
  <si>
    <t>Yellow Apple</t>
  </si>
  <si>
    <t>Plumb</t>
  </si>
  <si>
    <t>Binlot</t>
  </si>
  <si>
    <t>Binalot</t>
  </si>
  <si>
    <t>Bistek Walastik</t>
  </si>
  <si>
    <t>Divisoria</t>
  </si>
  <si>
    <t>E-Tricycle</t>
  </si>
  <si>
    <t>Divisoria Mall</t>
  </si>
  <si>
    <t>Gift-Brayton-00000</t>
  </si>
  <si>
    <t>Skecher</t>
  </si>
  <si>
    <t>Shoes</t>
  </si>
  <si>
    <t>Walking</t>
  </si>
  <si>
    <t>Plant Pot</t>
  </si>
  <si>
    <t>Grout</t>
  </si>
  <si>
    <t>Popeye</t>
  </si>
  <si>
    <t>2 pcs</t>
  </si>
  <si>
    <t>Ice Tea</t>
  </si>
  <si>
    <t>Shoppers Mart</t>
  </si>
  <si>
    <t>OngPin strret, Binondo</t>
  </si>
  <si>
    <t>Moon Cake</t>
  </si>
  <si>
    <t>DeSheng</t>
  </si>
  <si>
    <t xml:space="preserve">Tremella </t>
  </si>
  <si>
    <t>Cerea Drinks</t>
  </si>
  <si>
    <t>Almond Oatmeal</t>
  </si>
  <si>
    <t>Holand Chinese Deli</t>
  </si>
  <si>
    <t>551 Yuchengco St, Binondo, Manila, 1006 Metro Manila</t>
  </si>
  <si>
    <t>Holand Chinese Deli-Binondo</t>
  </si>
  <si>
    <t>Holand Hopia</t>
  </si>
  <si>
    <t>Jhopia</t>
  </si>
  <si>
    <t>Peanut Bar</t>
  </si>
  <si>
    <t>Peanut Cake Brow</t>
  </si>
  <si>
    <t>Fortune Singles</t>
  </si>
  <si>
    <t>Wang Weang</t>
  </si>
  <si>
    <t>Gummy Cadies</t>
  </si>
  <si>
    <t>Lychee</t>
  </si>
  <si>
    <t>Gelatin</t>
  </si>
  <si>
    <t>Almond</t>
  </si>
  <si>
    <t>Binondo Ongpin</t>
  </si>
  <si>
    <t>Mercury Drug-Binondo Ongpin</t>
  </si>
  <si>
    <t>Spore Probiotic(Erceflora) 5ml</t>
  </si>
  <si>
    <t>Brands</t>
  </si>
  <si>
    <t>Supplements</t>
  </si>
  <si>
    <t>Essence of Chicken</t>
  </si>
  <si>
    <t>Longs Drug Store</t>
  </si>
  <si>
    <t>922 OngPin strret, Sta Cruz</t>
  </si>
  <si>
    <t xml:space="preserve">Grab taxi </t>
  </si>
  <si>
    <t>Grab</t>
  </si>
  <si>
    <t>Transport</t>
  </si>
  <si>
    <t>Airport to MyTown Los Angeles (Kalayaan Ave.)</t>
  </si>
  <si>
    <t>KFC BONIFACIO TRIANGLE</t>
  </si>
  <si>
    <t>Lt. 17, Blk. 33, 11th Ave, 39th St, Bonifacio Global City, Taguig City, Metro Manila</t>
  </si>
  <si>
    <t xml:space="preserve"> 1-PC CHICKEN MEAL WITH MASHED POTATO(KFC) Fried Chicken</t>
  </si>
  <si>
    <t>Metro Department-Market Market</t>
  </si>
  <si>
    <t>Grooming-Zach-00001</t>
  </si>
  <si>
    <t>Blue Camp</t>
  </si>
  <si>
    <t xml:space="preserve">Tee Shirt </t>
  </si>
  <si>
    <t>Plain</t>
  </si>
  <si>
    <t>fr inner shirt or home</t>
  </si>
  <si>
    <t>Sprayer</t>
  </si>
  <si>
    <t>330ml</t>
  </si>
  <si>
    <t>New Bone 16oz</t>
  </si>
  <si>
    <t>Sewing Kit</t>
  </si>
  <si>
    <t>Cutter and Thread, Sewing Kit, compact needle</t>
  </si>
  <si>
    <t>Beef Teriyaki Noodles</t>
  </si>
  <si>
    <t>Shark fins Noodle</t>
  </si>
  <si>
    <t>Gulaman Juice</t>
  </si>
  <si>
    <t>Metro Grocery-Market Market</t>
  </si>
  <si>
    <t>Taxi</t>
  </si>
  <si>
    <t xml:space="preserve">Ride(Taxi) </t>
  </si>
  <si>
    <t>McDonalds</t>
  </si>
  <si>
    <t xml:space="preserve">40th Street, BGC </t>
  </si>
  <si>
    <t>2-pc. Spicy Chicken McDo &amp; Fries Meal</t>
  </si>
  <si>
    <t>edium Fries and Drinks</t>
  </si>
  <si>
    <t>Upsize Fries and Drinks</t>
  </si>
  <si>
    <t>Orange Juice</t>
  </si>
  <si>
    <t>Distilled Water</t>
  </si>
  <si>
    <t>10 Liters</t>
  </si>
  <si>
    <t>CJSJ</t>
  </si>
  <si>
    <t>Combination</t>
  </si>
  <si>
    <t>Wendys</t>
  </si>
  <si>
    <t>W2</t>
  </si>
  <si>
    <t>Bacon Mushroom Melt</t>
  </si>
  <si>
    <t>BGC Bus</t>
  </si>
  <si>
    <t>Market Market to Ayala</t>
  </si>
  <si>
    <t>MRT-3</t>
  </si>
  <si>
    <t>Ayala to Taft</t>
  </si>
  <si>
    <t>LRT-1 Edsa</t>
  </si>
  <si>
    <t>juice</t>
  </si>
  <si>
    <t>LRT-1</t>
  </si>
  <si>
    <t>Taft</t>
  </si>
  <si>
    <t>Edsa to Doroteo Jose</t>
  </si>
  <si>
    <t>Tricycle</t>
  </si>
  <si>
    <t>LRT-1 (Doroteo Jose)</t>
  </si>
  <si>
    <t>Doroteo Jose to Divisoria</t>
  </si>
  <si>
    <t>Kioks-1</t>
  </si>
  <si>
    <t>Tutuban</t>
  </si>
  <si>
    <t>Bag</t>
  </si>
  <si>
    <t>Small Napsack</t>
  </si>
  <si>
    <t>Kioks-2</t>
  </si>
  <si>
    <t>168 Mall</t>
  </si>
  <si>
    <t>Polo Shirt</t>
  </si>
  <si>
    <t>Kioks-3</t>
  </si>
  <si>
    <t>Kioks-4</t>
  </si>
  <si>
    <t>Flash Light</t>
  </si>
  <si>
    <t>mini</t>
  </si>
  <si>
    <t>Kioks-5</t>
  </si>
  <si>
    <t>mini w/o screen</t>
  </si>
  <si>
    <t>Kioks-6</t>
  </si>
  <si>
    <t xml:space="preserve">Dragon Fruit </t>
  </si>
  <si>
    <t>Juan Luna Street, Binondo</t>
  </si>
  <si>
    <t>Hanger</t>
  </si>
  <si>
    <t>Big Black</t>
  </si>
  <si>
    <t>Tri-M shirts</t>
  </si>
  <si>
    <t>Inner Shirt</t>
  </si>
  <si>
    <t>2XL</t>
  </si>
  <si>
    <t>Ongpin Street, Binondo</t>
  </si>
  <si>
    <t>Health-Zach-Protection</t>
  </si>
  <si>
    <t>70Gx6</t>
  </si>
  <si>
    <t>Mr. Brown</t>
  </si>
  <si>
    <t>Coffee Ready to Drink Can</t>
  </si>
  <si>
    <t>240ml</t>
  </si>
  <si>
    <t>Pain iller</t>
  </si>
  <si>
    <t>Travel Adaptor</t>
  </si>
  <si>
    <t>3 Prong to 2</t>
  </si>
  <si>
    <t>Travel Bag</t>
  </si>
  <si>
    <t>Black with Hearts</t>
  </si>
  <si>
    <t>Yuchengco Street, Binondo</t>
  </si>
  <si>
    <t>Pork, Chicken, Mushroom</t>
  </si>
  <si>
    <t>Almond Cake</t>
  </si>
  <si>
    <t>Mini</t>
  </si>
  <si>
    <t>Binondo to Libertad</t>
  </si>
  <si>
    <t xml:space="preserve">Libertad Street corner F.B. Harrison </t>
  </si>
  <si>
    <t>800ml</t>
  </si>
  <si>
    <t>Libertad Street</t>
  </si>
  <si>
    <t>Libertad to MRT-3 Taft</t>
  </si>
  <si>
    <t>Customer Lounge</t>
  </si>
  <si>
    <t>MRT-3 Taft</t>
  </si>
  <si>
    <t>Toilet Use</t>
  </si>
  <si>
    <t>Taft to Guadalupe</t>
  </si>
  <si>
    <t>Transportation(Public)</t>
  </si>
  <si>
    <t>Transportation(Public)-Jeepney</t>
  </si>
  <si>
    <t>Minute Mai9d</t>
  </si>
  <si>
    <t>Orange 1L</t>
  </si>
  <si>
    <t>3 small Cheese Dogs</t>
  </si>
  <si>
    <t>Maxx</t>
  </si>
  <si>
    <t>Candy</t>
  </si>
  <si>
    <t>Mint</t>
  </si>
  <si>
    <t xml:space="preserve">Powder Juice Drinks(Tang) </t>
  </si>
  <si>
    <t>Mango 19g</t>
  </si>
  <si>
    <t>Choco</t>
  </si>
  <si>
    <t>Biscuits(Skyflakes) 200g HPack</t>
  </si>
  <si>
    <t>Beef Tapa</t>
  </si>
  <si>
    <t>Arroz Caldo</t>
  </si>
  <si>
    <t>Palabok</t>
  </si>
  <si>
    <t>Asian Century Building</t>
  </si>
  <si>
    <t xml:space="preserve">Green Croos </t>
  </si>
  <si>
    <t>Alcohol</t>
  </si>
  <si>
    <t>with Mashmallow</t>
  </si>
  <si>
    <t>Presto</t>
  </si>
  <si>
    <t>Isopropyl 150ml</t>
  </si>
  <si>
    <t>Strawberry Filled</t>
  </si>
  <si>
    <t>Mister Donut</t>
  </si>
  <si>
    <t>Tuna Omelette</t>
  </si>
  <si>
    <t>Fried rice</t>
  </si>
  <si>
    <t>Veggie Lumpia</t>
  </si>
  <si>
    <t>Fried egg</t>
  </si>
  <si>
    <t>Binggo</t>
  </si>
  <si>
    <t>Bingo</t>
  </si>
  <si>
    <t>Orange 75g</t>
  </si>
  <si>
    <t>Wheat</t>
  </si>
  <si>
    <t>Chowking-One Time</t>
  </si>
  <si>
    <t>W City Center</t>
  </si>
  <si>
    <t>Family Mart</t>
  </si>
  <si>
    <t>Family Mart-One Time</t>
  </si>
  <si>
    <t>Family Mark</t>
  </si>
  <si>
    <t>Sundae</t>
  </si>
  <si>
    <t>Twirl Chocolate</t>
  </si>
  <si>
    <t>AFPI Trans</t>
  </si>
  <si>
    <t>Charges per transaction</t>
  </si>
  <si>
    <t>Reload</t>
  </si>
  <si>
    <t>Value Card</t>
  </si>
  <si>
    <t>Transportation(Public)-MRT</t>
  </si>
  <si>
    <t>Combo Meal rice + meat + Veggie</t>
  </si>
  <si>
    <t>Pork and String Beans</t>
  </si>
  <si>
    <t>White King</t>
  </si>
  <si>
    <t>30x113g</t>
  </si>
  <si>
    <t>Whole Wheat 32g</t>
  </si>
  <si>
    <t>Menthol Candy</t>
  </si>
  <si>
    <t>Dynamite</t>
  </si>
  <si>
    <t>Choco Filled</t>
  </si>
  <si>
    <t>Nutritional Powder for Diabetic(Diabetasol) 600g</t>
  </si>
  <si>
    <t>Buy 1 take 1</t>
  </si>
  <si>
    <t>600g Vanilla</t>
  </si>
  <si>
    <t>Mselect</t>
  </si>
  <si>
    <t>Garlic Minced</t>
  </si>
  <si>
    <t>50g</t>
  </si>
  <si>
    <t>3in1 Coffee</t>
  </si>
  <si>
    <t>White Choco 24s</t>
  </si>
  <si>
    <t xml:space="preserve">Reese </t>
  </si>
  <si>
    <t>Milk Chocolate</t>
  </si>
  <si>
    <t>Nutrageous</t>
  </si>
  <si>
    <t>Peanut Butter</t>
  </si>
  <si>
    <t>Lily's</t>
  </si>
  <si>
    <t>Bread</t>
  </si>
  <si>
    <t>French Baguette</t>
  </si>
  <si>
    <t>T.O.</t>
  </si>
  <si>
    <t>Brewed Coffee Beans</t>
  </si>
  <si>
    <t>Barako Espesyal Grinded</t>
  </si>
  <si>
    <t>Dou 24x17g</t>
  </si>
  <si>
    <t>Edison</t>
  </si>
  <si>
    <t>Zipped Lock Plastic Bag</t>
  </si>
  <si>
    <t>Memer</t>
  </si>
  <si>
    <t xml:space="preserve">Vermicelli </t>
  </si>
  <si>
    <t>Chocolate 100g</t>
  </si>
  <si>
    <t>Domex</t>
  </si>
  <si>
    <t>Cleaner</t>
  </si>
  <si>
    <t>Toilet Bowl Thick Blue</t>
  </si>
  <si>
    <t>Gleam</t>
  </si>
  <si>
    <t>Muriatic Acid 250ml</t>
  </si>
  <si>
    <t>Metro</t>
  </si>
  <si>
    <t>Eco Bag</t>
  </si>
  <si>
    <t>Sando Non-Woven</t>
  </si>
  <si>
    <t>Brush</t>
  </si>
  <si>
    <t>Toilet Plastic Handle</t>
  </si>
  <si>
    <t>BareFeet</t>
  </si>
  <si>
    <t>Socks</t>
  </si>
  <si>
    <t>3in1 CTC-023</t>
  </si>
  <si>
    <t>Tape</t>
  </si>
  <si>
    <t>Clear Smal Core 12mmx50m</t>
  </si>
  <si>
    <t>Laundy with Plastic Handle</t>
  </si>
  <si>
    <t>Scissor</t>
  </si>
  <si>
    <t>Stainless 4" Plastic Handle</t>
  </si>
  <si>
    <t>Ruler</t>
  </si>
  <si>
    <t>Plastic 2"</t>
  </si>
  <si>
    <t xml:space="preserve">Cutter </t>
  </si>
  <si>
    <t>2 Colors</t>
  </si>
  <si>
    <t>Croc</t>
  </si>
  <si>
    <t>Masking Tape</t>
  </si>
  <si>
    <t>1" Clear</t>
  </si>
  <si>
    <t>Tshirt</t>
  </si>
  <si>
    <t>Round Neck Olive</t>
  </si>
  <si>
    <t>Chicken Barbecue with String Beans</t>
  </si>
  <si>
    <t>Chicken Adobo with Nanka</t>
  </si>
  <si>
    <t>32g Whole Wheat</t>
  </si>
  <si>
    <t>Hansel</t>
  </si>
  <si>
    <t>Mocha 32g</t>
  </si>
  <si>
    <t>Cream-O</t>
  </si>
  <si>
    <t>Anchor</t>
  </si>
  <si>
    <t>Butter</t>
  </si>
  <si>
    <t>Salted 100g</t>
  </si>
  <si>
    <t>Sardines</t>
  </si>
  <si>
    <t>Spanish Easy 155g</t>
  </si>
  <si>
    <t>McCormick</t>
  </si>
  <si>
    <t>Bacon and Corn Chowder</t>
  </si>
  <si>
    <t>Soup - Powder</t>
  </si>
  <si>
    <t>Tofu Miso</t>
  </si>
  <si>
    <t>Tapa with Sayote</t>
  </si>
  <si>
    <t xml:space="preserve">Pork with </t>
  </si>
  <si>
    <t>Fried Rice</t>
  </si>
  <si>
    <t>Chicken Poridge</t>
  </si>
  <si>
    <t>Lumpia Taugi</t>
  </si>
  <si>
    <t>Filipino A</t>
  </si>
  <si>
    <t>2 Longanisa and 2 Rice with 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</si>
</sst>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"/>
    <numFmt numFmtId="165" formatCode="yyyy\-mm\-dd;@"/>
  </numFmts>
  <fonts count="6" x14ac:knownFonts="1">
    <font>
      <sz val="11"/>
      <color rgb="FF000000"/>
      <name val="Calibri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3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/>
    <xf numFmtId="164" fontId="1" fillId="0" borderId="0" xfId="0" applyNumberFormat="1" applyFont="1"/>
    <xf numFmtId="4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4" fontId="1" fillId="0" borderId="0" xfId="0" applyNumberFormat="1" applyFont="1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horizontal="center" vertical="top"/>
    </xf>
    <xf numFmtId="0" fontId="4" fillId="0" borderId="0" xfId="0" applyFont="1"/>
    <xf numFmtId="0" fontId="5" fillId="0" borderId="0" xfId="0" applyFont="1"/>
    <xf numFmtId="165" fontId="5" fillId="0" borderId="0" xfId="0" applyNumberFormat="1" applyFont="1"/>
    <xf numFmtId="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ocuments\Career\Expense%20(New)%2020230918.xlsx" TargetMode="External"/><Relationship Id="rId1" Type="http://schemas.openxmlformats.org/officeDocument/2006/relationships/externalLinkPath" Target="/Documents/Career/Expense%20(New)%20202309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(1)1-4"/>
      <sheetName val="(2)5-11"/>
      <sheetName val="(3)12-18"/>
      <sheetName val="(4)19-25"/>
      <sheetName val="(5)26-30"/>
      <sheetName val="New"/>
      <sheetName val="Misc"/>
      <sheetName val="Establishment"/>
      <sheetName val="Accounts"/>
      <sheetName val="Items"/>
      <sheetName val="Establishment Search"/>
      <sheetName val="Accounts Search"/>
      <sheetName val="Items Sear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 t="str">
            <v xml:space="preserve"> </v>
          </cell>
          <cell r="B2" t="str">
            <v xml:space="preserve"> </v>
          </cell>
          <cell r="C2" t="str">
            <v xml:space="preserve"> </v>
          </cell>
        </row>
        <row r="3">
          <cell r="A3" t="str">
            <v>One Time-</v>
          </cell>
          <cell r="B3" t="str">
            <v>One Time</v>
          </cell>
        </row>
        <row r="4">
          <cell r="A4" t="str">
            <v>1st AutoGas-Panagdait</v>
          </cell>
          <cell r="B4" t="str">
            <v>1st AutoGas</v>
          </cell>
          <cell r="C4" t="str">
            <v>Panagdait</v>
          </cell>
        </row>
        <row r="5">
          <cell r="A5" t="str">
            <v xml:space="preserve">7-Eleven- </v>
          </cell>
          <cell r="B5" t="str">
            <v>7-Eleven</v>
          </cell>
          <cell r="C5" t="str">
            <v xml:space="preserve"> </v>
          </cell>
        </row>
        <row r="6">
          <cell r="A6" t="str">
            <v>A.N.G Cellshoppe-Colon Street</v>
          </cell>
          <cell r="B6" t="str">
            <v>A.N.G Cellshoppe</v>
          </cell>
          <cell r="C6" t="str">
            <v>Colon Street</v>
          </cell>
        </row>
        <row r="7">
          <cell r="A7" t="str">
            <v>Ace Hardware-SM City, Cebu</v>
          </cell>
          <cell r="B7" t="str">
            <v>Ace Hardware</v>
          </cell>
          <cell r="C7" t="str">
            <v>SM City, Cebu</v>
          </cell>
        </row>
        <row r="8">
          <cell r="A8" t="str">
            <v>Ace Hardware-SM Seaside, Cebu</v>
          </cell>
          <cell r="B8" t="str">
            <v>Ace Hardware</v>
          </cell>
          <cell r="C8" t="str">
            <v>SM Seaside, Cebu</v>
          </cell>
        </row>
        <row r="9">
          <cell r="A9" t="str">
            <v>Achi Ichiban-SM City, Cebu</v>
          </cell>
          <cell r="B9" t="str">
            <v>Achi Ichiban</v>
          </cell>
          <cell r="C9" t="str">
            <v>SM City, Cebu</v>
          </cell>
        </row>
        <row r="10">
          <cell r="A10" t="str">
            <v>Aircon Master-R. Landon street</v>
          </cell>
          <cell r="B10" t="str">
            <v>Aircon Master</v>
          </cell>
          <cell r="C10" t="str">
            <v>R. Landon street</v>
          </cell>
        </row>
        <row r="11">
          <cell r="A11" t="str">
            <v>Alberto's Pizza-Basak, Pardo</v>
          </cell>
          <cell r="B11" t="str">
            <v>Alberto's Pizza</v>
          </cell>
          <cell r="C11" t="str">
            <v>Basak, Pardo</v>
          </cell>
        </row>
        <row r="12">
          <cell r="A12" t="str">
            <v>Asian Homes Appliance-Osmenia Blvd.</v>
          </cell>
          <cell r="B12" t="str">
            <v>Asian Homes Appliance</v>
          </cell>
          <cell r="C12" t="str">
            <v>Osmenia Blvd.</v>
          </cell>
        </row>
        <row r="13">
          <cell r="A13" t="str">
            <v>Azian Thai Massage and SPA-Sancianko Street</v>
          </cell>
          <cell r="B13" t="str">
            <v>Azian Thai Massage and SPA</v>
          </cell>
          <cell r="C13" t="str">
            <v>Sancianko Street</v>
          </cell>
        </row>
        <row r="14">
          <cell r="A14" t="str">
            <v>Banana Stall-F. Llamas</v>
          </cell>
          <cell r="B14" t="str">
            <v>Banana Stall</v>
          </cell>
          <cell r="C14" t="str">
            <v>F. Llamas</v>
          </cell>
        </row>
        <row r="15">
          <cell r="A15" t="str">
            <v>Balay Pandesal-Cabarubias street</v>
          </cell>
          <cell r="B15" t="str">
            <v>Balay Pandesal</v>
          </cell>
          <cell r="C15" t="str">
            <v>Cabarubias street</v>
          </cell>
        </row>
        <row r="16">
          <cell r="A16" t="str">
            <v>Brownies Unlimited-SM Seaside, Cebu</v>
          </cell>
          <cell r="B16" t="str">
            <v>Brownies Unlimited</v>
          </cell>
          <cell r="C16" t="str">
            <v>SM Seaside, Cebu</v>
          </cell>
        </row>
        <row r="17">
          <cell r="A17" t="str">
            <v>Burger King-Panagdait</v>
          </cell>
          <cell r="B17" t="str">
            <v>Burger King</v>
          </cell>
          <cell r="C17" t="str">
            <v>Panagdait</v>
          </cell>
        </row>
        <row r="18">
          <cell r="A18" t="str">
            <v>Carenderia 14th Floor-ACC Tower Cebu Business Park</v>
          </cell>
          <cell r="B18" t="str">
            <v>Carenderia 14th Floor</v>
          </cell>
          <cell r="C18" t="str">
            <v>ACC Tower Cebu Business Park</v>
          </cell>
        </row>
        <row r="19">
          <cell r="A19" t="str">
            <v>CFG Quickstop-Don Gil Garcia st.</v>
          </cell>
          <cell r="B19" t="str">
            <v>CFG Quickstop</v>
          </cell>
          <cell r="C19" t="str">
            <v>Don Gil Garcia st.</v>
          </cell>
        </row>
        <row r="20">
          <cell r="A20" t="str">
            <v>Cebu Atlantic Hardware-Bulacao</v>
          </cell>
          <cell r="B20" t="str">
            <v>Cebu Atlantic Hardware</v>
          </cell>
          <cell r="C20" t="str">
            <v>Bulacao</v>
          </cell>
        </row>
        <row r="21">
          <cell r="A21" t="str">
            <v>Cebu Bolt and Screw Sales-Leon Kilat</v>
          </cell>
          <cell r="B21" t="str">
            <v>Cebu Bolt and Screw Sales</v>
          </cell>
          <cell r="C21" t="str">
            <v>Leon Kilat</v>
          </cell>
        </row>
        <row r="22">
          <cell r="A22" t="str">
            <v>Cebu Chinese Drug-Plaridel Street</v>
          </cell>
          <cell r="B22" t="str">
            <v>Cebu Chinese Drug</v>
          </cell>
          <cell r="C22" t="str">
            <v>Plaridel Street</v>
          </cell>
        </row>
        <row r="23">
          <cell r="A23" t="str">
            <v>Cebu Eastern College-Leon Kilat</v>
          </cell>
          <cell r="B23" t="str">
            <v>Cebu Eastern College</v>
          </cell>
          <cell r="C23" t="str">
            <v>Leon Kilat</v>
          </cell>
        </row>
        <row r="24">
          <cell r="A24" t="str">
            <v>Cebu LakeView-KM 30, Transcentral Highway, Sito Inaad, Tabunan</v>
          </cell>
          <cell r="B24" t="str">
            <v>Cebu LakeView</v>
          </cell>
          <cell r="C24" t="str">
            <v>KM 30, Transcentral Highway, Sito Inaad, Tabunan</v>
          </cell>
        </row>
        <row r="25">
          <cell r="A25" t="str">
            <v>Cebu Massive Auto Parts, Incorporated-Mambaling Highway</v>
          </cell>
          <cell r="B25" t="str">
            <v>Cebu Massive Auto Parts, Incorporated</v>
          </cell>
          <cell r="C25" t="str">
            <v>Mambaling Highway</v>
          </cell>
        </row>
        <row r="26">
          <cell r="A26" t="str">
            <v>Cebu Paper Sales, Inc.-F. Gonzales Street</v>
          </cell>
          <cell r="B26" t="str">
            <v>Cebu Paper Sales, Inc.</v>
          </cell>
          <cell r="C26" t="str">
            <v>F. Gonzales Street</v>
          </cell>
        </row>
        <row r="27">
          <cell r="A27" t="str">
            <v>Cebu Polar Marketing-Mabini</v>
          </cell>
          <cell r="B27" t="str">
            <v>Cebu Polar Marketing</v>
          </cell>
          <cell r="C27" t="str">
            <v>Mabini</v>
          </cell>
        </row>
        <row r="28">
          <cell r="A28" t="str">
            <v>Chinese Way Marketing-GQS Plaza, Banilad</v>
          </cell>
          <cell r="B28" t="str">
            <v>Chinese Way Marketing</v>
          </cell>
          <cell r="C28" t="str">
            <v>GQS Plaza, Banilad</v>
          </cell>
        </row>
        <row r="29">
          <cell r="A29" t="str">
            <v>Chong Hua Hospital-Mandaue</v>
          </cell>
          <cell r="B29" t="str">
            <v>Chong Hua Hospital</v>
          </cell>
          <cell r="C29" t="str">
            <v>Mandaue</v>
          </cell>
        </row>
        <row r="30">
          <cell r="A30" t="str">
            <v>Chowking-Ayala Center Cebu</v>
          </cell>
          <cell r="B30" t="str">
            <v>Chowking</v>
          </cell>
          <cell r="C30" t="str">
            <v>Ayala Center Cebu</v>
          </cell>
        </row>
        <row r="31">
          <cell r="A31" t="str">
            <v>Chowking-Fuente Osmena</v>
          </cell>
          <cell r="B31" t="str">
            <v>Chowking</v>
          </cell>
          <cell r="C31" t="str">
            <v>Fuente Osmena</v>
          </cell>
        </row>
        <row r="32">
          <cell r="A32" t="str">
            <v>Chowking-Gaisano Capital Colon</v>
          </cell>
          <cell r="B32" t="str">
            <v>Chowking</v>
          </cell>
          <cell r="C32" t="str">
            <v>Gaisano Capital Colon</v>
          </cell>
        </row>
        <row r="33">
          <cell r="A33" t="str">
            <v>Chowking-Guadalupe</v>
          </cell>
          <cell r="B33" t="str">
            <v>Chowking</v>
          </cell>
          <cell r="C33" t="str">
            <v>Guadalupe</v>
          </cell>
        </row>
        <row r="34">
          <cell r="A34" t="str">
            <v>Chowking-SM City, Cebu</v>
          </cell>
          <cell r="B34" t="str">
            <v>Chowking</v>
          </cell>
          <cell r="C34" t="str">
            <v>SM City, Cebu</v>
          </cell>
        </row>
        <row r="35">
          <cell r="A35" t="str">
            <v>Chowking-SM Seaside, Cebu</v>
          </cell>
          <cell r="B35" t="str">
            <v>Chowking</v>
          </cell>
          <cell r="C35" t="str">
            <v>SM Seaside, Cebu</v>
          </cell>
        </row>
        <row r="36">
          <cell r="A36" t="str">
            <v>Citi Hardware-Bulacao</v>
          </cell>
          <cell r="B36" t="str">
            <v>Citi Hardware</v>
          </cell>
          <cell r="C36" t="str">
            <v>Bulacao</v>
          </cell>
        </row>
        <row r="37">
          <cell r="A37" t="str">
            <v>Colonnade-Colon Street</v>
          </cell>
          <cell r="B37" t="str">
            <v>Colonnade</v>
          </cell>
          <cell r="C37" t="str">
            <v>Colon Street</v>
          </cell>
        </row>
        <row r="38">
          <cell r="A38" t="str">
            <v>Crown Hardware-</v>
          </cell>
          <cell r="B38" t="str">
            <v>Crown Hardware</v>
          </cell>
        </row>
        <row r="39">
          <cell r="A39" t="str">
            <v>Delux Bakery-Magallanes</v>
          </cell>
          <cell r="B39" t="str">
            <v>Delux Bakery</v>
          </cell>
          <cell r="C39" t="str">
            <v>Magallanes</v>
          </cell>
        </row>
        <row r="40">
          <cell r="A40" t="str">
            <v>Department of Health-Vivente Sotto Memorial Medical Center</v>
          </cell>
          <cell r="B40" t="str">
            <v>Department of Health</v>
          </cell>
          <cell r="C40" t="str">
            <v>Vivente Sotto Memorial Medical Center</v>
          </cell>
        </row>
        <row r="41">
          <cell r="A41" t="str">
            <v>Diatoms-Katipunan</v>
          </cell>
          <cell r="B41" t="str">
            <v>Diatoms</v>
          </cell>
          <cell r="C41" t="str">
            <v>Katipunan</v>
          </cell>
        </row>
        <row r="42">
          <cell r="A42" t="str">
            <v>Dimsum Break-SM City, Cebu</v>
          </cell>
          <cell r="B42" t="str">
            <v>Dimsum Break</v>
          </cell>
          <cell r="C42" t="str">
            <v>SM City, Cebu</v>
          </cell>
        </row>
        <row r="43">
          <cell r="A43" t="str">
            <v>Domings-Guadalupe</v>
          </cell>
          <cell r="B43" t="str">
            <v>Domings</v>
          </cell>
          <cell r="C43" t="str">
            <v>Guadalupe</v>
          </cell>
        </row>
        <row r="44">
          <cell r="A44" t="str">
            <v>Dr. Edward Chua-Perpetuaql Hospital</v>
          </cell>
          <cell r="B44" t="str">
            <v>Dr. Edward Chua</v>
          </cell>
          <cell r="C44" t="str">
            <v>Perpetuaql Hospital</v>
          </cell>
        </row>
        <row r="45">
          <cell r="A45" t="str">
            <v>Dunkin Donuts-Ayala Center Cebu</v>
          </cell>
          <cell r="B45" t="str">
            <v>Dunkin Donuts</v>
          </cell>
          <cell r="C45" t="str">
            <v>Ayala Center Cebu</v>
          </cell>
        </row>
        <row r="46">
          <cell r="A46" t="str">
            <v>Dunkin Donuts-SM City, Cebu</v>
          </cell>
          <cell r="B46" t="str">
            <v>Dunkin Donuts</v>
          </cell>
          <cell r="C46" t="str">
            <v>SM City, Cebu</v>
          </cell>
        </row>
        <row r="47">
          <cell r="A47" t="str">
            <v>Dunkin Donuts-Super Metro (Basak San Nicolas)</v>
          </cell>
          <cell r="B47" t="str">
            <v>Dunkin Donuts</v>
          </cell>
          <cell r="C47" t="str">
            <v>Super Metro (Basak San Nicolas)</v>
          </cell>
        </row>
        <row r="48">
          <cell r="A48" t="str">
            <v>Echo Appliance Center-Magallanes</v>
          </cell>
          <cell r="B48" t="str">
            <v>Echo Appliance Center</v>
          </cell>
          <cell r="C48" t="str">
            <v>Magallanes</v>
          </cell>
        </row>
        <row r="49">
          <cell r="A49" t="str">
            <v>E&amp;E's Takuyaki-Robinsons Cybergate</v>
          </cell>
          <cell r="B49" t="str">
            <v>E&amp;E's Takuyaki</v>
          </cell>
          <cell r="C49" t="str">
            <v>Robinsons Cybergate</v>
          </cell>
        </row>
        <row r="50">
          <cell r="A50" t="str">
            <v>Egg Seller-C. Padilla (Mambaling)</v>
          </cell>
          <cell r="B50" t="str">
            <v>Egg Seller</v>
          </cell>
          <cell r="C50" t="str">
            <v>C. Padilla (Mambaling)</v>
          </cell>
        </row>
        <row r="51">
          <cell r="A51" t="str">
            <v>Eggcelsior-7Tsi - Guadalupe</v>
          </cell>
          <cell r="B51" t="str">
            <v>Eggcelsior</v>
          </cell>
          <cell r="C51" t="str">
            <v>7Tsi - Guadalupe</v>
          </cell>
        </row>
        <row r="52">
          <cell r="A52" t="str">
            <v>Facebook -Online Seller</v>
          </cell>
          <cell r="B52" t="str">
            <v xml:space="preserve">Facebook </v>
          </cell>
          <cell r="C52" t="str">
            <v>Online Seller</v>
          </cell>
        </row>
        <row r="53">
          <cell r="A53" t="str">
            <v xml:space="preserve">Familia House-P. Lopez </v>
          </cell>
          <cell r="B53" t="str">
            <v>Familia House</v>
          </cell>
          <cell r="C53" t="str">
            <v xml:space="preserve">P. Lopez </v>
          </cell>
        </row>
        <row r="54">
          <cell r="A54" t="str">
            <v>Fooda-Guadalupe</v>
          </cell>
          <cell r="B54" t="str">
            <v>Fooda</v>
          </cell>
          <cell r="C54" t="str">
            <v>Guadalupe</v>
          </cell>
        </row>
        <row r="55">
          <cell r="A55" t="str">
            <v>Fooda-Mango Ave.</v>
          </cell>
          <cell r="B55" t="str">
            <v>Fooda</v>
          </cell>
          <cell r="C55" t="str">
            <v>Mango Ave.</v>
          </cell>
        </row>
        <row r="56">
          <cell r="A56" t="str">
            <v>Francisco L. Chio, Jr.-Chong Hua Medical Arts</v>
          </cell>
          <cell r="B56" t="str">
            <v>Francisco L. Chio, Jr.</v>
          </cell>
          <cell r="C56" t="str">
            <v>Chong Hua Medical Arts</v>
          </cell>
        </row>
        <row r="57">
          <cell r="A57" t="str">
            <v>Fruitas-SM Seaside, Cebu</v>
          </cell>
          <cell r="B57" t="str">
            <v>Fruitas</v>
          </cell>
          <cell r="C57" t="str">
            <v>SM Seaside, Cebu</v>
          </cell>
        </row>
        <row r="58">
          <cell r="A58" t="str">
            <v>Gaisano Capital-Colon Street</v>
          </cell>
          <cell r="B58" t="str">
            <v>Gaisano Capital</v>
          </cell>
          <cell r="C58" t="str">
            <v>Colon Street</v>
          </cell>
        </row>
        <row r="59">
          <cell r="A59" t="str">
            <v>Gigi Massage Chair-SM Seaside, Cebu</v>
          </cell>
          <cell r="B59" t="str">
            <v>Gigi Massage Chair</v>
          </cell>
          <cell r="C59" t="str">
            <v>SM Seaside, Cebu</v>
          </cell>
        </row>
        <row r="60">
          <cell r="A60" t="str">
            <v>Gil's Barbershop-F. Llamas</v>
          </cell>
          <cell r="B60" t="str">
            <v>Gil's Barbershop</v>
          </cell>
          <cell r="C60" t="str">
            <v>F. Llamas</v>
          </cell>
        </row>
        <row r="61">
          <cell r="A61" t="str">
            <v>Goldilocks Bakeshop-Ayala Center Cebu</v>
          </cell>
          <cell r="B61" t="str">
            <v>Goldilocks Bakeshop</v>
          </cell>
          <cell r="C61" t="str">
            <v>Ayala Center Cebu</v>
          </cell>
        </row>
        <row r="62">
          <cell r="A62" t="str">
            <v>Goldilocks Bakeshop-F. Llamas</v>
          </cell>
          <cell r="B62" t="str">
            <v>Goldilocks Bakeshop</v>
          </cell>
          <cell r="C62" t="str">
            <v>F. Llamas</v>
          </cell>
        </row>
        <row r="63">
          <cell r="A63" t="str">
            <v>Goldilocks Bakeshop-ShopWise</v>
          </cell>
          <cell r="B63" t="str">
            <v>Goldilocks Bakeshop</v>
          </cell>
          <cell r="C63" t="str">
            <v>ShopWise</v>
          </cell>
        </row>
        <row r="64">
          <cell r="A64" t="str">
            <v>GV Botica-Katipunan</v>
          </cell>
          <cell r="B64" t="str">
            <v>GV Botica</v>
          </cell>
          <cell r="C64" t="str">
            <v>Katipunan</v>
          </cell>
        </row>
        <row r="65">
          <cell r="A65" t="str">
            <v>Handyman-Parkmall</v>
          </cell>
          <cell r="B65" t="str">
            <v>Handyman</v>
          </cell>
          <cell r="C65" t="str">
            <v>Parkmall</v>
          </cell>
        </row>
        <row r="66">
          <cell r="A66" t="str">
            <v>Happy Valley-Happy Valley</v>
          </cell>
          <cell r="B66" t="str">
            <v>Happy Valley</v>
          </cell>
          <cell r="C66" t="str">
            <v>Happy Valley</v>
          </cell>
        </row>
        <row r="67">
          <cell r="A67" t="str">
            <v>Happy-Haus Donut-AB Aznar Street, SWU</v>
          </cell>
          <cell r="B67" t="str">
            <v>Happy-Haus Donut</v>
          </cell>
          <cell r="C67" t="str">
            <v>AB Aznar Street, SWU</v>
          </cell>
        </row>
        <row r="68">
          <cell r="A68" t="str">
            <v>Hel-An Thai Massage And Spa-Osmeña Blvd</v>
          </cell>
          <cell r="B68" t="str">
            <v>Hel-An Thai Massage And Spa</v>
          </cell>
          <cell r="C68" t="str">
            <v>Osmeña Blvd</v>
          </cell>
        </row>
        <row r="69">
          <cell r="A69" t="str">
            <v>Hi Grain-P. Gullas</v>
          </cell>
          <cell r="B69" t="str">
            <v>Hi Grain</v>
          </cell>
          <cell r="C69" t="str">
            <v>P. Gullas</v>
          </cell>
        </row>
        <row r="70">
          <cell r="A70" t="str">
            <v>Hi Precision-Fuente</v>
          </cell>
          <cell r="B70" t="str">
            <v>Hi Precision</v>
          </cell>
          <cell r="C70" t="str">
            <v>Fuente</v>
          </cell>
        </row>
        <row r="71">
          <cell r="A71" t="str">
            <v>HPDS-Junquera Street</v>
          </cell>
          <cell r="B71" t="str">
            <v>HPDS</v>
          </cell>
          <cell r="C71" t="str">
            <v>Junquera Street</v>
          </cell>
        </row>
        <row r="72">
          <cell r="A72" t="str">
            <v>Hygea Wellness Spa -Ayala Center Cebu</v>
          </cell>
          <cell r="B72" t="str">
            <v xml:space="preserve">Hygea Wellness Spa </v>
          </cell>
          <cell r="C72" t="str">
            <v>Ayala Center Cebu</v>
          </cell>
        </row>
        <row r="73">
          <cell r="A73" t="str">
            <v>Iben's Pharmacy-Don Jose Avila, Capitol</v>
          </cell>
          <cell r="B73" t="str">
            <v>Iben's Pharmacy</v>
          </cell>
          <cell r="C73" t="str">
            <v>Don Jose Avila, Capitol</v>
          </cell>
        </row>
        <row r="74">
          <cell r="A74" t="str">
            <v>Integrated Cardiovascular Wellness and Lifestyle Center Inc. (HeartHub)-City Time Square, Mandaue</v>
          </cell>
          <cell r="B74" t="str">
            <v>Integrated Cardiovascular Wellness and Lifestyle Center Inc. (HeartHub)</v>
          </cell>
          <cell r="C74" t="str">
            <v>City Time Square, Mandaue</v>
          </cell>
        </row>
        <row r="75">
          <cell r="A75" t="str">
            <v>Jim Lechon-F. Llamas Street</v>
          </cell>
          <cell r="B75" t="str">
            <v>Jim Lechon</v>
          </cell>
          <cell r="C75" t="str">
            <v>F. Llamas Street</v>
          </cell>
        </row>
        <row r="76">
          <cell r="A76" t="str">
            <v>Jollibee-Boulevard Capitol</v>
          </cell>
          <cell r="B76" t="str">
            <v>Jollibee</v>
          </cell>
          <cell r="C76" t="str">
            <v>Boulevard Capitol</v>
          </cell>
        </row>
        <row r="77">
          <cell r="A77" t="str">
            <v>JOYOJoyo Marketing-SM Seaside, Cebu</v>
          </cell>
          <cell r="B77" t="str">
            <v>JOYOJoyo Marketing</v>
          </cell>
          <cell r="C77" t="str">
            <v>SM Seaside, Cebu</v>
          </cell>
        </row>
        <row r="78">
          <cell r="A78" t="str">
            <v>JPV-V. Rama Ave.</v>
          </cell>
          <cell r="B78" t="str">
            <v>JPV</v>
          </cell>
          <cell r="C78" t="str">
            <v>V. Rama Ave.</v>
          </cell>
        </row>
        <row r="79">
          <cell r="A79" t="str">
            <v>Julies Bakeshope-Basak San Nicolas</v>
          </cell>
          <cell r="B79" t="str">
            <v>Julies Bakeshope</v>
          </cell>
          <cell r="C79" t="str">
            <v>Basak San Nicolas</v>
          </cell>
        </row>
        <row r="80">
          <cell r="A80" t="str">
            <v>Julies Bakeshope-F. Llamas</v>
          </cell>
          <cell r="B80" t="str">
            <v>Julies Bakeshope</v>
          </cell>
          <cell r="C80" t="str">
            <v>F. Llamas</v>
          </cell>
        </row>
        <row r="81">
          <cell r="A81" t="str">
            <v>Julies Bakeshope-Junquera Ext</v>
          </cell>
          <cell r="B81" t="str">
            <v>Julies Bakeshope</v>
          </cell>
          <cell r="C81" t="str">
            <v>Junquera Ext</v>
          </cell>
        </row>
        <row r="82">
          <cell r="A82" t="str">
            <v>Julies Bakeshope-Tisa</v>
          </cell>
          <cell r="B82" t="str">
            <v>Julies Bakeshope</v>
          </cell>
          <cell r="C82" t="str">
            <v>Tisa</v>
          </cell>
        </row>
        <row r="83">
          <cell r="A83" t="str">
            <v>Julies Bakeshope-Urgello</v>
          </cell>
          <cell r="B83" t="str">
            <v>Julies Bakeshope</v>
          </cell>
          <cell r="C83" t="str">
            <v>Urgello</v>
          </cell>
        </row>
        <row r="84">
          <cell r="A84" t="str">
            <v>Kakeng-Parkmall</v>
          </cell>
          <cell r="B84" t="str">
            <v>Kakeng</v>
          </cell>
          <cell r="C84" t="str">
            <v>Parkmall</v>
          </cell>
        </row>
        <row r="85">
          <cell r="A85" t="str">
            <v>Kakeng-Plaridel</v>
          </cell>
          <cell r="B85" t="str">
            <v>Kakeng</v>
          </cell>
          <cell r="C85" t="str">
            <v>Plaridel</v>
          </cell>
        </row>
        <row r="86">
          <cell r="A86" t="str">
            <v>Kapitan AutoParts-Boromeo st.</v>
          </cell>
          <cell r="B86" t="str">
            <v>Kapitan AutoParts</v>
          </cell>
          <cell r="C86" t="str">
            <v>Boromeo st.</v>
          </cell>
        </row>
        <row r="87">
          <cell r="A87" t="str">
            <v>KFC-Redemptorist</v>
          </cell>
          <cell r="B87" t="str">
            <v>KFC</v>
          </cell>
          <cell r="C87" t="str">
            <v>Redemptorist</v>
          </cell>
        </row>
        <row r="88">
          <cell r="A88" t="str">
            <v>KFC-Panagdait</v>
          </cell>
          <cell r="B88" t="str">
            <v>KFC</v>
          </cell>
          <cell r="C88" t="str">
            <v>Panagdait</v>
          </cell>
        </row>
        <row r="89">
          <cell r="A89" t="str">
            <v>KFC-SM Seaside, Cebu</v>
          </cell>
          <cell r="B89" t="str">
            <v>KFC</v>
          </cell>
          <cell r="C89" t="str">
            <v>SM Seaside, Cebu</v>
          </cell>
        </row>
        <row r="90">
          <cell r="A90" t="str">
            <v>La Fortuna Bakery-Borromeo</v>
          </cell>
          <cell r="B90" t="str">
            <v>La Fortuna Bakery</v>
          </cell>
          <cell r="C90" t="str">
            <v>Borromeo</v>
          </cell>
        </row>
        <row r="91">
          <cell r="A91" t="str">
            <v>Lazada-Online</v>
          </cell>
          <cell r="B91" t="str">
            <v>Lazada</v>
          </cell>
          <cell r="C91" t="str">
            <v>Online</v>
          </cell>
        </row>
        <row r="92">
          <cell r="A92" t="str">
            <v>Leona-Juan Luna</v>
          </cell>
          <cell r="B92" t="str">
            <v>Leona</v>
          </cell>
          <cell r="C92" t="str">
            <v>Juan Luna</v>
          </cell>
        </row>
        <row r="93">
          <cell r="A93" t="str">
            <v>Leona-SM Seaside, Cebu</v>
          </cell>
          <cell r="B93" t="str">
            <v>Leona</v>
          </cell>
          <cell r="C93" t="str">
            <v>SM Seaside, Cebu</v>
          </cell>
        </row>
        <row r="94">
          <cell r="A94" t="str">
            <v>Lumpia House-Manalili</v>
          </cell>
          <cell r="B94" t="str">
            <v>Lumpia House</v>
          </cell>
          <cell r="C94" t="str">
            <v>Manalili</v>
          </cell>
        </row>
        <row r="95">
          <cell r="A95" t="str">
            <v>Leylam-SM Seaside, Cebu</v>
          </cell>
          <cell r="B95" t="str">
            <v>Leylam</v>
          </cell>
          <cell r="C95" t="str">
            <v>SM Seaside, Cebu</v>
          </cell>
        </row>
        <row r="96">
          <cell r="A96" t="str">
            <v>Leylam-Robinsons Cybergate</v>
          </cell>
          <cell r="B96" t="str">
            <v>Leylam</v>
          </cell>
          <cell r="C96" t="str">
            <v>Robinsons Cybergate</v>
          </cell>
        </row>
        <row r="97">
          <cell r="A97" t="str">
            <v>Mark &amp; Spencer-Ayala Center Cebu</v>
          </cell>
          <cell r="B97" t="str">
            <v>Mark &amp; Spencer</v>
          </cell>
          <cell r="C97" t="str">
            <v>Ayala Center Cebu</v>
          </cell>
        </row>
        <row r="98">
          <cell r="A98" t="str">
            <v>McDonald-Arcenas, Banawa</v>
          </cell>
          <cell r="B98" t="str">
            <v>McDonald</v>
          </cell>
          <cell r="C98" t="str">
            <v>Arcenas, Banawa</v>
          </cell>
        </row>
        <row r="99">
          <cell r="A99" t="str">
            <v>McDonald-Cebu Basak San Nicolas</v>
          </cell>
          <cell r="B99" t="str">
            <v>McDonald</v>
          </cell>
          <cell r="C99" t="str">
            <v>Cebu Basak San Nicolas</v>
          </cell>
        </row>
        <row r="100">
          <cell r="A100" t="str">
            <v>McDonald-Cebu Business Park (Bohol Street)</v>
          </cell>
          <cell r="B100" t="str">
            <v>McDonald</v>
          </cell>
          <cell r="C100" t="str">
            <v>Cebu Business Park (Bohol Street)</v>
          </cell>
        </row>
        <row r="101">
          <cell r="A101" t="str">
            <v>McDonald-Cebu Escario</v>
          </cell>
          <cell r="B101" t="str">
            <v>McDonald</v>
          </cell>
          <cell r="C101" t="str">
            <v>Cebu Escario</v>
          </cell>
        </row>
        <row r="102">
          <cell r="A102" t="str">
            <v>McDonald-Osmena Blvd. (Fuente)</v>
          </cell>
          <cell r="B102" t="str">
            <v>McDonald</v>
          </cell>
          <cell r="C102" t="str">
            <v>Osmena Blvd. (Fuente)</v>
          </cell>
        </row>
        <row r="103">
          <cell r="A103" t="str">
            <v>Mercury Drug-ACC Tower Cebu Business Park</v>
          </cell>
          <cell r="B103" t="str">
            <v>Mercury Drug</v>
          </cell>
          <cell r="C103" t="str">
            <v>ACC Tower Cebu Business Park</v>
          </cell>
        </row>
        <row r="104">
          <cell r="A104" t="str">
            <v>Mercury Drug-F. Llamas</v>
          </cell>
          <cell r="B104" t="str">
            <v>Mercury Drug</v>
          </cell>
          <cell r="C104" t="str">
            <v>F. Llamas</v>
          </cell>
        </row>
        <row r="105">
          <cell r="A105" t="str">
            <v>Mercury Drug-Fuente</v>
          </cell>
          <cell r="B105" t="str">
            <v>Mercury Drug</v>
          </cell>
          <cell r="C105" t="str">
            <v>Fuente</v>
          </cell>
        </row>
        <row r="106">
          <cell r="A106" t="str">
            <v>Metro Department-Ayala Center Cebu</v>
          </cell>
          <cell r="B106" t="str">
            <v>Metro Department</v>
          </cell>
          <cell r="C106" t="str">
            <v>Ayala Center Cebu</v>
          </cell>
        </row>
        <row r="107">
          <cell r="A107" t="str">
            <v>Metro Department-Super Metro (Basak)</v>
          </cell>
          <cell r="B107" t="str">
            <v>Metro Department</v>
          </cell>
          <cell r="C107" t="str">
            <v>Super Metro (Basak)</v>
          </cell>
        </row>
        <row r="108">
          <cell r="A108" t="str">
            <v>Metro Drug-Metro (Colon)</v>
          </cell>
          <cell r="B108" t="str">
            <v>Metro Drug</v>
          </cell>
          <cell r="C108" t="str">
            <v>Metro (Colon)</v>
          </cell>
        </row>
        <row r="109">
          <cell r="A109" t="str">
            <v>Metro Drug-Super Metro (Basak)</v>
          </cell>
          <cell r="B109" t="str">
            <v>Metro Drug</v>
          </cell>
          <cell r="C109" t="str">
            <v>Super Metro (Basak)</v>
          </cell>
        </row>
        <row r="110">
          <cell r="A110" t="str">
            <v>Metro Grocery-Ayala Center Cebu</v>
          </cell>
          <cell r="B110" t="str">
            <v>Metro Grocery</v>
          </cell>
          <cell r="C110" t="str">
            <v>Ayala Center Cebu</v>
          </cell>
        </row>
        <row r="111">
          <cell r="A111" t="str">
            <v>Metro Grocery-Super Metro (Basak)</v>
          </cell>
          <cell r="B111" t="str">
            <v>Metro Grocery</v>
          </cell>
          <cell r="C111" t="str">
            <v>Super Metro (Basak)</v>
          </cell>
        </row>
        <row r="112">
          <cell r="A112" t="str">
            <v>Metro Department-Market Market</v>
          </cell>
          <cell r="B112" t="str">
            <v>Metro Department</v>
          </cell>
          <cell r="C112" t="str">
            <v>Market Market</v>
          </cell>
        </row>
        <row r="113">
          <cell r="A113" t="str">
            <v>Metro Grocery-Market Market</v>
          </cell>
          <cell r="B113" t="str">
            <v>Metro Grocery</v>
          </cell>
          <cell r="C113" t="str">
            <v>Market Market</v>
          </cell>
        </row>
        <row r="114">
          <cell r="A114" t="str">
            <v>Nedz Lechon-Jai-Alai C. Padilla</v>
          </cell>
          <cell r="B114" t="str">
            <v>Nedz Lechon</v>
          </cell>
          <cell r="C114" t="str">
            <v>Jai-Alai C. Padilla</v>
          </cell>
        </row>
        <row r="115">
          <cell r="A115" t="str">
            <v>NoeCar-B. Zubiri st, Labangon</v>
          </cell>
          <cell r="B115" t="str">
            <v>NoeCar</v>
          </cell>
          <cell r="C115" t="str">
            <v>B. Zubiri st, Labangon</v>
          </cell>
        </row>
        <row r="116">
          <cell r="A116" t="str">
            <v>Ong King Kin-Osmena Blvd</v>
          </cell>
          <cell r="B116" t="str">
            <v>Ong King Kin</v>
          </cell>
          <cell r="C116" t="str">
            <v>Osmena Blvd</v>
          </cell>
        </row>
        <row r="117">
          <cell r="A117" t="str">
            <v>Ong King Kin-Plaridel Street</v>
          </cell>
          <cell r="B117" t="str">
            <v>Ong King Kin</v>
          </cell>
          <cell r="C117" t="str">
            <v>Plaridel Street</v>
          </cell>
        </row>
        <row r="118">
          <cell r="A118" t="str">
            <v>Orange Brutus-Fuente Osmena</v>
          </cell>
          <cell r="B118" t="str">
            <v>Orange Brutus</v>
          </cell>
          <cell r="C118" t="str">
            <v>Fuente Osmena</v>
          </cell>
        </row>
        <row r="119">
          <cell r="A119" t="str">
            <v>Palawan Express -F. Llamas Street</v>
          </cell>
          <cell r="B119" t="str">
            <v xml:space="preserve">Palawan Express </v>
          </cell>
          <cell r="C119" t="str">
            <v>F. Llamas Street</v>
          </cell>
        </row>
        <row r="120">
          <cell r="A120" t="str">
            <v>Parking-Ayala Center Cebu</v>
          </cell>
          <cell r="B120" t="str">
            <v>Parking</v>
          </cell>
          <cell r="C120" t="str">
            <v>Ayala Center Cebu</v>
          </cell>
        </row>
        <row r="121">
          <cell r="A121" t="str">
            <v>Parking-Road</v>
          </cell>
          <cell r="B121" t="str">
            <v>Parking</v>
          </cell>
          <cell r="C121" t="str">
            <v>Road</v>
          </cell>
        </row>
        <row r="122">
          <cell r="A122" t="str">
            <v>Parking-SM City, Cebu</v>
          </cell>
          <cell r="B122" t="str">
            <v>Parking</v>
          </cell>
          <cell r="C122" t="str">
            <v>SM City, Cebu</v>
          </cell>
        </row>
        <row r="123">
          <cell r="A123" t="str">
            <v>PCQuickbuys-SM City, Cebu</v>
          </cell>
          <cell r="B123" t="str">
            <v>PCQuickbuys</v>
          </cell>
          <cell r="C123" t="str">
            <v>SM City, Cebu</v>
          </cell>
        </row>
        <row r="124">
          <cell r="A124" t="str">
            <v>People's Educational Supply-Colon</v>
          </cell>
          <cell r="B124" t="str">
            <v>People's Educational Supply</v>
          </cell>
          <cell r="C124" t="str">
            <v>Colon</v>
          </cell>
        </row>
        <row r="125">
          <cell r="A125" t="str">
            <v xml:space="preserve">People's Educational Supply-P. Lopez </v>
          </cell>
          <cell r="B125" t="str">
            <v>People's Educational Supply</v>
          </cell>
          <cell r="C125" t="str">
            <v xml:space="preserve">P. Lopez </v>
          </cell>
        </row>
        <row r="126">
          <cell r="A126" t="str">
            <v>Pinoy Siopao-Ayala Center Cebu</v>
          </cell>
          <cell r="B126" t="str">
            <v>Pinoy Siopao</v>
          </cell>
          <cell r="C126" t="str">
            <v>Ayala Center Cebu</v>
          </cell>
        </row>
        <row r="127">
          <cell r="A127" t="str">
            <v>Pizza Hut-Ayala Center Cebu</v>
          </cell>
          <cell r="B127" t="str">
            <v>Pizza Hut</v>
          </cell>
          <cell r="C127" t="str">
            <v>Ayala Center Cebu</v>
          </cell>
        </row>
        <row r="128">
          <cell r="A128" t="str">
            <v>Pizza Hut-SM City, Cebu</v>
          </cell>
          <cell r="B128" t="str">
            <v>Pizza Hut</v>
          </cell>
          <cell r="C128" t="str">
            <v>SM City, Cebu</v>
          </cell>
        </row>
        <row r="129">
          <cell r="A129" t="str">
            <v>Pizza Hut-SM Seaside, Cebu</v>
          </cell>
          <cell r="B129" t="str">
            <v>Pizza Hut</v>
          </cell>
          <cell r="C129" t="str">
            <v>SM Seaside, Cebu</v>
          </cell>
        </row>
        <row r="130">
          <cell r="A130" t="str">
            <v>Potato Corner-SM Seaside, Cebu</v>
          </cell>
          <cell r="B130" t="str">
            <v>Potato Corner</v>
          </cell>
          <cell r="C130" t="str">
            <v>SM Seaside, Cebu</v>
          </cell>
        </row>
        <row r="131">
          <cell r="A131" t="str">
            <v>Rachel Luang-Tisa</v>
          </cell>
          <cell r="B131" t="str">
            <v>Rachel Luang</v>
          </cell>
          <cell r="C131" t="str">
            <v>Tisa</v>
          </cell>
        </row>
        <row r="132">
          <cell r="A132" t="str">
            <v>Rago Lumber-Basak</v>
          </cell>
          <cell r="B132" t="str">
            <v>Rago Lumber</v>
          </cell>
          <cell r="C132" t="str">
            <v>Basak</v>
          </cell>
        </row>
        <row r="133">
          <cell r="A133" t="str">
            <v>RePhil-Bulacao Pardo</v>
          </cell>
          <cell r="B133" t="str">
            <v>RePhil</v>
          </cell>
          <cell r="C133" t="str">
            <v>Bulacao Pardo</v>
          </cell>
        </row>
        <row r="134">
          <cell r="A134" t="str">
            <v>Rose Pharmacy-Ayala Center Cebu</v>
          </cell>
          <cell r="B134" t="str">
            <v>Rose Pharmacy</v>
          </cell>
          <cell r="C134" t="str">
            <v>Ayala Center Cebu</v>
          </cell>
        </row>
        <row r="135">
          <cell r="A135" t="str">
            <v>Rose Pharmacy-Salvador Ext. Labangon</v>
          </cell>
          <cell r="B135" t="str">
            <v>Rose Pharmacy</v>
          </cell>
          <cell r="C135" t="str">
            <v>Salvador Ext. Labangon</v>
          </cell>
        </row>
        <row r="136">
          <cell r="A136" t="str">
            <v>Rose Pharmacy-ShopWise</v>
          </cell>
          <cell r="B136" t="str">
            <v>Rose Pharmacy</v>
          </cell>
          <cell r="C136" t="str">
            <v>ShopWise</v>
          </cell>
        </row>
        <row r="137">
          <cell r="A137" t="str">
            <v>Rose Pharmacy-Tita Gwapa F. Llamas</v>
          </cell>
          <cell r="B137" t="str">
            <v>Rose Pharmacy</v>
          </cell>
          <cell r="C137" t="str">
            <v>Tita Gwapa F. Llamas</v>
          </cell>
        </row>
        <row r="138">
          <cell r="A138" t="str">
            <v>Sandia Massage Spa-F. Ramos Street</v>
          </cell>
          <cell r="B138" t="str">
            <v>Sandia Massage Spa</v>
          </cell>
          <cell r="C138" t="str">
            <v>F. Ramos Street</v>
          </cell>
        </row>
        <row r="139">
          <cell r="A139" t="str">
            <v>Segura Marketing Inc.-J. Climaco Street</v>
          </cell>
          <cell r="B139" t="str">
            <v>Segura Marketing Inc.</v>
          </cell>
          <cell r="C139" t="str">
            <v>J. Climaco Street</v>
          </cell>
        </row>
        <row r="140">
          <cell r="A140" t="str">
            <v>Shopee-Online</v>
          </cell>
          <cell r="B140" t="str">
            <v>Shopee</v>
          </cell>
          <cell r="C140" t="str">
            <v>Online</v>
          </cell>
        </row>
        <row r="141">
          <cell r="A141" t="str">
            <v>ShopWise-Basak</v>
          </cell>
          <cell r="B141" t="str">
            <v>ShopWise</v>
          </cell>
          <cell r="C141" t="str">
            <v>Basak</v>
          </cell>
        </row>
        <row r="142">
          <cell r="A142" t="str">
            <v>Sit and Rest-SM Seaside, Cebu</v>
          </cell>
          <cell r="B142" t="str">
            <v>Sit and Rest</v>
          </cell>
          <cell r="C142" t="str">
            <v>SM Seaside, Cebu</v>
          </cell>
        </row>
        <row r="143">
          <cell r="A143" t="str">
            <v>SM - The Store-SM Seaside, Cebu</v>
          </cell>
          <cell r="B143" t="str">
            <v>SM - The Store</v>
          </cell>
          <cell r="C143" t="str">
            <v>SM Seaside, Cebu</v>
          </cell>
        </row>
        <row r="144">
          <cell r="A144" t="str">
            <v>SM Grocery-SM City, Cebu</v>
          </cell>
          <cell r="B144" t="str">
            <v>SM Grocery</v>
          </cell>
          <cell r="C144" t="str">
            <v>SM City, Cebu</v>
          </cell>
        </row>
        <row r="145">
          <cell r="A145" t="str">
            <v>SM Grocery-SM Seaside, Cebu</v>
          </cell>
          <cell r="B145" t="str">
            <v>SM Grocery</v>
          </cell>
          <cell r="C145" t="str">
            <v>SM Seaside, Cebu</v>
          </cell>
        </row>
        <row r="146">
          <cell r="A146" t="str">
            <v>SM Store-SM Seaside, Cebu</v>
          </cell>
          <cell r="B146" t="str">
            <v>SM Store</v>
          </cell>
          <cell r="C146" t="str">
            <v>SM Seaside, Cebu</v>
          </cell>
        </row>
        <row r="147">
          <cell r="A147" t="str">
            <v>SouthStar Drug-Robinsons Cybergate</v>
          </cell>
          <cell r="B147" t="str">
            <v>SouthStar Drug</v>
          </cell>
          <cell r="C147" t="str">
            <v>Robinsons Cybergate</v>
          </cell>
        </row>
        <row r="148">
          <cell r="A148" t="str">
            <v>Squeeze It Lemons and Juices -SM Seaside, Cebu</v>
          </cell>
          <cell r="B148" t="str">
            <v xml:space="preserve">Squeeze It Lemons and Juices </v>
          </cell>
          <cell r="C148" t="str">
            <v>SM Seaside, Cebu</v>
          </cell>
        </row>
        <row r="149">
          <cell r="A149" t="str">
            <v>Super Metro-Basak</v>
          </cell>
          <cell r="B149" t="str">
            <v>Super Metro</v>
          </cell>
          <cell r="C149" t="str">
            <v>Basak</v>
          </cell>
        </row>
        <row r="150">
          <cell r="A150" t="str">
            <v>Taoist Temple of the Golden Light-Samson Road</v>
          </cell>
          <cell r="B150" t="str">
            <v>Taoist Temple of the Golden Light</v>
          </cell>
          <cell r="C150" t="str">
            <v>Samson Road</v>
          </cell>
        </row>
        <row r="151">
          <cell r="A151" t="str">
            <v>Tay Bee-Manalili</v>
          </cell>
          <cell r="B151" t="str">
            <v>Tay Bee</v>
          </cell>
          <cell r="C151" t="str">
            <v>Manalili</v>
          </cell>
        </row>
        <row r="152">
          <cell r="A152" t="str">
            <v>Thai Boran-Don Gil Garcia st.</v>
          </cell>
          <cell r="B152" t="str">
            <v>Thai Boran</v>
          </cell>
          <cell r="C152" t="str">
            <v>Don Gil Garcia st.</v>
          </cell>
        </row>
        <row r="153">
          <cell r="A153" t="str">
            <v>The Lemon Co.-Robinsons Cybergate</v>
          </cell>
          <cell r="B153" t="str">
            <v>The Lemon Co.</v>
          </cell>
          <cell r="C153" t="str">
            <v>Robinsons Cybergate</v>
          </cell>
        </row>
        <row r="154">
          <cell r="A154" t="str">
            <v>Thinking Tools Inc.-SM City, Cebu</v>
          </cell>
          <cell r="B154" t="str">
            <v>Thinking Tools Inc.</v>
          </cell>
          <cell r="C154" t="str">
            <v>SM City, Cebu</v>
          </cell>
        </row>
        <row r="155">
          <cell r="A155" t="str">
            <v>Thirsty-Robinsons Cybergate</v>
          </cell>
          <cell r="B155" t="str">
            <v>Thirsty</v>
          </cell>
          <cell r="C155" t="str">
            <v>Robinsons Cybergate</v>
          </cell>
        </row>
        <row r="156">
          <cell r="A156" t="str">
            <v>Thirsty-SM City, Cebu</v>
          </cell>
          <cell r="B156" t="str">
            <v>Thirsty</v>
          </cell>
          <cell r="C156" t="str">
            <v>SM City, Cebu</v>
          </cell>
        </row>
        <row r="157">
          <cell r="A157" t="str">
            <v>Thirsty-SM Seaside, Cebu</v>
          </cell>
          <cell r="B157" t="str">
            <v>Thirsty</v>
          </cell>
          <cell r="C157" t="str">
            <v>SM Seaside, Cebu</v>
          </cell>
        </row>
        <row r="158">
          <cell r="A158" t="str">
            <v>ThreeSixty Pharmacy-La Paloma Branch</v>
          </cell>
          <cell r="B158" t="str">
            <v>ThreeSixty Pharmacy</v>
          </cell>
          <cell r="C158" t="str">
            <v>La Paloma Branch</v>
          </cell>
        </row>
        <row r="159">
          <cell r="A159" t="str">
            <v>Tiny Bubbles-F. Llamas</v>
          </cell>
          <cell r="B159" t="str">
            <v>Tiny Bubbles</v>
          </cell>
          <cell r="C159" t="str">
            <v>F. Llamas</v>
          </cell>
        </row>
        <row r="160">
          <cell r="A160" t="str">
            <v>Tommy's Electronics-Colon Street</v>
          </cell>
          <cell r="B160" t="str">
            <v>Tommy's Electronics</v>
          </cell>
          <cell r="C160" t="str">
            <v>Colon Street</v>
          </cell>
        </row>
        <row r="161">
          <cell r="A161" t="str">
            <v>Ton's Water-F. Llamas</v>
          </cell>
          <cell r="B161" t="str">
            <v>Ton's Water</v>
          </cell>
          <cell r="C161" t="str">
            <v>F. Llamas</v>
          </cell>
        </row>
        <row r="162">
          <cell r="A162" t="str">
            <v>Tri-J Marketting Inc.-Cebu South Road</v>
          </cell>
          <cell r="B162" t="str">
            <v>Tri-J Marketting Inc.</v>
          </cell>
          <cell r="C162" t="str">
            <v>Cebu South Road</v>
          </cell>
        </row>
        <row r="163">
          <cell r="A163" t="str">
            <v>Unitop-Osmena Blvd. (Downtown)</v>
          </cell>
          <cell r="B163" t="str">
            <v>Unitop</v>
          </cell>
          <cell r="C163" t="str">
            <v>Osmena Blvd. (Downtown)</v>
          </cell>
        </row>
        <row r="164">
          <cell r="A164" t="str">
            <v>Vicente Sotty Memorial Medical Center (DOH)-B. Rodriguez Street</v>
          </cell>
          <cell r="B164" t="str">
            <v>Vicente Sotty Memorial Medical Center (DOH)</v>
          </cell>
          <cell r="C164" t="str">
            <v>B. Rodriguez Street</v>
          </cell>
        </row>
        <row r="165">
          <cell r="A165" t="str">
            <v xml:space="preserve">Victory Educational Supply-P. Lopez </v>
          </cell>
          <cell r="B165" t="str">
            <v>Victory Educational Supply</v>
          </cell>
          <cell r="C165" t="str">
            <v xml:space="preserve">P. Lopez </v>
          </cell>
        </row>
        <row r="166">
          <cell r="A166" t="str">
            <v>Visayan Educational Supply-Magallanes</v>
          </cell>
          <cell r="B166" t="str">
            <v>Visayan Educational Supply</v>
          </cell>
          <cell r="C166" t="str">
            <v>Magallanes</v>
          </cell>
        </row>
        <row r="167">
          <cell r="A167" t="str">
            <v>Waffle Time-SM Seaside, Cebu</v>
          </cell>
          <cell r="B167" t="str">
            <v>Waffle Time</v>
          </cell>
          <cell r="C167" t="str">
            <v>SM Seaside, Cebu</v>
          </cell>
        </row>
        <row r="168">
          <cell r="A168" t="str">
            <v>Water Refilling Station-Carlock</v>
          </cell>
          <cell r="B168" t="str">
            <v>Water Refilling Station</v>
          </cell>
          <cell r="C168" t="str">
            <v>Carlock</v>
          </cell>
        </row>
        <row r="169">
          <cell r="A169" t="str">
            <v>Watermelon Massage Spa-Escario Street</v>
          </cell>
          <cell r="B169" t="str">
            <v>Watermelon Massage Spa</v>
          </cell>
          <cell r="C169" t="str">
            <v>Escario Street</v>
          </cell>
        </row>
        <row r="170">
          <cell r="A170" t="str">
            <v>Watson -Banawa-Guadalupe</v>
          </cell>
          <cell r="B170" t="str">
            <v xml:space="preserve">Watson </v>
          </cell>
          <cell r="C170" t="str">
            <v>Banawa-Guadalupe</v>
          </cell>
        </row>
        <row r="171">
          <cell r="A171" t="str">
            <v>Watson -Capitol Site</v>
          </cell>
          <cell r="B171" t="str">
            <v xml:space="preserve">Watson </v>
          </cell>
          <cell r="C171" t="str">
            <v>Capitol Site</v>
          </cell>
        </row>
        <row r="172">
          <cell r="A172" t="str">
            <v>Watson -SM Seaside, Cebu</v>
          </cell>
          <cell r="B172" t="str">
            <v xml:space="preserve">Watson </v>
          </cell>
          <cell r="C172" t="str">
            <v>SM Seaside, Cebu</v>
          </cell>
        </row>
        <row r="173">
          <cell r="A173" t="str">
            <v>Wellnessland Wellness Center-Sikatuna St., Zapatera, Cebu City</v>
          </cell>
          <cell r="B173" t="str">
            <v>Wellnessland Wellness Center</v>
          </cell>
          <cell r="C173" t="str">
            <v>Sikatuna St., Zapatera, Cebu City</v>
          </cell>
        </row>
        <row r="174">
          <cell r="A174" t="str">
            <v>Wired Systems Corporation-St. Patricks Square</v>
          </cell>
          <cell r="B174" t="str">
            <v>Wired Systems Corporation</v>
          </cell>
          <cell r="C174" t="str">
            <v>St. Patricks Square</v>
          </cell>
        </row>
        <row r="175">
          <cell r="A175" t="str">
            <v>-</v>
          </cell>
        </row>
        <row r="176">
          <cell r="A176" t="str">
            <v>-</v>
          </cell>
        </row>
        <row r="177">
          <cell r="A177" t="str">
            <v>-</v>
          </cell>
        </row>
        <row r="178">
          <cell r="A178" t="str">
            <v>-</v>
          </cell>
        </row>
        <row r="179">
          <cell r="A179" t="str">
            <v>-</v>
          </cell>
        </row>
        <row r="180">
          <cell r="A180" t="str">
            <v>-</v>
          </cell>
        </row>
        <row r="181">
          <cell r="A181" t="str">
            <v>-</v>
          </cell>
        </row>
        <row r="182">
          <cell r="A182" t="str">
            <v>-</v>
          </cell>
        </row>
        <row r="183">
          <cell r="A183" t="str">
            <v>-</v>
          </cell>
        </row>
        <row r="184">
          <cell r="A184" t="str">
            <v>-</v>
          </cell>
        </row>
        <row r="185">
          <cell r="A185" t="str">
            <v>-</v>
          </cell>
        </row>
        <row r="186">
          <cell r="A186" t="str">
            <v>-</v>
          </cell>
        </row>
        <row r="187">
          <cell r="A187" t="str">
            <v>-</v>
          </cell>
        </row>
        <row r="188">
          <cell r="A188" t="str">
            <v>-</v>
          </cell>
        </row>
        <row r="189">
          <cell r="A189" t="str">
            <v>-</v>
          </cell>
        </row>
        <row r="190">
          <cell r="A190" t="str">
            <v>-</v>
          </cell>
        </row>
        <row r="191">
          <cell r="A191" t="str">
            <v>-</v>
          </cell>
        </row>
        <row r="192">
          <cell r="A192" t="str">
            <v>-</v>
          </cell>
        </row>
        <row r="193">
          <cell r="A193" t="str">
            <v>-</v>
          </cell>
        </row>
        <row r="194">
          <cell r="A194" t="str">
            <v>-</v>
          </cell>
        </row>
        <row r="195">
          <cell r="A195" t="str">
            <v>-</v>
          </cell>
        </row>
        <row r="196">
          <cell r="A196" t="str">
            <v>-</v>
          </cell>
        </row>
        <row r="197">
          <cell r="A197" t="str">
            <v>-</v>
          </cell>
        </row>
        <row r="198">
          <cell r="A198" t="str">
            <v>-</v>
          </cell>
        </row>
        <row r="199">
          <cell r="A199" t="str">
            <v>-</v>
          </cell>
        </row>
        <row r="200">
          <cell r="A200" t="str">
            <v>-</v>
          </cell>
        </row>
        <row r="201">
          <cell r="A201" t="str">
            <v>-</v>
          </cell>
        </row>
        <row r="202">
          <cell r="A202" t="str">
            <v>-</v>
          </cell>
        </row>
        <row r="203">
          <cell r="A203" t="str">
            <v>-</v>
          </cell>
        </row>
        <row r="204">
          <cell r="A204" t="str">
            <v>-</v>
          </cell>
        </row>
        <row r="205">
          <cell r="A205" t="str">
            <v>-</v>
          </cell>
        </row>
        <row r="206">
          <cell r="A206" t="str">
            <v>-</v>
          </cell>
        </row>
        <row r="207">
          <cell r="A207" t="str">
            <v>-</v>
          </cell>
        </row>
        <row r="208">
          <cell r="A208" t="str">
            <v>-</v>
          </cell>
        </row>
        <row r="209">
          <cell r="A209" t="str">
            <v>-</v>
          </cell>
        </row>
        <row r="210">
          <cell r="A210" t="str">
            <v>-</v>
          </cell>
        </row>
        <row r="211">
          <cell r="A211" t="str">
            <v>-</v>
          </cell>
        </row>
        <row r="212">
          <cell r="A212" t="str">
            <v>-</v>
          </cell>
        </row>
        <row r="213">
          <cell r="A213" t="str">
            <v>-</v>
          </cell>
        </row>
        <row r="214">
          <cell r="A214" t="str">
            <v>-</v>
          </cell>
        </row>
        <row r="215">
          <cell r="A215" t="str">
            <v>-</v>
          </cell>
        </row>
        <row r="216">
          <cell r="A216" t="str">
            <v>-</v>
          </cell>
        </row>
        <row r="217">
          <cell r="A217" t="str">
            <v>-</v>
          </cell>
        </row>
        <row r="218">
          <cell r="A218" t="str">
            <v>-</v>
          </cell>
        </row>
        <row r="219">
          <cell r="A219" t="str">
            <v>-</v>
          </cell>
        </row>
        <row r="220">
          <cell r="A220" t="str">
            <v>-</v>
          </cell>
        </row>
        <row r="221">
          <cell r="A221" t="str">
            <v>-</v>
          </cell>
        </row>
        <row r="222">
          <cell r="A222" t="str">
            <v>-</v>
          </cell>
        </row>
        <row r="223">
          <cell r="A223" t="str">
            <v>-</v>
          </cell>
        </row>
        <row r="224">
          <cell r="A224" t="str">
            <v>-</v>
          </cell>
        </row>
        <row r="225">
          <cell r="A225" t="str">
            <v>-</v>
          </cell>
        </row>
        <row r="226">
          <cell r="A226" t="str">
            <v>-</v>
          </cell>
        </row>
        <row r="227">
          <cell r="A227" t="str">
            <v>-</v>
          </cell>
        </row>
        <row r="228">
          <cell r="A228" t="str">
            <v>-</v>
          </cell>
        </row>
        <row r="229">
          <cell r="A229" t="str">
            <v>-</v>
          </cell>
        </row>
        <row r="230">
          <cell r="A230" t="str">
            <v>-</v>
          </cell>
        </row>
        <row r="231">
          <cell r="A231" t="str">
            <v>-</v>
          </cell>
        </row>
        <row r="232">
          <cell r="A232" t="str">
            <v>-</v>
          </cell>
        </row>
        <row r="233">
          <cell r="A233" t="str">
            <v>-</v>
          </cell>
        </row>
        <row r="234">
          <cell r="A234" t="str">
            <v>-</v>
          </cell>
        </row>
        <row r="235">
          <cell r="A235" t="str">
            <v>-</v>
          </cell>
        </row>
        <row r="236">
          <cell r="A236" t="str">
            <v>-</v>
          </cell>
        </row>
        <row r="237">
          <cell r="A237" t="str">
            <v>-</v>
          </cell>
        </row>
        <row r="238">
          <cell r="A238" t="str">
            <v>-</v>
          </cell>
        </row>
        <row r="239">
          <cell r="A239" t="str">
            <v>-</v>
          </cell>
        </row>
        <row r="240">
          <cell r="A240" t="str">
            <v>-</v>
          </cell>
        </row>
        <row r="241">
          <cell r="A241" t="str">
            <v>-</v>
          </cell>
        </row>
        <row r="242">
          <cell r="A242" t="str">
            <v>-</v>
          </cell>
        </row>
        <row r="243">
          <cell r="A243" t="str">
            <v>-</v>
          </cell>
        </row>
        <row r="244">
          <cell r="A244" t="str">
            <v>-</v>
          </cell>
        </row>
        <row r="245">
          <cell r="A245" t="str">
            <v>-</v>
          </cell>
        </row>
        <row r="246">
          <cell r="A246" t="str">
            <v>-</v>
          </cell>
        </row>
      </sheetData>
      <sheetData sheetId="9"/>
      <sheetData sheetId="10">
        <row r="12">
          <cell r="A12" t="str">
            <v xml:space="preserve"> </v>
          </cell>
          <cell r="B12" t="str">
            <v xml:space="preserve"> </v>
          </cell>
          <cell r="C12" t="str">
            <v xml:space="preserve"> </v>
          </cell>
          <cell r="D12" t="str">
            <v xml:space="preserve"> </v>
          </cell>
        </row>
        <row r="15">
          <cell r="A15" t="str">
            <v xml:space="preserve">Unliquidated(Items) </v>
          </cell>
          <cell r="B15" t="str">
            <v>Items</v>
          </cell>
          <cell r="C15" t="str">
            <v>Unliquidated</v>
          </cell>
        </row>
        <row r="16">
          <cell r="A16" t="str">
            <v>One Time</v>
          </cell>
          <cell r="B16" t="str">
            <v xml:space="preserve"> </v>
          </cell>
          <cell r="C16" t="str">
            <v>One Time</v>
          </cell>
          <cell r="D16" t="str">
            <v xml:space="preserve"> </v>
          </cell>
        </row>
        <row r="17">
          <cell r="A17" t="str">
            <v>(Omega) 120ml</v>
          </cell>
          <cell r="B17" t="str">
            <v>Omega</v>
          </cell>
          <cell r="D17" t="str">
            <v>120ml</v>
          </cell>
        </row>
        <row r="18">
          <cell r="A18" t="str">
            <v>(Omega) 60ml</v>
          </cell>
          <cell r="B18" t="str">
            <v>Omega</v>
          </cell>
          <cell r="D18" t="str">
            <v>60ml</v>
          </cell>
        </row>
        <row r="19">
          <cell r="A19" t="str">
            <v>(Rosuvastatin) 5mg</v>
          </cell>
          <cell r="B19" t="str">
            <v>Rosuvastatin</v>
          </cell>
          <cell r="D19" t="str">
            <v>5mg</v>
          </cell>
        </row>
        <row r="20">
          <cell r="A20" t="str">
            <v>Acetylcysteine (Fluimucil) 100mg</v>
          </cell>
          <cell r="B20" t="str">
            <v>Fluimucil</v>
          </cell>
          <cell r="C20" t="str">
            <v xml:space="preserve">Acetylcysteine </v>
          </cell>
          <cell r="D20" t="str">
            <v>100mg</v>
          </cell>
        </row>
        <row r="21">
          <cell r="A21" t="str">
            <v>Aldactone(Spironolactone) 25mg</v>
          </cell>
          <cell r="B21" t="str">
            <v>Spironolactone</v>
          </cell>
          <cell r="C21" t="str">
            <v>Aldactone</v>
          </cell>
          <cell r="D21" t="str">
            <v>25mg</v>
          </cell>
        </row>
        <row r="22">
          <cell r="A22" t="str">
            <v>Aldactone(Spironolactone) 50mg</v>
          </cell>
          <cell r="B22" t="str">
            <v>Spironolactone</v>
          </cell>
          <cell r="C22" t="str">
            <v>Aldactone</v>
          </cell>
          <cell r="D22" t="str">
            <v>50mg</v>
          </cell>
        </row>
        <row r="23">
          <cell r="A23" t="str">
            <v>Amlodipine(Rite-Med) 5mg</v>
          </cell>
          <cell r="B23" t="str">
            <v>Rite-Med</v>
          </cell>
          <cell r="C23" t="str">
            <v>Amlodipine</v>
          </cell>
          <cell r="D23" t="str">
            <v>5mg</v>
          </cell>
        </row>
        <row r="24">
          <cell r="A24" t="str">
            <v xml:space="preserve">Antasid(Maalox) </v>
          </cell>
          <cell r="B24" t="str">
            <v>Maalox</v>
          </cell>
          <cell r="C24" t="str">
            <v>Antasid</v>
          </cell>
        </row>
        <row r="25">
          <cell r="A25" t="str">
            <v>Ascorbic Acid(Rhea ) 500mg</v>
          </cell>
          <cell r="B25" t="str">
            <v xml:space="preserve">Rhea </v>
          </cell>
          <cell r="C25" t="str">
            <v>Ascorbic Acid</v>
          </cell>
          <cell r="D25" t="str">
            <v>500mg</v>
          </cell>
        </row>
        <row r="26">
          <cell r="A26" t="str">
            <v>Aspirin(Aspilets) 80mg</v>
          </cell>
          <cell r="B26" t="str">
            <v>Aspilets</v>
          </cell>
          <cell r="C26" t="str">
            <v>Aspirin</v>
          </cell>
          <cell r="D26" t="str">
            <v>80mg</v>
          </cell>
        </row>
        <row r="27">
          <cell r="A27" t="str">
            <v>Co-amoxiclav 642.pmg/5ml(Augmeniin) 100ml</v>
          </cell>
          <cell r="B27" t="str">
            <v>Augmeniin</v>
          </cell>
          <cell r="C27" t="str">
            <v>Co-amoxiclav 642.pmg/5ml</v>
          </cell>
          <cell r="D27" t="str">
            <v>100ml</v>
          </cell>
        </row>
        <row r="28">
          <cell r="A28" t="str">
            <v>AZITHROMYCIN Dihydrate(Zithromax) 15ml</v>
          </cell>
          <cell r="B28" t="str">
            <v>Zithromax</v>
          </cell>
          <cell r="C28" t="str">
            <v>AZITHROMYCIN Dihydrate</v>
          </cell>
          <cell r="D28" t="str">
            <v>15ml</v>
          </cell>
        </row>
        <row r="29">
          <cell r="A29" t="str">
            <v>AZITHROMYCIN Dihydrate(Zithromax) 22.5ml</v>
          </cell>
          <cell r="B29" t="str">
            <v>Zithromax</v>
          </cell>
          <cell r="C29" t="str">
            <v>AZITHROMYCIN Dihydrate</v>
          </cell>
          <cell r="D29" t="str">
            <v>22.5ml</v>
          </cell>
        </row>
        <row r="30">
          <cell r="A30" t="str">
            <v>Bilaxten(Bilastine) 20mg</v>
          </cell>
          <cell r="B30" t="str">
            <v>Bilastine</v>
          </cell>
          <cell r="C30" t="str">
            <v>Bilaxten</v>
          </cell>
          <cell r="D30" t="str">
            <v>20mg</v>
          </cell>
        </row>
        <row r="31">
          <cell r="A31" t="str">
            <v>Butamirate Forte(Sinecod) 50mg</v>
          </cell>
          <cell r="B31" t="str">
            <v>Sinecod</v>
          </cell>
          <cell r="C31" t="str">
            <v>Butamirate Forte</v>
          </cell>
          <cell r="D31" t="str">
            <v>50mg</v>
          </cell>
        </row>
        <row r="32">
          <cell r="A32" t="str">
            <v>Carvedilol(BetaCard) 25mg</v>
          </cell>
          <cell r="B32" t="str">
            <v>BetaCard</v>
          </cell>
          <cell r="C32" t="str">
            <v>Carvedilol</v>
          </cell>
          <cell r="D32" t="str">
            <v>25mg</v>
          </cell>
        </row>
        <row r="33">
          <cell r="A33" t="str">
            <v>Carvedilol(Cardipres) 25mg</v>
          </cell>
          <cell r="B33" t="str">
            <v>Cardipres</v>
          </cell>
          <cell r="C33" t="str">
            <v>Carvedilol</v>
          </cell>
          <cell r="D33" t="str">
            <v>25mg</v>
          </cell>
        </row>
        <row r="34">
          <cell r="A34" t="str">
            <v>Carvid(Carvedilol) 25mg</v>
          </cell>
          <cell r="B34" t="str">
            <v>Carvedilol</v>
          </cell>
          <cell r="C34" t="str">
            <v>Carvid</v>
          </cell>
          <cell r="D34" t="str">
            <v>25mg</v>
          </cell>
        </row>
        <row r="35">
          <cell r="A35" t="str">
            <v>Cetirizine HCL(Rose Pharmacy) 10mg</v>
          </cell>
          <cell r="B35" t="str">
            <v>Rose Pharmacy</v>
          </cell>
          <cell r="C35" t="str">
            <v>Cetirizine HCL</v>
          </cell>
          <cell r="D35" t="str">
            <v>10mg</v>
          </cell>
        </row>
        <row r="36">
          <cell r="A36" t="str">
            <v>Clonidine HC1(Clonipress) 75mcg</v>
          </cell>
          <cell r="B36" t="str">
            <v>Clonipress</v>
          </cell>
          <cell r="C36" t="str">
            <v>Clonidine HC1</v>
          </cell>
          <cell r="D36" t="str">
            <v>75mcg</v>
          </cell>
        </row>
        <row r="37">
          <cell r="A37" t="str">
            <v>Clopidogrel(PLAZ) 175mg</v>
          </cell>
          <cell r="B37" t="str">
            <v>PLAZ</v>
          </cell>
          <cell r="C37" t="str">
            <v>Clopidogrel</v>
          </cell>
          <cell r="D37" t="str">
            <v>175mg</v>
          </cell>
        </row>
        <row r="38">
          <cell r="A38" t="str">
            <v>Clopidogrel(Rhea) 175mg</v>
          </cell>
          <cell r="B38" t="str">
            <v>Rhea</v>
          </cell>
          <cell r="C38" t="str">
            <v>Clopidogrel</v>
          </cell>
          <cell r="D38" t="str">
            <v>175mg</v>
          </cell>
        </row>
        <row r="39">
          <cell r="A39" t="str">
            <v>dapagliflozin(ForXiga) 10mg</v>
          </cell>
          <cell r="B39" t="str">
            <v>ForXiga</v>
          </cell>
          <cell r="C39" t="str">
            <v>dapagliflozin</v>
          </cell>
          <cell r="D39" t="str">
            <v>10mg</v>
          </cell>
        </row>
        <row r="40">
          <cell r="A40" t="str">
            <v>dapagliflozin/Metformin HCl(xigduo) 10mg/1000mg Tablet</v>
          </cell>
          <cell r="B40" t="str">
            <v>xigduo</v>
          </cell>
          <cell r="C40" t="str">
            <v>dapagliflozin/Metformin HCl</v>
          </cell>
          <cell r="D40" t="str">
            <v>10mg/1000mg Tablet</v>
          </cell>
        </row>
        <row r="41">
          <cell r="A41" t="str">
            <v>Diamicron(Gliclazide ) 60mg</v>
          </cell>
          <cell r="B41" t="str">
            <v xml:space="preserve">Gliclazide </v>
          </cell>
          <cell r="C41" t="str">
            <v>Diamicron</v>
          </cell>
          <cell r="D41" t="str">
            <v>60mg</v>
          </cell>
        </row>
        <row r="42">
          <cell r="A42" t="str">
            <v>Doxofylline(Ansimar) 100mg/5ml</v>
          </cell>
          <cell r="B42" t="str">
            <v>Ansimar</v>
          </cell>
          <cell r="C42" t="str">
            <v>Doxofylline</v>
          </cell>
          <cell r="D42" t="str">
            <v>100mg/5ml</v>
          </cell>
        </row>
        <row r="43">
          <cell r="A43" t="str">
            <v>Energen(Chocolate) 8x30x40g</v>
          </cell>
          <cell r="B43" t="str">
            <v>Chocolate</v>
          </cell>
          <cell r="C43" t="str">
            <v>Energen</v>
          </cell>
          <cell r="D43" t="str">
            <v>8x30x40g</v>
          </cell>
        </row>
        <row r="44">
          <cell r="A44" t="str">
            <v>Entresto(Sacubitril, Valsartan) 100mg</v>
          </cell>
          <cell r="B44" t="str">
            <v>Sacubitril, Valsartan</v>
          </cell>
          <cell r="C44" t="str">
            <v>Entresto</v>
          </cell>
          <cell r="D44" t="str">
            <v>100mg</v>
          </cell>
        </row>
        <row r="45">
          <cell r="A45" t="str">
            <v>Entresto(Sacubitril, Valsartan) 200mg</v>
          </cell>
          <cell r="B45" t="str">
            <v>Sacubitril, Valsartan</v>
          </cell>
          <cell r="C45" t="str">
            <v>Entresto</v>
          </cell>
          <cell r="D45" t="str">
            <v>200mg</v>
          </cell>
        </row>
        <row r="46">
          <cell r="A46" t="str">
            <v>Face Mask(Generic) KN95</v>
          </cell>
          <cell r="B46" t="str">
            <v>Generic</v>
          </cell>
          <cell r="C46" t="str">
            <v>Face Mask</v>
          </cell>
          <cell r="D46" t="str">
            <v>KN95</v>
          </cell>
        </row>
        <row r="47">
          <cell r="A47" t="str">
            <v>Face Mask(Generic) Surgical</v>
          </cell>
          <cell r="B47" t="str">
            <v>Generic</v>
          </cell>
          <cell r="C47" t="str">
            <v>Face Mask</v>
          </cell>
          <cell r="D47" t="str">
            <v>Surgical</v>
          </cell>
        </row>
        <row r="48">
          <cell r="A48" t="str">
            <v>Glyxambi(Empagliflozin Linagliptin) 25mg/5mg</v>
          </cell>
          <cell r="B48" t="str">
            <v>Empagliflozin Linagliptin</v>
          </cell>
          <cell r="C48" t="str">
            <v>Glyxambi</v>
          </cell>
          <cell r="D48" t="str">
            <v>25mg/5mg</v>
          </cell>
        </row>
        <row r="49">
          <cell r="A49" t="str">
            <v>Glyxambi(Empagliflozin Linagliptin) T10/5mg</v>
          </cell>
          <cell r="B49" t="str">
            <v>Empagliflozin Linagliptin</v>
          </cell>
          <cell r="C49" t="str">
            <v>Glyxambi</v>
          </cell>
          <cell r="D49" t="str">
            <v>T10/5mg</v>
          </cell>
        </row>
        <row r="50">
          <cell r="A50" t="str">
            <v>Inhaler(Vicks) Keychain</v>
          </cell>
          <cell r="B50" t="str">
            <v>Vicks</v>
          </cell>
          <cell r="C50" t="str">
            <v>Inhaler</v>
          </cell>
          <cell r="D50" t="str">
            <v>Keychain</v>
          </cell>
        </row>
        <row r="51">
          <cell r="A51" t="str">
            <v>IPRATROPIUM Bromide SABUTAMOL(Pulmodual) 500mcg / 2.5mg per 2.5mL</v>
          </cell>
          <cell r="B51" t="str">
            <v>Pulmodual</v>
          </cell>
          <cell r="C51" t="str">
            <v>IPRATROPIUM Bromide SABUTAMOL</v>
          </cell>
          <cell r="D51" t="str">
            <v>500mcg / 2.5mg per 2.5mL</v>
          </cell>
        </row>
        <row r="52">
          <cell r="A52" t="str">
            <v xml:space="preserve">Kefir(Wellnessland Wellness Center) </v>
          </cell>
          <cell r="B52" t="str">
            <v>Wellnessland Wellness Center</v>
          </cell>
          <cell r="C52" t="str">
            <v>Kefir</v>
          </cell>
        </row>
        <row r="53">
          <cell r="A53" t="str">
            <v>Loperamide(Diatabs) 2mg</v>
          </cell>
          <cell r="B53" t="str">
            <v>Diatabs</v>
          </cell>
          <cell r="C53" t="str">
            <v>Loperamide</v>
          </cell>
          <cell r="D53" t="str">
            <v>2mg</v>
          </cell>
        </row>
        <row r="54">
          <cell r="A54" t="str">
            <v>Losartan(Neosartan) 100mg</v>
          </cell>
          <cell r="B54" t="str">
            <v>Neosartan</v>
          </cell>
          <cell r="C54" t="str">
            <v>Losartan</v>
          </cell>
          <cell r="D54" t="str">
            <v>100mg</v>
          </cell>
        </row>
        <row r="55">
          <cell r="A55" t="str">
            <v>Losartan(Rite-Med) 100mg</v>
          </cell>
          <cell r="B55" t="str">
            <v>Rite-Med</v>
          </cell>
          <cell r="C55" t="str">
            <v>Losartan</v>
          </cell>
          <cell r="D55" t="str">
            <v>100mg</v>
          </cell>
        </row>
        <row r="56">
          <cell r="A56" t="str">
            <v>Losartan(Rose Pharmacy) 100mg</v>
          </cell>
          <cell r="B56" t="str">
            <v>Rose Pharmacy</v>
          </cell>
          <cell r="C56" t="str">
            <v>Losartan</v>
          </cell>
          <cell r="D56" t="str">
            <v>100mg</v>
          </cell>
        </row>
        <row r="57">
          <cell r="A57" t="str">
            <v>Mefenamic(Rhea) 500mg</v>
          </cell>
          <cell r="B57" t="str">
            <v>Rhea</v>
          </cell>
          <cell r="C57" t="str">
            <v>Mefenamic</v>
          </cell>
          <cell r="D57" t="str">
            <v>500mg</v>
          </cell>
        </row>
        <row r="58">
          <cell r="A58" t="str">
            <v>Mefenamic(Rite-Med) 500mg</v>
          </cell>
          <cell r="B58" t="str">
            <v>Rite-Med</v>
          </cell>
          <cell r="C58" t="str">
            <v>Mefenamic</v>
          </cell>
          <cell r="D58" t="str">
            <v>500mg</v>
          </cell>
        </row>
        <row r="59">
          <cell r="A59" t="str">
            <v>Melandy MR(Gliclazide ) 60mg</v>
          </cell>
          <cell r="B59" t="str">
            <v xml:space="preserve">Gliclazide </v>
          </cell>
          <cell r="C59" t="str">
            <v>Melandy MR</v>
          </cell>
          <cell r="D59" t="str">
            <v>60mg</v>
          </cell>
        </row>
        <row r="60">
          <cell r="A60" t="str">
            <v>Metformin(Neoform) 500mg</v>
          </cell>
          <cell r="B60" t="str">
            <v>Neoform</v>
          </cell>
          <cell r="C60" t="str">
            <v>Metformin</v>
          </cell>
          <cell r="D60" t="str">
            <v>500mg</v>
          </cell>
        </row>
        <row r="61">
          <cell r="A61" t="str">
            <v>Methformin Hydrochloride(Fornidd XR) 1g</v>
          </cell>
          <cell r="B61" t="str">
            <v>Fornidd XR</v>
          </cell>
          <cell r="C61" t="str">
            <v>Methformin Hydrochloride</v>
          </cell>
          <cell r="D61" t="str">
            <v>1g</v>
          </cell>
        </row>
        <row r="62">
          <cell r="A62" t="str">
            <v>Methformin Hydrochloride(Glumet-XR) 500mg</v>
          </cell>
          <cell r="B62" t="str">
            <v>Glumet-XR</v>
          </cell>
          <cell r="C62" t="str">
            <v>Methformin Hydrochloride</v>
          </cell>
          <cell r="D62" t="str">
            <v>500mg</v>
          </cell>
        </row>
        <row r="63">
          <cell r="A63" t="str">
            <v>Methformin(Glumet) 1g</v>
          </cell>
          <cell r="B63" t="str">
            <v>Glumet</v>
          </cell>
          <cell r="C63" t="str">
            <v>Methformin</v>
          </cell>
          <cell r="D63" t="str">
            <v>1g</v>
          </cell>
        </row>
        <row r="64">
          <cell r="A64" t="str">
            <v>Methformin(Glumet) 500mg</v>
          </cell>
          <cell r="B64" t="str">
            <v>Glumet</v>
          </cell>
          <cell r="C64" t="str">
            <v>Methformin</v>
          </cell>
          <cell r="D64" t="str">
            <v>500mg</v>
          </cell>
        </row>
        <row r="65">
          <cell r="A65" t="str">
            <v>Methformin(NeoForm) 100g</v>
          </cell>
          <cell r="B65" t="str">
            <v>NeoForm</v>
          </cell>
          <cell r="C65" t="str">
            <v>Methformin</v>
          </cell>
          <cell r="D65" t="str">
            <v>100g</v>
          </cell>
        </row>
        <row r="66">
          <cell r="A66" t="str">
            <v>Methformin(Rhea) 500mg</v>
          </cell>
          <cell r="B66" t="str">
            <v>Rhea</v>
          </cell>
          <cell r="C66" t="str">
            <v>Methformin</v>
          </cell>
          <cell r="D66" t="str">
            <v>500mg</v>
          </cell>
        </row>
        <row r="67">
          <cell r="A67" t="str">
            <v>Methol Camphor Eucalyptus Oil(Efficascent Relaxscent Oil) 500mg</v>
          </cell>
          <cell r="B67" t="str">
            <v>Efficascent Relaxscent Oil</v>
          </cell>
          <cell r="C67" t="str">
            <v>Methol Camphor Eucalyptus Oil</v>
          </cell>
          <cell r="D67" t="str">
            <v>500mg</v>
          </cell>
        </row>
        <row r="68">
          <cell r="A68" t="str">
            <v>Methol Camphor Eucalyptus Oil(Efficascent) 6ml [Roll-On]</v>
          </cell>
          <cell r="B68" t="str">
            <v>Efficascent</v>
          </cell>
          <cell r="C68" t="str">
            <v>Methol Camphor Eucalyptus Oil</v>
          </cell>
          <cell r="D68" t="str">
            <v>6ml [Roll-On]</v>
          </cell>
        </row>
        <row r="69">
          <cell r="A69" t="str">
            <v>MONTELUKAST Sodium/LEVOCETIRIZINE Dihydrochloride(Co-Altria Ped) 5mg/5mg Chewable</v>
          </cell>
          <cell r="B69" t="str">
            <v>Co-Altria Ped</v>
          </cell>
          <cell r="C69" t="str">
            <v>MONTELUKAST Sodium/LEVOCETIRIZINE Dihydrochloride</v>
          </cell>
          <cell r="D69" t="str">
            <v>5mg/5mg Chewable</v>
          </cell>
        </row>
        <row r="70">
          <cell r="A70" t="str">
            <v>Multivitamin(Cecon) Plus Zinc</v>
          </cell>
          <cell r="B70" t="str">
            <v>Cecon</v>
          </cell>
          <cell r="C70" t="str">
            <v>Multivitamin</v>
          </cell>
          <cell r="D70" t="str">
            <v>Plus Zinc</v>
          </cell>
        </row>
        <row r="71">
          <cell r="A71" t="str">
            <v>Multivitamins with B Complex(Pharmaton Essential) 9 + 1</v>
          </cell>
          <cell r="B71" t="str">
            <v>Pharmaton Essential</v>
          </cell>
          <cell r="C71" t="str">
            <v>Multivitamins with B Complex</v>
          </cell>
          <cell r="D71" t="str">
            <v>9 + 1</v>
          </cell>
        </row>
        <row r="72">
          <cell r="A72" t="str">
            <v xml:space="preserve">Multivitamins(Enervon) </v>
          </cell>
          <cell r="B72" t="str">
            <v>Enervon</v>
          </cell>
          <cell r="C72" t="str">
            <v>Multivitamins</v>
          </cell>
        </row>
        <row r="73">
          <cell r="A73" t="str">
            <v>Multivitamins(Enervon) 30</v>
          </cell>
          <cell r="B73" t="str">
            <v>Enervon</v>
          </cell>
          <cell r="C73" t="str">
            <v>Multivitamins</v>
          </cell>
          <cell r="D73">
            <v>30</v>
          </cell>
        </row>
        <row r="74">
          <cell r="A74" t="str">
            <v>Colecalciferol (Vitamin D)(Forti-D) 500UI Soft Gel</v>
          </cell>
          <cell r="B74" t="str">
            <v>Forti-D</v>
          </cell>
          <cell r="C74" t="str">
            <v>Colecalciferol (Vitamin D)</v>
          </cell>
          <cell r="D74" t="str">
            <v>500UI Soft Gel</v>
          </cell>
        </row>
        <row r="75">
          <cell r="A75" t="str">
            <v>Sodium Ascorbate Zinc(ImmunPro) 500mg</v>
          </cell>
          <cell r="B75" t="str">
            <v>ImmunPro</v>
          </cell>
          <cell r="C75" t="str">
            <v>Sodium Ascorbate Zinc</v>
          </cell>
          <cell r="D75" t="str">
            <v>500mg</v>
          </cell>
        </row>
        <row r="76">
          <cell r="A76" t="str">
            <v>Nebulizer Kit Mask (Sanjo ) Pedia</v>
          </cell>
          <cell r="B76" t="str">
            <v xml:space="preserve">Sanjo </v>
          </cell>
          <cell r="C76" t="str">
            <v xml:space="preserve">Nebulizer Kit Mask </v>
          </cell>
          <cell r="D76" t="str">
            <v>Pedia</v>
          </cell>
        </row>
        <row r="77">
          <cell r="A77" t="str">
            <v>Omacor(Elcosapentaenoic Acid, Docosahexaenoic Acid) 460mg/380mg</v>
          </cell>
          <cell r="B77" t="str">
            <v>Elcosapentaenoic Acid, Docosahexaenoic Acid</v>
          </cell>
          <cell r="C77" t="str">
            <v>Omacor</v>
          </cell>
          <cell r="D77" t="str">
            <v>460mg/380mg</v>
          </cell>
        </row>
        <row r="78">
          <cell r="A78" t="str">
            <v>Orlistat(Lesofat) 120mg</v>
          </cell>
          <cell r="B78" t="str">
            <v>Lesofat</v>
          </cell>
          <cell r="C78" t="str">
            <v>Orlistat</v>
          </cell>
          <cell r="D78" t="str">
            <v>120mg</v>
          </cell>
        </row>
        <row r="79">
          <cell r="A79" t="str">
            <v>Pantoprazole + Domperidone(Panto Plus) 40mg/30mg</v>
          </cell>
          <cell r="B79" t="str">
            <v>Panto Plus</v>
          </cell>
          <cell r="C79" t="str">
            <v>Pantoprazole + Domperidone</v>
          </cell>
          <cell r="D79" t="str">
            <v>40mg/30mg</v>
          </cell>
        </row>
        <row r="80">
          <cell r="A80" t="str">
            <v>Paracetamol(Decolgen) Forte</v>
          </cell>
          <cell r="B80" t="str">
            <v>Decolgen</v>
          </cell>
          <cell r="C80" t="str">
            <v>Paracetamol</v>
          </cell>
          <cell r="D80" t="str">
            <v>Forte</v>
          </cell>
        </row>
        <row r="81">
          <cell r="A81" t="str">
            <v>Pastilles(Scotts) 30Mg30</v>
          </cell>
          <cell r="B81" t="str">
            <v>Scotts</v>
          </cell>
          <cell r="C81" t="str">
            <v>Pastilles</v>
          </cell>
          <cell r="D81" t="str">
            <v>30Mg30</v>
          </cell>
        </row>
        <row r="82">
          <cell r="A82" t="str">
            <v>Pastilles(Valda) Menthol</v>
          </cell>
          <cell r="B82" t="str">
            <v>Valda</v>
          </cell>
          <cell r="C82" t="str">
            <v>Pastilles</v>
          </cell>
          <cell r="D82" t="str">
            <v>Menthol</v>
          </cell>
        </row>
        <row r="83">
          <cell r="A83" t="str">
            <v>Lemon Menthol Pastilles(Valda) 20g</v>
          </cell>
          <cell r="B83" t="str">
            <v>Valda</v>
          </cell>
          <cell r="C83" t="str">
            <v>Lemon Menthol Pastilles</v>
          </cell>
          <cell r="D83" t="str">
            <v>20g</v>
          </cell>
        </row>
        <row r="84">
          <cell r="A84" t="str">
            <v>Petroleum Jelly(Apollo) 200g</v>
          </cell>
          <cell r="B84" t="str">
            <v>Apollo</v>
          </cell>
          <cell r="C84" t="str">
            <v>Petroleum Jelly</v>
          </cell>
          <cell r="D84" t="str">
            <v>200g</v>
          </cell>
        </row>
        <row r="85">
          <cell r="A85" t="str">
            <v>Plaster(GDN) Plastic</v>
          </cell>
          <cell r="B85" t="str">
            <v>GDN</v>
          </cell>
          <cell r="C85" t="str">
            <v>Plaster</v>
          </cell>
          <cell r="D85" t="str">
            <v>Plastic</v>
          </cell>
        </row>
        <row r="86">
          <cell r="A86" t="str">
            <v>Prednisolone(Pred 20) 20mg/5mL Syrup</v>
          </cell>
          <cell r="B86" t="str">
            <v>Pred 20</v>
          </cell>
          <cell r="C86" t="str">
            <v>Prednisolone</v>
          </cell>
          <cell r="D86" t="str">
            <v>20mg/5mL Syrup</v>
          </cell>
        </row>
        <row r="87">
          <cell r="A87" t="str">
            <v>Psyllium Fiber Husk(C-Lium) Fibre</v>
          </cell>
          <cell r="B87" t="str">
            <v>C-Lium</v>
          </cell>
          <cell r="C87" t="str">
            <v>Psyllium Fiber Husk</v>
          </cell>
          <cell r="D87" t="str">
            <v>Fibre</v>
          </cell>
        </row>
        <row r="88">
          <cell r="A88" t="str">
            <v>Racecadotril(Hidrasec) 100mg</v>
          </cell>
          <cell r="B88" t="str">
            <v>Hidrasec</v>
          </cell>
          <cell r="C88" t="str">
            <v>Racecadotril</v>
          </cell>
          <cell r="D88" t="str">
            <v>100mg</v>
          </cell>
        </row>
        <row r="89">
          <cell r="A89" t="str">
            <v>Refreshing Oil(Vaporin) 10ml</v>
          </cell>
          <cell r="B89" t="str">
            <v>Vaporin</v>
          </cell>
          <cell r="C89" t="str">
            <v>Refreshing Oil</v>
          </cell>
          <cell r="D89" t="str">
            <v>10ml</v>
          </cell>
        </row>
        <row r="90">
          <cell r="A90" t="str">
            <v>Rosuvastatin(Rovista) 5mg</v>
          </cell>
          <cell r="B90" t="str">
            <v>Rovista</v>
          </cell>
          <cell r="C90" t="str">
            <v>Rosuvastatin</v>
          </cell>
          <cell r="D90" t="str">
            <v>5mg</v>
          </cell>
        </row>
        <row r="91">
          <cell r="A91" t="str">
            <v>Rosuvastatin(Unilab Inc. - Roswin) 5mg</v>
          </cell>
          <cell r="B91" t="str">
            <v>Unilab Inc. - Roswin</v>
          </cell>
          <cell r="C91" t="str">
            <v>Rosuvastatin</v>
          </cell>
          <cell r="D91" t="str">
            <v>5mg</v>
          </cell>
        </row>
        <row r="92">
          <cell r="A92" t="str">
            <v>Sabutamol(Ventolin) Nebules 2.5ml</v>
          </cell>
          <cell r="B92" t="str">
            <v>Ventolin</v>
          </cell>
          <cell r="C92" t="str">
            <v>Sabutamol</v>
          </cell>
          <cell r="D92" t="str">
            <v>Nebules 2.5ml</v>
          </cell>
        </row>
        <row r="93">
          <cell r="A93" t="str">
            <v>Salmeterol + Fluticasone propionate(Seretide ) 25/125 mg</v>
          </cell>
          <cell r="B93" t="str">
            <v xml:space="preserve">Seretide </v>
          </cell>
          <cell r="C93" t="str">
            <v>Salmeterol + Fluticasone propionate</v>
          </cell>
          <cell r="D93" t="str">
            <v>25/125 mg</v>
          </cell>
        </row>
        <row r="94">
          <cell r="A94" t="str">
            <v>Salmeterol + Fluticasone propionate(Seretide ) 25/50 mg</v>
          </cell>
          <cell r="B94" t="str">
            <v xml:space="preserve">Seretide </v>
          </cell>
          <cell r="C94" t="str">
            <v>Salmeterol + Fluticasone propionate</v>
          </cell>
          <cell r="D94" t="str">
            <v>25/50 mg</v>
          </cell>
        </row>
        <row r="95">
          <cell r="A95" t="str">
            <v>Sitagliptin Metformin(Velmetia) 50mg/1g Film Coated</v>
          </cell>
          <cell r="B95" t="str">
            <v>Velmetia</v>
          </cell>
          <cell r="C95" t="str">
            <v>Sitagliptin Metformin</v>
          </cell>
          <cell r="D95" t="str">
            <v>50mg/1g Film Coated</v>
          </cell>
        </row>
        <row r="96">
          <cell r="A96" t="str">
            <v>Spironolactone(Spire) 50mg</v>
          </cell>
          <cell r="B96" t="str">
            <v>Spire</v>
          </cell>
          <cell r="C96" t="str">
            <v>Spironolactone</v>
          </cell>
          <cell r="D96" t="str">
            <v>50mg</v>
          </cell>
        </row>
        <row r="97">
          <cell r="A97" t="str">
            <v>Spirulina(Blue Eco Farm) Powder 90grams</v>
          </cell>
          <cell r="B97" t="str">
            <v>Blue Eco Farm</v>
          </cell>
          <cell r="C97" t="str">
            <v>Spirulina</v>
          </cell>
          <cell r="D97" t="str">
            <v>Powder 90grams</v>
          </cell>
        </row>
        <row r="98">
          <cell r="A98" t="str">
            <v>Spore Probiotic(Erceflora) 5ml</v>
          </cell>
          <cell r="B98" t="str">
            <v>Erceflora</v>
          </cell>
          <cell r="C98" t="str">
            <v>Spore Probiotic</v>
          </cell>
          <cell r="D98" t="str">
            <v>5ml</v>
          </cell>
        </row>
        <row r="99">
          <cell r="A99" t="str">
            <v>Syrup(Tempra) 120mg/5ml 60ml</v>
          </cell>
          <cell r="B99" t="str">
            <v>Tempra</v>
          </cell>
          <cell r="C99" t="str">
            <v>Syrup</v>
          </cell>
          <cell r="D99" t="str">
            <v>120mg/5ml 60ml</v>
          </cell>
        </row>
        <row r="100">
          <cell r="A100" t="str">
            <v>Trimetazidine Dihydrochloride(Vastarel OD) 80mg</v>
          </cell>
          <cell r="B100" t="str">
            <v>Vastarel OD</v>
          </cell>
          <cell r="C100" t="str">
            <v>Trimetazidine Dihydrochloride</v>
          </cell>
          <cell r="D100" t="str">
            <v>80mg</v>
          </cell>
        </row>
        <row r="101">
          <cell r="A101" t="str">
            <v>Vymada(Sacubitril, Valsartan) 100mg</v>
          </cell>
          <cell r="B101" t="str">
            <v>Sacubitril, Valsartan</v>
          </cell>
          <cell r="C101" t="str">
            <v>Vymada</v>
          </cell>
          <cell r="D101" t="str">
            <v>100mg</v>
          </cell>
        </row>
        <row r="102">
          <cell r="A102" t="str">
            <v>Vymada(Sacubitril, Valsartan) 200mg</v>
          </cell>
          <cell r="B102" t="str">
            <v>Sacubitril, Valsartan</v>
          </cell>
          <cell r="C102" t="str">
            <v>Vymada</v>
          </cell>
          <cell r="D102" t="str">
            <v>200mg</v>
          </cell>
        </row>
        <row r="103">
          <cell r="A103" t="str">
            <v>Vymada(Sacubitril, Valsartan) 200mg</v>
          </cell>
          <cell r="B103" t="str">
            <v>Sacubitril, Valsartan</v>
          </cell>
          <cell r="C103" t="str">
            <v>Vymada</v>
          </cell>
          <cell r="D103" t="str">
            <v>200mg</v>
          </cell>
        </row>
        <row r="104">
          <cell r="A104" t="str">
            <v>Zeltine-MR(Gliclazide ) 60mg</v>
          </cell>
          <cell r="B104" t="str">
            <v xml:space="preserve">Gliclazide </v>
          </cell>
          <cell r="C104" t="str">
            <v>Zeltine-MR</v>
          </cell>
          <cell r="D104" t="str">
            <v>60mg</v>
          </cell>
        </row>
        <row r="105">
          <cell r="A105" t="str">
            <v xml:space="preserve">Pill Cutter </v>
          </cell>
          <cell r="C105" t="str">
            <v>Pill Cutter</v>
          </cell>
        </row>
        <row r="106">
          <cell r="A106" t="str">
            <v>Electric Fan(Union) Industrial 18"</v>
          </cell>
          <cell r="B106" t="str">
            <v>Union</v>
          </cell>
          <cell r="C106" t="str">
            <v>Electric Fan</v>
          </cell>
          <cell r="D106" t="str">
            <v>Industrial 18"</v>
          </cell>
        </row>
        <row r="107">
          <cell r="A107" t="str">
            <v xml:space="preserve"> (Yakult) 80ml</v>
          </cell>
          <cell r="B107" t="str">
            <v>Yakult</v>
          </cell>
          <cell r="C107" t="str">
            <v xml:space="preserve"> </v>
          </cell>
          <cell r="D107" t="str">
            <v>80ml</v>
          </cell>
        </row>
        <row r="108">
          <cell r="A108" t="str">
            <v>3in1 Mixes(Family Choice) 250g</v>
          </cell>
          <cell r="B108" t="str">
            <v>Family Choice</v>
          </cell>
          <cell r="C108" t="str">
            <v>3in1 Mixes</v>
          </cell>
          <cell r="D108" t="str">
            <v>250g</v>
          </cell>
        </row>
        <row r="109">
          <cell r="A109" t="str">
            <v>Biscuits(Assorted) Assorted</v>
          </cell>
          <cell r="B109" t="str">
            <v>Assorted</v>
          </cell>
          <cell r="C109" t="str">
            <v>Biscuits</v>
          </cell>
          <cell r="D109" t="str">
            <v>Assorted</v>
          </cell>
        </row>
        <row r="110">
          <cell r="A110" t="str">
            <v>Biscuits(Nissin) Eggnog 130g</v>
          </cell>
          <cell r="B110" t="str">
            <v>Nissin</v>
          </cell>
          <cell r="C110" t="str">
            <v>Biscuits</v>
          </cell>
          <cell r="D110" t="str">
            <v>Eggnog 130g</v>
          </cell>
        </row>
        <row r="111">
          <cell r="A111" t="str">
            <v>Biscuits(Malkist) Olezz Cheese Choco 100g</v>
          </cell>
          <cell r="B111" t="str">
            <v>Malkist</v>
          </cell>
          <cell r="C111" t="str">
            <v>Biscuits</v>
          </cell>
          <cell r="D111" t="str">
            <v>Olezz Cheese Choco 100g</v>
          </cell>
        </row>
        <row r="112">
          <cell r="A112" t="str">
            <v>Biscuits(Marky's) Pacencia Biscuit 210g</v>
          </cell>
          <cell r="B112" t="str">
            <v>Marky's</v>
          </cell>
          <cell r="C112" t="str">
            <v>Biscuits</v>
          </cell>
          <cell r="D112" t="str">
            <v>Pacencia Biscuit 210g</v>
          </cell>
        </row>
        <row r="113">
          <cell r="A113" t="str">
            <v>Biscuits(Skyflakes) 200g HPack</v>
          </cell>
          <cell r="B113" t="str">
            <v>Skyflakes</v>
          </cell>
          <cell r="C113" t="str">
            <v>Biscuits</v>
          </cell>
          <cell r="D113" t="str">
            <v>200g HPack</v>
          </cell>
        </row>
        <row r="114">
          <cell r="A114" t="str">
            <v>Biscuits(Skyflakes) 25g</v>
          </cell>
          <cell r="B114" t="str">
            <v>Skyflakes</v>
          </cell>
          <cell r="C114" t="str">
            <v>Biscuits</v>
          </cell>
          <cell r="D114" t="str">
            <v>25g</v>
          </cell>
        </row>
        <row r="115">
          <cell r="A115" t="str">
            <v>Chocholate Biscuits(Presto Cream) 30g</v>
          </cell>
          <cell r="B115" t="str">
            <v>Presto Cream</v>
          </cell>
          <cell r="C115" t="str">
            <v>Chocholate Biscuits</v>
          </cell>
          <cell r="D115" t="str">
            <v>30g</v>
          </cell>
        </row>
        <row r="116">
          <cell r="A116" t="str">
            <v>Chocholate Peanut Biscuits(Presto Cream) 30g</v>
          </cell>
          <cell r="B116" t="str">
            <v>Presto Cream</v>
          </cell>
          <cell r="C116" t="str">
            <v>Chocholate Peanut Biscuits</v>
          </cell>
          <cell r="D116" t="str">
            <v>30g</v>
          </cell>
        </row>
        <row r="117">
          <cell r="A117" t="str">
            <v>Choco Fudge Cream-Filled Chocolate Sandwich Biscuits(Cream-o) 30g</v>
          </cell>
          <cell r="B117" t="str">
            <v>Cream-o</v>
          </cell>
          <cell r="C117" t="str">
            <v>Choco Fudge Cream-Filled Chocolate Sandwich Biscuits</v>
          </cell>
          <cell r="D117" t="str">
            <v>30g</v>
          </cell>
        </row>
        <row r="118">
          <cell r="A118" t="str">
            <v>Strawberry's Cream Biscuits(Jack 'n Jill Drewberry) 33g</v>
          </cell>
          <cell r="B118" t="str">
            <v>Jack 'n Jill Drewberry</v>
          </cell>
          <cell r="C118" t="str">
            <v>Strawberry's Cream Biscuits</v>
          </cell>
          <cell r="D118" t="str">
            <v>33g</v>
          </cell>
        </row>
        <row r="119">
          <cell r="A119" t="str">
            <v>Drewberries'n Cream Biscuits(Jack 'n Jill Drewberry) 33g</v>
          </cell>
          <cell r="B119" t="str">
            <v>Jack 'n Jill Drewberry</v>
          </cell>
          <cell r="C119" t="str">
            <v>Drewberries'n Cream Biscuits</v>
          </cell>
          <cell r="D119" t="str">
            <v>33g</v>
          </cell>
        </row>
        <row r="120">
          <cell r="A120" t="str">
            <v>Crackers(Rebisco) 33gx10s</v>
          </cell>
          <cell r="B120" t="str">
            <v>Rebisco</v>
          </cell>
          <cell r="C120" t="str">
            <v>Crackers</v>
          </cell>
          <cell r="D120" t="str">
            <v>33gx10s</v>
          </cell>
        </row>
        <row r="121">
          <cell r="A121" t="str">
            <v>Bread  French Bread</v>
          </cell>
          <cell r="C121" t="str">
            <v xml:space="preserve">Bread </v>
          </cell>
          <cell r="D121" t="str">
            <v>French Bread</v>
          </cell>
        </row>
        <row r="122">
          <cell r="A122" t="str">
            <v xml:space="preserve">Bread (Julies) Sliced Bread Regular </v>
          </cell>
          <cell r="B122" t="str">
            <v>Julies</v>
          </cell>
          <cell r="C122" t="str">
            <v xml:space="preserve">Bread </v>
          </cell>
          <cell r="D122" t="str">
            <v xml:space="preserve">Sliced Bread Regular </v>
          </cell>
        </row>
        <row r="123">
          <cell r="A123" t="str">
            <v>Bread  Assorted</v>
          </cell>
          <cell r="C123" t="str">
            <v xml:space="preserve">Bread </v>
          </cell>
          <cell r="D123" t="str">
            <v>Assorted</v>
          </cell>
        </row>
        <row r="124">
          <cell r="A124" t="str">
            <v>Century Egg 6 pcs pack</v>
          </cell>
          <cell r="C124" t="str">
            <v>Century Egg</v>
          </cell>
          <cell r="D124" t="str">
            <v>6 pcs pack</v>
          </cell>
        </row>
        <row r="125">
          <cell r="A125" t="str">
            <v xml:space="preserve">Chop Suey </v>
          </cell>
          <cell r="C125" t="str">
            <v>Chop Suey</v>
          </cell>
        </row>
        <row r="126">
          <cell r="A126" t="str">
            <v>Cocoa Powder(Milo) 24g</v>
          </cell>
          <cell r="B126" t="str">
            <v>Milo</v>
          </cell>
          <cell r="C126" t="str">
            <v>Cocoa Powder</v>
          </cell>
          <cell r="D126" t="str">
            <v>24g</v>
          </cell>
        </row>
        <row r="127">
          <cell r="A127" t="str">
            <v>Cocoa Powder(Milo) Active Go 300g</v>
          </cell>
          <cell r="B127" t="str">
            <v>Milo</v>
          </cell>
          <cell r="C127" t="str">
            <v>Cocoa Powder</v>
          </cell>
          <cell r="D127" t="str">
            <v>Active Go 300g</v>
          </cell>
        </row>
        <row r="128">
          <cell r="A128" t="str">
            <v>Cocoa Powder(Milo) 1Kg</v>
          </cell>
          <cell r="B128" t="str">
            <v>Milo</v>
          </cell>
          <cell r="C128" t="str">
            <v>Cocoa Powder</v>
          </cell>
          <cell r="D128" t="str">
            <v>1Kg</v>
          </cell>
        </row>
        <row r="129">
          <cell r="A129" t="str">
            <v>Cocoa Powder(Energen Champion) 35g</v>
          </cell>
          <cell r="B129" t="str">
            <v>Energen Champion</v>
          </cell>
          <cell r="C129" t="str">
            <v>Cocoa Powder</v>
          </cell>
          <cell r="D129" t="str">
            <v>35g</v>
          </cell>
        </row>
        <row r="130">
          <cell r="A130" t="str">
            <v>Coffee [3in1](Kopiko) Black 30g</v>
          </cell>
          <cell r="B130" t="str">
            <v>Kopiko</v>
          </cell>
          <cell r="C130" t="str">
            <v>Coffee [3in1]</v>
          </cell>
          <cell r="D130" t="str">
            <v>Black 30g</v>
          </cell>
        </row>
        <row r="131">
          <cell r="A131" t="str">
            <v>Coffee [3in1](Kopiko) Cappuccino 25g</v>
          </cell>
          <cell r="B131" t="str">
            <v>Kopiko</v>
          </cell>
          <cell r="C131" t="str">
            <v>Coffee [3in1]</v>
          </cell>
          <cell r="D131" t="str">
            <v>Cappuccino 25g</v>
          </cell>
        </row>
        <row r="132">
          <cell r="A132" t="str">
            <v>Coffee [3in1](Nescafe) Original 26g</v>
          </cell>
          <cell r="B132" t="str">
            <v>Nescafe</v>
          </cell>
          <cell r="C132" t="str">
            <v>Coffee [3in1]</v>
          </cell>
          <cell r="D132" t="str">
            <v>Original 26g</v>
          </cell>
        </row>
        <row r="133">
          <cell r="A133" t="str">
            <v>Cookies Assorted</v>
          </cell>
          <cell r="C133" t="str">
            <v>Cookies</v>
          </cell>
          <cell r="D133" t="str">
            <v>Assorted</v>
          </cell>
        </row>
        <row r="134">
          <cell r="A134" t="str">
            <v xml:space="preserve">Coffee Beans </v>
          </cell>
          <cell r="C134" t="str">
            <v>Coffee Beans</v>
          </cell>
        </row>
        <row r="135">
          <cell r="A135" t="str">
            <v>Dish Adobo Chicken</v>
          </cell>
          <cell r="C135" t="str">
            <v>Dish</v>
          </cell>
          <cell r="D135" t="str">
            <v>Adobo Chicken</v>
          </cell>
        </row>
        <row r="136">
          <cell r="A136" t="str">
            <v>Dish Bam-i</v>
          </cell>
          <cell r="C136" t="str">
            <v>Dish</v>
          </cell>
          <cell r="D136" t="str">
            <v>Bam-i</v>
          </cell>
        </row>
        <row r="137">
          <cell r="A137" t="str">
            <v>Dish Batong [String Beans]</v>
          </cell>
          <cell r="C137" t="str">
            <v>Dish</v>
          </cell>
          <cell r="D137" t="str">
            <v>Batong [String Beans]</v>
          </cell>
        </row>
        <row r="138">
          <cell r="A138" t="str">
            <v>Dish Bihon</v>
          </cell>
          <cell r="B138"/>
          <cell r="C138" t="str">
            <v>Dish</v>
          </cell>
          <cell r="D138" t="str">
            <v>Bihon</v>
          </cell>
        </row>
        <row r="139">
          <cell r="A139" t="str">
            <v>Dish Buffalo Chicken</v>
          </cell>
          <cell r="C139" t="str">
            <v>Dish</v>
          </cell>
          <cell r="D139" t="str">
            <v>Buffalo Chicken</v>
          </cell>
        </row>
        <row r="140">
          <cell r="A140" t="str">
            <v>Dish Burger Steak</v>
          </cell>
          <cell r="C140" t="str">
            <v>Dish</v>
          </cell>
          <cell r="D140" t="str">
            <v>Burger Steak</v>
          </cell>
        </row>
        <row r="141">
          <cell r="A141" t="str">
            <v>Dish Dinuguan</v>
          </cell>
          <cell r="C141" t="str">
            <v>Dish</v>
          </cell>
          <cell r="D141" t="str">
            <v>Dinuguan</v>
          </cell>
        </row>
        <row r="142">
          <cell r="A142" t="str">
            <v>Dish Fried Chicken</v>
          </cell>
          <cell r="C142" t="str">
            <v>Dish</v>
          </cell>
          <cell r="D142" t="str">
            <v>Fried Chicken</v>
          </cell>
        </row>
        <row r="143">
          <cell r="A143" t="str">
            <v>Dish Fried Chicken Internals</v>
          </cell>
          <cell r="C143" t="str">
            <v>Dish</v>
          </cell>
          <cell r="D143" t="str">
            <v>Fried Chicken Internals</v>
          </cell>
        </row>
        <row r="144">
          <cell r="A144" t="str">
            <v>Dish Mongoes Soup</v>
          </cell>
          <cell r="C144" t="str">
            <v>Dish</v>
          </cell>
          <cell r="D144" t="str">
            <v>Mongoes Soup</v>
          </cell>
        </row>
        <row r="145">
          <cell r="A145" t="str">
            <v>Dish Paklai</v>
          </cell>
          <cell r="C145" t="str">
            <v>Dish</v>
          </cell>
          <cell r="D145" t="str">
            <v>Paklai</v>
          </cell>
        </row>
        <row r="146">
          <cell r="A146" t="str">
            <v>Dish Pansit</v>
          </cell>
          <cell r="C146" t="str">
            <v>Dish</v>
          </cell>
          <cell r="D146" t="str">
            <v>Pansit</v>
          </cell>
        </row>
        <row r="147">
          <cell r="A147" t="str">
            <v>Dish Pork Chop</v>
          </cell>
          <cell r="C147" t="str">
            <v>Dish</v>
          </cell>
          <cell r="D147" t="str">
            <v>Pork Chop</v>
          </cell>
        </row>
        <row r="148">
          <cell r="A148" t="str">
            <v>Dish Pork Soup</v>
          </cell>
          <cell r="C148" t="str">
            <v>Dish</v>
          </cell>
          <cell r="D148" t="str">
            <v>Pork Soup</v>
          </cell>
        </row>
        <row r="149">
          <cell r="A149" t="str">
            <v>Dish Hangging Rice 5s</v>
          </cell>
          <cell r="C149" t="str">
            <v>Dish</v>
          </cell>
          <cell r="D149" t="str">
            <v>Hangging Rice 5s</v>
          </cell>
        </row>
        <row r="150">
          <cell r="A150" t="str">
            <v>Dish Rice</v>
          </cell>
          <cell r="C150" t="str">
            <v>Dish</v>
          </cell>
          <cell r="D150" t="str">
            <v>Rice</v>
          </cell>
        </row>
        <row r="151">
          <cell r="A151" t="str">
            <v>Dish Boiled Egg</v>
          </cell>
          <cell r="C151" t="str">
            <v>Dish</v>
          </cell>
          <cell r="D151" t="str">
            <v>Boiled Egg</v>
          </cell>
        </row>
        <row r="152">
          <cell r="A152" t="str">
            <v>Dish fish soup</v>
          </cell>
          <cell r="C152" t="str">
            <v>Dish</v>
          </cell>
          <cell r="D152" t="str">
            <v>fish soup</v>
          </cell>
        </row>
        <row r="153">
          <cell r="A153" t="str">
            <v>Dish Beefsteak</v>
          </cell>
          <cell r="C153" t="str">
            <v>Dish</v>
          </cell>
          <cell r="D153" t="str">
            <v>Beefsteak</v>
          </cell>
        </row>
        <row r="154">
          <cell r="A154" t="str">
            <v>Dish SariSari Vegetable</v>
          </cell>
          <cell r="C154" t="str">
            <v>Dish</v>
          </cell>
          <cell r="D154" t="str">
            <v>SariSari Vegetable</v>
          </cell>
        </row>
        <row r="155">
          <cell r="A155" t="str">
            <v>Dish Teriyaki Chicken</v>
          </cell>
          <cell r="C155" t="str">
            <v>Dish</v>
          </cell>
          <cell r="D155" t="str">
            <v>Teriyaki Chicken</v>
          </cell>
        </row>
        <row r="156">
          <cell r="A156" t="str">
            <v>Dish Pork Barbecue</v>
          </cell>
          <cell r="C156" t="str">
            <v>Dish</v>
          </cell>
          <cell r="D156" t="str">
            <v>Pork Barbecue</v>
          </cell>
        </row>
        <row r="157">
          <cell r="A157" t="str">
            <v>Dish Liver</v>
          </cell>
          <cell r="C157" t="str">
            <v>Dish</v>
          </cell>
          <cell r="D157" t="str">
            <v>Liver</v>
          </cell>
        </row>
        <row r="158">
          <cell r="A158" t="str">
            <v>Dish Beef</v>
          </cell>
          <cell r="C158" t="str">
            <v>Dish</v>
          </cell>
          <cell r="D158" t="str">
            <v>Beef</v>
          </cell>
        </row>
        <row r="159">
          <cell r="A159" t="str">
            <v>Dish Pinakbit</v>
          </cell>
          <cell r="C159" t="str">
            <v>Dish</v>
          </cell>
          <cell r="D159" t="str">
            <v>Pinakbit</v>
          </cell>
        </row>
        <row r="160">
          <cell r="A160" t="str">
            <v xml:space="preserve">Dish </v>
          </cell>
          <cell r="C160" t="str">
            <v>Dish</v>
          </cell>
          <cell r="D160"/>
        </row>
        <row r="161">
          <cell r="A161" t="str">
            <v>Dish Meat Ball</v>
          </cell>
          <cell r="C161" t="str">
            <v>Dish</v>
          </cell>
          <cell r="D161" t="str">
            <v>Meat Ball</v>
          </cell>
        </row>
        <row r="162">
          <cell r="A162" t="str">
            <v>Dish(Chowking) 2 pcs. Chicken</v>
          </cell>
          <cell r="B162" t="str">
            <v>Chowking</v>
          </cell>
          <cell r="C162" t="str">
            <v>Dish</v>
          </cell>
          <cell r="D162" t="str">
            <v>2 pcs. Chicken</v>
          </cell>
        </row>
        <row r="163">
          <cell r="A163" t="str">
            <v xml:space="preserve">Dish(Chowking) Pork ChowFan </v>
          </cell>
          <cell r="B163" t="str">
            <v>Chowking</v>
          </cell>
          <cell r="C163" t="str">
            <v>Dish</v>
          </cell>
          <cell r="D163" t="str">
            <v xml:space="preserve">Pork ChowFan </v>
          </cell>
        </row>
        <row r="164">
          <cell r="A164" t="str">
            <v>Dish(Chowking) Pork ChowFan with Ice Tea</v>
          </cell>
          <cell r="B164" t="str">
            <v>Chowking</v>
          </cell>
          <cell r="C164" t="str">
            <v>Dish</v>
          </cell>
          <cell r="D164" t="str">
            <v>Pork ChowFan with Ice Tea</v>
          </cell>
        </row>
        <row r="165">
          <cell r="A165" t="str">
            <v>Dish(Chowking) Wanton Noodles</v>
          </cell>
          <cell r="B165" t="str">
            <v>Chowking</v>
          </cell>
          <cell r="C165" t="str">
            <v>Dish</v>
          </cell>
          <cell r="D165" t="str">
            <v>Wanton Noodles</v>
          </cell>
        </row>
        <row r="166">
          <cell r="A166" t="str">
            <v>Dish(Chowking) Wanton Noodles Large</v>
          </cell>
          <cell r="B166" t="str">
            <v>Chowking</v>
          </cell>
          <cell r="C166" t="str">
            <v>Dish</v>
          </cell>
          <cell r="D166" t="str">
            <v>Wanton Noodles Large</v>
          </cell>
        </row>
        <row r="167">
          <cell r="A167" t="str">
            <v>Dish(Chowking) Wanton Soup</v>
          </cell>
          <cell r="B167" t="str">
            <v>Chowking</v>
          </cell>
          <cell r="C167" t="str">
            <v>Dish</v>
          </cell>
          <cell r="D167" t="str">
            <v>Wanton Soup</v>
          </cell>
        </row>
        <row r="168">
          <cell r="A168" t="str">
            <v>Bucket Meal(KFC) Fried Chicken</v>
          </cell>
          <cell r="B168" t="str">
            <v>KFC</v>
          </cell>
          <cell r="C168" t="str">
            <v>Bucket Meal</v>
          </cell>
          <cell r="D168" t="str">
            <v>Fried Chicken</v>
          </cell>
        </row>
        <row r="169">
          <cell r="A169" t="str">
            <v xml:space="preserve"> 1-PC CHICKEN MEAL WITH MASHED POTATO(KFC) Fried Chicken</v>
          </cell>
          <cell r="B169" t="str">
            <v>KFC</v>
          </cell>
          <cell r="C169" t="str">
            <v xml:space="preserve"> 1-PC CHICKEN MEAL WITH MASHED POTATO</v>
          </cell>
          <cell r="D169" t="str">
            <v>Fried Chicken</v>
          </cell>
        </row>
        <row r="170">
          <cell r="A170" t="str">
            <v>Dish(Takoyaki) Yasai</v>
          </cell>
          <cell r="B170" t="str">
            <v>Takoyaki</v>
          </cell>
          <cell r="C170" t="str">
            <v>Dish</v>
          </cell>
          <cell r="D170" t="str">
            <v>Yasai</v>
          </cell>
        </row>
        <row r="171">
          <cell r="A171" t="str">
            <v>Orange Juice Drinks(Citrus) 1L</v>
          </cell>
          <cell r="B171" t="str">
            <v>Citrus</v>
          </cell>
          <cell r="C171" t="str">
            <v>Orange Juice Drinks</v>
          </cell>
          <cell r="D171" t="str">
            <v>1L</v>
          </cell>
        </row>
        <row r="172">
          <cell r="A172" t="str">
            <v>Powder Juice Drinks(Citrus) Orange 20G</v>
          </cell>
          <cell r="B172" t="str">
            <v>Citrus</v>
          </cell>
          <cell r="C172" t="str">
            <v>Powder Juice Drinks</v>
          </cell>
          <cell r="D172" t="str">
            <v>Orange 20G</v>
          </cell>
        </row>
        <row r="173">
          <cell r="A173" t="str">
            <v xml:space="preserve">Powder Juice Drinks(Tang) </v>
          </cell>
          <cell r="B173" t="str">
            <v>Tang</v>
          </cell>
          <cell r="C173" t="str">
            <v>Powder Juice Drinks</v>
          </cell>
        </row>
        <row r="174">
          <cell r="A174" t="str">
            <v>Cucumber Lemonade Juice 22Oz</v>
          </cell>
          <cell r="C174" t="str">
            <v>Cucumber Lemonade Juice</v>
          </cell>
          <cell r="D174" t="str">
            <v>22Oz</v>
          </cell>
        </row>
        <row r="175">
          <cell r="A175" t="str">
            <v>Old Fashion Lemonade Juice 22Oz</v>
          </cell>
          <cell r="C175" t="str">
            <v>Old Fashion Lemonade Juice</v>
          </cell>
          <cell r="D175" t="str">
            <v>22Oz</v>
          </cell>
        </row>
        <row r="176">
          <cell r="A176" t="str">
            <v>Old Fashion Lemonade Juice(Absolute) 1L</v>
          </cell>
          <cell r="B176" t="str">
            <v>Absolute</v>
          </cell>
          <cell r="C176" t="str">
            <v>Old Fashion Lemonade Juice</v>
          </cell>
          <cell r="D176" t="str">
            <v>1L</v>
          </cell>
        </row>
        <row r="177">
          <cell r="A177" t="str">
            <v>Drinks Calamansi Juice</v>
          </cell>
          <cell r="C177" t="str">
            <v>Drinks</v>
          </cell>
          <cell r="D177" t="str">
            <v>Calamansi Juice</v>
          </cell>
        </row>
        <row r="178">
          <cell r="A178" t="str">
            <v>Drinks(Absolute) 6 Liter</v>
          </cell>
          <cell r="B178" t="str">
            <v>Absolute</v>
          </cell>
          <cell r="C178" t="str">
            <v>Drinks</v>
          </cell>
          <cell r="D178" t="str">
            <v>6 Liter</v>
          </cell>
        </row>
        <row r="179">
          <cell r="A179" t="str">
            <v>Drinks(Nature Spring) Spring Water 1 Liter</v>
          </cell>
          <cell r="B179" t="str">
            <v>Nature Spring</v>
          </cell>
          <cell r="C179" t="str">
            <v>Drinks</v>
          </cell>
          <cell r="D179" t="str">
            <v>Spring Water 1 Liter</v>
          </cell>
        </row>
        <row r="180">
          <cell r="A180" t="str">
            <v>Drinks Bottled Water</v>
          </cell>
          <cell r="C180" t="str">
            <v>Drinks</v>
          </cell>
          <cell r="D180" t="str">
            <v>Bottled Water</v>
          </cell>
        </row>
        <row r="181">
          <cell r="A181" t="str">
            <v xml:space="preserve">Eggs </v>
          </cell>
          <cell r="C181" t="str">
            <v>Eggs</v>
          </cell>
        </row>
        <row r="182">
          <cell r="A182" t="str">
            <v>Flour Banana</v>
          </cell>
          <cell r="C182" t="str">
            <v>Flour</v>
          </cell>
          <cell r="D182" t="str">
            <v>Banana</v>
          </cell>
        </row>
        <row r="183">
          <cell r="A183" t="str">
            <v>Flour Taro</v>
          </cell>
          <cell r="C183" t="str">
            <v>Flour</v>
          </cell>
          <cell r="D183" t="str">
            <v>Taro</v>
          </cell>
        </row>
        <row r="184">
          <cell r="A184" t="str">
            <v>Fresh Milk - Full Cream(Magnolia) 1L</v>
          </cell>
          <cell r="B184" t="str">
            <v>Magnolia</v>
          </cell>
          <cell r="C184" t="str">
            <v>Fresh Milk - Full Cream</v>
          </cell>
          <cell r="D184" t="str">
            <v>1L</v>
          </cell>
        </row>
        <row r="185">
          <cell r="A185" t="str">
            <v>Fresh Milk(Alaska ) 1L</v>
          </cell>
          <cell r="B185" t="str">
            <v xml:space="preserve">Alaska </v>
          </cell>
          <cell r="C185" t="str">
            <v>Fresh Milk</v>
          </cell>
          <cell r="D185" t="str">
            <v>1L</v>
          </cell>
        </row>
        <row r="186">
          <cell r="A186" t="str">
            <v>Fresh Milk(Alaska ) 1Lx2</v>
          </cell>
          <cell r="B186" t="str">
            <v xml:space="preserve">Alaska </v>
          </cell>
          <cell r="C186" t="str">
            <v>Fresh Milk</v>
          </cell>
          <cell r="D186" t="str">
            <v>1Lx2</v>
          </cell>
        </row>
        <row r="187">
          <cell r="A187" t="str">
            <v>Fresh Milk(Nestle) 1L</v>
          </cell>
          <cell r="B187" t="str">
            <v>Nestle</v>
          </cell>
          <cell r="C187" t="str">
            <v>Fresh Milk</v>
          </cell>
          <cell r="D187" t="str">
            <v>1L</v>
          </cell>
        </row>
        <row r="188">
          <cell r="A188" t="str">
            <v>Garlic(Boy Bawang) 500g</v>
          </cell>
          <cell r="B188" t="str">
            <v>Boy Bawang</v>
          </cell>
          <cell r="C188" t="str">
            <v>Garlic</v>
          </cell>
          <cell r="D188" t="str">
            <v>500g</v>
          </cell>
        </row>
        <row r="189">
          <cell r="A189" t="str">
            <v>Hot Cocoa Mix (Dark Chocolate)(Swiss Miss) 31g</v>
          </cell>
          <cell r="B189" t="str">
            <v>Swiss Miss</v>
          </cell>
          <cell r="C189" t="str">
            <v>Hot Cocoa Mix (Dark Chocolate)</v>
          </cell>
          <cell r="D189" t="str">
            <v>31g</v>
          </cell>
        </row>
        <row r="190">
          <cell r="A190" t="str">
            <v>Hot Cocoa Mix (Marshmallow)(Swiss Miss) 20g</v>
          </cell>
          <cell r="B190" t="str">
            <v>Swiss Miss</v>
          </cell>
          <cell r="C190" t="str">
            <v>Hot Cocoa Mix (Marshmallow)</v>
          </cell>
          <cell r="D190" t="str">
            <v>20g</v>
          </cell>
        </row>
        <row r="191">
          <cell r="A191" t="str">
            <v>ION Supply Drink(Pocari Sweat) 500ml</v>
          </cell>
          <cell r="B191" t="str">
            <v>Pocari Sweat</v>
          </cell>
          <cell r="C191" t="str">
            <v>ION Supply Drink</v>
          </cell>
          <cell r="D191" t="str">
            <v>500ml</v>
          </cell>
        </row>
        <row r="192">
          <cell r="A192" t="str">
            <v>Lechon Per Kilo</v>
          </cell>
          <cell r="C192" t="str">
            <v>Lechon</v>
          </cell>
          <cell r="D192" t="str">
            <v>Per Kilo</v>
          </cell>
        </row>
        <row r="193">
          <cell r="A193" t="str">
            <v>Misua(Gallo) 1kg</v>
          </cell>
          <cell r="B193" t="str">
            <v>Gallo</v>
          </cell>
          <cell r="C193" t="str">
            <v>Misua</v>
          </cell>
          <cell r="D193" t="str">
            <v>1kg</v>
          </cell>
        </row>
        <row r="194">
          <cell r="A194" t="str">
            <v>Nescafe Blen and Brew  3in1(Original) Dozen</v>
          </cell>
          <cell r="B194" t="str">
            <v>Original</v>
          </cell>
          <cell r="C194" t="str">
            <v>Nescafe Blen and Brew  3in1</v>
          </cell>
          <cell r="D194" t="str">
            <v>Dozen</v>
          </cell>
        </row>
        <row r="195">
          <cell r="A195" t="str">
            <v>Nutritional Powder for Diabetic(Diabetasol) 600g</v>
          </cell>
          <cell r="B195" t="str">
            <v>Diabetasol</v>
          </cell>
          <cell r="C195" t="str">
            <v>Nutritional Powder for Diabetic</v>
          </cell>
          <cell r="D195" t="str">
            <v>600g</v>
          </cell>
        </row>
        <row r="196">
          <cell r="A196" t="str">
            <v>Pastries(Swiss Cottage) Chifon Cake (Chocolate)</v>
          </cell>
          <cell r="B196" t="str">
            <v>Swiss Cottage</v>
          </cell>
          <cell r="C196" t="str">
            <v>Pastries</v>
          </cell>
          <cell r="D196" t="str">
            <v>Chifon Cake (Chocolate)</v>
          </cell>
        </row>
        <row r="197">
          <cell r="A197" t="str">
            <v>Pastries(Swiss Cottage) Peanut Cream Roll</v>
          </cell>
          <cell r="B197" t="str">
            <v>Swiss Cottage</v>
          </cell>
          <cell r="C197" t="str">
            <v>Pastries</v>
          </cell>
          <cell r="D197" t="str">
            <v>Peanut Cream Roll</v>
          </cell>
        </row>
        <row r="198">
          <cell r="A198" t="str">
            <v>Pastries(Swiss Cottage) Tuna De Leche</v>
          </cell>
          <cell r="B198" t="str">
            <v>Swiss Cottage</v>
          </cell>
          <cell r="C198" t="str">
            <v>Pastries</v>
          </cell>
          <cell r="D198" t="str">
            <v>Tuna De Leche</v>
          </cell>
        </row>
        <row r="199">
          <cell r="A199" t="str">
            <v>Pastries Cake</v>
          </cell>
          <cell r="C199" t="str">
            <v>Pastries</v>
          </cell>
          <cell r="D199" t="str">
            <v>Cake</v>
          </cell>
        </row>
        <row r="200">
          <cell r="A200" t="str">
            <v>Pork Chop  in Sauce</v>
          </cell>
          <cell r="C200" t="str">
            <v xml:space="preserve">Pork Chop </v>
          </cell>
          <cell r="D200" t="str">
            <v>in Sauce</v>
          </cell>
        </row>
        <row r="201">
          <cell r="A201" t="str">
            <v>Powder Milk(Alaska) 1700g</v>
          </cell>
          <cell r="B201" t="str">
            <v>Alaska</v>
          </cell>
          <cell r="C201" t="str">
            <v>Powder Milk</v>
          </cell>
          <cell r="D201" t="str">
            <v>1700g</v>
          </cell>
        </row>
        <row r="202">
          <cell r="A202" t="str">
            <v>Rice(Ganador) 10kg</v>
          </cell>
          <cell r="B202" t="str">
            <v>Ganador</v>
          </cell>
          <cell r="C202" t="str">
            <v>Rice</v>
          </cell>
          <cell r="D202" t="str">
            <v>10kg</v>
          </cell>
        </row>
        <row r="203">
          <cell r="A203" t="str">
            <v>Shakes Fruit</v>
          </cell>
          <cell r="C203" t="str">
            <v>Shakes</v>
          </cell>
          <cell r="D203" t="str">
            <v>Fruit</v>
          </cell>
        </row>
        <row r="204">
          <cell r="A204" t="str">
            <v xml:space="preserve">Sibot with Tongkoy </v>
          </cell>
          <cell r="C204" t="str">
            <v>Sibot with Tongkoy</v>
          </cell>
        </row>
        <row r="205">
          <cell r="A205" t="str">
            <v>Sweetened Cocoa(Family Choice) 250g</v>
          </cell>
          <cell r="B205" t="str">
            <v>Family Choice</v>
          </cell>
          <cell r="C205" t="str">
            <v>Sweetened Cocoa</v>
          </cell>
          <cell r="D205" t="str">
            <v>250g</v>
          </cell>
        </row>
        <row r="206">
          <cell r="A206" t="str">
            <v>Sweetened Cocoa(Family Choice) 500g</v>
          </cell>
          <cell r="B206" t="str">
            <v>Family Choice</v>
          </cell>
          <cell r="C206" t="str">
            <v>Sweetened Cocoa</v>
          </cell>
          <cell r="D206" t="str">
            <v>500g</v>
          </cell>
        </row>
        <row r="207">
          <cell r="A207" t="str">
            <v>Vegan(Veega) Tapa</v>
          </cell>
          <cell r="B207" t="str">
            <v>Veega</v>
          </cell>
          <cell r="C207" t="str">
            <v>Vegan</v>
          </cell>
          <cell r="D207" t="str">
            <v>Tapa</v>
          </cell>
        </row>
        <row r="208">
          <cell r="A208" t="str">
            <v>Vegan(Veega) Tocino</v>
          </cell>
          <cell r="B208" t="str">
            <v>Veega</v>
          </cell>
          <cell r="C208" t="str">
            <v>Vegan</v>
          </cell>
          <cell r="D208" t="str">
            <v>Tocino</v>
          </cell>
        </row>
        <row r="209">
          <cell r="A209" t="str">
            <v>Water Purified - Refill</v>
          </cell>
          <cell r="C209" t="str">
            <v>Water</v>
          </cell>
          <cell r="D209" t="str">
            <v>Purified - Refill</v>
          </cell>
        </row>
        <row r="210">
          <cell r="A210" t="str">
            <v>White Pepper Powder(Metro Select) 30g</v>
          </cell>
          <cell r="B210" t="str">
            <v>Metro Select</v>
          </cell>
          <cell r="C210" t="str">
            <v>White Pepper Powder</v>
          </cell>
          <cell r="D210" t="str">
            <v>30g</v>
          </cell>
        </row>
        <row r="211">
          <cell r="A211" t="str">
            <v>Choco Double Hazelnut Spread(Goya) 750g</v>
          </cell>
          <cell r="B211" t="str">
            <v>Goya</v>
          </cell>
          <cell r="C211" t="str">
            <v>Choco Double Hazelnut Spread</v>
          </cell>
          <cell r="D211" t="str">
            <v>750g</v>
          </cell>
        </row>
        <row r="212">
          <cell r="A212" t="str">
            <v>Almond Single(Magnum ) Each</v>
          </cell>
          <cell r="B212" t="str">
            <v xml:space="preserve">Magnum </v>
          </cell>
          <cell r="C212" t="str">
            <v>Almond Single</v>
          </cell>
          <cell r="D212" t="str">
            <v>Each</v>
          </cell>
        </row>
        <row r="213">
          <cell r="A213" t="str">
            <v>Bread Sticks(Nissin) 130g</v>
          </cell>
          <cell r="B213" t="str">
            <v>Nissin</v>
          </cell>
          <cell r="C213" t="str">
            <v>Bread Sticks</v>
          </cell>
          <cell r="D213" t="str">
            <v>130g</v>
          </cell>
        </row>
        <row r="214">
          <cell r="A214" t="str">
            <v>Energy Bar(FitBar) Buy 2 Get 1 24x3x25G</v>
          </cell>
          <cell r="B214" t="str">
            <v>FitBar</v>
          </cell>
          <cell r="C214" t="str">
            <v>Energy Bar</v>
          </cell>
          <cell r="D214" t="str">
            <v>Buy 2 Get 1 24x3x25G</v>
          </cell>
        </row>
        <row r="215">
          <cell r="A215" t="str">
            <v>Chocolate(Goya) Dark Almond 33g</v>
          </cell>
          <cell r="B215" t="str">
            <v>Goya</v>
          </cell>
          <cell r="C215" t="str">
            <v>Chocolate</v>
          </cell>
          <cell r="D215" t="str">
            <v>Dark Almond 33g</v>
          </cell>
        </row>
        <row r="216">
          <cell r="A216" t="str">
            <v>Classic(Magnum ) Each</v>
          </cell>
          <cell r="B216" t="str">
            <v xml:space="preserve">Magnum </v>
          </cell>
          <cell r="C216" t="str">
            <v>Classic</v>
          </cell>
          <cell r="D216" t="str">
            <v>Each</v>
          </cell>
        </row>
        <row r="217">
          <cell r="A217" t="str">
            <v>Donut(Happy-Haus) Assorted</v>
          </cell>
          <cell r="B217" t="str">
            <v>Happy-Haus</v>
          </cell>
          <cell r="C217" t="str">
            <v>Donut</v>
          </cell>
          <cell r="D217" t="str">
            <v>Assorted</v>
          </cell>
        </row>
        <row r="218">
          <cell r="A218" t="str">
            <v>Ginger Chewy Candy (Extra Strong)(Gingerbon) 125g</v>
          </cell>
          <cell r="B218" t="str">
            <v>Gingerbon</v>
          </cell>
          <cell r="C218" t="str">
            <v>Ginger Chewy Candy (Extra Strong)</v>
          </cell>
          <cell r="D218" t="str">
            <v>125g</v>
          </cell>
        </row>
        <row r="219">
          <cell r="A219" t="str">
            <v>Ginger Chewy Candy (Regular)(Gingerbon) 20g</v>
          </cell>
          <cell r="B219" t="str">
            <v>Gingerbon</v>
          </cell>
          <cell r="C219" t="str">
            <v>Ginger Chewy Candy (Regular)</v>
          </cell>
          <cell r="D219" t="str">
            <v>20g</v>
          </cell>
        </row>
        <row r="220">
          <cell r="A220" t="str">
            <v>Macademia(Magnum ) 24/80ml</v>
          </cell>
          <cell r="B220" t="str">
            <v xml:space="preserve">Magnum </v>
          </cell>
          <cell r="C220" t="str">
            <v>Macademia</v>
          </cell>
          <cell r="D220" t="str">
            <v>24/80ml</v>
          </cell>
        </row>
        <row r="221">
          <cell r="A221" t="str">
            <v>Professional Fee(Doctor) Medical Checkup</v>
          </cell>
          <cell r="B221" t="str">
            <v>Doctor</v>
          </cell>
          <cell r="C221" t="str">
            <v>Professional Fee</v>
          </cell>
          <cell r="D221" t="str">
            <v>Medical Checkup</v>
          </cell>
        </row>
        <row r="222">
          <cell r="A222" t="str">
            <v xml:space="preserve">Takuyaki Balls </v>
          </cell>
          <cell r="B222"/>
          <cell r="C222" t="str">
            <v>Takuyaki Balls</v>
          </cell>
          <cell r="D222"/>
        </row>
        <row r="223">
          <cell r="A223" t="str">
            <v xml:space="preserve">Snack Food </v>
          </cell>
          <cell r="B223"/>
          <cell r="C223" t="str">
            <v>Snack Food</v>
          </cell>
          <cell r="D223"/>
        </row>
        <row r="224">
          <cell r="A224" t="str">
            <v>White Almond(Magnum ) 24/80ml</v>
          </cell>
          <cell r="B224" t="str">
            <v xml:space="preserve">Magnum </v>
          </cell>
          <cell r="C224" t="str">
            <v>White Almond</v>
          </cell>
          <cell r="D224" t="str">
            <v>24/80ml</v>
          </cell>
        </row>
        <row r="225">
          <cell r="A225" t="str">
            <v>Fuel Diesel</v>
          </cell>
          <cell r="C225" t="str">
            <v>Fuel</v>
          </cell>
          <cell r="D225" t="str">
            <v>Diesel</v>
          </cell>
        </row>
        <row r="226">
          <cell r="A226" t="str">
            <v>Fuel Unleaded</v>
          </cell>
          <cell r="C226" t="str">
            <v>Fuel</v>
          </cell>
          <cell r="D226" t="str">
            <v>Unleaded</v>
          </cell>
        </row>
        <row r="227">
          <cell r="A227" t="str">
            <v xml:space="preserve">N70ZL(Motolite ) Gold </v>
          </cell>
          <cell r="B227" t="str">
            <v xml:space="preserve">Motolite </v>
          </cell>
          <cell r="C227" t="str">
            <v>N70ZL</v>
          </cell>
          <cell r="D227" t="str">
            <v xml:space="preserve">Gold </v>
          </cell>
        </row>
        <row r="228">
          <cell r="A228" t="str">
            <v>Oil(Castrol) CRB Turbo</v>
          </cell>
          <cell r="B228" t="str">
            <v>Castrol</v>
          </cell>
          <cell r="C228" t="str">
            <v>Oil</v>
          </cell>
          <cell r="D228" t="str">
            <v>CRB Turbo</v>
          </cell>
        </row>
        <row r="229">
          <cell r="A229" t="str">
            <v>Parking(Vehicle) Hourly</v>
          </cell>
          <cell r="B229" t="str">
            <v>Vehicle</v>
          </cell>
          <cell r="C229" t="str">
            <v>Parking</v>
          </cell>
          <cell r="D229" t="str">
            <v>Hourly</v>
          </cell>
        </row>
        <row r="230">
          <cell r="A230" t="str">
            <v>Parking(Vehicle) Per Entry</v>
          </cell>
          <cell r="B230" t="str">
            <v>Vehicle</v>
          </cell>
          <cell r="C230" t="str">
            <v>Parking</v>
          </cell>
          <cell r="D230" t="str">
            <v>Per Entry</v>
          </cell>
        </row>
        <row r="231">
          <cell r="A231" t="str">
            <v>Service(Body Care) Hair-cut</v>
          </cell>
          <cell r="B231" t="str">
            <v>Body Care</v>
          </cell>
          <cell r="C231" t="str">
            <v>Service</v>
          </cell>
          <cell r="D231" t="str">
            <v>Hair-cut</v>
          </cell>
        </row>
        <row r="232">
          <cell r="A232" t="str">
            <v>Service(Vehicle) Change Oil</v>
          </cell>
          <cell r="B232" t="str">
            <v>Vehicle</v>
          </cell>
          <cell r="C232" t="str">
            <v>Service</v>
          </cell>
          <cell r="D232" t="str">
            <v>Change Oil</v>
          </cell>
        </row>
        <row r="233">
          <cell r="A233" t="str">
            <v>Service(Vehicle) Freon Charging</v>
          </cell>
          <cell r="B233" t="str">
            <v>Vehicle</v>
          </cell>
          <cell r="C233" t="str">
            <v>Service</v>
          </cell>
          <cell r="D233" t="str">
            <v>Freon Charging</v>
          </cell>
        </row>
        <row r="234">
          <cell r="A234" t="str">
            <v xml:space="preserve">Body Scrub and Massage Package </v>
          </cell>
          <cell r="C234" t="str">
            <v>Body Scrub and Massage Package</v>
          </cell>
        </row>
        <row r="235">
          <cell r="A235" t="str">
            <v>Body Scrub and Massage Package(Turkish ) Watermelon</v>
          </cell>
          <cell r="B235" t="str">
            <v xml:space="preserve">Turkish </v>
          </cell>
          <cell r="C235" t="str">
            <v>Body Scrub and Massage Package</v>
          </cell>
          <cell r="D235" t="str">
            <v>Watermelon</v>
          </cell>
        </row>
        <row r="236">
          <cell r="A236" t="str">
            <v xml:space="preserve">Body Scrub and Massage Package(Turkish) </v>
          </cell>
          <cell r="B236" t="str">
            <v>Turkish</v>
          </cell>
          <cell r="C236" t="str">
            <v>Body Scrub and Massage Package</v>
          </cell>
        </row>
        <row r="237">
          <cell r="A237" t="str">
            <v>Labor</v>
          </cell>
          <cell r="C237" t="str">
            <v>Service Fee</v>
          </cell>
        </row>
        <row r="238">
          <cell r="A238" t="str">
            <v>Massage (Chair) 1 hour</v>
          </cell>
          <cell r="B238" t="str">
            <v>Chair</v>
          </cell>
          <cell r="C238" t="str">
            <v xml:space="preserve">Massage </v>
          </cell>
          <cell r="D238" t="str">
            <v>1 hour</v>
          </cell>
        </row>
        <row r="239">
          <cell r="A239" t="str">
            <v>Massage (Swedish) 1 and a half hour</v>
          </cell>
          <cell r="B239" t="str">
            <v>Swedish</v>
          </cell>
          <cell r="C239" t="str">
            <v xml:space="preserve">Massage </v>
          </cell>
          <cell r="D239" t="str">
            <v>1 and a half hour</v>
          </cell>
        </row>
        <row r="240">
          <cell r="A240" t="str">
            <v>Massage (Swedish) 1 hour</v>
          </cell>
          <cell r="B240" t="str">
            <v>Swedish</v>
          </cell>
          <cell r="C240" t="str">
            <v xml:space="preserve">Massage </v>
          </cell>
          <cell r="D240" t="str">
            <v>1 hour</v>
          </cell>
        </row>
        <row r="241">
          <cell r="A241" t="str">
            <v>Massage(Thai) 1 hour</v>
          </cell>
          <cell r="B241" t="str">
            <v>Thai</v>
          </cell>
          <cell r="C241" t="str">
            <v>Massage</v>
          </cell>
          <cell r="D241" t="str">
            <v>1 hour</v>
          </cell>
        </row>
        <row r="242">
          <cell r="A242" t="str">
            <v>Service Tips</v>
          </cell>
          <cell r="C242" t="str">
            <v>Service</v>
          </cell>
          <cell r="D242" t="str">
            <v>Tips</v>
          </cell>
        </row>
        <row r="243">
          <cell r="A243" t="str">
            <v>Service(Household) Laundry</v>
          </cell>
          <cell r="B243" t="str">
            <v>Household</v>
          </cell>
          <cell r="C243" t="str">
            <v>Service</v>
          </cell>
          <cell r="D243" t="str">
            <v>Laundry</v>
          </cell>
        </row>
        <row r="244">
          <cell r="A244" t="str">
            <v>Service(Vehicle) Car Wash</v>
          </cell>
          <cell r="B244" t="str">
            <v>Vehicle</v>
          </cell>
          <cell r="C244" t="str">
            <v>Service</v>
          </cell>
          <cell r="D244" t="str">
            <v>Car Wash</v>
          </cell>
        </row>
        <row r="245">
          <cell r="A245" t="str">
            <v xml:space="preserve">Ride(Taxi) </v>
          </cell>
          <cell r="B245" t="str">
            <v>Taxi</v>
          </cell>
          <cell r="C245" t="str">
            <v>Ride</v>
          </cell>
        </row>
        <row r="246">
          <cell r="A246" t="str">
            <v>Chlorine(Zonrox) Packs</v>
          </cell>
          <cell r="B246" t="str">
            <v>Zonrox</v>
          </cell>
          <cell r="C246" t="str">
            <v>Chlorine</v>
          </cell>
          <cell r="D246" t="str">
            <v>Packs</v>
          </cell>
        </row>
        <row r="247">
          <cell r="A247" t="str">
            <v>Adhesive(Croco) Double sided Tape</v>
          </cell>
          <cell r="B247" t="str">
            <v>Croco</v>
          </cell>
          <cell r="C247" t="str">
            <v>Adhesive</v>
          </cell>
          <cell r="D247" t="str">
            <v>Double sided Tape</v>
          </cell>
        </row>
        <row r="248">
          <cell r="A248" t="str">
            <v>Toothpaste(Colgate) Active Salt 2x180g</v>
          </cell>
          <cell r="B248" t="str">
            <v>Colgate</v>
          </cell>
          <cell r="C248" t="str">
            <v>Toothpaste</v>
          </cell>
          <cell r="D248" t="str">
            <v>Active Salt 2x180g</v>
          </cell>
        </row>
        <row r="249">
          <cell r="A249" t="str">
            <v>Joss  Sticks  Long</v>
          </cell>
          <cell r="C249" t="str">
            <v xml:space="preserve">Joss  Sticks </v>
          </cell>
          <cell r="D249" t="str">
            <v>Long</v>
          </cell>
        </row>
        <row r="250">
          <cell r="A250" t="str">
            <v>Joss  Sticks  Short</v>
          </cell>
          <cell r="C250" t="str">
            <v xml:space="preserve">Joss  Sticks </v>
          </cell>
          <cell r="D250" t="str">
            <v>Short</v>
          </cell>
        </row>
        <row r="251">
          <cell r="A251" t="str">
            <v>Joss Paper Gold</v>
          </cell>
          <cell r="C251" t="str">
            <v>Joss Paper</v>
          </cell>
          <cell r="D251" t="str">
            <v>Gold</v>
          </cell>
        </row>
        <row r="252">
          <cell r="A252" t="str">
            <v>Joss Paper Silver</v>
          </cell>
          <cell r="C252" t="str">
            <v>Joss Paper</v>
          </cell>
          <cell r="D252" t="str">
            <v>Silver</v>
          </cell>
        </row>
        <row r="253">
          <cell r="A253" t="str">
            <v>Offering Celestial Oil</v>
          </cell>
          <cell r="C253" t="str">
            <v>Offering</v>
          </cell>
          <cell r="D253" t="str">
            <v>Celestial Oil</v>
          </cell>
        </row>
        <row r="254">
          <cell r="A254" t="str">
            <v xml:space="preserve">Discount </v>
          </cell>
          <cell r="C254" t="str">
            <v>Discount</v>
          </cell>
        </row>
        <row r="255">
          <cell r="A255" t="str">
            <v>Drill Bit Masonry</v>
          </cell>
          <cell r="C255" t="str">
            <v>Drill Bit</v>
          </cell>
          <cell r="D255" t="str">
            <v>Masonry</v>
          </cell>
        </row>
        <row r="256">
          <cell r="A256" t="str">
            <v xml:space="preserve">Drill Bit </v>
          </cell>
          <cell r="C256" t="str">
            <v>Drill Bit</v>
          </cell>
        </row>
        <row r="257">
          <cell r="A257" t="str">
            <v>Tox with Metal Screw</v>
          </cell>
          <cell r="C257" t="str">
            <v>Tox</v>
          </cell>
          <cell r="D257" t="str">
            <v>with Metal Screw</v>
          </cell>
        </row>
        <row r="258">
          <cell r="A258" t="str">
            <v xml:space="preserve">Bond Paper </v>
          </cell>
          <cell r="C258" t="str">
            <v>Bond Paper</v>
          </cell>
        </row>
        <row r="259">
          <cell r="A259" t="str">
            <v xml:space="preserve">Photo Paper </v>
          </cell>
          <cell r="C259" t="str">
            <v>Photo Paper</v>
          </cell>
        </row>
        <row r="260">
          <cell r="A260" t="str">
            <v>Underwear Men</v>
          </cell>
          <cell r="C260" t="str">
            <v>Underwear</v>
          </cell>
          <cell r="D260" t="str">
            <v>Men</v>
          </cell>
        </row>
      </sheetData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workbookViewId="0"/>
  </sheetViews>
  <sheetFormatPr defaultColWidth="14.42578125" defaultRowHeight="15" customHeight="1" x14ac:dyDescent="0.25"/>
  <cols>
    <col min="1" max="1" width="12.140625" customWidth="1"/>
    <col min="2" max="8" width="8.7109375" customWidth="1"/>
  </cols>
  <sheetData>
    <row r="1" spans="1:8" x14ac:dyDescent="0.25">
      <c r="A1" t="s">
        <v>0</v>
      </c>
      <c r="B1" t="s">
        <v>1</v>
      </c>
    </row>
    <row r="2" spans="1:8" x14ac:dyDescent="0.25">
      <c r="A2" s="1" t="str">
        <f>TRIM(Misc!A2)</f>
        <v>Cash</v>
      </c>
      <c r="B2">
        <f>SUMIFS(New!I2:I501,New!H2:H501,"="&amp;A2)</f>
        <v>7418</v>
      </c>
      <c r="C2">
        <f>SUMIF(New!I2:I501,New!H2="Cash")</f>
        <v>0</v>
      </c>
    </row>
    <row r="3" spans="1:8" x14ac:dyDescent="0.25">
      <c r="A3" s="1" t="str">
        <f>TRIM(Misc!A3)</f>
        <v>MetroBank</v>
      </c>
      <c r="B3">
        <f>SUMIFS(New!I3:I502,New!H3:H502,"="&amp;A3)</f>
        <v>9077.2999999999993</v>
      </c>
    </row>
    <row r="4" spans="1:8" x14ac:dyDescent="0.25">
      <c r="A4" s="1" t="str">
        <f>TRIM(Misc!A4)</f>
        <v>HSBC</v>
      </c>
      <c r="B4">
        <f>SUMIFS(New!I4:I503,New!H4:H503,"="&amp;A4)</f>
        <v>0</v>
      </c>
    </row>
    <row r="5" spans="1:8" x14ac:dyDescent="0.25">
      <c r="A5" s="1" t="str">
        <f>TRIM(Misc!A5)</f>
        <v>BPI Debit</v>
      </c>
      <c r="B5">
        <f>SUMIFS(New!I5:I504,New!H5:H504,"="&amp;A5)</f>
        <v>0</v>
      </c>
    </row>
    <row r="6" spans="1:8" x14ac:dyDescent="0.25">
      <c r="A6" s="1" t="str">
        <f>TRIM(Misc!A6)</f>
        <v>Gift Check</v>
      </c>
      <c r="B6">
        <f>SUMIFS(New!I6:I505,New!H6:H505,"="&amp;A6)</f>
        <v>0</v>
      </c>
    </row>
    <row r="7" spans="1:8" x14ac:dyDescent="0.25">
      <c r="A7" s="1" t="str">
        <f>TRIM(Misc!A7)</f>
        <v>Beep Stored Value Card</v>
      </c>
      <c r="B7">
        <f>SUMIFS(New!I7:I506,New!H7:H506,"="&amp;A7)</f>
        <v>53</v>
      </c>
    </row>
    <row r="8" spans="1:8" x14ac:dyDescent="0.25">
      <c r="A8" s="1" t="str">
        <f>TRIM(Misc!A8)</f>
        <v>Gcash</v>
      </c>
      <c r="B8">
        <f>SUMIFS(New!I8:I507,New!H8:H507,"="&amp;A8)</f>
        <v>1465</v>
      </c>
    </row>
    <row r="12" spans="1:8" x14ac:dyDescent="0.25">
      <c r="A12" t="s">
        <v>2</v>
      </c>
      <c r="B12" t="b">
        <f>A12=H12</f>
        <v>0</v>
      </c>
      <c r="H12">
        <f>New!H22</f>
        <v>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99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H2" sqref="H2"/>
    </sheetView>
  </sheetViews>
  <sheetFormatPr defaultColWidth="14.42578125" defaultRowHeight="15" customHeight="1" x14ac:dyDescent="0.25"/>
  <cols>
    <col min="1" max="1" width="8.42578125" customWidth="1"/>
    <col min="2" max="3" width="11.140625" customWidth="1"/>
    <col min="4" max="4" width="10.7109375" customWidth="1"/>
    <col min="5" max="5" width="21.140625" customWidth="1"/>
    <col min="6" max="6" width="13.7109375" customWidth="1"/>
    <col min="7" max="7" width="9.7109375" customWidth="1"/>
    <col min="8" max="8" width="13.7109375" customWidth="1"/>
    <col min="9" max="9" width="8" customWidth="1"/>
    <col min="10" max="10" width="18.5703125" customWidth="1"/>
    <col min="11" max="11" width="8.7109375" customWidth="1"/>
    <col min="12" max="12" width="9.5703125" customWidth="1"/>
    <col min="13" max="13" width="8" customWidth="1"/>
    <col min="14" max="14" width="11.140625" customWidth="1"/>
    <col min="15" max="15" width="25.7109375" customWidth="1"/>
    <col min="16" max="16" width="6.140625" customWidth="1"/>
    <col min="17" max="17" width="12.7109375" customWidth="1"/>
    <col min="18" max="18" width="7.140625" customWidth="1"/>
    <col min="19" max="19" width="8.7109375" customWidth="1"/>
  </cols>
  <sheetData>
    <row r="1" spans="1:19" ht="30" x14ac:dyDescent="0.25">
      <c r="A1" t="s">
        <v>3</v>
      </c>
      <c r="B1" s="2" t="s">
        <v>4</v>
      </c>
      <c r="C1" t="s">
        <v>5</v>
      </c>
      <c r="D1" t="s">
        <v>6</v>
      </c>
      <c r="E1" s="3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11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25">
      <c r="A2">
        <f t="shared" ref="A2:A256" si="0">IF(OR(D2&lt;&gt;D1,D2=""),1,IF(NOT(AND(E2=E1,F2=F1,G2=G1)),A1+1,IF(OR(H2="",AND(H2&lt;&gt;"",H2&lt;&gt;H1,H1&lt;&gt;"")),A1,A1+1)))</f>
        <v>1</v>
      </c>
      <c r="B2" t="str">
        <f t="shared" ref="B2:B6" si="1">IF(D2&lt;&gt;"",YEAR(D2)&amp;MONTH(D2)&amp;DAY(D2)&amp;CHAR(64+A2),"")</f>
        <v/>
      </c>
      <c r="D2" s="4"/>
      <c r="E2" t="s">
        <v>20</v>
      </c>
      <c r="F2" t="str">
        <f t="array" ref="F2">INDEX(Establishment!B$2:B$1031,MATCH($E2,Establishment!$A$2:$A$1031,0))</f>
        <v xml:space="preserve"> </v>
      </c>
      <c r="G2" t="str">
        <f t="array" ref="G2">INDEX(Establishment!C$2:C$1031,MATCH($E2,Establishment!$A$2:$A$1031,0))</f>
        <v xml:space="preserve"> </v>
      </c>
      <c r="M2">
        <f t="shared" ref="M2:M256" si="2">K2*L2</f>
        <v>0</v>
      </c>
      <c r="N2">
        <f t="shared" ref="N2:N256" si="3">IF(B2=B1,N1+M2,M2)</f>
        <v>0</v>
      </c>
      <c r="O2" t="s">
        <v>20</v>
      </c>
      <c r="P2" t="str">
        <f t="array" ref="P2">INDEX(Items!B$2:B$1072,MATCH($O2,Items!$A$2:$A$1072,0))</f>
        <v xml:space="preserve"> </v>
      </c>
      <c r="Q2" t="str">
        <f t="array" ref="Q2">INDEX(Items!C$2:C$1072,MATCH($O2,Items!$A$2:$A$1072,0))</f>
        <v xml:space="preserve"> </v>
      </c>
      <c r="R2" t="str">
        <f t="array" ref="R2">INDEX(Items!D$2:D$1072,MATCH($O2,Items!$A$2:$A$1072,0))</f>
        <v xml:space="preserve"> </v>
      </c>
    </row>
    <row r="3" spans="1:19" x14ac:dyDescent="0.25">
      <c r="A3">
        <f t="shared" si="0"/>
        <v>1</v>
      </c>
      <c r="B3" t="str">
        <f t="shared" si="1"/>
        <v/>
      </c>
      <c r="D3" s="4"/>
      <c r="E3" t="s">
        <v>20</v>
      </c>
      <c r="F3" t="str">
        <f t="array" ref="F3">INDEX(Establishment!B$2:B$1031,MATCH($E3,Establishment!$A$2:$A$1031,0))</f>
        <v xml:space="preserve"> </v>
      </c>
      <c r="G3" t="str">
        <f t="array" ref="G3">INDEX(Establishment!C$2:C$1031,MATCH($E3,Establishment!$A$2:$A$1031,0))</f>
        <v xml:space="preserve"> </v>
      </c>
      <c r="M3">
        <f t="shared" si="2"/>
        <v>0</v>
      </c>
      <c r="N3">
        <f t="shared" si="3"/>
        <v>0</v>
      </c>
      <c r="O3" t="s">
        <v>20</v>
      </c>
      <c r="P3" t="str">
        <f t="array" ref="P3">INDEX(Items!B$2:B$1072,MATCH($O3,Items!$A$2:$A$1072,0))</f>
        <v xml:space="preserve"> </v>
      </c>
      <c r="Q3" t="str">
        <f t="array" ref="Q3">INDEX(Items!C$2:C$1072,MATCH($O3,Items!$A$2:$A$1072,0))</f>
        <v xml:space="preserve"> </v>
      </c>
      <c r="R3" t="str">
        <f t="array" ref="R3">INDEX(Items!D$2:D$1072,MATCH($O3,Items!$A$2:$A$1072,0))</f>
        <v xml:space="preserve"> </v>
      </c>
    </row>
    <row r="4" spans="1:19" x14ac:dyDescent="0.25">
      <c r="A4">
        <f t="shared" si="0"/>
        <v>1</v>
      </c>
      <c r="B4" t="str">
        <f t="shared" si="1"/>
        <v/>
      </c>
      <c r="D4" s="4"/>
      <c r="E4" t="s">
        <v>20</v>
      </c>
      <c r="F4" t="str">
        <f t="array" ref="F4">INDEX(Establishment!B$2:B$1031,MATCH($E4,Establishment!$A$2:$A$1031,0))</f>
        <v xml:space="preserve"> </v>
      </c>
      <c r="G4" t="str">
        <f t="array" ref="G4">INDEX(Establishment!C$2:C$1031,MATCH($E4,Establishment!$A$2:$A$1031,0))</f>
        <v xml:space="preserve"> </v>
      </c>
      <c r="M4">
        <f t="shared" si="2"/>
        <v>0</v>
      </c>
      <c r="N4">
        <f t="shared" si="3"/>
        <v>0</v>
      </c>
      <c r="O4" t="s">
        <v>20</v>
      </c>
      <c r="P4" t="str">
        <f t="array" ref="P4">INDEX(Items!B$2:B$1072,MATCH($O4,Items!$A$2:$A$1072,0))</f>
        <v xml:space="preserve"> </v>
      </c>
      <c r="Q4" t="str">
        <f t="array" ref="Q4">INDEX(Items!C$2:C$1072,MATCH($O4,Items!$A$2:$A$1072,0))</f>
        <v xml:space="preserve"> </v>
      </c>
      <c r="R4" t="str">
        <f t="array" ref="R4">INDEX(Items!D$2:D$1072,MATCH($O4,Items!$A$2:$A$1072,0))</f>
        <v xml:space="preserve"> </v>
      </c>
    </row>
    <row r="5" spans="1:19" x14ac:dyDescent="0.25">
      <c r="A5">
        <f t="shared" si="0"/>
        <v>1</v>
      </c>
      <c r="B5" t="str">
        <f t="shared" si="1"/>
        <v/>
      </c>
      <c r="D5" s="4"/>
      <c r="E5" t="s">
        <v>20</v>
      </c>
      <c r="F5" t="str">
        <f t="array" ref="F5">INDEX(Establishment!B$2:B$1031,MATCH($E5,Establishment!$A$2:$A$1031,0))</f>
        <v xml:space="preserve"> </v>
      </c>
      <c r="G5" t="str">
        <f t="array" ref="G5">INDEX(Establishment!C$2:C$1031,MATCH($E5,Establishment!$A$2:$A$1031,0))</f>
        <v xml:space="preserve"> </v>
      </c>
      <c r="M5">
        <f t="shared" si="2"/>
        <v>0</v>
      </c>
      <c r="N5">
        <f t="shared" si="3"/>
        <v>0</v>
      </c>
      <c r="O5" t="s">
        <v>20</v>
      </c>
      <c r="P5" t="str">
        <f t="array" ref="P5">INDEX(Items!B$2:B$1072,MATCH($O5,Items!$A$2:$A$1072,0))</f>
        <v xml:space="preserve"> </v>
      </c>
      <c r="Q5" t="str">
        <f t="array" ref="Q5">INDEX(Items!C$2:C$1072,MATCH($O5,Items!$A$2:$A$1072,0))</f>
        <v xml:space="preserve"> </v>
      </c>
      <c r="R5" t="str">
        <f t="array" ref="R5">INDEX(Items!D$2:D$1072,MATCH($O5,Items!$A$2:$A$1072,0))</f>
        <v xml:space="preserve"> </v>
      </c>
    </row>
    <row r="6" spans="1:19" x14ac:dyDescent="0.25">
      <c r="A6">
        <f t="shared" si="0"/>
        <v>1</v>
      </c>
      <c r="B6" t="str">
        <f t="shared" si="1"/>
        <v/>
      </c>
      <c r="D6" s="4"/>
      <c r="E6" t="s">
        <v>20</v>
      </c>
      <c r="F6" t="str">
        <f t="array" ref="F6">INDEX(Establishment!B$2:B$1031,MATCH($E6,Establishment!$A$2:$A$1031,0))</f>
        <v xml:space="preserve"> </v>
      </c>
      <c r="G6" t="str">
        <f t="array" ref="G6">INDEX(Establishment!C$2:C$1031,MATCH($E6,Establishment!$A$2:$A$1031,0))</f>
        <v xml:space="preserve"> </v>
      </c>
      <c r="M6">
        <f t="shared" si="2"/>
        <v>0</v>
      </c>
      <c r="N6">
        <f t="shared" si="3"/>
        <v>0</v>
      </c>
      <c r="O6" t="s">
        <v>20</v>
      </c>
      <c r="P6" t="str">
        <f t="array" ref="P6">INDEX(Items!B$2:B$1072,MATCH($O6,Items!$A$2:$A$1072,0))</f>
        <v xml:space="preserve"> </v>
      </c>
      <c r="Q6" t="str">
        <f t="array" ref="Q6">INDEX(Items!C$2:C$1072,MATCH($O6,Items!$A$2:$A$1072,0))</f>
        <v xml:space="preserve"> </v>
      </c>
      <c r="R6" t="str">
        <f t="array" ref="R6">INDEX(Items!D$2:D$1072,MATCH($O6,Items!$A$2:$A$1072,0))</f>
        <v xml:space="preserve"> </v>
      </c>
    </row>
    <row r="7" spans="1:19" x14ac:dyDescent="0.25">
      <c r="A7">
        <f t="shared" si="0"/>
        <v>1</v>
      </c>
      <c r="B7" t="str">
        <f t="shared" ref="B7:B261" si="4">IF(D7&lt;&gt;"",TEXT(D7,"YYYYMMDD")&amp;CHAR(64+A7),"")</f>
        <v/>
      </c>
      <c r="C7">
        <f>IF(OR(B7="",B7&lt;&gt;B15),1,C15+1)</f>
        <v>1</v>
      </c>
      <c r="D7" s="4"/>
      <c r="E7" t="s">
        <v>20</v>
      </c>
      <c r="F7" t="str">
        <f t="array" ref="F7">INDEX(Establishment!B$2:B$1031,MATCH($E7,Establishment!$A$2:$A$1031,0))</f>
        <v xml:space="preserve"> </v>
      </c>
      <c r="G7" t="str">
        <f t="array" ref="G7">INDEX(Establishment!C$2:C$1031,MATCH($E7,Establishment!$A$2:$A$1031,0))</f>
        <v xml:space="preserve"> </v>
      </c>
      <c r="M7">
        <f t="shared" si="2"/>
        <v>0</v>
      </c>
      <c r="N7">
        <f t="shared" si="3"/>
        <v>0</v>
      </c>
      <c r="O7" t="s">
        <v>20</v>
      </c>
      <c r="P7" t="str">
        <f t="array" ref="P7">INDEX(Items!B$2:B$1072,MATCH($O7,Items!$A$2:$A$1072,0))</f>
        <v xml:space="preserve"> </v>
      </c>
      <c r="Q7" t="str">
        <f t="array" ref="Q7">INDEX(Items!C$2:C$1072,MATCH($O7,Items!$A$2:$A$1072,0))</f>
        <v xml:space="preserve"> </v>
      </c>
      <c r="R7" t="str">
        <f t="array" ref="R7">INDEX(Items!D$2:D$1072,MATCH($O7,Items!$A$2:$A$1072,0))</f>
        <v xml:space="preserve"> </v>
      </c>
    </row>
    <row r="8" spans="1:19" x14ac:dyDescent="0.25">
      <c r="A8">
        <f t="shared" si="0"/>
        <v>1</v>
      </c>
      <c r="B8" t="str">
        <f t="shared" si="4"/>
        <v/>
      </c>
      <c r="C8">
        <f t="shared" ref="C8:C262" si="5">IF(OR(B8="",B8&lt;&gt;B7),1,C7+1)</f>
        <v>1</v>
      </c>
      <c r="D8" s="4"/>
      <c r="E8" t="s">
        <v>20</v>
      </c>
      <c r="F8" t="str">
        <f t="array" ref="F8">INDEX(Establishment!B$2:B$1031,MATCH($E8,Establishment!$A$2:$A$1031,0))</f>
        <v xml:space="preserve"> </v>
      </c>
      <c r="G8" t="str">
        <f t="array" ref="G8">INDEX(Establishment!C$2:C$1031,MATCH($E8,Establishment!$A$2:$A$1031,0))</f>
        <v xml:space="preserve"> </v>
      </c>
      <c r="M8">
        <f t="shared" si="2"/>
        <v>0</v>
      </c>
      <c r="N8">
        <f t="shared" si="3"/>
        <v>0</v>
      </c>
      <c r="O8" t="s">
        <v>20</v>
      </c>
      <c r="P8" t="str">
        <f t="array" ref="P8">INDEX(Items!B$2:B$1072,MATCH($O8,Items!$A$2:$A$1072,0))</f>
        <v xml:space="preserve"> </v>
      </c>
      <c r="Q8" t="str">
        <f t="array" ref="Q8">INDEX(Items!C$2:C$1072,MATCH($O8,Items!$A$2:$A$1072,0))</f>
        <v xml:space="preserve"> </v>
      </c>
      <c r="R8" t="str">
        <f t="array" ref="R8">INDEX(Items!D$2:D$1072,MATCH($O8,Items!$A$2:$A$1072,0))</f>
        <v xml:space="preserve"> </v>
      </c>
    </row>
    <row r="9" spans="1:19" x14ac:dyDescent="0.25">
      <c r="A9">
        <f t="shared" si="0"/>
        <v>1</v>
      </c>
      <c r="B9" t="str">
        <f t="shared" si="4"/>
        <v/>
      </c>
      <c r="C9">
        <f t="shared" si="5"/>
        <v>1</v>
      </c>
      <c r="D9" s="4"/>
      <c r="E9" t="s">
        <v>20</v>
      </c>
      <c r="F9" t="str">
        <f t="array" ref="F9">INDEX(Establishment!B$2:B$1031,MATCH($E9,Establishment!$A$2:$A$1031,0))</f>
        <v xml:space="preserve"> </v>
      </c>
      <c r="G9" t="str">
        <f t="array" ref="G9">INDEX(Establishment!C$2:C$1031,MATCH($E9,Establishment!$A$2:$A$1031,0))</f>
        <v xml:space="preserve"> </v>
      </c>
      <c r="M9">
        <f t="shared" si="2"/>
        <v>0</v>
      </c>
      <c r="N9">
        <f t="shared" si="3"/>
        <v>0</v>
      </c>
      <c r="O9" t="s">
        <v>20</v>
      </c>
      <c r="P9" t="str">
        <f t="array" ref="P9">INDEX(Items!B$2:B$1072,MATCH($O9,Items!$A$2:$A$1072,0))</f>
        <v xml:space="preserve"> </v>
      </c>
      <c r="Q9" t="str">
        <f t="array" ref="Q9">INDEX(Items!C$2:C$1072,MATCH($O9,Items!$A$2:$A$1072,0))</f>
        <v xml:space="preserve"> </v>
      </c>
      <c r="R9" t="str">
        <f t="array" ref="R9">INDEX(Items!D$2:D$1072,MATCH($O9,Items!$A$2:$A$1072,0))</f>
        <v xml:space="preserve"> </v>
      </c>
    </row>
    <row r="10" spans="1:19" x14ac:dyDescent="0.25">
      <c r="A10">
        <f t="shared" si="0"/>
        <v>1</v>
      </c>
      <c r="B10" t="str">
        <f t="shared" si="4"/>
        <v/>
      </c>
      <c r="C10">
        <f t="shared" si="5"/>
        <v>1</v>
      </c>
      <c r="D10" s="4"/>
      <c r="E10" t="s">
        <v>20</v>
      </c>
      <c r="F10" t="str">
        <f t="array" ref="F10">INDEX(Establishment!B$2:B$1031,MATCH($E10,Establishment!$A$2:$A$1031,0))</f>
        <v xml:space="preserve"> </v>
      </c>
      <c r="G10" t="str">
        <f t="array" ref="G10">INDEX(Establishment!C$2:C$1031,MATCH($E10,Establishment!$A$2:$A$1031,0))</f>
        <v xml:space="preserve"> </v>
      </c>
      <c r="M10">
        <f t="shared" si="2"/>
        <v>0</v>
      </c>
      <c r="N10">
        <f t="shared" si="3"/>
        <v>0</v>
      </c>
      <c r="O10" t="s">
        <v>20</v>
      </c>
      <c r="P10" t="str">
        <f t="array" ref="P10">INDEX(Items!B$2:B$1072,MATCH($O10,Items!$A$2:$A$1072,0))</f>
        <v xml:space="preserve"> </v>
      </c>
      <c r="Q10" t="str">
        <f t="array" ref="Q10">INDEX(Items!C$2:C$1072,MATCH($O10,Items!$A$2:$A$1072,0))</f>
        <v xml:space="preserve"> </v>
      </c>
      <c r="R10" t="str">
        <f t="array" ref="R10">INDEX(Items!D$2:D$1072,MATCH($O10,Items!$A$2:$A$1072,0))</f>
        <v xml:space="preserve"> </v>
      </c>
    </row>
    <row r="11" spans="1:19" x14ac:dyDescent="0.25">
      <c r="A11">
        <f t="shared" si="0"/>
        <v>1</v>
      </c>
      <c r="B11" t="str">
        <f t="shared" si="4"/>
        <v/>
      </c>
      <c r="C11">
        <f t="shared" si="5"/>
        <v>1</v>
      </c>
      <c r="D11" s="4"/>
      <c r="E11" t="s">
        <v>20</v>
      </c>
      <c r="F11" t="str">
        <f t="array" ref="F11">INDEX(Establishment!B$2:B$1031,MATCH($E11,Establishment!$A$2:$A$1031,0))</f>
        <v xml:space="preserve"> </v>
      </c>
      <c r="G11" t="str">
        <f t="array" ref="G11">INDEX(Establishment!C$2:C$1031,MATCH($E11,Establishment!$A$2:$A$1031,0))</f>
        <v xml:space="preserve"> </v>
      </c>
      <c r="M11">
        <f t="shared" si="2"/>
        <v>0</v>
      </c>
      <c r="N11">
        <f t="shared" si="3"/>
        <v>0</v>
      </c>
      <c r="O11" t="s">
        <v>20</v>
      </c>
      <c r="P11" t="str">
        <f t="array" ref="P11">INDEX(Items!B$2:B$1072,MATCH($O11,Items!$A$2:$A$1072,0))</f>
        <v xml:space="preserve"> </v>
      </c>
      <c r="Q11" t="str">
        <f t="array" ref="Q11">INDEX(Items!C$2:C$1072,MATCH($O11,Items!$A$2:$A$1072,0))</f>
        <v xml:space="preserve"> </v>
      </c>
      <c r="R11" t="str">
        <f t="array" ref="R11">INDEX(Items!D$2:D$1072,MATCH($O11,Items!$A$2:$A$1072,0))</f>
        <v xml:space="preserve"> </v>
      </c>
    </row>
    <row r="12" spans="1:19" x14ac:dyDescent="0.25">
      <c r="A12">
        <f t="shared" si="0"/>
        <v>1</v>
      </c>
      <c r="B12" t="str">
        <f t="shared" si="4"/>
        <v/>
      </c>
      <c r="C12">
        <f t="shared" si="5"/>
        <v>1</v>
      </c>
      <c r="D12" s="4"/>
      <c r="E12" t="s">
        <v>20</v>
      </c>
      <c r="F12" t="str">
        <f t="array" ref="F12">INDEX(Establishment!B$2:B$1031,MATCH($E12,Establishment!$A$2:$A$1031,0))</f>
        <v xml:space="preserve"> </v>
      </c>
      <c r="G12" t="str">
        <f t="array" ref="G12">INDEX(Establishment!C$2:C$1031,MATCH($E12,Establishment!$A$2:$A$1031,0))</f>
        <v xml:space="preserve"> </v>
      </c>
      <c r="M12">
        <f t="shared" si="2"/>
        <v>0</v>
      </c>
      <c r="N12">
        <f t="shared" si="3"/>
        <v>0</v>
      </c>
      <c r="O12" t="s">
        <v>20</v>
      </c>
      <c r="P12" t="str">
        <f t="array" ref="P12">INDEX(Items!B$2:B$1072,MATCH($O12,Items!$A$2:$A$1072,0))</f>
        <v xml:space="preserve"> </v>
      </c>
      <c r="Q12" t="str">
        <f t="array" ref="Q12">INDEX(Items!C$2:C$1072,MATCH($O12,Items!$A$2:$A$1072,0))</f>
        <v xml:space="preserve"> </v>
      </c>
      <c r="R12" t="str">
        <f t="array" ref="R12">INDEX(Items!D$2:D$1072,MATCH($O12,Items!$A$2:$A$1072,0))</f>
        <v xml:space="preserve"> </v>
      </c>
    </row>
    <row r="13" spans="1:19" x14ac:dyDescent="0.25">
      <c r="A13">
        <f t="shared" si="0"/>
        <v>1</v>
      </c>
      <c r="B13" t="str">
        <f t="shared" si="4"/>
        <v/>
      </c>
      <c r="C13">
        <f t="shared" si="5"/>
        <v>1</v>
      </c>
      <c r="D13" s="4"/>
      <c r="E13" t="s">
        <v>20</v>
      </c>
      <c r="F13" t="str">
        <f t="array" ref="F13">INDEX(Establishment!B$2:B$1031,MATCH($E13,Establishment!$A$2:$A$1031,0))</f>
        <v xml:space="preserve"> </v>
      </c>
      <c r="G13" t="str">
        <f t="array" ref="G13">INDEX(Establishment!C$2:C$1031,MATCH($E13,Establishment!$A$2:$A$1031,0))</f>
        <v xml:space="preserve"> </v>
      </c>
      <c r="M13">
        <f t="shared" si="2"/>
        <v>0</v>
      </c>
      <c r="N13">
        <f t="shared" si="3"/>
        <v>0</v>
      </c>
      <c r="O13" t="s">
        <v>20</v>
      </c>
      <c r="P13" t="str">
        <f t="array" ref="P13">INDEX(Items!B$2:B$1072,MATCH($O13,Items!$A$2:$A$1072,0))</f>
        <v xml:space="preserve"> </v>
      </c>
      <c r="Q13" t="str">
        <f t="array" ref="Q13">INDEX(Items!C$2:C$1072,MATCH($O13,Items!$A$2:$A$1072,0))</f>
        <v xml:space="preserve"> </v>
      </c>
      <c r="R13" t="str">
        <f t="array" ref="R13">INDEX(Items!D$2:D$1072,MATCH($O13,Items!$A$2:$A$1072,0))</f>
        <v xml:space="preserve"> </v>
      </c>
    </row>
    <row r="14" spans="1:19" x14ac:dyDescent="0.25">
      <c r="A14">
        <f t="shared" si="0"/>
        <v>1</v>
      </c>
      <c r="B14" t="str">
        <f t="shared" si="4"/>
        <v/>
      </c>
      <c r="C14">
        <f t="shared" si="5"/>
        <v>1</v>
      </c>
      <c r="D14" s="4"/>
      <c r="E14" t="s">
        <v>20</v>
      </c>
      <c r="F14" t="str">
        <f t="array" ref="F14">INDEX(Establishment!B$2:B$1031,MATCH($E14,Establishment!$A$2:$A$1031,0))</f>
        <v xml:space="preserve"> </v>
      </c>
      <c r="G14" t="str">
        <f t="array" ref="G14">INDEX(Establishment!C$2:C$1031,MATCH($E14,Establishment!$A$2:$A$1031,0))</f>
        <v xml:space="preserve"> </v>
      </c>
      <c r="M14">
        <f t="shared" si="2"/>
        <v>0</v>
      </c>
      <c r="N14">
        <f t="shared" si="3"/>
        <v>0</v>
      </c>
      <c r="O14" t="s">
        <v>20</v>
      </c>
      <c r="P14" t="str">
        <f t="array" ref="P14">INDEX(Items!B$2:B$1072,MATCH($O14,Items!$A$2:$A$1072,0))</f>
        <v xml:space="preserve"> </v>
      </c>
      <c r="Q14" t="str">
        <f t="array" ref="Q14">INDEX(Items!C$2:C$1072,MATCH($O14,Items!$A$2:$A$1072,0))</f>
        <v xml:space="preserve"> </v>
      </c>
      <c r="R14" t="str">
        <f t="array" ref="R14">INDEX(Items!D$2:D$1072,MATCH($O14,Items!$A$2:$A$1072,0))</f>
        <v xml:space="preserve"> </v>
      </c>
    </row>
    <row r="15" spans="1:19" x14ac:dyDescent="0.25">
      <c r="A15">
        <f t="shared" si="0"/>
        <v>1</v>
      </c>
      <c r="B15" t="str">
        <f t="shared" si="4"/>
        <v/>
      </c>
      <c r="C15">
        <f t="shared" si="5"/>
        <v>1</v>
      </c>
      <c r="D15" s="4"/>
      <c r="E15" t="s">
        <v>20</v>
      </c>
      <c r="F15" t="str">
        <f t="array" ref="F15">INDEX(Establishment!B$2:B$1031,MATCH($E15,Establishment!$A$2:$A$1031,0))</f>
        <v xml:space="preserve"> </v>
      </c>
      <c r="G15" t="str">
        <f t="array" ref="G15">INDEX(Establishment!C$2:C$1031,MATCH($E15,Establishment!$A$2:$A$1031,0))</f>
        <v xml:space="preserve"> </v>
      </c>
      <c r="M15">
        <f t="shared" si="2"/>
        <v>0</v>
      </c>
      <c r="N15">
        <f t="shared" si="3"/>
        <v>0</v>
      </c>
      <c r="O15" t="s">
        <v>20</v>
      </c>
      <c r="P15" t="str">
        <f t="array" ref="P15">INDEX(Items!B$2:B$1072,MATCH($O15,Items!$A$2:$A$1072,0))</f>
        <v xml:space="preserve"> </v>
      </c>
      <c r="Q15" t="str">
        <f t="array" ref="Q15">INDEX(Items!C$2:C$1072,MATCH($O15,Items!$A$2:$A$1072,0))</f>
        <v xml:space="preserve"> </v>
      </c>
      <c r="R15" t="str">
        <f t="array" ref="R15">INDEX(Items!D$2:D$1072,MATCH($O15,Items!$A$2:$A$1072,0))</f>
        <v xml:space="preserve"> </v>
      </c>
    </row>
    <row r="16" spans="1:19" x14ac:dyDescent="0.25">
      <c r="A16">
        <f t="shared" si="0"/>
        <v>1</v>
      </c>
      <c r="B16" t="str">
        <f t="shared" si="4"/>
        <v/>
      </c>
      <c r="C16">
        <f t="shared" si="5"/>
        <v>1</v>
      </c>
      <c r="D16" s="4"/>
      <c r="E16" t="s">
        <v>20</v>
      </c>
      <c r="F16" t="str">
        <f t="array" ref="F16">INDEX(Establishment!B$2:B$1031,MATCH($E16,Establishment!$A$2:$A$1031,0))</f>
        <v xml:space="preserve"> </v>
      </c>
      <c r="G16" t="str">
        <f t="array" ref="G16">INDEX(Establishment!C$2:C$1031,MATCH($E16,Establishment!$A$2:$A$1031,0))</f>
        <v xml:space="preserve"> </v>
      </c>
      <c r="M16">
        <f t="shared" si="2"/>
        <v>0</v>
      </c>
      <c r="N16">
        <f t="shared" si="3"/>
        <v>0</v>
      </c>
      <c r="O16" t="s">
        <v>20</v>
      </c>
      <c r="P16" t="str">
        <f t="array" ref="P16">INDEX(Items!B$2:B$1072,MATCH($O16,Items!$A$2:$A$1072,0))</f>
        <v xml:space="preserve"> </v>
      </c>
      <c r="Q16" t="str">
        <f t="array" ref="Q16">INDEX(Items!C$2:C$1072,MATCH($O16,Items!$A$2:$A$1072,0))</f>
        <v xml:space="preserve"> </v>
      </c>
      <c r="R16" t="str">
        <f t="array" ref="R16">INDEX(Items!D$2:D$1072,MATCH($O16,Items!$A$2:$A$1072,0))</f>
        <v xml:space="preserve"> </v>
      </c>
    </row>
    <row r="17" spans="1:18" x14ac:dyDescent="0.25">
      <c r="A17">
        <f t="shared" si="0"/>
        <v>1</v>
      </c>
      <c r="B17" t="str">
        <f t="shared" si="4"/>
        <v/>
      </c>
      <c r="C17">
        <f t="shared" si="5"/>
        <v>1</v>
      </c>
      <c r="D17" s="4"/>
      <c r="E17" t="s">
        <v>20</v>
      </c>
      <c r="F17" t="str">
        <f t="array" ref="F17">INDEX(Establishment!B$2:B$1031,MATCH($E17,Establishment!$A$2:$A$1031,0))</f>
        <v xml:space="preserve"> </v>
      </c>
      <c r="G17" t="str">
        <f t="array" ref="G17">INDEX(Establishment!C$2:C$1031,MATCH($E17,Establishment!$A$2:$A$1031,0))</f>
        <v xml:space="preserve"> </v>
      </c>
      <c r="M17">
        <f t="shared" si="2"/>
        <v>0</v>
      </c>
      <c r="N17">
        <f t="shared" si="3"/>
        <v>0</v>
      </c>
      <c r="O17" t="s">
        <v>20</v>
      </c>
      <c r="P17" t="str">
        <f t="array" ref="P17">INDEX(Items!B$2:B$1072,MATCH($O17,Items!$A$2:$A$1072,0))</f>
        <v xml:space="preserve"> </v>
      </c>
      <c r="Q17" t="str">
        <f t="array" ref="Q17">INDEX(Items!C$2:C$1072,MATCH($O17,Items!$A$2:$A$1072,0))</f>
        <v xml:space="preserve"> </v>
      </c>
      <c r="R17" t="str">
        <f t="array" ref="R17">INDEX(Items!D$2:D$1072,MATCH($O17,Items!$A$2:$A$1072,0))</f>
        <v xml:space="preserve"> </v>
      </c>
    </row>
    <row r="18" spans="1:18" x14ac:dyDescent="0.25">
      <c r="A18">
        <f t="shared" si="0"/>
        <v>1</v>
      </c>
      <c r="B18" t="str">
        <f t="shared" si="4"/>
        <v/>
      </c>
      <c r="C18">
        <f t="shared" si="5"/>
        <v>1</v>
      </c>
      <c r="D18" s="4"/>
      <c r="E18" t="s">
        <v>20</v>
      </c>
      <c r="F18" t="str">
        <f t="array" ref="F18">INDEX(Establishment!B$2:B$1031,MATCH($E18,Establishment!$A$2:$A$1031,0))</f>
        <v xml:space="preserve"> </v>
      </c>
      <c r="G18" t="str">
        <f t="array" ref="G18">INDEX(Establishment!C$2:C$1031,MATCH($E18,Establishment!$A$2:$A$1031,0))</f>
        <v xml:space="preserve"> </v>
      </c>
      <c r="M18">
        <f t="shared" si="2"/>
        <v>0</v>
      </c>
      <c r="N18">
        <f t="shared" si="3"/>
        <v>0</v>
      </c>
      <c r="O18" t="s">
        <v>20</v>
      </c>
      <c r="P18" t="str">
        <f t="array" ref="P18">INDEX(Items!B$2:B$1072,MATCH($O18,Items!$A$2:$A$1072,0))</f>
        <v xml:space="preserve"> </v>
      </c>
      <c r="Q18" t="str">
        <f t="array" ref="Q18">INDEX(Items!C$2:C$1072,MATCH($O18,Items!$A$2:$A$1072,0))</f>
        <v xml:space="preserve"> </v>
      </c>
      <c r="R18" t="str">
        <f t="array" ref="R18">INDEX(Items!D$2:D$1072,MATCH($O18,Items!$A$2:$A$1072,0))</f>
        <v xml:space="preserve"> </v>
      </c>
    </row>
    <row r="19" spans="1:18" x14ac:dyDescent="0.25">
      <c r="A19">
        <f t="shared" si="0"/>
        <v>1</v>
      </c>
      <c r="B19" t="str">
        <f t="shared" si="4"/>
        <v/>
      </c>
      <c r="C19">
        <f t="shared" si="5"/>
        <v>1</v>
      </c>
      <c r="D19" s="4"/>
      <c r="E19" t="s">
        <v>20</v>
      </c>
      <c r="F19" t="str">
        <f t="array" ref="F19">INDEX(Establishment!B$2:B$1031,MATCH($E19,Establishment!$A$2:$A$1031,0))</f>
        <v xml:space="preserve"> </v>
      </c>
      <c r="G19" t="str">
        <f t="array" ref="G19">INDEX(Establishment!C$2:C$1031,MATCH($E19,Establishment!$A$2:$A$1031,0))</f>
        <v xml:space="preserve"> </v>
      </c>
      <c r="M19">
        <f t="shared" si="2"/>
        <v>0</v>
      </c>
      <c r="N19">
        <f t="shared" si="3"/>
        <v>0</v>
      </c>
      <c r="O19" t="s">
        <v>20</v>
      </c>
      <c r="P19" t="str">
        <f t="array" ref="P19">INDEX(Items!B$2:B$1072,MATCH($O19,Items!$A$2:$A$1072,0))</f>
        <v xml:space="preserve"> </v>
      </c>
      <c r="Q19" t="str">
        <f t="array" ref="Q19">INDEX(Items!C$2:C$1072,MATCH($O19,Items!$A$2:$A$1072,0))</f>
        <v xml:space="preserve"> </v>
      </c>
      <c r="R19" t="str">
        <f t="array" ref="R19">INDEX(Items!D$2:D$1072,MATCH($O19,Items!$A$2:$A$1072,0))</f>
        <v xml:space="preserve"> </v>
      </c>
    </row>
    <row r="20" spans="1:18" x14ac:dyDescent="0.25">
      <c r="A20">
        <f t="shared" si="0"/>
        <v>1</v>
      </c>
      <c r="B20" t="str">
        <f t="shared" si="4"/>
        <v/>
      </c>
      <c r="C20">
        <f t="shared" si="5"/>
        <v>1</v>
      </c>
      <c r="D20" s="4"/>
      <c r="E20" t="s">
        <v>20</v>
      </c>
      <c r="F20" t="str">
        <f t="array" ref="F20">INDEX(Establishment!B$2:B$1031,MATCH($E20,Establishment!$A$2:$A$1031,0))</f>
        <v xml:space="preserve"> </v>
      </c>
      <c r="G20" t="str">
        <f t="array" ref="G20">INDEX(Establishment!C$2:C$1031,MATCH($E20,Establishment!$A$2:$A$1031,0))</f>
        <v xml:space="preserve"> </v>
      </c>
      <c r="M20">
        <f t="shared" si="2"/>
        <v>0</v>
      </c>
      <c r="N20">
        <f t="shared" si="3"/>
        <v>0</v>
      </c>
      <c r="O20" t="s">
        <v>20</v>
      </c>
      <c r="P20" t="str">
        <f t="array" ref="P20">INDEX(Items!B$2:B$1072,MATCH($O20,Items!$A$2:$A$1072,0))</f>
        <v xml:space="preserve"> </v>
      </c>
      <c r="Q20" t="str">
        <f t="array" ref="Q20">INDEX(Items!C$2:C$1072,MATCH($O20,Items!$A$2:$A$1072,0))</f>
        <v xml:space="preserve"> </v>
      </c>
      <c r="R20" t="str">
        <f t="array" ref="R20">INDEX(Items!D$2:D$1072,MATCH($O20,Items!$A$2:$A$1072,0))</f>
        <v xml:space="preserve"> </v>
      </c>
    </row>
    <row r="21" spans="1:18" ht="15.75" customHeight="1" x14ac:dyDescent="0.25">
      <c r="A21">
        <f t="shared" si="0"/>
        <v>1</v>
      </c>
      <c r="B21" t="str">
        <f t="shared" si="4"/>
        <v/>
      </c>
      <c r="C21">
        <f t="shared" si="5"/>
        <v>1</v>
      </c>
      <c r="D21" s="4"/>
      <c r="E21" t="s">
        <v>20</v>
      </c>
      <c r="F21" t="str">
        <f t="array" ref="F21">INDEX(Establishment!B$2:B$1031,MATCH($E21,Establishment!$A$2:$A$1031,0))</f>
        <v xml:space="preserve"> </v>
      </c>
      <c r="G21" t="str">
        <f t="array" ref="G21">INDEX(Establishment!C$2:C$1031,MATCH($E21,Establishment!$A$2:$A$1031,0))</f>
        <v xml:space="preserve"> </v>
      </c>
      <c r="M21">
        <f t="shared" si="2"/>
        <v>0</v>
      </c>
      <c r="N21">
        <f t="shared" si="3"/>
        <v>0</v>
      </c>
      <c r="O21" t="s">
        <v>20</v>
      </c>
      <c r="P21" t="str">
        <f t="array" ref="P21">INDEX(Items!B$2:B$1072,MATCH($O21,Items!$A$2:$A$1072,0))</f>
        <v xml:space="preserve"> </v>
      </c>
      <c r="Q21" t="str">
        <f t="array" ref="Q21">INDEX(Items!C$2:C$1072,MATCH($O21,Items!$A$2:$A$1072,0))</f>
        <v xml:space="preserve"> </v>
      </c>
      <c r="R21" t="str">
        <f t="array" ref="R21">INDEX(Items!D$2:D$1072,MATCH($O21,Items!$A$2:$A$1072,0))</f>
        <v xml:space="preserve"> </v>
      </c>
    </row>
    <row r="22" spans="1:18" ht="15.75" customHeight="1" x14ac:dyDescent="0.25">
      <c r="A22">
        <f t="shared" si="0"/>
        <v>1</v>
      </c>
      <c r="B22" t="str">
        <f t="shared" si="4"/>
        <v/>
      </c>
      <c r="C22">
        <f t="shared" si="5"/>
        <v>1</v>
      </c>
      <c r="D22" s="4"/>
      <c r="E22" t="s">
        <v>20</v>
      </c>
      <c r="F22" t="str">
        <f t="array" ref="F22">INDEX(Establishment!B$2:B$1031,MATCH($E22,Establishment!$A$2:$A$1031,0))</f>
        <v xml:space="preserve"> </v>
      </c>
      <c r="G22" t="str">
        <f t="array" ref="G22">INDEX(Establishment!C$2:C$1031,MATCH($E22,Establishment!$A$2:$A$1031,0))</f>
        <v xml:space="preserve"> </v>
      </c>
      <c r="M22">
        <f t="shared" si="2"/>
        <v>0</v>
      </c>
      <c r="N22">
        <f t="shared" si="3"/>
        <v>0</v>
      </c>
      <c r="O22" t="s">
        <v>20</v>
      </c>
      <c r="P22" t="str">
        <f t="array" ref="P22">INDEX(Items!B$2:B$1072,MATCH($O22,Items!$A$2:$A$1072,0))</f>
        <v xml:space="preserve"> </v>
      </c>
      <c r="Q22" t="str">
        <f t="array" ref="Q22">INDEX(Items!C$2:C$1072,MATCH($O22,Items!$A$2:$A$1072,0))</f>
        <v xml:space="preserve"> </v>
      </c>
      <c r="R22" t="str">
        <f t="array" ref="R22">INDEX(Items!D$2:D$1072,MATCH($O22,Items!$A$2:$A$1072,0))</f>
        <v xml:space="preserve"> </v>
      </c>
    </row>
    <row r="23" spans="1:18" ht="15.75" customHeight="1" x14ac:dyDescent="0.25">
      <c r="A23">
        <f t="shared" si="0"/>
        <v>1</v>
      </c>
      <c r="B23" t="str">
        <f t="shared" si="4"/>
        <v/>
      </c>
      <c r="C23">
        <f t="shared" si="5"/>
        <v>1</v>
      </c>
      <c r="D23" s="4"/>
      <c r="E23" t="s">
        <v>20</v>
      </c>
      <c r="F23" t="str">
        <f t="array" ref="F23">INDEX(Establishment!B$2:B$1031,MATCH($E23,Establishment!$A$2:$A$1031,0))</f>
        <v xml:space="preserve"> </v>
      </c>
      <c r="G23" t="str">
        <f t="array" ref="G23">INDEX(Establishment!C$2:C$1031,MATCH($E23,Establishment!$A$2:$A$1031,0))</f>
        <v xml:space="preserve"> </v>
      </c>
      <c r="M23">
        <f t="shared" si="2"/>
        <v>0</v>
      </c>
      <c r="N23">
        <f t="shared" si="3"/>
        <v>0</v>
      </c>
      <c r="O23" t="s">
        <v>20</v>
      </c>
      <c r="P23" t="str">
        <f t="array" ref="P23">INDEX(Items!B$2:B$1072,MATCH($O23,Items!$A$2:$A$1072,0))</f>
        <v xml:space="preserve"> </v>
      </c>
      <c r="Q23" t="str">
        <f t="array" ref="Q23">INDEX(Items!C$2:C$1072,MATCH($O23,Items!$A$2:$A$1072,0))</f>
        <v xml:space="preserve"> </v>
      </c>
      <c r="R23" t="str">
        <f t="array" ref="R23">INDEX(Items!D$2:D$1072,MATCH($O23,Items!$A$2:$A$1072,0))</f>
        <v xml:space="preserve"> </v>
      </c>
    </row>
    <row r="24" spans="1:18" ht="15.75" customHeight="1" x14ac:dyDescent="0.25">
      <c r="A24">
        <f t="shared" si="0"/>
        <v>1</v>
      </c>
      <c r="B24" t="str">
        <f t="shared" si="4"/>
        <v/>
      </c>
      <c r="C24">
        <f t="shared" si="5"/>
        <v>1</v>
      </c>
      <c r="D24" s="4"/>
      <c r="E24" t="s">
        <v>20</v>
      </c>
      <c r="F24" t="str">
        <f t="array" ref="F24">INDEX(Establishment!B$2:B$1031,MATCH($E24,Establishment!$A$2:$A$1031,0))</f>
        <v xml:space="preserve"> </v>
      </c>
      <c r="G24" t="str">
        <f t="array" ref="G24">INDEX(Establishment!C$2:C$1031,MATCH($E24,Establishment!$A$2:$A$1031,0))</f>
        <v xml:space="preserve"> </v>
      </c>
      <c r="M24">
        <f t="shared" si="2"/>
        <v>0</v>
      </c>
      <c r="N24">
        <f t="shared" si="3"/>
        <v>0</v>
      </c>
      <c r="O24" t="s">
        <v>20</v>
      </c>
      <c r="P24" t="str">
        <f t="array" ref="P24">INDEX(Items!B$2:B$1072,MATCH($O24,Items!$A$2:$A$1072,0))</f>
        <v xml:space="preserve"> </v>
      </c>
      <c r="Q24" t="str">
        <f t="array" ref="Q24">INDEX(Items!C$2:C$1072,MATCH($O24,Items!$A$2:$A$1072,0))</f>
        <v xml:space="preserve"> </v>
      </c>
      <c r="R24" t="str">
        <f t="array" ref="R24">INDEX(Items!D$2:D$1072,MATCH($O24,Items!$A$2:$A$1072,0))</f>
        <v xml:space="preserve"> </v>
      </c>
    </row>
    <row r="25" spans="1:18" ht="15.75" customHeight="1" x14ac:dyDescent="0.25">
      <c r="A25">
        <f t="shared" si="0"/>
        <v>1</v>
      </c>
      <c r="B25" t="str">
        <f t="shared" si="4"/>
        <v/>
      </c>
      <c r="C25">
        <f t="shared" si="5"/>
        <v>1</v>
      </c>
      <c r="D25" s="4"/>
      <c r="E25" t="s">
        <v>20</v>
      </c>
      <c r="F25" t="str">
        <f t="array" ref="F25">INDEX(Establishment!B$2:B$1031,MATCH($E25,Establishment!$A$2:$A$1031,0))</f>
        <v xml:space="preserve"> </v>
      </c>
      <c r="G25" t="str">
        <f t="array" ref="G25">INDEX(Establishment!C$2:C$1031,MATCH($E25,Establishment!$A$2:$A$1031,0))</f>
        <v xml:space="preserve"> </v>
      </c>
      <c r="M25">
        <f t="shared" si="2"/>
        <v>0</v>
      </c>
      <c r="N25">
        <f t="shared" si="3"/>
        <v>0</v>
      </c>
      <c r="O25" t="s">
        <v>20</v>
      </c>
      <c r="P25" t="str">
        <f t="array" ref="P25">INDEX(Items!B$2:B$1072,MATCH($O25,Items!$A$2:$A$1072,0))</f>
        <v xml:space="preserve"> </v>
      </c>
      <c r="Q25" t="str">
        <f t="array" ref="Q25">INDEX(Items!C$2:C$1072,MATCH($O25,Items!$A$2:$A$1072,0))</f>
        <v xml:space="preserve"> </v>
      </c>
      <c r="R25" t="str">
        <f t="array" ref="R25">INDEX(Items!D$2:D$1072,MATCH($O25,Items!$A$2:$A$1072,0))</f>
        <v xml:space="preserve"> </v>
      </c>
    </row>
    <row r="26" spans="1:18" ht="15.75" customHeight="1" x14ac:dyDescent="0.25">
      <c r="A26">
        <f t="shared" si="0"/>
        <v>1</v>
      </c>
      <c r="B26" t="str">
        <f t="shared" si="4"/>
        <v/>
      </c>
      <c r="C26">
        <f t="shared" si="5"/>
        <v>1</v>
      </c>
      <c r="D26" s="4"/>
      <c r="E26" t="s">
        <v>20</v>
      </c>
      <c r="F26" t="str">
        <f t="array" ref="F26">INDEX(Establishment!B$2:B$1031,MATCH($E26,Establishment!$A$2:$A$1031,0))</f>
        <v xml:space="preserve"> </v>
      </c>
      <c r="G26" t="str">
        <f t="array" ref="G26">INDEX(Establishment!C$2:C$1031,MATCH($E26,Establishment!$A$2:$A$1031,0))</f>
        <v xml:space="preserve"> </v>
      </c>
      <c r="M26">
        <f t="shared" si="2"/>
        <v>0</v>
      </c>
      <c r="N26">
        <f t="shared" si="3"/>
        <v>0</v>
      </c>
      <c r="O26" t="s">
        <v>20</v>
      </c>
      <c r="P26" t="str">
        <f t="array" ref="P26">INDEX(Items!B$2:B$1072,MATCH($O26,Items!$A$2:$A$1072,0))</f>
        <v xml:space="preserve"> </v>
      </c>
      <c r="Q26" t="str">
        <f t="array" ref="Q26">INDEX(Items!C$2:C$1072,MATCH($O26,Items!$A$2:$A$1072,0))</f>
        <v xml:space="preserve"> </v>
      </c>
      <c r="R26" t="str">
        <f t="array" ref="R26">INDEX(Items!D$2:D$1072,MATCH($O26,Items!$A$2:$A$1072,0))</f>
        <v xml:space="preserve"> </v>
      </c>
    </row>
    <row r="27" spans="1:18" ht="15.75" customHeight="1" x14ac:dyDescent="0.25">
      <c r="A27">
        <f t="shared" si="0"/>
        <v>1</v>
      </c>
      <c r="B27" t="str">
        <f t="shared" si="4"/>
        <v/>
      </c>
      <c r="C27">
        <f t="shared" si="5"/>
        <v>1</v>
      </c>
      <c r="D27" s="4"/>
      <c r="E27" t="s">
        <v>20</v>
      </c>
      <c r="F27" t="str">
        <f t="array" ref="F27">INDEX(Establishment!B$2:B$1031,MATCH($E27,Establishment!$A$2:$A$1031,0))</f>
        <v xml:space="preserve"> </v>
      </c>
      <c r="G27" t="str">
        <f t="array" ref="G27">INDEX(Establishment!C$2:C$1031,MATCH($E27,Establishment!$A$2:$A$1031,0))</f>
        <v xml:space="preserve"> </v>
      </c>
      <c r="M27">
        <f t="shared" si="2"/>
        <v>0</v>
      </c>
      <c r="N27">
        <f t="shared" si="3"/>
        <v>0</v>
      </c>
      <c r="O27" t="s">
        <v>20</v>
      </c>
      <c r="P27" t="str">
        <f t="array" ref="P27">INDEX(Items!B$2:B$1072,MATCH($O27,Items!$A$2:$A$1072,0))</f>
        <v xml:space="preserve"> </v>
      </c>
      <c r="Q27" t="str">
        <f t="array" ref="Q27">INDEX(Items!C$2:C$1072,MATCH($O27,Items!$A$2:$A$1072,0))</f>
        <v xml:space="preserve"> </v>
      </c>
      <c r="R27" t="str">
        <f t="array" ref="R27">INDEX(Items!D$2:D$1072,MATCH($O27,Items!$A$2:$A$1072,0))</f>
        <v xml:space="preserve"> </v>
      </c>
    </row>
    <row r="28" spans="1:18" ht="15.75" customHeight="1" x14ac:dyDescent="0.25">
      <c r="A28">
        <f t="shared" si="0"/>
        <v>1</v>
      </c>
      <c r="B28" t="str">
        <f t="shared" si="4"/>
        <v/>
      </c>
      <c r="C28">
        <f t="shared" si="5"/>
        <v>1</v>
      </c>
      <c r="D28" s="4"/>
      <c r="E28" t="s">
        <v>20</v>
      </c>
      <c r="F28" t="str">
        <f t="array" ref="F28">INDEX(Establishment!B$2:B$1031,MATCH($E28,Establishment!$A$2:$A$1031,0))</f>
        <v xml:space="preserve"> </v>
      </c>
      <c r="G28" t="str">
        <f t="array" ref="G28">INDEX(Establishment!C$2:C$1031,MATCH($E28,Establishment!$A$2:$A$1031,0))</f>
        <v xml:space="preserve"> </v>
      </c>
      <c r="M28">
        <f t="shared" si="2"/>
        <v>0</v>
      </c>
      <c r="N28">
        <f t="shared" si="3"/>
        <v>0</v>
      </c>
      <c r="O28" t="s">
        <v>20</v>
      </c>
      <c r="P28" t="str">
        <f t="array" ref="P28">INDEX(Items!B$2:B$1072,MATCH($O28,Items!$A$2:$A$1072,0))</f>
        <v xml:space="preserve"> </v>
      </c>
      <c r="Q28" t="str">
        <f t="array" ref="Q28">INDEX(Items!C$2:C$1072,MATCH($O28,Items!$A$2:$A$1072,0))</f>
        <v xml:space="preserve"> </v>
      </c>
      <c r="R28" t="str">
        <f t="array" ref="R28">INDEX(Items!D$2:D$1072,MATCH($O28,Items!$A$2:$A$1072,0))</f>
        <v xml:space="preserve"> </v>
      </c>
    </row>
    <row r="29" spans="1:18" ht="15.75" customHeight="1" x14ac:dyDescent="0.25">
      <c r="A29">
        <f t="shared" si="0"/>
        <v>1</v>
      </c>
      <c r="B29" t="str">
        <f t="shared" si="4"/>
        <v/>
      </c>
      <c r="C29">
        <f t="shared" si="5"/>
        <v>1</v>
      </c>
      <c r="D29" s="4"/>
      <c r="E29" t="s">
        <v>20</v>
      </c>
      <c r="F29" t="str">
        <f t="array" ref="F29">INDEX(Establishment!B$2:B$1031,MATCH($E29,Establishment!$A$2:$A$1031,0))</f>
        <v xml:space="preserve"> </v>
      </c>
      <c r="G29" t="str">
        <f t="array" ref="G29">INDEX(Establishment!C$2:C$1031,MATCH($E29,Establishment!$A$2:$A$1031,0))</f>
        <v xml:space="preserve"> </v>
      </c>
      <c r="M29">
        <f t="shared" si="2"/>
        <v>0</v>
      </c>
      <c r="N29">
        <f t="shared" si="3"/>
        <v>0</v>
      </c>
      <c r="O29" t="s">
        <v>20</v>
      </c>
      <c r="P29" t="str">
        <f t="array" ref="P29">INDEX(Items!B$2:B$1072,MATCH($O29,Items!$A$2:$A$1072,0))</f>
        <v xml:space="preserve"> </v>
      </c>
      <c r="Q29" t="str">
        <f t="array" ref="Q29">INDEX(Items!C$2:C$1072,MATCH($O29,Items!$A$2:$A$1072,0))</f>
        <v xml:space="preserve"> </v>
      </c>
      <c r="R29" t="str">
        <f t="array" ref="R29">INDEX(Items!D$2:D$1072,MATCH($O29,Items!$A$2:$A$1072,0))</f>
        <v xml:space="preserve"> </v>
      </c>
    </row>
    <row r="30" spans="1:18" ht="15.75" customHeight="1" x14ac:dyDescent="0.25">
      <c r="A30">
        <f t="shared" si="0"/>
        <v>1</v>
      </c>
      <c r="B30" t="str">
        <f t="shared" si="4"/>
        <v/>
      </c>
      <c r="C30">
        <f t="shared" si="5"/>
        <v>1</v>
      </c>
      <c r="D30" s="4"/>
      <c r="E30" t="s">
        <v>20</v>
      </c>
      <c r="F30" t="str">
        <f t="array" ref="F30">INDEX(Establishment!B$2:B$1031,MATCH($E30,Establishment!$A$2:$A$1031,0))</f>
        <v xml:space="preserve"> </v>
      </c>
      <c r="G30" t="str">
        <f t="array" ref="G30">INDEX(Establishment!C$2:C$1031,MATCH($E30,Establishment!$A$2:$A$1031,0))</f>
        <v xml:space="preserve"> </v>
      </c>
      <c r="M30">
        <f t="shared" si="2"/>
        <v>0</v>
      </c>
      <c r="N30">
        <f t="shared" si="3"/>
        <v>0</v>
      </c>
      <c r="O30" t="s">
        <v>20</v>
      </c>
      <c r="P30" t="str">
        <f t="array" ref="P30">INDEX(Items!B$2:B$1072,MATCH($O30,Items!$A$2:$A$1072,0))</f>
        <v xml:space="preserve"> </v>
      </c>
      <c r="Q30" t="str">
        <f t="array" ref="Q30">INDEX(Items!C$2:C$1072,MATCH($O30,Items!$A$2:$A$1072,0))</f>
        <v xml:space="preserve"> </v>
      </c>
      <c r="R30" t="str">
        <f t="array" ref="R30">INDEX(Items!D$2:D$1072,MATCH($O30,Items!$A$2:$A$1072,0))</f>
        <v xml:space="preserve"> </v>
      </c>
    </row>
    <row r="31" spans="1:18" ht="15.75" customHeight="1" x14ac:dyDescent="0.25">
      <c r="A31">
        <f t="shared" si="0"/>
        <v>1</v>
      </c>
      <c r="B31" t="str">
        <f t="shared" si="4"/>
        <v/>
      </c>
      <c r="C31">
        <f t="shared" si="5"/>
        <v>1</v>
      </c>
      <c r="D31" s="4"/>
      <c r="E31" t="s">
        <v>20</v>
      </c>
      <c r="F31" t="str">
        <f t="array" ref="F31">INDEX(Establishment!B$2:B$1031,MATCH($E31,Establishment!$A$2:$A$1031,0))</f>
        <v xml:space="preserve"> </v>
      </c>
      <c r="G31" t="str">
        <f t="array" ref="G31">INDEX(Establishment!C$2:C$1031,MATCH($E31,Establishment!$A$2:$A$1031,0))</f>
        <v xml:space="preserve"> </v>
      </c>
      <c r="M31">
        <f t="shared" si="2"/>
        <v>0</v>
      </c>
      <c r="N31">
        <f t="shared" si="3"/>
        <v>0</v>
      </c>
      <c r="O31" t="s">
        <v>20</v>
      </c>
      <c r="P31" t="str">
        <f t="array" ref="P31">INDEX(Items!B$2:B$1072,MATCH($O31,Items!$A$2:$A$1072,0))</f>
        <v xml:space="preserve"> </v>
      </c>
      <c r="Q31" t="str">
        <f t="array" ref="Q31">INDEX(Items!C$2:C$1072,MATCH($O31,Items!$A$2:$A$1072,0))</f>
        <v xml:space="preserve"> </v>
      </c>
      <c r="R31" t="str">
        <f t="array" ref="R31">INDEX(Items!D$2:D$1072,MATCH($O31,Items!$A$2:$A$1072,0))</f>
        <v xml:space="preserve"> </v>
      </c>
    </row>
    <row r="32" spans="1:18" ht="15.75" customHeight="1" x14ac:dyDescent="0.25">
      <c r="A32">
        <f t="shared" si="0"/>
        <v>1</v>
      </c>
      <c r="B32" t="str">
        <f t="shared" si="4"/>
        <v/>
      </c>
      <c r="C32">
        <f t="shared" si="5"/>
        <v>1</v>
      </c>
      <c r="D32" s="4"/>
      <c r="E32" t="s">
        <v>20</v>
      </c>
      <c r="F32" t="str">
        <f t="array" ref="F32">INDEX(Establishment!B$2:B$1031,MATCH($E32,Establishment!$A$2:$A$1031,0))</f>
        <v xml:space="preserve"> </v>
      </c>
      <c r="G32" t="str">
        <f t="array" ref="G32">INDEX(Establishment!C$2:C$1031,MATCH($E32,Establishment!$A$2:$A$1031,0))</f>
        <v xml:space="preserve"> </v>
      </c>
      <c r="M32">
        <f t="shared" si="2"/>
        <v>0</v>
      </c>
      <c r="N32">
        <f t="shared" si="3"/>
        <v>0</v>
      </c>
      <c r="O32" t="s">
        <v>20</v>
      </c>
      <c r="P32" t="str">
        <f t="array" ref="P32">INDEX(Items!B$2:B$1072,MATCH($O32,Items!$A$2:$A$1072,0))</f>
        <v xml:space="preserve"> </v>
      </c>
      <c r="Q32" t="str">
        <f t="array" ref="Q32">INDEX(Items!C$2:C$1072,MATCH($O32,Items!$A$2:$A$1072,0))</f>
        <v xml:space="preserve"> </v>
      </c>
      <c r="R32" t="str">
        <f t="array" ref="R32">INDEX(Items!D$2:D$1072,MATCH($O32,Items!$A$2:$A$1072,0))</f>
        <v xml:space="preserve"> </v>
      </c>
    </row>
    <row r="33" spans="1:18" ht="15.75" customHeight="1" x14ac:dyDescent="0.25">
      <c r="A33">
        <f t="shared" si="0"/>
        <v>1</v>
      </c>
      <c r="B33" t="str">
        <f t="shared" si="4"/>
        <v/>
      </c>
      <c r="C33">
        <f t="shared" si="5"/>
        <v>1</v>
      </c>
      <c r="D33" s="4"/>
      <c r="E33" t="s">
        <v>20</v>
      </c>
      <c r="F33" t="str">
        <f t="array" ref="F33">INDEX(Establishment!B$2:B$1031,MATCH($E33,Establishment!$A$2:$A$1031,0))</f>
        <v xml:space="preserve"> </v>
      </c>
      <c r="G33" t="str">
        <f t="array" ref="G33">INDEX(Establishment!C$2:C$1031,MATCH($E33,Establishment!$A$2:$A$1031,0))</f>
        <v xml:space="preserve"> </v>
      </c>
      <c r="M33">
        <f t="shared" si="2"/>
        <v>0</v>
      </c>
      <c r="N33">
        <f t="shared" si="3"/>
        <v>0</v>
      </c>
      <c r="O33" t="s">
        <v>20</v>
      </c>
      <c r="P33" t="str">
        <f t="array" ref="P33">INDEX(Items!B$2:B$1072,MATCH($O33,Items!$A$2:$A$1072,0))</f>
        <v xml:space="preserve"> </v>
      </c>
      <c r="Q33" t="str">
        <f t="array" ref="Q33">INDEX(Items!C$2:C$1072,MATCH($O33,Items!$A$2:$A$1072,0))</f>
        <v xml:space="preserve"> </v>
      </c>
      <c r="R33" t="str">
        <f t="array" ref="R33">INDEX(Items!D$2:D$1072,MATCH($O33,Items!$A$2:$A$1072,0))</f>
        <v xml:space="preserve"> </v>
      </c>
    </row>
    <row r="34" spans="1:18" ht="15.75" customHeight="1" x14ac:dyDescent="0.25">
      <c r="A34">
        <f t="shared" si="0"/>
        <v>1</v>
      </c>
      <c r="B34" t="str">
        <f t="shared" si="4"/>
        <v/>
      </c>
      <c r="C34">
        <f t="shared" si="5"/>
        <v>1</v>
      </c>
      <c r="D34" s="4"/>
      <c r="E34" t="s">
        <v>20</v>
      </c>
      <c r="F34" t="str">
        <f t="array" ref="F34">INDEX(Establishment!B$2:B$1031,MATCH($E34,Establishment!$A$2:$A$1031,0))</f>
        <v xml:space="preserve"> </v>
      </c>
      <c r="G34" t="str">
        <f t="array" ref="G34">INDEX(Establishment!C$2:C$1031,MATCH($E34,Establishment!$A$2:$A$1031,0))</f>
        <v xml:space="preserve"> </v>
      </c>
      <c r="M34">
        <f t="shared" si="2"/>
        <v>0</v>
      </c>
      <c r="N34">
        <f t="shared" si="3"/>
        <v>0</v>
      </c>
      <c r="O34" t="s">
        <v>20</v>
      </c>
      <c r="P34" t="str">
        <f t="array" ref="P34">INDEX(Items!B$2:B$1072,MATCH($O34,Items!$A$2:$A$1072,0))</f>
        <v xml:space="preserve"> </v>
      </c>
      <c r="Q34" t="str">
        <f t="array" ref="Q34">INDEX(Items!C$2:C$1072,MATCH($O34,Items!$A$2:$A$1072,0))</f>
        <v xml:space="preserve"> </v>
      </c>
      <c r="R34" t="str">
        <f t="array" ref="R34">INDEX(Items!D$2:D$1072,MATCH($O34,Items!$A$2:$A$1072,0))</f>
        <v xml:space="preserve"> </v>
      </c>
    </row>
    <row r="35" spans="1:18" ht="15.75" customHeight="1" x14ac:dyDescent="0.25">
      <c r="A35">
        <f t="shared" si="0"/>
        <v>1</v>
      </c>
      <c r="B35" t="str">
        <f t="shared" si="4"/>
        <v/>
      </c>
      <c r="C35">
        <f t="shared" si="5"/>
        <v>1</v>
      </c>
      <c r="D35" s="4"/>
      <c r="E35" t="s">
        <v>20</v>
      </c>
      <c r="F35" t="str">
        <f t="array" ref="F35">INDEX(Establishment!B$2:B$1031,MATCH($E35,Establishment!$A$2:$A$1031,0))</f>
        <v xml:space="preserve"> </v>
      </c>
      <c r="G35" t="str">
        <f t="array" ref="G35">INDEX(Establishment!C$2:C$1031,MATCH($E35,Establishment!$A$2:$A$1031,0))</f>
        <v xml:space="preserve"> </v>
      </c>
      <c r="M35">
        <f t="shared" si="2"/>
        <v>0</v>
      </c>
      <c r="N35">
        <f t="shared" si="3"/>
        <v>0</v>
      </c>
      <c r="O35" t="s">
        <v>20</v>
      </c>
      <c r="P35" t="str">
        <f t="array" ref="P35">INDEX(Items!B$2:B$1072,MATCH($O35,Items!$A$2:$A$1072,0))</f>
        <v xml:space="preserve"> </v>
      </c>
      <c r="Q35" t="str">
        <f t="array" ref="Q35">INDEX(Items!C$2:C$1072,MATCH($O35,Items!$A$2:$A$1072,0))</f>
        <v xml:space="preserve"> </v>
      </c>
      <c r="R35" t="str">
        <f t="array" ref="R35">INDEX(Items!D$2:D$1072,MATCH($O35,Items!$A$2:$A$1072,0))</f>
        <v xml:space="preserve"> </v>
      </c>
    </row>
    <row r="36" spans="1:18" ht="15.75" customHeight="1" x14ac:dyDescent="0.25">
      <c r="A36">
        <f t="shared" si="0"/>
        <v>1</v>
      </c>
      <c r="B36" t="str">
        <f t="shared" si="4"/>
        <v/>
      </c>
      <c r="C36">
        <f t="shared" si="5"/>
        <v>1</v>
      </c>
      <c r="D36" s="4"/>
      <c r="E36" t="s">
        <v>20</v>
      </c>
      <c r="F36" t="str">
        <f t="array" ref="F36">INDEX(Establishment!B$2:B$1031,MATCH($E36,Establishment!$A$2:$A$1031,0))</f>
        <v xml:space="preserve"> </v>
      </c>
      <c r="G36" t="str">
        <f t="array" ref="G36">INDEX(Establishment!C$2:C$1031,MATCH($E36,Establishment!$A$2:$A$1031,0))</f>
        <v xml:space="preserve"> </v>
      </c>
      <c r="M36">
        <f t="shared" si="2"/>
        <v>0</v>
      </c>
      <c r="N36">
        <f t="shared" si="3"/>
        <v>0</v>
      </c>
      <c r="O36" t="s">
        <v>20</v>
      </c>
      <c r="P36" t="str">
        <f t="array" ref="P36">INDEX(Items!B$2:B$1072,MATCH($O36,Items!$A$2:$A$1072,0))</f>
        <v xml:space="preserve"> </v>
      </c>
      <c r="Q36" t="str">
        <f t="array" ref="Q36">INDEX(Items!C$2:C$1072,MATCH($O36,Items!$A$2:$A$1072,0))</f>
        <v xml:space="preserve"> </v>
      </c>
      <c r="R36" t="str">
        <f t="array" ref="R36">INDEX(Items!D$2:D$1072,MATCH($O36,Items!$A$2:$A$1072,0))</f>
        <v xml:space="preserve"> </v>
      </c>
    </row>
    <row r="37" spans="1:18" ht="15.75" customHeight="1" x14ac:dyDescent="0.25">
      <c r="A37">
        <f t="shared" si="0"/>
        <v>1</v>
      </c>
      <c r="B37" t="str">
        <f t="shared" si="4"/>
        <v/>
      </c>
      <c r="C37">
        <f t="shared" si="5"/>
        <v>1</v>
      </c>
      <c r="D37" s="4"/>
      <c r="E37" t="s">
        <v>20</v>
      </c>
      <c r="F37" t="str">
        <f t="array" ref="F37">INDEX(Establishment!B$2:B$1031,MATCH($E37,Establishment!$A$2:$A$1031,0))</f>
        <v xml:space="preserve"> </v>
      </c>
      <c r="G37" t="str">
        <f t="array" ref="G37">INDEX(Establishment!C$2:C$1031,MATCH($E37,Establishment!$A$2:$A$1031,0))</f>
        <v xml:space="preserve"> </v>
      </c>
      <c r="M37">
        <f t="shared" si="2"/>
        <v>0</v>
      </c>
      <c r="N37">
        <f t="shared" si="3"/>
        <v>0</v>
      </c>
      <c r="O37" t="s">
        <v>20</v>
      </c>
      <c r="P37" t="str">
        <f t="array" ref="P37">INDEX(Items!B$2:B$1072,MATCH($O37,Items!$A$2:$A$1072,0))</f>
        <v xml:space="preserve"> </v>
      </c>
      <c r="Q37" t="str">
        <f t="array" ref="Q37">INDEX(Items!C$2:C$1072,MATCH($O37,Items!$A$2:$A$1072,0))</f>
        <v xml:space="preserve"> </v>
      </c>
      <c r="R37" t="str">
        <f t="array" ref="R37">INDEX(Items!D$2:D$1072,MATCH($O37,Items!$A$2:$A$1072,0))</f>
        <v xml:space="preserve"> </v>
      </c>
    </row>
    <row r="38" spans="1:18" ht="15.75" customHeight="1" x14ac:dyDescent="0.25">
      <c r="A38">
        <f t="shared" si="0"/>
        <v>1</v>
      </c>
      <c r="B38" t="str">
        <f t="shared" si="4"/>
        <v/>
      </c>
      <c r="C38">
        <f t="shared" si="5"/>
        <v>1</v>
      </c>
      <c r="D38" s="4"/>
      <c r="E38" t="s">
        <v>20</v>
      </c>
      <c r="F38" t="str">
        <f t="array" ref="F38">INDEX(Establishment!B$2:B$1031,MATCH($E38,Establishment!$A$2:$A$1031,0))</f>
        <v xml:space="preserve"> </v>
      </c>
      <c r="G38" t="str">
        <f t="array" ref="G38">INDEX(Establishment!C$2:C$1031,MATCH($E38,Establishment!$A$2:$A$1031,0))</f>
        <v xml:space="preserve"> </v>
      </c>
      <c r="M38">
        <f t="shared" si="2"/>
        <v>0</v>
      </c>
      <c r="N38">
        <f t="shared" si="3"/>
        <v>0</v>
      </c>
      <c r="O38" t="s">
        <v>20</v>
      </c>
      <c r="P38" t="str">
        <f t="array" ref="P38">INDEX(Items!B$2:B$1072,MATCH($O38,Items!$A$2:$A$1072,0))</f>
        <v xml:space="preserve"> </v>
      </c>
      <c r="Q38" t="str">
        <f t="array" ref="Q38">INDEX(Items!C$2:C$1072,MATCH($O38,Items!$A$2:$A$1072,0))</f>
        <v xml:space="preserve"> </v>
      </c>
      <c r="R38" t="str">
        <f t="array" ref="R38">INDEX(Items!D$2:D$1072,MATCH($O38,Items!$A$2:$A$1072,0))</f>
        <v xml:space="preserve"> </v>
      </c>
    </row>
    <row r="39" spans="1:18" ht="15.75" customHeight="1" x14ac:dyDescent="0.25">
      <c r="A39">
        <f t="shared" si="0"/>
        <v>1</v>
      </c>
      <c r="B39" t="str">
        <f t="shared" si="4"/>
        <v/>
      </c>
      <c r="C39">
        <f t="shared" si="5"/>
        <v>1</v>
      </c>
      <c r="D39" s="4"/>
      <c r="E39" t="s">
        <v>20</v>
      </c>
      <c r="F39" t="str">
        <f t="array" ref="F39">INDEX(Establishment!B$2:B$1031,MATCH($E39,Establishment!$A$2:$A$1031,0))</f>
        <v xml:space="preserve"> </v>
      </c>
      <c r="G39" t="str">
        <f t="array" ref="G39">INDEX(Establishment!C$2:C$1031,MATCH($E39,Establishment!$A$2:$A$1031,0))</f>
        <v xml:space="preserve"> </v>
      </c>
      <c r="M39">
        <f t="shared" si="2"/>
        <v>0</v>
      </c>
      <c r="N39">
        <f t="shared" si="3"/>
        <v>0</v>
      </c>
      <c r="O39" t="s">
        <v>20</v>
      </c>
      <c r="P39" t="str">
        <f t="array" ref="P39">INDEX(Items!B$2:B$1072,MATCH($O39,Items!$A$2:$A$1072,0))</f>
        <v xml:space="preserve"> </v>
      </c>
      <c r="Q39" t="str">
        <f t="array" ref="Q39">INDEX(Items!C$2:C$1072,MATCH($O39,Items!$A$2:$A$1072,0))</f>
        <v xml:space="preserve"> </v>
      </c>
      <c r="R39" t="str">
        <f t="array" ref="R39">INDEX(Items!D$2:D$1072,MATCH($O39,Items!$A$2:$A$1072,0))</f>
        <v xml:space="preserve"> </v>
      </c>
    </row>
    <row r="40" spans="1:18" ht="15.75" customHeight="1" x14ac:dyDescent="0.25">
      <c r="A40">
        <f t="shared" si="0"/>
        <v>1</v>
      </c>
      <c r="B40" t="str">
        <f t="shared" si="4"/>
        <v/>
      </c>
      <c r="C40">
        <f t="shared" si="5"/>
        <v>1</v>
      </c>
      <c r="D40" s="4"/>
      <c r="E40" t="s">
        <v>20</v>
      </c>
      <c r="F40" t="str">
        <f t="array" ref="F40">INDEX(Establishment!B$2:B$1031,MATCH($E40,Establishment!$A$2:$A$1031,0))</f>
        <v xml:space="preserve"> </v>
      </c>
      <c r="G40" t="str">
        <f t="array" ref="G40">INDEX(Establishment!C$2:C$1031,MATCH($E40,Establishment!$A$2:$A$1031,0))</f>
        <v xml:space="preserve"> </v>
      </c>
      <c r="M40">
        <f t="shared" si="2"/>
        <v>0</v>
      </c>
      <c r="N40">
        <f t="shared" si="3"/>
        <v>0</v>
      </c>
      <c r="O40" t="s">
        <v>20</v>
      </c>
      <c r="P40" t="str">
        <f t="array" ref="P40">INDEX(Items!B$2:B$1072,MATCH($O40,Items!$A$2:$A$1072,0))</f>
        <v xml:space="preserve"> </v>
      </c>
      <c r="Q40" t="str">
        <f t="array" ref="Q40">INDEX(Items!C$2:C$1072,MATCH($O40,Items!$A$2:$A$1072,0))</f>
        <v xml:space="preserve"> </v>
      </c>
      <c r="R40" t="str">
        <f t="array" ref="R40">INDEX(Items!D$2:D$1072,MATCH($O40,Items!$A$2:$A$1072,0))</f>
        <v xml:space="preserve"> </v>
      </c>
    </row>
    <row r="41" spans="1:18" ht="15.75" customHeight="1" x14ac:dyDescent="0.25">
      <c r="A41">
        <f t="shared" si="0"/>
        <v>1</v>
      </c>
      <c r="B41" t="str">
        <f t="shared" si="4"/>
        <v/>
      </c>
      <c r="C41">
        <f t="shared" si="5"/>
        <v>1</v>
      </c>
      <c r="D41" s="4"/>
      <c r="E41" t="s">
        <v>20</v>
      </c>
      <c r="F41" t="str">
        <f t="array" ref="F41">INDEX(Establishment!B$2:B$1031,MATCH($E41,Establishment!$A$2:$A$1031,0))</f>
        <v xml:space="preserve"> </v>
      </c>
      <c r="G41" t="str">
        <f t="array" ref="G41">INDEX(Establishment!C$2:C$1031,MATCH($E41,Establishment!$A$2:$A$1031,0))</f>
        <v xml:space="preserve"> </v>
      </c>
      <c r="M41">
        <f t="shared" si="2"/>
        <v>0</v>
      </c>
      <c r="N41">
        <f t="shared" si="3"/>
        <v>0</v>
      </c>
      <c r="O41" t="s">
        <v>20</v>
      </c>
      <c r="P41" t="str">
        <f t="array" ref="P41">INDEX(Items!B$2:B$1072,MATCH($O41,Items!$A$2:$A$1072,0))</f>
        <v xml:space="preserve"> </v>
      </c>
      <c r="Q41" t="str">
        <f t="array" ref="Q41">INDEX(Items!C$2:C$1072,MATCH($O41,Items!$A$2:$A$1072,0))</f>
        <v xml:space="preserve"> </v>
      </c>
      <c r="R41" t="str">
        <f t="array" ref="R41">INDEX(Items!D$2:D$1072,MATCH($O41,Items!$A$2:$A$1072,0))</f>
        <v xml:space="preserve"> </v>
      </c>
    </row>
    <row r="42" spans="1:18" ht="15.75" customHeight="1" x14ac:dyDescent="0.25">
      <c r="A42">
        <f t="shared" si="0"/>
        <v>1</v>
      </c>
      <c r="B42" t="str">
        <f t="shared" si="4"/>
        <v/>
      </c>
      <c r="C42">
        <f t="shared" si="5"/>
        <v>1</v>
      </c>
      <c r="D42" s="4"/>
      <c r="E42" t="s">
        <v>20</v>
      </c>
      <c r="F42" t="str">
        <f t="array" ref="F42">INDEX(Establishment!B$2:B$1031,MATCH($E42,Establishment!$A$2:$A$1031,0))</f>
        <v xml:space="preserve"> </v>
      </c>
      <c r="G42" t="str">
        <f t="array" ref="G42">INDEX(Establishment!C$2:C$1031,MATCH($E42,Establishment!$A$2:$A$1031,0))</f>
        <v xml:space="preserve"> </v>
      </c>
      <c r="M42">
        <f t="shared" si="2"/>
        <v>0</v>
      </c>
      <c r="N42">
        <f t="shared" si="3"/>
        <v>0</v>
      </c>
      <c r="O42" t="s">
        <v>20</v>
      </c>
      <c r="P42" t="str">
        <f t="array" ref="P42">INDEX(Items!B$2:B$1072,MATCH($O42,Items!$A$2:$A$1072,0))</f>
        <v xml:space="preserve"> </v>
      </c>
      <c r="Q42" t="str">
        <f t="array" ref="Q42">INDEX(Items!C$2:C$1072,MATCH($O42,Items!$A$2:$A$1072,0))</f>
        <v xml:space="preserve"> </v>
      </c>
      <c r="R42" t="str">
        <f t="array" ref="R42">INDEX(Items!D$2:D$1072,MATCH($O42,Items!$A$2:$A$1072,0))</f>
        <v xml:space="preserve"> </v>
      </c>
    </row>
    <row r="43" spans="1:18" ht="15.75" customHeight="1" x14ac:dyDescent="0.25">
      <c r="A43">
        <f t="shared" si="0"/>
        <v>1</v>
      </c>
      <c r="B43" t="str">
        <f t="shared" si="4"/>
        <v/>
      </c>
      <c r="C43">
        <f t="shared" si="5"/>
        <v>1</v>
      </c>
      <c r="D43" s="4"/>
      <c r="E43" t="s">
        <v>20</v>
      </c>
      <c r="F43" t="str">
        <f t="array" ref="F43">INDEX(Establishment!B$2:B$1031,MATCH($E43,Establishment!$A$2:$A$1031,0))</f>
        <v xml:space="preserve"> </v>
      </c>
      <c r="G43" t="str">
        <f t="array" ref="G43">INDEX(Establishment!C$2:C$1031,MATCH($E43,Establishment!$A$2:$A$1031,0))</f>
        <v xml:space="preserve"> </v>
      </c>
      <c r="M43">
        <f t="shared" si="2"/>
        <v>0</v>
      </c>
      <c r="N43">
        <f t="shared" si="3"/>
        <v>0</v>
      </c>
      <c r="O43" t="s">
        <v>20</v>
      </c>
      <c r="P43" t="str">
        <f t="array" ref="P43">INDEX(Items!B$2:B$1072,MATCH($O43,Items!$A$2:$A$1072,0))</f>
        <v xml:space="preserve"> </v>
      </c>
      <c r="Q43" t="str">
        <f t="array" ref="Q43">INDEX(Items!C$2:C$1072,MATCH($O43,Items!$A$2:$A$1072,0))</f>
        <v xml:space="preserve"> </v>
      </c>
      <c r="R43" t="str">
        <f t="array" ref="R43">INDEX(Items!D$2:D$1072,MATCH($O43,Items!$A$2:$A$1072,0))</f>
        <v xml:space="preserve"> </v>
      </c>
    </row>
    <row r="44" spans="1:18" ht="15.75" customHeight="1" x14ac:dyDescent="0.25">
      <c r="A44">
        <f t="shared" si="0"/>
        <v>1</v>
      </c>
      <c r="B44" t="str">
        <f t="shared" si="4"/>
        <v/>
      </c>
      <c r="C44">
        <f t="shared" si="5"/>
        <v>1</v>
      </c>
      <c r="D44" s="4"/>
      <c r="E44" t="s">
        <v>20</v>
      </c>
      <c r="F44" t="str">
        <f t="array" ref="F44">INDEX(Establishment!B$2:B$1031,MATCH($E44,Establishment!$A$2:$A$1031,0))</f>
        <v xml:space="preserve"> </v>
      </c>
      <c r="G44" t="str">
        <f t="array" ref="G44">INDEX(Establishment!C$2:C$1031,MATCH($E44,Establishment!$A$2:$A$1031,0))</f>
        <v xml:space="preserve"> </v>
      </c>
      <c r="M44">
        <f t="shared" si="2"/>
        <v>0</v>
      </c>
      <c r="N44">
        <f t="shared" si="3"/>
        <v>0</v>
      </c>
      <c r="O44" t="s">
        <v>20</v>
      </c>
      <c r="P44" t="str">
        <f t="array" ref="P44">INDEX(Items!B$2:B$1072,MATCH($O44,Items!$A$2:$A$1072,0))</f>
        <v xml:space="preserve"> </v>
      </c>
      <c r="Q44" t="str">
        <f t="array" ref="Q44">INDEX(Items!C$2:C$1072,MATCH($O44,Items!$A$2:$A$1072,0))</f>
        <v xml:space="preserve"> </v>
      </c>
      <c r="R44" t="str">
        <f t="array" ref="R44">INDEX(Items!D$2:D$1072,MATCH($O44,Items!$A$2:$A$1072,0))</f>
        <v xml:space="preserve"> </v>
      </c>
    </row>
    <row r="45" spans="1:18" ht="15.75" customHeight="1" x14ac:dyDescent="0.25">
      <c r="A45">
        <f t="shared" si="0"/>
        <v>1</v>
      </c>
      <c r="B45" t="str">
        <f t="shared" si="4"/>
        <v/>
      </c>
      <c r="C45">
        <f t="shared" si="5"/>
        <v>1</v>
      </c>
      <c r="D45" s="4"/>
      <c r="E45" t="s">
        <v>20</v>
      </c>
      <c r="F45" t="str">
        <f t="array" ref="F45">INDEX(Establishment!B$2:B$1031,MATCH($E45,Establishment!$A$2:$A$1031,0))</f>
        <v xml:space="preserve"> </v>
      </c>
      <c r="G45" t="str">
        <f t="array" ref="G45">INDEX(Establishment!C$2:C$1031,MATCH($E45,Establishment!$A$2:$A$1031,0))</f>
        <v xml:space="preserve"> </v>
      </c>
      <c r="M45">
        <f t="shared" si="2"/>
        <v>0</v>
      </c>
      <c r="N45">
        <f t="shared" si="3"/>
        <v>0</v>
      </c>
      <c r="O45" t="s">
        <v>20</v>
      </c>
      <c r="P45" t="str">
        <f t="array" ref="P45">INDEX(Items!B$2:B$1072,MATCH($O45,Items!$A$2:$A$1072,0))</f>
        <v xml:space="preserve"> </v>
      </c>
      <c r="Q45" t="str">
        <f t="array" ref="Q45">INDEX(Items!C$2:C$1072,MATCH($O45,Items!$A$2:$A$1072,0))</f>
        <v xml:space="preserve"> </v>
      </c>
      <c r="R45" t="str">
        <f t="array" ref="R45">INDEX(Items!D$2:D$1072,MATCH($O45,Items!$A$2:$A$1072,0))</f>
        <v xml:space="preserve"> </v>
      </c>
    </row>
    <row r="46" spans="1:18" ht="15.75" customHeight="1" x14ac:dyDescent="0.25">
      <c r="A46">
        <f t="shared" si="0"/>
        <v>1</v>
      </c>
      <c r="B46" t="str">
        <f t="shared" si="4"/>
        <v/>
      </c>
      <c r="C46">
        <f t="shared" si="5"/>
        <v>1</v>
      </c>
      <c r="D46" s="4"/>
      <c r="E46" t="s">
        <v>20</v>
      </c>
      <c r="F46" t="str">
        <f t="array" ref="F46">INDEX(Establishment!B$2:B$1031,MATCH($E46,Establishment!$A$2:$A$1031,0))</f>
        <v xml:space="preserve"> </v>
      </c>
      <c r="G46" t="str">
        <f t="array" ref="G46">INDEX(Establishment!C$2:C$1031,MATCH($E46,Establishment!$A$2:$A$1031,0))</f>
        <v xml:space="preserve"> </v>
      </c>
      <c r="M46">
        <f t="shared" si="2"/>
        <v>0</v>
      </c>
      <c r="N46">
        <f t="shared" si="3"/>
        <v>0</v>
      </c>
      <c r="O46" t="s">
        <v>20</v>
      </c>
      <c r="P46" t="str">
        <f t="array" ref="P46">INDEX(Items!B$2:B$1072,MATCH($O46,Items!$A$2:$A$1072,0))</f>
        <v xml:space="preserve"> </v>
      </c>
      <c r="Q46" t="str">
        <f t="array" ref="Q46">INDEX(Items!C$2:C$1072,MATCH($O46,Items!$A$2:$A$1072,0))</f>
        <v xml:space="preserve"> </v>
      </c>
      <c r="R46" t="str">
        <f t="array" ref="R46">INDEX(Items!D$2:D$1072,MATCH($O46,Items!$A$2:$A$1072,0))</f>
        <v xml:space="preserve"> </v>
      </c>
    </row>
    <row r="47" spans="1:18" ht="15.75" customHeight="1" x14ac:dyDescent="0.25">
      <c r="A47">
        <f t="shared" si="0"/>
        <v>1</v>
      </c>
      <c r="B47" t="str">
        <f t="shared" si="4"/>
        <v/>
      </c>
      <c r="C47">
        <f t="shared" si="5"/>
        <v>1</v>
      </c>
      <c r="D47" s="4"/>
      <c r="E47" t="s">
        <v>20</v>
      </c>
      <c r="F47" t="str">
        <f t="array" ref="F47">INDEX(Establishment!B$2:B$1031,MATCH($E47,Establishment!$A$2:$A$1031,0))</f>
        <v xml:space="preserve"> </v>
      </c>
      <c r="G47" t="str">
        <f t="array" ref="G47">INDEX(Establishment!C$2:C$1031,MATCH($E47,Establishment!$A$2:$A$1031,0))</f>
        <v xml:space="preserve"> </v>
      </c>
      <c r="M47">
        <f t="shared" si="2"/>
        <v>0</v>
      </c>
      <c r="N47">
        <f t="shared" si="3"/>
        <v>0</v>
      </c>
      <c r="O47" t="s">
        <v>20</v>
      </c>
      <c r="P47" t="str">
        <f t="array" ref="P47">INDEX(Items!B$2:B$1072,MATCH($O47,Items!$A$2:$A$1072,0))</f>
        <v xml:space="preserve"> </v>
      </c>
      <c r="Q47" t="str">
        <f t="array" ref="Q47">INDEX(Items!C$2:C$1072,MATCH($O47,Items!$A$2:$A$1072,0))</f>
        <v xml:space="preserve"> </v>
      </c>
      <c r="R47" t="str">
        <f t="array" ref="R47">INDEX(Items!D$2:D$1072,MATCH($O47,Items!$A$2:$A$1072,0))</f>
        <v xml:space="preserve"> </v>
      </c>
    </row>
    <row r="48" spans="1:18" ht="15.75" customHeight="1" x14ac:dyDescent="0.25">
      <c r="A48">
        <f t="shared" si="0"/>
        <v>1</v>
      </c>
      <c r="B48" t="str">
        <f t="shared" si="4"/>
        <v/>
      </c>
      <c r="C48">
        <f t="shared" si="5"/>
        <v>1</v>
      </c>
      <c r="D48" s="4"/>
      <c r="E48" t="s">
        <v>20</v>
      </c>
      <c r="F48" t="str">
        <f t="array" ref="F48">INDEX(Establishment!B$2:B$1031,MATCH($E48,Establishment!$A$2:$A$1031,0))</f>
        <v xml:space="preserve"> </v>
      </c>
      <c r="G48" t="str">
        <f t="array" ref="G48">INDEX(Establishment!C$2:C$1031,MATCH($E48,Establishment!$A$2:$A$1031,0))</f>
        <v xml:space="preserve"> </v>
      </c>
      <c r="M48">
        <f t="shared" si="2"/>
        <v>0</v>
      </c>
      <c r="N48">
        <f t="shared" si="3"/>
        <v>0</v>
      </c>
      <c r="O48" t="s">
        <v>20</v>
      </c>
      <c r="P48" t="str">
        <f t="array" ref="P48">INDEX(Items!B$2:B$1072,MATCH($O48,Items!$A$2:$A$1072,0))</f>
        <v xml:space="preserve"> </v>
      </c>
      <c r="Q48" t="str">
        <f t="array" ref="Q48">INDEX(Items!C$2:C$1072,MATCH($O48,Items!$A$2:$A$1072,0))</f>
        <v xml:space="preserve"> </v>
      </c>
      <c r="R48" t="str">
        <f t="array" ref="R48">INDEX(Items!D$2:D$1072,MATCH($O48,Items!$A$2:$A$1072,0))</f>
        <v xml:space="preserve"> </v>
      </c>
    </row>
    <row r="49" spans="1:18" ht="15.75" customHeight="1" x14ac:dyDescent="0.25">
      <c r="A49">
        <f t="shared" si="0"/>
        <v>1</v>
      </c>
      <c r="B49" t="str">
        <f t="shared" si="4"/>
        <v/>
      </c>
      <c r="C49">
        <f t="shared" si="5"/>
        <v>1</v>
      </c>
      <c r="D49" s="4"/>
      <c r="E49" t="s">
        <v>20</v>
      </c>
      <c r="F49" t="str">
        <f t="array" ref="F49">INDEX(Establishment!B$2:B$1031,MATCH($E49,Establishment!$A$2:$A$1031,0))</f>
        <v xml:space="preserve"> </v>
      </c>
      <c r="G49" t="str">
        <f t="array" ref="G49">INDEX(Establishment!C$2:C$1031,MATCH($E49,Establishment!$A$2:$A$1031,0))</f>
        <v xml:space="preserve"> </v>
      </c>
      <c r="M49">
        <f t="shared" si="2"/>
        <v>0</v>
      </c>
      <c r="N49">
        <f t="shared" si="3"/>
        <v>0</v>
      </c>
      <c r="O49" t="s">
        <v>20</v>
      </c>
      <c r="P49" t="str">
        <f t="array" ref="P49">INDEX(Items!B$2:B$1072,MATCH($O49,Items!$A$2:$A$1072,0))</f>
        <v xml:space="preserve"> </v>
      </c>
      <c r="Q49" t="str">
        <f t="array" ref="Q49">INDEX(Items!C$2:C$1072,MATCH($O49,Items!$A$2:$A$1072,0))</f>
        <v xml:space="preserve"> </v>
      </c>
      <c r="R49" t="str">
        <f t="array" ref="R49">INDEX(Items!D$2:D$1072,MATCH($O49,Items!$A$2:$A$1072,0))</f>
        <v xml:space="preserve"> </v>
      </c>
    </row>
    <row r="50" spans="1:18" ht="15.75" customHeight="1" x14ac:dyDescent="0.25">
      <c r="A50">
        <f t="shared" si="0"/>
        <v>1</v>
      </c>
      <c r="B50" t="str">
        <f t="shared" si="4"/>
        <v/>
      </c>
      <c r="C50">
        <f t="shared" si="5"/>
        <v>1</v>
      </c>
      <c r="D50" s="4"/>
      <c r="E50" t="s">
        <v>20</v>
      </c>
      <c r="F50" t="str">
        <f t="array" ref="F50">INDEX(Establishment!B$2:B$1031,MATCH($E50,Establishment!$A$2:$A$1031,0))</f>
        <v xml:space="preserve"> </v>
      </c>
      <c r="G50" t="str">
        <f t="array" ref="G50">INDEX(Establishment!C$2:C$1031,MATCH($E50,Establishment!$A$2:$A$1031,0))</f>
        <v xml:space="preserve"> </v>
      </c>
      <c r="M50">
        <f t="shared" si="2"/>
        <v>0</v>
      </c>
      <c r="N50">
        <f t="shared" si="3"/>
        <v>0</v>
      </c>
      <c r="O50" t="s">
        <v>20</v>
      </c>
      <c r="P50" t="str">
        <f t="array" ref="P50">INDEX(Items!B$2:B$1072,MATCH($O50,Items!$A$2:$A$1072,0))</f>
        <v xml:space="preserve"> </v>
      </c>
      <c r="Q50" t="str">
        <f t="array" ref="Q50">INDEX(Items!C$2:C$1072,MATCH($O50,Items!$A$2:$A$1072,0))</f>
        <v xml:space="preserve"> </v>
      </c>
      <c r="R50" t="str">
        <f t="array" ref="R50">INDEX(Items!D$2:D$1072,MATCH($O50,Items!$A$2:$A$1072,0))</f>
        <v xml:space="preserve"> </v>
      </c>
    </row>
    <row r="51" spans="1:18" ht="15.75" customHeight="1" x14ac:dyDescent="0.25">
      <c r="A51">
        <f t="shared" si="0"/>
        <v>1</v>
      </c>
      <c r="B51" t="str">
        <f t="shared" si="4"/>
        <v/>
      </c>
      <c r="C51">
        <f t="shared" si="5"/>
        <v>1</v>
      </c>
      <c r="D51" s="4"/>
      <c r="E51" t="s">
        <v>20</v>
      </c>
      <c r="F51" t="str">
        <f t="array" ref="F51">INDEX(Establishment!B$2:B$1031,MATCH($E51,Establishment!$A$2:$A$1031,0))</f>
        <v xml:space="preserve"> </v>
      </c>
      <c r="G51" t="str">
        <f t="array" ref="G51">INDEX(Establishment!C$2:C$1031,MATCH($E51,Establishment!$A$2:$A$1031,0))</f>
        <v xml:space="preserve"> </v>
      </c>
      <c r="M51">
        <f t="shared" si="2"/>
        <v>0</v>
      </c>
      <c r="N51">
        <f t="shared" si="3"/>
        <v>0</v>
      </c>
      <c r="O51" t="s">
        <v>20</v>
      </c>
      <c r="P51" t="str">
        <f t="array" ref="P51">INDEX(Items!B$2:B$1072,MATCH($O51,Items!$A$2:$A$1072,0))</f>
        <v xml:space="preserve"> </v>
      </c>
      <c r="Q51" t="str">
        <f t="array" ref="Q51">INDEX(Items!C$2:C$1072,MATCH($O51,Items!$A$2:$A$1072,0))</f>
        <v xml:space="preserve"> </v>
      </c>
      <c r="R51" t="str">
        <f t="array" ref="R51">INDEX(Items!D$2:D$1072,MATCH($O51,Items!$A$2:$A$1072,0))</f>
        <v xml:space="preserve"> </v>
      </c>
    </row>
    <row r="52" spans="1:18" ht="15.75" customHeight="1" x14ac:dyDescent="0.25">
      <c r="A52">
        <f t="shared" si="0"/>
        <v>1</v>
      </c>
      <c r="B52" t="str">
        <f t="shared" si="4"/>
        <v/>
      </c>
      <c r="C52">
        <f t="shared" si="5"/>
        <v>1</v>
      </c>
      <c r="D52" s="4"/>
      <c r="E52" t="s">
        <v>20</v>
      </c>
      <c r="F52" t="str">
        <f t="array" ref="F52">INDEX(Establishment!B$2:B$1031,MATCH($E52,Establishment!$A$2:$A$1031,0))</f>
        <v xml:space="preserve"> </v>
      </c>
      <c r="G52" t="str">
        <f t="array" ref="G52">INDEX(Establishment!C$2:C$1031,MATCH($E52,Establishment!$A$2:$A$1031,0))</f>
        <v xml:space="preserve"> </v>
      </c>
      <c r="M52">
        <f t="shared" si="2"/>
        <v>0</v>
      </c>
      <c r="N52">
        <f t="shared" si="3"/>
        <v>0</v>
      </c>
      <c r="O52" t="s">
        <v>20</v>
      </c>
      <c r="P52" t="str">
        <f t="array" ref="P52">INDEX(Items!B$2:B$1072,MATCH($O52,Items!$A$2:$A$1072,0))</f>
        <v xml:space="preserve"> </v>
      </c>
      <c r="Q52" t="str">
        <f t="array" ref="Q52">INDEX(Items!C$2:C$1072,MATCH($O52,Items!$A$2:$A$1072,0))</f>
        <v xml:space="preserve"> </v>
      </c>
      <c r="R52" t="str">
        <f t="array" ref="R52">INDEX(Items!D$2:D$1072,MATCH($O52,Items!$A$2:$A$1072,0))</f>
        <v xml:space="preserve"> </v>
      </c>
    </row>
    <row r="53" spans="1:18" ht="15.75" customHeight="1" x14ac:dyDescent="0.25">
      <c r="A53">
        <f t="shared" si="0"/>
        <v>1</v>
      </c>
      <c r="B53" t="str">
        <f t="shared" si="4"/>
        <v/>
      </c>
      <c r="C53">
        <f t="shared" si="5"/>
        <v>1</v>
      </c>
      <c r="D53" s="4"/>
      <c r="E53" t="s">
        <v>20</v>
      </c>
      <c r="F53" t="str">
        <f t="array" ref="F53">INDEX(Establishment!B$2:B$1031,MATCH($E53,Establishment!$A$2:$A$1031,0))</f>
        <v xml:space="preserve"> </v>
      </c>
      <c r="G53" t="str">
        <f t="array" ref="G53">INDEX(Establishment!C$2:C$1031,MATCH($E53,Establishment!$A$2:$A$1031,0))</f>
        <v xml:space="preserve"> </v>
      </c>
      <c r="M53">
        <f t="shared" si="2"/>
        <v>0</v>
      </c>
      <c r="N53">
        <f t="shared" si="3"/>
        <v>0</v>
      </c>
      <c r="O53" t="s">
        <v>20</v>
      </c>
      <c r="P53" t="str">
        <f t="array" ref="P53">INDEX(Items!B$2:B$1072,MATCH($O53,Items!$A$2:$A$1072,0))</f>
        <v xml:space="preserve"> </v>
      </c>
      <c r="Q53" t="str">
        <f t="array" ref="Q53">INDEX(Items!C$2:C$1072,MATCH($O53,Items!$A$2:$A$1072,0))</f>
        <v xml:space="preserve"> </v>
      </c>
      <c r="R53" t="str">
        <f t="array" ref="R53">INDEX(Items!D$2:D$1072,MATCH($O53,Items!$A$2:$A$1072,0))</f>
        <v xml:space="preserve"> </v>
      </c>
    </row>
    <row r="54" spans="1:18" ht="15.75" customHeight="1" x14ac:dyDescent="0.25">
      <c r="A54">
        <f t="shared" si="0"/>
        <v>1</v>
      </c>
      <c r="B54" t="str">
        <f t="shared" si="4"/>
        <v/>
      </c>
      <c r="C54">
        <f t="shared" si="5"/>
        <v>1</v>
      </c>
      <c r="D54" s="4"/>
      <c r="E54" t="s">
        <v>20</v>
      </c>
      <c r="F54" t="str">
        <f t="array" ref="F54">INDEX(Establishment!B$2:B$1031,MATCH($E54,Establishment!$A$2:$A$1031,0))</f>
        <v xml:space="preserve"> </v>
      </c>
      <c r="G54" t="str">
        <f t="array" ref="G54">INDEX(Establishment!C$2:C$1031,MATCH($E54,Establishment!$A$2:$A$1031,0))</f>
        <v xml:space="preserve"> </v>
      </c>
      <c r="M54">
        <f t="shared" si="2"/>
        <v>0</v>
      </c>
      <c r="N54">
        <f t="shared" si="3"/>
        <v>0</v>
      </c>
      <c r="O54" t="s">
        <v>20</v>
      </c>
      <c r="P54" t="str">
        <f t="array" ref="P54">INDEX(Items!B$2:B$1072,MATCH($O54,Items!$A$2:$A$1072,0))</f>
        <v xml:space="preserve"> </v>
      </c>
      <c r="Q54" t="str">
        <f t="array" ref="Q54">INDEX(Items!C$2:C$1072,MATCH($O54,Items!$A$2:$A$1072,0))</f>
        <v xml:space="preserve"> </v>
      </c>
      <c r="R54" t="str">
        <f t="array" ref="R54">INDEX(Items!D$2:D$1072,MATCH($O54,Items!$A$2:$A$1072,0))</f>
        <v xml:space="preserve"> </v>
      </c>
    </row>
    <row r="55" spans="1:18" ht="15.75" customHeight="1" x14ac:dyDescent="0.25">
      <c r="A55">
        <f t="shared" si="0"/>
        <v>1</v>
      </c>
      <c r="B55" t="str">
        <f t="shared" si="4"/>
        <v/>
      </c>
      <c r="C55">
        <f t="shared" si="5"/>
        <v>1</v>
      </c>
      <c r="D55" s="4"/>
      <c r="E55" t="s">
        <v>20</v>
      </c>
      <c r="F55" t="str">
        <f t="array" ref="F55">INDEX(Establishment!B$2:B$1031,MATCH($E55,Establishment!$A$2:$A$1031,0))</f>
        <v xml:space="preserve"> </v>
      </c>
      <c r="G55" t="str">
        <f t="array" ref="G55">INDEX(Establishment!C$2:C$1031,MATCH($E55,Establishment!$A$2:$A$1031,0))</f>
        <v xml:space="preserve"> </v>
      </c>
      <c r="M55">
        <f t="shared" si="2"/>
        <v>0</v>
      </c>
      <c r="N55">
        <f t="shared" si="3"/>
        <v>0</v>
      </c>
      <c r="O55" t="s">
        <v>20</v>
      </c>
      <c r="P55" t="str">
        <f t="array" ref="P55">INDEX(Items!B$2:B$1072,MATCH($O55,Items!$A$2:$A$1072,0))</f>
        <v xml:space="preserve"> </v>
      </c>
      <c r="Q55" t="str">
        <f t="array" ref="Q55">INDEX(Items!C$2:C$1072,MATCH($O55,Items!$A$2:$A$1072,0))</f>
        <v xml:space="preserve"> </v>
      </c>
      <c r="R55" t="str">
        <f t="array" ref="R55">INDEX(Items!D$2:D$1072,MATCH($O55,Items!$A$2:$A$1072,0))</f>
        <v xml:space="preserve"> </v>
      </c>
    </row>
    <row r="56" spans="1:18" ht="15.75" customHeight="1" x14ac:dyDescent="0.25">
      <c r="A56">
        <f t="shared" si="0"/>
        <v>1</v>
      </c>
      <c r="B56" t="str">
        <f t="shared" si="4"/>
        <v/>
      </c>
      <c r="C56">
        <f t="shared" si="5"/>
        <v>1</v>
      </c>
      <c r="D56" s="4"/>
      <c r="E56" t="s">
        <v>20</v>
      </c>
      <c r="F56" t="str">
        <f t="array" ref="F56">INDEX(Establishment!B$2:B$1031,MATCH($E56,Establishment!$A$2:$A$1031,0))</f>
        <v xml:space="preserve"> </v>
      </c>
      <c r="G56" t="str">
        <f t="array" ref="G56">INDEX(Establishment!C$2:C$1031,MATCH($E56,Establishment!$A$2:$A$1031,0))</f>
        <v xml:space="preserve"> </v>
      </c>
      <c r="M56">
        <f t="shared" si="2"/>
        <v>0</v>
      </c>
      <c r="N56">
        <f t="shared" si="3"/>
        <v>0</v>
      </c>
      <c r="O56" t="s">
        <v>20</v>
      </c>
      <c r="P56" t="str">
        <f t="array" ref="P56">INDEX(Items!B$2:B$1072,MATCH($O56,Items!$A$2:$A$1072,0))</f>
        <v xml:space="preserve"> </v>
      </c>
      <c r="Q56" t="str">
        <f t="array" ref="Q56">INDEX(Items!C$2:C$1072,MATCH($O56,Items!$A$2:$A$1072,0))</f>
        <v xml:space="preserve"> </v>
      </c>
      <c r="R56" t="str">
        <f t="array" ref="R56">INDEX(Items!D$2:D$1072,MATCH($O56,Items!$A$2:$A$1072,0))</f>
        <v xml:space="preserve"> </v>
      </c>
    </row>
    <row r="57" spans="1:18" ht="15.75" customHeight="1" x14ac:dyDescent="0.25">
      <c r="A57">
        <f t="shared" si="0"/>
        <v>1</v>
      </c>
      <c r="B57" t="str">
        <f t="shared" si="4"/>
        <v/>
      </c>
      <c r="C57">
        <f t="shared" si="5"/>
        <v>1</v>
      </c>
      <c r="D57" s="4"/>
      <c r="E57" t="s">
        <v>20</v>
      </c>
      <c r="F57" t="str">
        <f t="array" ref="F57">INDEX(Establishment!B$2:B$1031,MATCH($E57,Establishment!$A$2:$A$1031,0))</f>
        <v xml:space="preserve"> </v>
      </c>
      <c r="G57" t="str">
        <f t="array" ref="G57">INDEX(Establishment!C$2:C$1031,MATCH($E57,Establishment!$A$2:$A$1031,0))</f>
        <v xml:space="preserve"> </v>
      </c>
      <c r="M57">
        <f t="shared" si="2"/>
        <v>0</v>
      </c>
      <c r="N57">
        <f t="shared" si="3"/>
        <v>0</v>
      </c>
      <c r="O57" t="s">
        <v>20</v>
      </c>
      <c r="P57" t="str">
        <f t="array" ref="P57">INDEX(Items!B$2:B$1072,MATCH($O57,Items!$A$2:$A$1072,0))</f>
        <v xml:space="preserve"> </v>
      </c>
      <c r="Q57" t="str">
        <f t="array" ref="Q57">INDEX(Items!C$2:C$1072,MATCH($O57,Items!$A$2:$A$1072,0))</f>
        <v xml:space="preserve"> </v>
      </c>
      <c r="R57" t="str">
        <f t="array" ref="R57">INDEX(Items!D$2:D$1072,MATCH($O57,Items!$A$2:$A$1072,0))</f>
        <v xml:space="preserve"> </v>
      </c>
    </row>
    <row r="58" spans="1:18" ht="15.75" customHeight="1" x14ac:dyDescent="0.25">
      <c r="A58">
        <f t="shared" si="0"/>
        <v>1</v>
      </c>
      <c r="B58" t="str">
        <f t="shared" si="4"/>
        <v/>
      </c>
      <c r="C58">
        <f t="shared" si="5"/>
        <v>1</v>
      </c>
      <c r="D58" s="4"/>
      <c r="E58" t="s">
        <v>20</v>
      </c>
      <c r="F58" t="str">
        <f t="array" ref="F58">INDEX(Establishment!B$2:B$1031,MATCH($E58,Establishment!$A$2:$A$1031,0))</f>
        <v xml:space="preserve"> </v>
      </c>
      <c r="G58" t="str">
        <f t="array" ref="G58">INDEX(Establishment!C$2:C$1031,MATCH($E58,Establishment!$A$2:$A$1031,0))</f>
        <v xml:space="preserve"> </v>
      </c>
      <c r="M58">
        <f t="shared" si="2"/>
        <v>0</v>
      </c>
      <c r="N58">
        <f t="shared" si="3"/>
        <v>0</v>
      </c>
      <c r="O58" t="s">
        <v>20</v>
      </c>
      <c r="P58" t="str">
        <f t="array" ref="P58">INDEX(Items!B$2:B$1072,MATCH($O58,Items!$A$2:$A$1072,0))</f>
        <v xml:space="preserve"> </v>
      </c>
      <c r="Q58" t="str">
        <f t="array" ref="Q58">INDEX(Items!C$2:C$1072,MATCH($O58,Items!$A$2:$A$1072,0))</f>
        <v xml:space="preserve"> </v>
      </c>
      <c r="R58" t="str">
        <f t="array" ref="R58">INDEX(Items!D$2:D$1072,MATCH($O58,Items!$A$2:$A$1072,0))</f>
        <v xml:space="preserve"> </v>
      </c>
    </row>
    <row r="59" spans="1:18" ht="15.75" customHeight="1" x14ac:dyDescent="0.25">
      <c r="A59">
        <f t="shared" si="0"/>
        <v>1</v>
      </c>
      <c r="B59" t="str">
        <f t="shared" si="4"/>
        <v/>
      </c>
      <c r="C59">
        <f t="shared" si="5"/>
        <v>1</v>
      </c>
      <c r="D59" s="4"/>
      <c r="E59" t="s">
        <v>20</v>
      </c>
      <c r="F59" t="str">
        <f t="array" ref="F59">INDEX(Establishment!B$2:B$1031,MATCH($E59,Establishment!$A$2:$A$1031,0))</f>
        <v xml:space="preserve"> </v>
      </c>
      <c r="G59" t="str">
        <f t="array" ref="G59">INDEX(Establishment!C$2:C$1031,MATCH($E59,Establishment!$A$2:$A$1031,0))</f>
        <v xml:space="preserve"> </v>
      </c>
      <c r="M59">
        <f t="shared" si="2"/>
        <v>0</v>
      </c>
      <c r="N59">
        <f t="shared" si="3"/>
        <v>0</v>
      </c>
      <c r="O59" t="s">
        <v>20</v>
      </c>
      <c r="P59" t="str">
        <f t="array" ref="P59">INDEX(Items!B$2:B$1072,MATCH($O59,Items!$A$2:$A$1072,0))</f>
        <v xml:space="preserve"> </v>
      </c>
      <c r="Q59" t="str">
        <f t="array" ref="Q59">INDEX(Items!C$2:C$1072,MATCH($O59,Items!$A$2:$A$1072,0))</f>
        <v xml:space="preserve"> </v>
      </c>
      <c r="R59" t="str">
        <f t="array" ref="R59">INDEX(Items!D$2:D$1072,MATCH($O59,Items!$A$2:$A$1072,0))</f>
        <v xml:space="preserve"> </v>
      </c>
    </row>
    <row r="60" spans="1:18" ht="15.75" customHeight="1" x14ac:dyDescent="0.25">
      <c r="A60">
        <f t="shared" si="0"/>
        <v>1</v>
      </c>
      <c r="B60" t="str">
        <f t="shared" si="4"/>
        <v/>
      </c>
      <c r="C60">
        <f t="shared" si="5"/>
        <v>1</v>
      </c>
      <c r="D60" s="4"/>
      <c r="E60" t="s">
        <v>20</v>
      </c>
      <c r="F60" t="str">
        <f t="array" ref="F60">INDEX(Establishment!B$2:B$1031,MATCH($E60,Establishment!$A$2:$A$1031,0))</f>
        <v xml:space="preserve"> </v>
      </c>
      <c r="G60" t="str">
        <f t="array" ref="G60">INDEX(Establishment!C$2:C$1031,MATCH($E60,Establishment!$A$2:$A$1031,0))</f>
        <v xml:space="preserve"> </v>
      </c>
      <c r="M60">
        <f t="shared" si="2"/>
        <v>0</v>
      </c>
      <c r="N60">
        <f t="shared" si="3"/>
        <v>0</v>
      </c>
      <c r="O60" t="s">
        <v>20</v>
      </c>
      <c r="P60" t="str">
        <f t="array" ref="P60">INDEX(Items!B$2:B$1072,MATCH($O60,Items!$A$2:$A$1072,0))</f>
        <v xml:space="preserve"> </v>
      </c>
      <c r="Q60" t="str">
        <f t="array" ref="Q60">INDEX(Items!C$2:C$1072,MATCH($O60,Items!$A$2:$A$1072,0))</f>
        <v xml:space="preserve"> </v>
      </c>
      <c r="R60" t="str">
        <f t="array" ref="R60">INDEX(Items!D$2:D$1072,MATCH($O60,Items!$A$2:$A$1072,0))</f>
        <v xml:space="preserve"> </v>
      </c>
    </row>
    <row r="61" spans="1:18" ht="15.75" customHeight="1" x14ac:dyDescent="0.25">
      <c r="A61">
        <f t="shared" si="0"/>
        <v>1</v>
      </c>
      <c r="B61" t="str">
        <f t="shared" si="4"/>
        <v/>
      </c>
      <c r="C61">
        <f t="shared" si="5"/>
        <v>1</v>
      </c>
      <c r="D61" s="4"/>
      <c r="E61" t="s">
        <v>20</v>
      </c>
      <c r="F61" t="str">
        <f t="array" ref="F61">INDEX(Establishment!B$2:B$1031,MATCH($E61,Establishment!$A$2:$A$1031,0))</f>
        <v xml:space="preserve"> </v>
      </c>
      <c r="G61" t="str">
        <f t="array" ref="G61">INDEX(Establishment!C$2:C$1031,MATCH($E61,Establishment!$A$2:$A$1031,0))</f>
        <v xml:space="preserve"> </v>
      </c>
      <c r="M61">
        <f t="shared" si="2"/>
        <v>0</v>
      </c>
      <c r="N61">
        <f t="shared" si="3"/>
        <v>0</v>
      </c>
      <c r="O61" t="s">
        <v>20</v>
      </c>
      <c r="P61" t="str">
        <f t="array" ref="P61">INDEX(Items!B$2:B$1072,MATCH($O61,Items!$A$2:$A$1072,0))</f>
        <v xml:space="preserve"> </v>
      </c>
      <c r="Q61" t="str">
        <f t="array" ref="Q61">INDEX(Items!C$2:C$1072,MATCH($O61,Items!$A$2:$A$1072,0))</f>
        <v xml:space="preserve"> </v>
      </c>
      <c r="R61" t="str">
        <f t="array" ref="R61">INDEX(Items!D$2:D$1072,MATCH($O61,Items!$A$2:$A$1072,0))</f>
        <v xml:space="preserve"> </v>
      </c>
    </row>
    <row r="62" spans="1:18" ht="15.75" customHeight="1" x14ac:dyDescent="0.25">
      <c r="A62">
        <f t="shared" si="0"/>
        <v>1</v>
      </c>
      <c r="B62" t="str">
        <f t="shared" si="4"/>
        <v/>
      </c>
      <c r="C62">
        <f t="shared" si="5"/>
        <v>1</v>
      </c>
      <c r="D62" s="4"/>
      <c r="E62" t="s">
        <v>20</v>
      </c>
      <c r="F62" t="str">
        <f t="array" ref="F62">INDEX(Establishment!B$2:B$1031,MATCH($E62,Establishment!$A$2:$A$1031,0))</f>
        <v xml:space="preserve"> </v>
      </c>
      <c r="G62" t="str">
        <f t="array" ref="G62">INDEX(Establishment!C$2:C$1031,MATCH($E62,Establishment!$A$2:$A$1031,0))</f>
        <v xml:space="preserve"> </v>
      </c>
      <c r="M62">
        <f t="shared" si="2"/>
        <v>0</v>
      </c>
      <c r="N62">
        <f t="shared" si="3"/>
        <v>0</v>
      </c>
      <c r="O62" t="s">
        <v>20</v>
      </c>
      <c r="P62" t="str">
        <f t="array" ref="P62">INDEX(Items!B$2:B$1072,MATCH($O62,Items!$A$2:$A$1072,0))</f>
        <v xml:space="preserve"> </v>
      </c>
      <c r="Q62" t="str">
        <f t="array" ref="Q62">INDEX(Items!C$2:C$1072,MATCH($O62,Items!$A$2:$A$1072,0))</f>
        <v xml:space="preserve"> </v>
      </c>
      <c r="R62" t="str">
        <f t="array" ref="R62">INDEX(Items!D$2:D$1072,MATCH($O62,Items!$A$2:$A$1072,0))</f>
        <v xml:space="preserve"> </v>
      </c>
    </row>
    <row r="63" spans="1:18" ht="15.75" customHeight="1" x14ac:dyDescent="0.25">
      <c r="A63">
        <f t="shared" si="0"/>
        <v>1</v>
      </c>
      <c r="B63" t="str">
        <f t="shared" si="4"/>
        <v/>
      </c>
      <c r="C63">
        <f t="shared" si="5"/>
        <v>1</v>
      </c>
      <c r="D63" s="4"/>
      <c r="E63" t="s">
        <v>20</v>
      </c>
      <c r="F63" t="str">
        <f t="array" ref="F63">INDEX(Establishment!B$2:B$1031,MATCH($E63,Establishment!$A$2:$A$1031,0))</f>
        <v xml:space="preserve"> </v>
      </c>
      <c r="G63" t="str">
        <f t="array" ref="G63">INDEX(Establishment!C$2:C$1031,MATCH($E63,Establishment!$A$2:$A$1031,0))</f>
        <v xml:space="preserve"> </v>
      </c>
      <c r="M63">
        <f t="shared" si="2"/>
        <v>0</v>
      </c>
      <c r="N63">
        <f t="shared" si="3"/>
        <v>0</v>
      </c>
      <c r="O63" t="s">
        <v>20</v>
      </c>
      <c r="P63" t="str">
        <f t="array" ref="P63">INDEX(Items!B$2:B$1072,MATCH($O63,Items!$A$2:$A$1072,0))</f>
        <v xml:space="preserve"> </v>
      </c>
      <c r="Q63" t="str">
        <f t="array" ref="Q63">INDEX(Items!C$2:C$1072,MATCH($O63,Items!$A$2:$A$1072,0))</f>
        <v xml:space="preserve"> </v>
      </c>
      <c r="R63" t="str">
        <f t="array" ref="R63">INDEX(Items!D$2:D$1072,MATCH($O63,Items!$A$2:$A$1072,0))</f>
        <v xml:space="preserve"> </v>
      </c>
    </row>
    <row r="64" spans="1:18" ht="15.75" customHeight="1" x14ac:dyDescent="0.25">
      <c r="A64">
        <f t="shared" si="0"/>
        <v>1</v>
      </c>
      <c r="B64" t="str">
        <f t="shared" si="4"/>
        <v/>
      </c>
      <c r="C64">
        <f t="shared" si="5"/>
        <v>1</v>
      </c>
      <c r="D64" s="4"/>
      <c r="E64" t="s">
        <v>20</v>
      </c>
      <c r="F64" t="str">
        <f t="array" ref="F64">INDEX(Establishment!B$2:B$1031,MATCH($E64,Establishment!$A$2:$A$1031,0))</f>
        <v xml:space="preserve"> </v>
      </c>
      <c r="G64" t="str">
        <f t="array" ref="G64">INDEX(Establishment!C$2:C$1031,MATCH($E64,Establishment!$A$2:$A$1031,0))</f>
        <v xml:space="preserve"> </v>
      </c>
      <c r="M64">
        <f t="shared" si="2"/>
        <v>0</v>
      </c>
      <c r="N64">
        <f t="shared" si="3"/>
        <v>0</v>
      </c>
      <c r="O64" t="s">
        <v>20</v>
      </c>
      <c r="P64" t="str">
        <f t="array" ref="P64">INDEX(Items!B$2:B$1072,MATCH($O64,Items!$A$2:$A$1072,0))</f>
        <v xml:space="preserve"> </v>
      </c>
      <c r="Q64" t="str">
        <f t="array" ref="Q64">INDEX(Items!C$2:C$1072,MATCH($O64,Items!$A$2:$A$1072,0))</f>
        <v xml:space="preserve"> </v>
      </c>
      <c r="R64" t="str">
        <f t="array" ref="R64">INDEX(Items!D$2:D$1072,MATCH($O64,Items!$A$2:$A$1072,0))</f>
        <v xml:space="preserve"> </v>
      </c>
    </row>
    <row r="65" spans="1:18" ht="15.75" customHeight="1" x14ac:dyDescent="0.25">
      <c r="A65">
        <f t="shared" si="0"/>
        <v>1</v>
      </c>
      <c r="B65" t="str">
        <f t="shared" si="4"/>
        <v/>
      </c>
      <c r="C65">
        <f t="shared" si="5"/>
        <v>1</v>
      </c>
      <c r="D65" s="4"/>
      <c r="E65" t="s">
        <v>20</v>
      </c>
      <c r="F65" t="str">
        <f t="array" ref="F65">INDEX(Establishment!B$2:B$1031,MATCH($E65,Establishment!$A$2:$A$1031,0))</f>
        <v xml:space="preserve"> </v>
      </c>
      <c r="G65" t="str">
        <f t="array" ref="G65">INDEX(Establishment!C$2:C$1031,MATCH($E65,Establishment!$A$2:$A$1031,0))</f>
        <v xml:space="preserve"> </v>
      </c>
      <c r="M65">
        <f t="shared" si="2"/>
        <v>0</v>
      </c>
      <c r="N65">
        <f t="shared" si="3"/>
        <v>0</v>
      </c>
      <c r="O65" t="s">
        <v>20</v>
      </c>
      <c r="P65" t="str">
        <f t="array" ref="P65">INDEX(Items!B$2:B$1072,MATCH($O65,Items!$A$2:$A$1072,0))</f>
        <v xml:space="preserve"> </v>
      </c>
      <c r="Q65" t="str">
        <f t="array" ref="Q65">INDEX(Items!C$2:C$1072,MATCH($O65,Items!$A$2:$A$1072,0))</f>
        <v xml:space="preserve"> </v>
      </c>
      <c r="R65" t="str">
        <f t="array" ref="R65">INDEX(Items!D$2:D$1072,MATCH($O65,Items!$A$2:$A$1072,0))</f>
        <v xml:space="preserve"> </v>
      </c>
    </row>
    <row r="66" spans="1:18" ht="15.75" customHeight="1" x14ac:dyDescent="0.25">
      <c r="A66">
        <f t="shared" si="0"/>
        <v>1</v>
      </c>
      <c r="B66" t="str">
        <f t="shared" si="4"/>
        <v/>
      </c>
      <c r="C66">
        <f t="shared" si="5"/>
        <v>1</v>
      </c>
      <c r="D66" s="4"/>
      <c r="E66" t="s">
        <v>20</v>
      </c>
      <c r="F66" t="str">
        <f t="array" ref="F66">INDEX(Establishment!B$2:B$1031,MATCH($E66,Establishment!$A$2:$A$1031,0))</f>
        <v xml:space="preserve"> </v>
      </c>
      <c r="G66" t="str">
        <f t="array" ref="G66">INDEX(Establishment!C$2:C$1031,MATCH($E66,Establishment!$A$2:$A$1031,0))</f>
        <v xml:space="preserve"> </v>
      </c>
      <c r="M66">
        <f t="shared" si="2"/>
        <v>0</v>
      </c>
      <c r="N66">
        <f t="shared" si="3"/>
        <v>0</v>
      </c>
      <c r="O66" t="s">
        <v>20</v>
      </c>
      <c r="P66" t="str">
        <f t="array" ref="P66">INDEX(Items!B$2:B$1072,MATCH($O66,Items!$A$2:$A$1072,0))</f>
        <v xml:space="preserve"> </v>
      </c>
      <c r="Q66" t="str">
        <f t="array" ref="Q66">INDEX(Items!C$2:C$1072,MATCH($O66,Items!$A$2:$A$1072,0))</f>
        <v xml:space="preserve"> </v>
      </c>
      <c r="R66" t="str">
        <f t="array" ref="R66">INDEX(Items!D$2:D$1072,MATCH($O66,Items!$A$2:$A$1072,0))</f>
        <v xml:space="preserve"> </v>
      </c>
    </row>
    <row r="67" spans="1:18" ht="15.75" customHeight="1" x14ac:dyDescent="0.25">
      <c r="A67">
        <f t="shared" si="0"/>
        <v>1</v>
      </c>
      <c r="B67" t="str">
        <f t="shared" si="4"/>
        <v/>
      </c>
      <c r="C67">
        <f t="shared" si="5"/>
        <v>1</v>
      </c>
      <c r="D67" s="4"/>
      <c r="E67" t="s">
        <v>20</v>
      </c>
      <c r="F67" t="str">
        <f t="array" ref="F67">INDEX(Establishment!B$2:B$1031,MATCH($E67,Establishment!$A$2:$A$1031,0))</f>
        <v xml:space="preserve"> </v>
      </c>
      <c r="G67" t="str">
        <f t="array" ref="G67">INDEX(Establishment!C$2:C$1031,MATCH($E67,Establishment!$A$2:$A$1031,0))</f>
        <v xml:space="preserve"> </v>
      </c>
      <c r="M67">
        <f t="shared" si="2"/>
        <v>0</v>
      </c>
      <c r="N67">
        <f t="shared" si="3"/>
        <v>0</v>
      </c>
      <c r="O67" t="s">
        <v>20</v>
      </c>
      <c r="P67" t="str">
        <f t="array" ref="P67">INDEX(Items!B$2:B$1072,MATCH($O67,Items!$A$2:$A$1072,0))</f>
        <v xml:space="preserve"> </v>
      </c>
      <c r="Q67" t="str">
        <f t="array" ref="Q67">INDEX(Items!C$2:C$1072,MATCH($O67,Items!$A$2:$A$1072,0))</f>
        <v xml:space="preserve"> </v>
      </c>
      <c r="R67" t="str">
        <f t="array" ref="R67">INDEX(Items!D$2:D$1072,MATCH($O67,Items!$A$2:$A$1072,0))</f>
        <v xml:space="preserve"> </v>
      </c>
    </row>
    <row r="68" spans="1:18" ht="15.75" customHeight="1" x14ac:dyDescent="0.25">
      <c r="A68">
        <f t="shared" si="0"/>
        <v>1</v>
      </c>
      <c r="B68" t="str">
        <f t="shared" si="4"/>
        <v/>
      </c>
      <c r="C68">
        <f t="shared" si="5"/>
        <v>1</v>
      </c>
      <c r="D68" s="4"/>
      <c r="E68" t="s">
        <v>20</v>
      </c>
      <c r="F68" t="str">
        <f t="array" ref="F68">INDEX(Establishment!B$2:B$1031,MATCH($E68,Establishment!$A$2:$A$1031,0))</f>
        <v xml:space="preserve"> </v>
      </c>
      <c r="G68" t="str">
        <f t="array" ref="G68">INDEX(Establishment!C$2:C$1031,MATCH($E68,Establishment!$A$2:$A$1031,0))</f>
        <v xml:space="preserve"> </v>
      </c>
      <c r="M68">
        <f t="shared" si="2"/>
        <v>0</v>
      </c>
      <c r="N68">
        <f t="shared" si="3"/>
        <v>0</v>
      </c>
      <c r="O68" t="s">
        <v>20</v>
      </c>
      <c r="P68" t="str">
        <f t="array" ref="P68">INDEX(Items!B$2:B$1072,MATCH($O68,Items!$A$2:$A$1072,0))</f>
        <v xml:space="preserve"> </v>
      </c>
      <c r="Q68" t="str">
        <f t="array" ref="Q68">INDEX(Items!C$2:C$1072,MATCH($O68,Items!$A$2:$A$1072,0))</f>
        <v xml:space="preserve"> </v>
      </c>
      <c r="R68" t="str">
        <f t="array" ref="R68">INDEX(Items!D$2:D$1072,MATCH($O68,Items!$A$2:$A$1072,0))</f>
        <v xml:space="preserve"> </v>
      </c>
    </row>
    <row r="69" spans="1:18" ht="15.75" customHeight="1" x14ac:dyDescent="0.25">
      <c r="A69">
        <f t="shared" si="0"/>
        <v>1</v>
      </c>
      <c r="B69" t="str">
        <f t="shared" si="4"/>
        <v/>
      </c>
      <c r="C69">
        <f t="shared" si="5"/>
        <v>1</v>
      </c>
      <c r="D69" s="4"/>
      <c r="E69" t="s">
        <v>20</v>
      </c>
      <c r="F69" t="str">
        <f t="array" ref="F69">INDEX(Establishment!B$2:B$1031,MATCH($E69,Establishment!$A$2:$A$1031,0))</f>
        <v xml:space="preserve"> </v>
      </c>
      <c r="G69" t="str">
        <f t="array" ref="G69">INDEX(Establishment!C$2:C$1031,MATCH($E69,Establishment!$A$2:$A$1031,0))</f>
        <v xml:space="preserve"> </v>
      </c>
      <c r="M69">
        <f t="shared" si="2"/>
        <v>0</v>
      </c>
      <c r="N69">
        <f t="shared" si="3"/>
        <v>0</v>
      </c>
      <c r="O69" t="s">
        <v>20</v>
      </c>
      <c r="P69" t="str">
        <f t="array" ref="P69">INDEX(Items!B$2:B$1072,MATCH($O69,Items!$A$2:$A$1072,0))</f>
        <v xml:space="preserve"> </v>
      </c>
      <c r="Q69" t="str">
        <f t="array" ref="Q69">INDEX(Items!C$2:C$1072,MATCH($O69,Items!$A$2:$A$1072,0))</f>
        <v xml:space="preserve"> </v>
      </c>
      <c r="R69" t="str">
        <f t="array" ref="R69">INDEX(Items!D$2:D$1072,MATCH($O69,Items!$A$2:$A$1072,0))</f>
        <v xml:space="preserve"> </v>
      </c>
    </row>
    <row r="70" spans="1:18" ht="15.75" customHeight="1" x14ac:dyDescent="0.25">
      <c r="A70">
        <f t="shared" si="0"/>
        <v>1</v>
      </c>
      <c r="B70" t="str">
        <f t="shared" si="4"/>
        <v/>
      </c>
      <c r="C70">
        <f t="shared" si="5"/>
        <v>1</v>
      </c>
      <c r="D70" s="4"/>
      <c r="E70" t="s">
        <v>20</v>
      </c>
      <c r="F70" t="str">
        <f t="array" ref="F70">INDEX(Establishment!B$2:B$1031,MATCH($E70,Establishment!$A$2:$A$1031,0))</f>
        <v xml:space="preserve"> </v>
      </c>
      <c r="G70" t="str">
        <f t="array" ref="G70">INDEX(Establishment!C$2:C$1031,MATCH($E70,Establishment!$A$2:$A$1031,0))</f>
        <v xml:space="preserve"> </v>
      </c>
      <c r="M70">
        <f t="shared" si="2"/>
        <v>0</v>
      </c>
      <c r="N70">
        <f t="shared" si="3"/>
        <v>0</v>
      </c>
      <c r="O70" t="s">
        <v>20</v>
      </c>
      <c r="P70" t="str">
        <f t="array" ref="P70">INDEX(Items!B$2:B$1072,MATCH($O70,Items!$A$2:$A$1072,0))</f>
        <v xml:space="preserve"> </v>
      </c>
      <c r="Q70" t="str">
        <f t="array" ref="Q70">INDEX(Items!C$2:C$1072,MATCH($O70,Items!$A$2:$A$1072,0))</f>
        <v xml:space="preserve"> </v>
      </c>
      <c r="R70" t="str">
        <f t="array" ref="R70">INDEX(Items!D$2:D$1072,MATCH($O70,Items!$A$2:$A$1072,0))</f>
        <v xml:space="preserve"> </v>
      </c>
    </row>
    <row r="71" spans="1:18" ht="15.75" customHeight="1" x14ac:dyDescent="0.25">
      <c r="A71">
        <f t="shared" si="0"/>
        <v>1</v>
      </c>
      <c r="B71" t="str">
        <f t="shared" si="4"/>
        <v/>
      </c>
      <c r="C71">
        <f t="shared" si="5"/>
        <v>1</v>
      </c>
      <c r="D71" s="4"/>
      <c r="E71" t="s">
        <v>20</v>
      </c>
      <c r="F71" t="str">
        <f t="array" ref="F71">INDEX(Establishment!B$2:B$1031,MATCH($E71,Establishment!$A$2:$A$1031,0))</f>
        <v xml:space="preserve"> </v>
      </c>
      <c r="G71" t="str">
        <f t="array" ref="G71">INDEX(Establishment!C$2:C$1031,MATCH($E71,Establishment!$A$2:$A$1031,0))</f>
        <v xml:space="preserve"> </v>
      </c>
      <c r="M71">
        <f t="shared" si="2"/>
        <v>0</v>
      </c>
      <c r="N71">
        <f t="shared" si="3"/>
        <v>0</v>
      </c>
      <c r="O71" t="s">
        <v>20</v>
      </c>
      <c r="P71" t="str">
        <f t="array" ref="P71">INDEX(Items!B$2:B$1072,MATCH($O71,Items!$A$2:$A$1072,0))</f>
        <v xml:space="preserve"> </v>
      </c>
      <c r="Q71" t="str">
        <f t="array" ref="Q71">INDEX(Items!C$2:C$1072,MATCH($O71,Items!$A$2:$A$1072,0))</f>
        <v xml:space="preserve"> </v>
      </c>
      <c r="R71" t="str">
        <f t="array" ref="R71">INDEX(Items!D$2:D$1072,MATCH($O71,Items!$A$2:$A$1072,0))</f>
        <v xml:space="preserve"> </v>
      </c>
    </row>
    <row r="72" spans="1:18" ht="15.75" customHeight="1" x14ac:dyDescent="0.25">
      <c r="A72">
        <f t="shared" si="0"/>
        <v>1</v>
      </c>
      <c r="B72" t="str">
        <f t="shared" si="4"/>
        <v/>
      </c>
      <c r="C72">
        <f t="shared" si="5"/>
        <v>1</v>
      </c>
      <c r="D72" s="4"/>
      <c r="E72" t="s">
        <v>20</v>
      </c>
      <c r="F72" t="str">
        <f t="array" ref="F72">INDEX(Establishment!B$2:B$1031,MATCH($E72,Establishment!$A$2:$A$1031,0))</f>
        <v xml:space="preserve"> </v>
      </c>
      <c r="G72" t="str">
        <f t="array" ref="G72">INDEX(Establishment!C$2:C$1031,MATCH($E72,Establishment!$A$2:$A$1031,0))</f>
        <v xml:space="preserve"> </v>
      </c>
      <c r="M72">
        <f t="shared" si="2"/>
        <v>0</v>
      </c>
      <c r="N72">
        <f t="shared" si="3"/>
        <v>0</v>
      </c>
      <c r="O72" t="s">
        <v>20</v>
      </c>
      <c r="P72" t="str">
        <f t="array" ref="P72">INDEX(Items!B$2:B$1072,MATCH($O72,Items!$A$2:$A$1072,0))</f>
        <v xml:space="preserve"> </v>
      </c>
      <c r="Q72" t="str">
        <f t="array" ref="Q72">INDEX(Items!C$2:C$1072,MATCH($O72,Items!$A$2:$A$1072,0))</f>
        <v xml:space="preserve"> </v>
      </c>
      <c r="R72" t="str">
        <f t="array" ref="R72">INDEX(Items!D$2:D$1072,MATCH($O72,Items!$A$2:$A$1072,0))</f>
        <v xml:space="preserve"> </v>
      </c>
    </row>
    <row r="73" spans="1:18" ht="15.75" customHeight="1" x14ac:dyDescent="0.25">
      <c r="A73">
        <f t="shared" si="0"/>
        <v>1</v>
      </c>
      <c r="B73" t="str">
        <f t="shared" si="4"/>
        <v/>
      </c>
      <c r="C73">
        <f t="shared" si="5"/>
        <v>1</v>
      </c>
      <c r="D73" s="4"/>
      <c r="E73" t="s">
        <v>20</v>
      </c>
      <c r="F73" t="str">
        <f t="array" ref="F73">INDEX(Establishment!B$2:B$1031,MATCH($E73,Establishment!$A$2:$A$1031,0))</f>
        <v xml:space="preserve"> </v>
      </c>
      <c r="G73" t="str">
        <f t="array" ref="G73">INDEX(Establishment!C$2:C$1031,MATCH($E73,Establishment!$A$2:$A$1031,0))</f>
        <v xml:space="preserve"> </v>
      </c>
      <c r="M73">
        <f t="shared" si="2"/>
        <v>0</v>
      </c>
      <c r="N73">
        <f t="shared" si="3"/>
        <v>0</v>
      </c>
      <c r="O73" t="s">
        <v>20</v>
      </c>
      <c r="P73" t="str">
        <f t="array" ref="P73">INDEX(Items!B$2:B$1072,MATCH($O73,Items!$A$2:$A$1072,0))</f>
        <v xml:space="preserve"> </v>
      </c>
      <c r="Q73" t="str">
        <f t="array" ref="Q73">INDEX(Items!C$2:C$1072,MATCH($O73,Items!$A$2:$A$1072,0))</f>
        <v xml:space="preserve"> </v>
      </c>
      <c r="R73" t="str">
        <f t="array" ref="R73">INDEX(Items!D$2:D$1072,MATCH($O73,Items!$A$2:$A$1072,0))</f>
        <v xml:space="preserve"> </v>
      </c>
    </row>
    <row r="74" spans="1:18" ht="15.75" customHeight="1" x14ac:dyDescent="0.25">
      <c r="A74">
        <f t="shared" si="0"/>
        <v>1</v>
      </c>
      <c r="B74" t="str">
        <f t="shared" si="4"/>
        <v/>
      </c>
      <c r="C74">
        <f t="shared" si="5"/>
        <v>1</v>
      </c>
      <c r="D74" s="4"/>
      <c r="E74" t="s">
        <v>20</v>
      </c>
      <c r="F74" t="str">
        <f t="array" ref="F74">INDEX(Establishment!B$2:B$1031,MATCH($E74,Establishment!$A$2:$A$1031,0))</f>
        <v xml:space="preserve"> </v>
      </c>
      <c r="G74" t="str">
        <f t="array" ref="G74">INDEX(Establishment!C$2:C$1031,MATCH($E74,Establishment!$A$2:$A$1031,0))</f>
        <v xml:space="preserve"> </v>
      </c>
      <c r="M74">
        <f t="shared" si="2"/>
        <v>0</v>
      </c>
      <c r="N74">
        <f t="shared" si="3"/>
        <v>0</v>
      </c>
      <c r="O74" t="s">
        <v>20</v>
      </c>
      <c r="P74" t="str">
        <f t="array" ref="P74">INDEX(Items!B$2:B$1072,MATCH($O74,Items!$A$2:$A$1072,0))</f>
        <v xml:space="preserve"> </v>
      </c>
      <c r="Q74" t="str">
        <f t="array" ref="Q74">INDEX(Items!C$2:C$1072,MATCH($O74,Items!$A$2:$A$1072,0))</f>
        <v xml:space="preserve"> </v>
      </c>
      <c r="R74" t="str">
        <f t="array" ref="R74">INDEX(Items!D$2:D$1072,MATCH($O74,Items!$A$2:$A$1072,0))</f>
        <v xml:space="preserve"> </v>
      </c>
    </row>
    <row r="75" spans="1:18" ht="15.75" customHeight="1" x14ac:dyDescent="0.25">
      <c r="A75">
        <f t="shared" si="0"/>
        <v>1</v>
      </c>
      <c r="B75" t="str">
        <f t="shared" si="4"/>
        <v/>
      </c>
      <c r="C75">
        <f t="shared" si="5"/>
        <v>1</v>
      </c>
      <c r="D75" s="4"/>
      <c r="E75" t="s">
        <v>20</v>
      </c>
      <c r="F75" t="str">
        <f t="array" ref="F75">INDEX(Establishment!B$2:B$1031,MATCH($E75,Establishment!$A$2:$A$1031,0))</f>
        <v xml:space="preserve"> </v>
      </c>
      <c r="G75" t="str">
        <f t="array" ref="G75">INDEX(Establishment!C$2:C$1031,MATCH($E75,Establishment!$A$2:$A$1031,0))</f>
        <v xml:space="preserve"> </v>
      </c>
      <c r="M75">
        <f t="shared" si="2"/>
        <v>0</v>
      </c>
      <c r="N75">
        <f t="shared" si="3"/>
        <v>0</v>
      </c>
      <c r="O75" t="s">
        <v>20</v>
      </c>
      <c r="P75" t="str">
        <f t="array" ref="P75">INDEX(Items!B$2:B$1072,MATCH($O75,Items!$A$2:$A$1072,0))</f>
        <v xml:space="preserve"> </v>
      </c>
      <c r="Q75" t="str">
        <f t="array" ref="Q75">INDEX(Items!C$2:C$1072,MATCH($O75,Items!$A$2:$A$1072,0))</f>
        <v xml:space="preserve"> </v>
      </c>
      <c r="R75" t="str">
        <f t="array" ref="R75">INDEX(Items!D$2:D$1072,MATCH($O75,Items!$A$2:$A$1072,0))</f>
        <v xml:space="preserve"> </v>
      </c>
    </row>
    <row r="76" spans="1:18" ht="15.75" customHeight="1" x14ac:dyDescent="0.25">
      <c r="A76">
        <f t="shared" si="0"/>
        <v>1</v>
      </c>
      <c r="B76" t="str">
        <f t="shared" si="4"/>
        <v/>
      </c>
      <c r="C76">
        <f t="shared" si="5"/>
        <v>1</v>
      </c>
      <c r="D76" s="4"/>
      <c r="E76" t="s">
        <v>20</v>
      </c>
      <c r="F76" t="str">
        <f t="array" ref="F76">INDEX(Establishment!B$2:B$1031,MATCH($E76,Establishment!$A$2:$A$1031,0))</f>
        <v xml:space="preserve"> </v>
      </c>
      <c r="G76" t="str">
        <f t="array" ref="G76">INDEX(Establishment!C$2:C$1031,MATCH($E76,Establishment!$A$2:$A$1031,0))</f>
        <v xml:space="preserve"> </v>
      </c>
      <c r="M76">
        <f t="shared" si="2"/>
        <v>0</v>
      </c>
      <c r="N76">
        <f t="shared" si="3"/>
        <v>0</v>
      </c>
      <c r="O76" t="s">
        <v>20</v>
      </c>
      <c r="P76" t="str">
        <f t="array" ref="P76">INDEX(Items!B$2:B$1072,MATCH($O76,Items!$A$2:$A$1072,0))</f>
        <v xml:space="preserve"> </v>
      </c>
      <c r="Q76" t="str">
        <f t="array" ref="Q76">INDEX(Items!C$2:C$1072,MATCH($O76,Items!$A$2:$A$1072,0))</f>
        <v xml:space="preserve"> </v>
      </c>
      <c r="R76" t="str">
        <f t="array" ref="R76">INDEX(Items!D$2:D$1072,MATCH($O76,Items!$A$2:$A$1072,0))</f>
        <v xml:space="preserve"> </v>
      </c>
    </row>
    <row r="77" spans="1:18" ht="15.75" customHeight="1" x14ac:dyDescent="0.25">
      <c r="A77">
        <f t="shared" si="0"/>
        <v>1</v>
      </c>
      <c r="B77" t="str">
        <f t="shared" si="4"/>
        <v/>
      </c>
      <c r="C77">
        <f t="shared" si="5"/>
        <v>1</v>
      </c>
      <c r="D77" s="4"/>
      <c r="E77" t="s">
        <v>20</v>
      </c>
      <c r="F77" t="str">
        <f t="array" ref="F77">INDEX(Establishment!B$2:B$1031,MATCH($E77,Establishment!$A$2:$A$1031,0))</f>
        <v xml:space="preserve"> </v>
      </c>
      <c r="G77" t="str">
        <f t="array" ref="G77">INDEX(Establishment!C$2:C$1031,MATCH($E77,Establishment!$A$2:$A$1031,0))</f>
        <v xml:space="preserve"> </v>
      </c>
      <c r="M77">
        <f t="shared" si="2"/>
        <v>0</v>
      </c>
      <c r="N77">
        <f t="shared" si="3"/>
        <v>0</v>
      </c>
      <c r="O77" t="s">
        <v>20</v>
      </c>
      <c r="P77" t="str">
        <f t="array" ref="P77">INDEX(Items!B$2:B$1072,MATCH($O77,Items!$A$2:$A$1072,0))</f>
        <v xml:space="preserve"> </v>
      </c>
      <c r="Q77" t="str">
        <f t="array" ref="Q77">INDEX(Items!C$2:C$1072,MATCH($O77,Items!$A$2:$A$1072,0))</f>
        <v xml:space="preserve"> </v>
      </c>
      <c r="R77" t="str">
        <f t="array" ref="R77">INDEX(Items!D$2:D$1072,MATCH($O77,Items!$A$2:$A$1072,0))</f>
        <v xml:space="preserve"> </v>
      </c>
    </row>
    <row r="78" spans="1:18" ht="15.75" customHeight="1" x14ac:dyDescent="0.25">
      <c r="A78">
        <f t="shared" si="0"/>
        <v>1</v>
      </c>
      <c r="B78" t="str">
        <f t="shared" si="4"/>
        <v/>
      </c>
      <c r="C78">
        <f t="shared" si="5"/>
        <v>1</v>
      </c>
      <c r="D78" s="4"/>
      <c r="E78" t="s">
        <v>20</v>
      </c>
      <c r="F78" t="str">
        <f t="array" ref="F78">INDEX(Establishment!B$2:B$1031,MATCH($E78,Establishment!$A$2:$A$1031,0))</f>
        <v xml:space="preserve"> </v>
      </c>
      <c r="G78" t="str">
        <f t="array" ref="G78">INDEX(Establishment!C$2:C$1031,MATCH($E78,Establishment!$A$2:$A$1031,0))</f>
        <v xml:space="preserve"> </v>
      </c>
      <c r="M78">
        <f t="shared" si="2"/>
        <v>0</v>
      </c>
      <c r="N78">
        <f t="shared" si="3"/>
        <v>0</v>
      </c>
      <c r="O78" t="s">
        <v>20</v>
      </c>
      <c r="P78" t="str">
        <f t="array" ref="P78">INDEX(Items!B$2:B$1072,MATCH($O78,Items!$A$2:$A$1072,0))</f>
        <v xml:space="preserve"> </v>
      </c>
      <c r="Q78" t="str">
        <f t="array" ref="Q78">INDEX(Items!C$2:C$1072,MATCH($O78,Items!$A$2:$A$1072,0))</f>
        <v xml:space="preserve"> </v>
      </c>
      <c r="R78" t="str">
        <f t="array" ref="R78">INDEX(Items!D$2:D$1072,MATCH($O78,Items!$A$2:$A$1072,0))</f>
        <v xml:space="preserve"> </v>
      </c>
    </row>
    <row r="79" spans="1:18" ht="15.75" customHeight="1" x14ac:dyDescent="0.25">
      <c r="A79">
        <f t="shared" si="0"/>
        <v>1</v>
      </c>
      <c r="B79" t="str">
        <f t="shared" si="4"/>
        <v/>
      </c>
      <c r="C79">
        <f t="shared" si="5"/>
        <v>1</v>
      </c>
      <c r="D79" s="4"/>
      <c r="E79" t="s">
        <v>20</v>
      </c>
      <c r="F79" t="str">
        <f t="array" ref="F79">INDEX(Establishment!B$2:B$1031,MATCH($E79,Establishment!$A$2:$A$1031,0))</f>
        <v xml:space="preserve"> </v>
      </c>
      <c r="G79" t="str">
        <f t="array" ref="G79">INDEX(Establishment!C$2:C$1031,MATCH($E79,Establishment!$A$2:$A$1031,0))</f>
        <v xml:space="preserve"> </v>
      </c>
      <c r="M79">
        <f t="shared" si="2"/>
        <v>0</v>
      </c>
      <c r="N79">
        <f t="shared" si="3"/>
        <v>0</v>
      </c>
      <c r="O79" t="s">
        <v>20</v>
      </c>
      <c r="P79" t="str">
        <f t="array" ref="P79">INDEX(Items!B$2:B$1072,MATCH($O79,Items!$A$2:$A$1072,0))</f>
        <v xml:space="preserve"> </v>
      </c>
      <c r="Q79" t="str">
        <f t="array" ref="Q79">INDEX(Items!C$2:C$1072,MATCH($O79,Items!$A$2:$A$1072,0))</f>
        <v xml:space="preserve"> </v>
      </c>
      <c r="R79" t="str">
        <f t="array" ref="R79">INDEX(Items!D$2:D$1072,MATCH($O79,Items!$A$2:$A$1072,0))</f>
        <v xml:space="preserve"> </v>
      </c>
    </row>
    <row r="80" spans="1:18" ht="15.75" customHeight="1" x14ac:dyDescent="0.25">
      <c r="A80">
        <f t="shared" si="0"/>
        <v>1</v>
      </c>
      <c r="B80" t="str">
        <f t="shared" si="4"/>
        <v/>
      </c>
      <c r="C80">
        <f t="shared" si="5"/>
        <v>1</v>
      </c>
      <c r="D80" s="4"/>
      <c r="E80" t="s">
        <v>20</v>
      </c>
      <c r="F80" t="str">
        <f t="array" ref="F80">INDEX(Establishment!B$2:B$1031,MATCH($E80,Establishment!$A$2:$A$1031,0))</f>
        <v xml:space="preserve"> </v>
      </c>
      <c r="G80" t="str">
        <f t="array" ref="G80">INDEX(Establishment!C$2:C$1031,MATCH($E80,Establishment!$A$2:$A$1031,0))</f>
        <v xml:space="preserve"> </v>
      </c>
      <c r="M80">
        <f t="shared" si="2"/>
        <v>0</v>
      </c>
      <c r="N80">
        <f t="shared" si="3"/>
        <v>0</v>
      </c>
      <c r="O80" t="s">
        <v>20</v>
      </c>
      <c r="P80" t="str">
        <f t="array" ref="P80">INDEX(Items!B$2:B$1072,MATCH($O80,Items!$A$2:$A$1072,0))</f>
        <v xml:space="preserve"> </v>
      </c>
      <c r="Q80" t="str">
        <f t="array" ref="Q80">INDEX(Items!C$2:C$1072,MATCH($O80,Items!$A$2:$A$1072,0))</f>
        <v xml:space="preserve"> </v>
      </c>
      <c r="R80" t="str">
        <f t="array" ref="R80">INDEX(Items!D$2:D$1072,MATCH($O80,Items!$A$2:$A$1072,0))</f>
        <v xml:space="preserve"> </v>
      </c>
    </row>
    <row r="81" spans="1:18" ht="15.75" customHeight="1" x14ac:dyDescent="0.25">
      <c r="A81">
        <f t="shared" si="0"/>
        <v>1</v>
      </c>
      <c r="B81" t="str">
        <f t="shared" si="4"/>
        <v/>
      </c>
      <c r="C81">
        <f t="shared" si="5"/>
        <v>1</v>
      </c>
      <c r="D81" s="4"/>
      <c r="E81" t="s">
        <v>20</v>
      </c>
      <c r="F81" t="str">
        <f t="array" ref="F81">INDEX(Establishment!B$2:B$1031,MATCH($E81,Establishment!$A$2:$A$1031,0))</f>
        <v xml:space="preserve"> </v>
      </c>
      <c r="G81" t="str">
        <f t="array" ref="G81">INDEX(Establishment!C$2:C$1031,MATCH($E81,Establishment!$A$2:$A$1031,0))</f>
        <v xml:space="preserve"> </v>
      </c>
      <c r="M81">
        <f t="shared" si="2"/>
        <v>0</v>
      </c>
      <c r="N81">
        <f t="shared" si="3"/>
        <v>0</v>
      </c>
      <c r="O81" t="s">
        <v>20</v>
      </c>
      <c r="P81" t="str">
        <f t="array" ref="P81">INDEX(Items!B$2:B$1072,MATCH($O81,Items!$A$2:$A$1072,0))</f>
        <v xml:space="preserve"> </v>
      </c>
      <c r="Q81" t="str">
        <f t="array" ref="Q81">INDEX(Items!C$2:C$1072,MATCH($O81,Items!$A$2:$A$1072,0))</f>
        <v xml:space="preserve"> </v>
      </c>
      <c r="R81" t="str">
        <f t="array" ref="R81">INDEX(Items!D$2:D$1072,MATCH($O81,Items!$A$2:$A$1072,0))</f>
        <v xml:space="preserve"> </v>
      </c>
    </row>
    <row r="82" spans="1:18" ht="15.75" customHeight="1" x14ac:dyDescent="0.25">
      <c r="A82">
        <f t="shared" si="0"/>
        <v>1</v>
      </c>
      <c r="B82" t="str">
        <f t="shared" si="4"/>
        <v/>
      </c>
      <c r="C82">
        <f t="shared" si="5"/>
        <v>1</v>
      </c>
      <c r="D82" s="4"/>
      <c r="E82" t="s">
        <v>20</v>
      </c>
      <c r="F82" t="str">
        <f t="array" ref="F82">INDEX(Establishment!B$2:B$1031,MATCH($E82,Establishment!$A$2:$A$1031,0))</f>
        <v xml:space="preserve"> </v>
      </c>
      <c r="G82" t="str">
        <f t="array" ref="G82">INDEX(Establishment!C$2:C$1031,MATCH($E82,Establishment!$A$2:$A$1031,0))</f>
        <v xml:space="preserve"> </v>
      </c>
      <c r="M82">
        <f t="shared" si="2"/>
        <v>0</v>
      </c>
      <c r="N82">
        <f t="shared" si="3"/>
        <v>0</v>
      </c>
      <c r="O82" t="s">
        <v>20</v>
      </c>
      <c r="P82" t="str">
        <f t="array" ref="P82">INDEX(Items!B$2:B$1072,MATCH($O82,Items!$A$2:$A$1072,0))</f>
        <v xml:space="preserve"> </v>
      </c>
      <c r="Q82" t="str">
        <f t="array" ref="Q82">INDEX(Items!C$2:C$1072,MATCH($O82,Items!$A$2:$A$1072,0))</f>
        <v xml:space="preserve"> </v>
      </c>
      <c r="R82" t="str">
        <f t="array" ref="R82">INDEX(Items!D$2:D$1072,MATCH($O82,Items!$A$2:$A$1072,0))</f>
        <v xml:space="preserve"> </v>
      </c>
    </row>
    <row r="83" spans="1:18" ht="15.75" customHeight="1" x14ac:dyDescent="0.25">
      <c r="A83">
        <f t="shared" si="0"/>
        <v>1</v>
      </c>
      <c r="B83" t="str">
        <f t="shared" si="4"/>
        <v/>
      </c>
      <c r="C83">
        <f t="shared" si="5"/>
        <v>1</v>
      </c>
      <c r="D83" s="4"/>
      <c r="E83" t="s">
        <v>20</v>
      </c>
      <c r="F83" t="str">
        <f t="array" ref="F83">INDEX(Establishment!B$2:B$1031,MATCH($E83,Establishment!$A$2:$A$1031,0))</f>
        <v xml:space="preserve"> </v>
      </c>
      <c r="G83" t="str">
        <f t="array" ref="G83">INDEX(Establishment!C$2:C$1031,MATCH($E83,Establishment!$A$2:$A$1031,0))</f>
        <v xml:space="preserve"> </v>
      </c>
      <c r="M83">
        <f t="shared" si="2"/>
        <v>0</v>
      </c>
      <c r="N83">
        <f t="shared" si="3"/>
        <v>0</v>
      </c>
      <c r="O83" t="s">
        <v>20</v>
      </c>
      <c r="P83" t="str">
        <f t="array" ref="P83">INDEX(Items!B$2:B$1072,MATCH($O83,Items!$A$2:$A$1072,0))</f>
        <v xml:space="preserve"> </v>
      </c>
      <c r="Q83" t="str">
        <f t="array" ref="Q83">INDEX(Items!C$2:C$1072,MATCH($O83,Items!$A$2:$A$1072,0))</f>
        <v xml:space="preserve"> </v>
      </c>
      <c r="R83" t="str">
        <f t="array" ref="R83">INDEX(Items!D$2:D$1072,MATCH($O83,Items!$A$2:$A$1072,0))</f>
        <v xml:space="preserve"> </v>
      </c>
    </row>
    <row r="84" spans="1:18" ht="15.75" customHeight="1" x14ac:dyDescent="0.25">
      <c r="A84">
        <f t="shared" si="0"/>
        <v>1</v>
      </c>
      <c r="B84" t="str">
        <f t="shared" si="4"/>
        <v/>
      </c>
      <c r="C84">
        <f t="shared" si="5"/>
        <v>1</v>
      </c>
      <c r="D84" s="4"/>
      <c r="E84" t="s">
        <v>20</v>
      </c>
      <c r="F84" t="str">
        <f t="array" ref="F84">INDEX(Establishment!B$2:B$1031,MATCH($E84,Establishment!$A$2:$A$1031,0))</f>
        <v xml:space="preserve"> </v>
      </c>
      <c r="G84" t="str">
        <f t="array" ref="G84">INDEX(Establishment!C$2:C$1031,MATCH($E84,Establishment!$A$2:$A$1031,0))</f>
        <v xml:space="preserve"> </v>
      </c>
      <c r="M84">
        <f t="shared" si="2"/>
        <v>0</v>
      </c>
      <c r="N84">
        <f t="shared" si="3"/>
        <v>0</v>
      </c>
      <c r="O84" t="s">
        <v>20</v>
      </c>
      <c r="P84" t="str">
        <f t="array" ref="P84">INDEX(Items!B$2:B$1072,MATCH($O84,Items!$A$2:$A$1072,0))</f>
        <v xml:space="preserve"> </v>
      </c>
      <c r="Q84" t="str">
        <f t="array" ref="Q84">INDEX(Items!C$2:C$1072,MATCH($O84,Items!$A$2:$A$1072,0))</f>
        <v xml:space="preserve"> </v>
      </c>
      <c r="R84" t="str">
        <f t="array" ref="R84">INDEX(Items!D$2:D$1072,MATCH($O84,Items!$A$2:$A$1072,0))</f>
        <v xml:space="preserve"> </v>
      </c>
    </row>
    <row r="85" spans="1:18" ht="15.75" customHeight="1" x14ac:dyDescent="0.25">
      <c r="A85">
        <f t="shared" si="0"/>
        <v>1</v>
      </c>
      <c r="B85" t="str">
        <f t="shared" si="4"/>
        <v/>
      </c>
      <c r="C85">
        <f t="shared" si="5"/>
        <v>1</v>
      </c>
      <c r="D85" s="4"/>
      <c r="E85" t="s">
        <v>20</v>
      </c>
      <c r="F85" t="str">
        <f t="array" ref="F85">INDEX(Establishment!B$2:B$1031,MATCH($E85,Establishment!$A$2:$A$1031,0))</f>
        <v xml:space="preserve"> </v>
      </c>
      <c r="G85" t="str">
        <f t="array" ref="G85">INDEX(Establishment!C$2:C$1031,MATCH($E85,Establishment!$A$2:$A$1031,0))</f>
        <v xml:space="preserve"> </v>
      </c>
      <c r="M85">
        <f t="shared" si="2"/>
        <v>0</v>
      </c>
      <c r="N85">
        <f t="shared" si="3"/>
        <v>0</v>
      </c>
      <c r="O85" t="s">
        <v>20</v>
      </c>
      <c r="P85" t="str">
        <f t="array" ref="P85">INDEX(Items!B$2:B$1072,MATCH($O85,Items!$A$2:$A$1072,0))</f>
        <v xml:space="preserve"> </v>
      </c>
      <c r="Q85" t="str">
        <f t="array" ref="Q85">INDEX(Items!C$2:C$1072,MATCH($O85,Items!$A$2:$A$1072,0))</f>
        <v xml:space="preserve"> </v>
      </c>
      <c r="R85" t="str">
        <f t="array" ref="R85">INDEX(Items!D$2:D$1072,MATCH($O85,Items!$A$2:$A$1072,0))</f>
        <v xml:space="preserve"> </v>
      </c>
    </row>
    <row r="86" spans="1:18" ht="15.75" customHeight="1" x14ac:dyDescent="0.25">
      <c r="A86">
        <f t="shared" si="0"/>
        <v>1</v>
      </c>
      <c r="B86" t="str">
        <f t="shared" si="4"/>
        <v/>
      </c>
      <c r="C86">
        <f t="shared" si="5"/>
        <v>1</v>
      </c>
      <c r="D86" s="4"/>
      <c r="E86" t="s">
        <v>20</v>
      </c>
      <c r="F86" t="str">
        <f t="array" ref="F86">INDEX(Establishment!B$2:B$1031,MATCH($E86,Establishment!$A$2:$A$1031,0))</f>
        <v xml:space="preserve"> </v>
      </c>
      <c r="G86" t="str">
        <f t="array" ref="G86">INDEX(Establishment!C$2:C$1031,MATCH($E86,Establishment!$A$2:$A$1031,0))</f>
        <v xml:space="preserve"> </v>
      </c>
      <c r="M86">
        <f t="shared" si="2"/>
        <v>0</v>
      </c>
      <c r="N86">
        <f t="shared" si="3"/>
        <v>0</v>
      </c>
      <c r="O86" t="s">
        <v>20</v>
      </c>
      <c r="P86" t="str">
        <f t="array" ref="P86">INDEX(Items!B$2:B$1072,MATCH($O86,Items!$A$2:$A$1072,0))</f>
        <v xml:space="preserve"> </v>
      </c>
      <c r="Q86" t="str">
        <f t="array" ref="Q86">INDEX(Items!C$2:C$1072,MATCH($O86,Items!$A$2:$A$1072,0))</f>
        <v xml:space="preserve"> </v>
      </c>
      <c r="R86" t="str">
        <f t="array" ref="R86">INDEX(Items!D$2:D$1072,MATCH($O86,Items!$A$2:$A$1072,0))</f>
        <v xml:space="preserve"> </v>
      </c>
    </row>
    <row r="87" spans="1:18" ht="15.75" customHeight="1" x14ac:dyDescent="0.25">
      <c r="A87">
        <f t="shared" si="0"/>
        <v>1</v>
      </c>
      <c r="B87" t="str">
        <f t="shared" si="4"/>
        <v/>
      </c>
      <c r="C87">
        <f t="shared" si="5"/>
        <v>1</v>
      </c>
      <c r="D87" s="4"/>
      <c r="E87" t="s">
        <v>20</v>
      </c>
      <c r="F87" t="str">
        <f t="array" ref="F87">INDEX(Establishment!B$2:B$1031,MATCH($E87,Establishment!$A$2:$A$1031,0))</f>
        <v xml:space="preserve"> </v>
      </c>
      <c r="G87" t="str">
        <f t="array" ref="G87">INDEX(Establishment!C$2:C$1031,MATCH($E87,Establishment!$A$2:$A$1031,0))</f>
        <v xml:space="preserve"> </v>
      </c>
      <c r="M87">
        <f t="shared" si="2"/>
        <v>0</v>
      </c>
      <c r="N87">
        <f t="shared" si="3"/>
        <v>0</v>
      </c>
      <c r="O87" t="s">
        <v>20</v>
      </c>
      <c r="P87" t="str">
        <f t="array" ref="P87">INDEX(Items!B$2:B$1072,MATCH($O87,Items!$A$2:$A$1072,0))</f>
        <v xml:space="preserve"> </v>
      </c>
      <c r="Q87" t="str">
        <f t="array" ref="Q87">INDEX(Items!C$2:C$1072,MATCH($O87,Items!$A$2:$A$1072,0))</f>
        <v xml:space="preserve"> </v>
      </c>
      <c r="R87" t="str">
        <f t="array" ref="R87">INDEX(Items!D$2:D$1072,MATCH($O87,Items!$A$2:$A$1072,0))</f>
        <v xml:space="preserve"> </v>
      </c>
    </row>
    <row r="88" spans="1:18" ht="15.75" customHeight="1" x14ac:dyDescent="0.25">
      <c r="A88">
        <f t="shared" si="0"/>
        <v>1</v>
      </c>
      <c r="B88" t="str">
        <f t="shared" si="4"/>
        <v/>
      </c>
      <c r="C88">
        <f t="shared" si="5"/>
        <v>1</v>
      </c>
      <c r="D88" s="4"/>
      <c r="E88" t="s">
        <v>20</v>
      </c>
      <c r="F88" t="str">
        <f t="array" ref="F88">INDEX(Establishment!B$2:B$1031,MATCH($E88,Establishment!$A$2:$A$1031,0))</f>
        <v xml:space="preserve"> </v>
      </c>
      <c r="G88" t="str">
        <f t="array" ref="G88">INDEX(Establishment!C$2:C$1031,MATCH($E88,Establishment!$A$2:$A$1031,0))</f>
        <v xml:space="preserve"> </v>
      </c>
      <c r="M88">
        <f t="shared" si="2"/>
        <v>0</v>
      </c>
      <c r="N88">
        <f t="shared" si="3"/>
        <v>0</v>
      </c>
      <c r="O88" t="s">
        <v>20</v>
      </c>
      <c r="P88" t="str">
        <f t="array" ref="P88">INDEX(Items!B$2:B$1072,MATCH($O88,Items!$A$2:$A$1072,0))</f>
        <v xml:space="preserve"> </v>
      </c>
      <c r="Q88" t="str">
        <f t="array" ref="Q88">INDEX(Items!C$2:C$1072,MATCH($O88,Items!$A$2:$A$1072,0))</f>
        <v xml:space="preserve"> </v>
      </c>
      <c r="R88" t="str">
        <f t="array" ref="R88">INDEX(Items!D$2:D$1072,MATCH($O88,Items!$A$2:$A$1072,0))</f>
        <v xml:space="preserve"> </v>
      </c>
    </row>
    <row r="89" spans="1:18" ht="15.75" customHeight="1" x14ac:dyDescent="0.25">
      <c r="A89">
        <f t="shared" si="0"/>
        <v>1</v>
      </c>
      <c r="B89" t="str">
        <f t="shared" si="4"/>
        <v/>
      </c>
      <c r="C89">
        <f t="shared" si="5"/>
        <v>1</v>
      </c>
      <c r="D89" s="4"/>
      <c r="E89" t="s">
        <v>20</v>
      </c>
      <c r="F89" t="str">
        <f t="array" ref="F89">INDEX(Establishment!B$2:B$1031,MATCH($E89,Establishment!$A$2:$A$1031,0))</f>
        <v xml:space="preserve"> </v>
      </c>
      <c r="G89" t="str">
        <f t="array" ref="G89">INDEX(Establishment!C$2:C$1031,MATCH($E89,Establishment!$A$2:$A$1031,0))</f>
        <v xml:space="preserve"> </v>
      </c>
      <c r="M89">
        <f t="shared" si="2"/>
        <v>0</v>
      </c>
      <c r="N89">
        <f t="shared" si="3"/>
        <v>0</v>
      </c>
      <c r="O89" t="s">
        <v>20</v>
      </c>
      <c r="P89" t="str">
        <f t="array" ref="P89">INDEX(Items!B$2:B$1072,MATCH($O89,Items!$A$2:$A$1072,0))</f>
        <v xml:space="preserve"> </v>
      </c>
      <c r="Q89" t="str">
        <f t="array" ref="Q89">INDEX(Items!C$2:C$1072,MATCH($O89,Items!$A$2:$A$1072,0))</f>
        <v xml:space="preserve"> </v>
      </c>
      <c r="R89" t="str">
        <f t="array" ref="R89">INDEX(Items!D$2:D$1072,MATCH($O89,Items!$A$2:$A$1072,0))</f>
        <v xml:space="preserve"> </v>
      </c>
    </row>
    <row r="90" spans="1:18" ht="15.75" customHeight="1" x14ac:dyDescent="0.25">
      <c r="A90">
        <f t="shared" si="0"/>
        <v>1</v>
      </c>
      <c r="B90" t="str">
        <f t="shared" si="4"/>
        <v/>
      </c>
      <c r="C90">
        <f t="shared" si="5"/>
        <v>1</v>
      </c>
      <c r="D90" s="4"/>
      <c r="E90" t="s">
        <v>20</v>
      </c>
      <c r="F90" t="str">
        <f t="array" ref="F90">INDEX(Establishment!B$2:B$1031,MATCH($E90,Establishment!$A$2:$A$1031,0))</f>
        <v xml:space="preserve"> </v>
      </c>
      <c r="G90" t="str">
        <f t="array" ref="G90">INDEX(Establishment!C$2:C$1031,MATCH($E90,Establishment!$A$2:$A$1031,0))</f>
        <v xml:space="preserve"> </v>
      </c>
      <c r="M90">
        <f t="shared" si="2"/>
        <v>0</v>
      </c>
      <c r="N90">
        <f t="shared" si="3"/>
        <v>0</v>
      </c>
      <c r="O90" t="s">
        <v>20</v>
      </c>
      <c r="P90" t="str">
        <f t="array" ref="P90">INDEX(Items!B$2:B$1072,MATCH($O90,Items!$A$2:$A$1072,0))</f>
        <v xml:space="preserve"> </v>
      </c>
      <c r="Q90" t="str">
        <f t="array" ref="Q90">INDEX(Items!C$2:C$1072,MATCH($O90,Items!$A$2:$A$1072,0))</f>
        <v xml:space="preserve"> </v>
      </c>
      <c r="R90" t="str">
        <f t="array" ref="R90">INDEX(Items!D$2:D$1072,MATCH($O90,Items!$A$2:$A$1072,0))</f>
        <v xml:space="preserve"> </v>
      </c>
    </row>
    <row r="91" spans="1:18" ht="15.75" customHeight="1" x14ac:dyDescent="0.25">
      <c r="A91">
        <f t="shared" si="0"/>
        <v>1</v>
      </c>
      <c r="B91" t="str">
        <f t="shared" si="4"/>
        <v/>
      </c>
      <c r="C91">
        <f t="shared" si="5"/>
        <v>1</v>
      </c>
      <c r="D91" s="4"/>
      <c r="E91" t="s">
        <v>20</v>
      </c>
      <c r="F91" t="str">
        <f t="array" ref="F91">INDEX(Establishment!B$2:B$1031,MATCH($E91,Establishment!$A$2:$A$1031,0))</f>
        <v xml:space="preserve"> </v>
      </c>
      <c r="G91" t="str">
        <f t="array" ref="G91">INDEX(Establishment!C$2:C$1031,MATCH($E91,Establishment!$A$2:$A$1031,0))</f>
        <v xml:space="preserve"> </v>
      </c>
      <c r="M91">
        <f t="shared" si="2"/>
        <v>0</v>
      </c>
      <c r="N91">
        <f t="shared" si="3"/>
        <v>0</v>
      </c>
      <c r="O91" t="s">
        <v>20</v>
      </c>
      <c r="P91" t="str">
        <f t="array" ref="P91">INDEX(Items!B$2:B$1072,MATCH($O91,Items!$A$2:$A$1072,0))</f>
        <v xml:space="preserve"> </v>
      </c>
      <c r="Q91" t="str">
        <f t="array" ref="Q91">INDEX(Items!C$2:C$1072,MATCH($O91,Items!$A$2:$A$1072,0))</f>
        <v xml:space="preserve"> </v>
      </c>
      <c r="R91" t="str">
        <f t="array" ref="R91">INDEX(Items!D$2:D$1072,MATCH($O91,Items!$A$2:$A$1072,0))</f>
        <v xml:space="preserve"> </v>
      </c>
    </row>
    <row r="92" spans="1:18" ht="15.75" customHeight="1" x14ac:dyDescent="0.25">
      <c r="A92">
        <f t="shared" si="0"/>
        <v>1</v>
      </c>
      <c r="B92" t="str">
        <f t="shared" si="4"/>
        <v/>
      </c>
      <c r="C92">
        <f t="shared" si="5"/>
        <v>1</v>
      </c>
      <c r="D92" s="4"/>
      <c r="E92" t="s">
        <v>20</v>
      </c>
      <c r="F92" t="str">
        <f t="array" ref="F92">INDEX(Establishment!B$2:B$1031,MATCH($E92,Establishment!$A$2:$A$1031,0))</f>
        <v xml:space="preserve"> </v>
      </c>
      <c r="G92" t="str">
        <f t="array" ref="G92">INDEX(Establishment!C$2:C$1031,MATCH($E92,Establishment!$A$2:$A$1031,0))</f>
        <v xml:space="preserve"> </v>
      </c>
      <c r="M92">
        <f t="shared" si="2"/>
        <v>0</v>
      </c>
      <c r="N92">
        <f t="shared" si="3"/>
        <v>0</v>
      </c>
      <c r="O92" t="s">
        <v>20</v>
      </c>
      <c r="P92" t="str">
        <f t="array" ref="P92">INDEX(Items!B$2:B$1072,MATCH($O92,Items!$A$2:$A$1072,0))</f>
        <v xml:space="preserve"> </v>
      </c>
      <c r="Q92" t="str">
        <f t="array" ref="Q92">INDEX(Items!C$2:C$1072,MATCH($O92,Items!$A$2:$A$1072,0))</f>
        <v xml:space="preserve"> </v>
      </c>
      <c r="R92" t="str">
        <f t="array" ref="R92">INDEX(Items!D$2:D$1072,MATCH($O92,Items!$A$2:$A$1072,0))</f>
        <v xml:space="preserve"> </v>
      </c>
    </row>
    <row r="93" spans="1:18" ht="15.75" customHeight="1" x14ac:dyDescent="0.25">
      <c r="A93">
        <f t="shared" si="0"/>
        <v>1</v>
      </c>
      <c r="B93" t="str">
        <f t="shared" si="4"/>
        <v/>
      </c>
      <c r="C93">
        <f t="shared" si="5"/>
        <v>1</v>
      </c>
      <c r="D93" s="4"/>
      <c r="E93" t="s">
        <v>20</v>
      </c>
      <c r="F93" t="str">
        <f t="array" ref="F93">INDEX(Establishment!B$2:B$1031,MATCH($E93,Establishment!$A$2:$A$1031,0))</f>
        <v xml:space="preserve"> </v>
      </c>
      <c r="G93" t="str">
        <f t="array" ref="G93">INDEX(Establishment!C$2:C$1031,MATCH($E93,Establishment!$A$2:$A$1031,0))</f>
        <v xml:space="preserve"> </v>
      </c>
      <c r="M93">
        <f t="shared" si="2"/>
        <v>0</v>
      </c>
      <c r="N93">
        <f t="shared" si="3"/>
        <v>0</v>
      </c>
      <c r="O93" t="s">
        <v>20</v>
      </c>
      <c r="P93" t="str">
        <f t="array" ref="P93">INDEX(Items!B$2:B$1072,MATCH($O93,Items!$A$2:$A$1072,0))</f>
        <v xml:space="preserve"> </v>
      </c>
      <c r="Q93" t="str">
        <f t="array" ref="Q93">INDEX(Items!C$2:C$1072,MATCH($O93,Items!$A$2:$A$1072,0))</f>
        <v xml:space="preserve"> </v>
      </c>
      <c r="R93" t="str">
        <f t="array" ref="R93">INDEX(Items!D$2:D$1072,MATCH($O93,Items!$A$2:$A$1072,0))</f>
        <v xml:space="preserve"> </v>
      </c>
    </row>
    <row r="94" spans="1:18" ht="15.75" customHeight="1" x14ac:dyDescent="0.25">
      <c r="A94">
        <f t="shared" si="0"/>
        <v>1</v>
      </c>
      <c r="B94" t="str">
        <f t="shared" si="4"/>
        <v/>
      </c>
      <c r="C94">
        <f t="shared" si="5"/>
        <v>1</v>
      </c>
      <c r="D94" s="4"/>
      <c r="E94" t="s">
        <v>20</v>
      </c>
      <c r="F94" t="str">
        <f t="array" ref="F94">INDEX(Establishment!B$2:B$1031,MATCH($E94,Establishment!$A$2:$A$1031,0))</f>
        <v xml:space="preserve"> </v>
      </c>
      <c r="G94" t="str">
        <f t="array" ref="G94">INDEX(Establishment!C$2:C$1031,MATCH($E94,Establishment!$A$2:$A$1031,0))</f>
        <v xml:space="preserve"> </v>
      </c>
      <c r="M94">
        <f t="shared" si="2"/>
        <v>0</v>
      </c>
      <c r="N94">
        <f t="shared" si="3"/>
        <v>0</v>
      </c>
      <c r="O94" t="s">
        <v>20</v>
      </c>
      <c r="P94" t="str">
        <f t="array" ref="P94">INDEX(Items!B$2:B$1072,MATCH($O94,Items!$A$2:$A$1072,0))</f>
        <v xml:space="preserve"> </v>
      </c>
      <c r="Q94" t="str">
        <f t="array" ref="Q94">INDEX(Items!C$2:C$1072,MATCH($O94,Items!$A$2:$A$1072,0))</f>
        <v xml:space="preserve"> </v>
      </c>
      <c r="R94" t="str">
        <f t="array" ref="R94">INDEX(Items!D$2:D$1072,MATCH($O94,Items!$A$2:$A$1072,0))</f>
        <v xml:space="preserve"> </v>
      </c>
    </row>
    <row r="95" spans="1:18" ht="15.75" customHeight="1" x14ac:dyDescent="0.25">
      <c r="A95">
        <f t="shared" si="0"/>
        <v>1</v>
      </c>
      <c r="B95" t="str">
        <f t="shared" si="4"/>
        <v/>
      </c>
      <c r="C95">
        <f t="shared" si="5"/>
        <v>1</v>
      </c>
      <c r="D95" s="4"/>
      <c r="E95" t="s">
        <v>20</v>
      </c>
      <c r="F95" t="str">
        <f t="array" ref="F95">INDEX(Establishment!B$2:B$1031,MATCH($E95,Establishment!$A$2:$A$1031,0))</f>
        <v xml:space="preserve"> </v>
      </c>
      <c r="G95" t="str">
        <f t="array" ref="G95">INDEX(Establishment!C$2:C$1031,MATCH($E95,Establishment!$A$2:$A$1031,0))</f>
        <v xml:space="preserve"> </v>
      </c>
      <c r="M95">
        <f t="shared" si="2"/>
        <v>0</v>
      </c>
      <c r="N95">
        <f t="shared" si="3"/>
        <v>0</v>
      </c>
      <c r="O95" t="s">
        <v>20</v>
      </c>
      <c r="P95" t="str">
        <f t="array" ref="P95">INDEX(Items!B$2:B$1072,MATCH($O95,Items!$A$2:$A$1072,0))</f>
        <v xml:space="preserve"> </v>
      </c>
      <c r="Q95" t="str">
        <f t="array" ref="Q95">INDEX(Items!C$2:C$1072,MATCH($O95,Items!$A$2:$A$1072,0))</f>
        <v xml:space="preserve"> </v>
      </c>
      <c r="R95" t="str">
        <f t="array" ref="R95">INDEX(Items!D$2:D$1072,MATCH($O95,Items!$A$2:$A$1072,0))</f>
        <v xml:space="preserve"> </v>
      </c>
    </row>
    <row r="96" spans="1:18" ht="15.75" customHeight="1" x14ac:dyDescent="0.25">
      <c r="A96">
        <f t="shared" si="0"/>
        <v>1</v>
      </c>
      <c r="B96" t="str">
        <f t="shared" si="4"/>
        <v/>
      </c>
      <c r="C96">
        <f t="shared" si="5"/>
        <v>1</v>
      </c>
      <c r="D96" s="4"/>
      <c r="E96" t="s">
        <v>20</v>
      </c>
      <c r="F96" t="str">
        <f t="array" ref="F96">INDEX(Establishment!B$2:B$1031,MATCH($E96,Establishment!$A$2:$A$1031,0))</f>
        <v xml:space="preserve"> </v>
      </c>
      <c r="G96" t="str">
        <f t="array" ref="G96">INDEX(Establishment!C$2:C$1031,MATCH($E96,Establishment!$A$2:$A$1031,0))</f>
        <v xml:space="preserve"> </v>
      </c>
      <c r="M96">
        <f t="shared" si="2"/>
        <v>0</v>
      </c>
      <c r="N96">
        <f t="shared" si="3"/>
        <v>0</v>
      </c>
      <c r="O96" t="s">
        <v>20</v>
      </c>
      <c r="P96" t="str">
        <f t="array" ref="P96">INDEX(Items!B$2:B$1072,MATCH($O96,Items!$A$2:$A$1072,0))</f>
        <v xml:space="preserve"> </v>
      </c>
      <c r="Q96" t="str">
        <f t="array" ref="Q96">INDEX(Items!C$2:C$1072,MATCH($O96,Items!$A$2:$A$1072,0))</f>
        <v xml:space="preserve"> </v>
      </c>
      <c r="R96" t="str">
        <f t="array" ref="R96">INDEX(Items!D$2:D$1072,MATCH($O96,Items!$A$2:$A$1072,0))</f>
        <v xml:space="preserve"> </v>
      </c>
    </row>
    <row r="97" spans="1:18" ht="15.75" customHeight="1" x14ac:dyDescent="0.25">
      <c r="A97">
        <f t="shared" si="0"/>
        <v>1</v>
      </c>
      <c r="B97" t="str">
        <f t="shared" si="4"/>
        <v/>
      </c>
      <c r="C97">
        <f t="shared" si="5"/>
        <v>1</v>
      </c>
      <c r="D97" s="4"/>
      <c r="E97" t="s">
        <v>20</v>
      </c>
      <c r="F97" t="str">
        <f t="array" ref="F97">INDEX(Establishment!B$2:B$1031,MATCH($E97,Establishment!$A$2:$A$1031,0))</f>
        <v xml:space="preserve"> </v>
      </c>
      <c r="G97" t="str">
        <f t="array" ref="G97">INDEX(Establishment!C$2:C$1031,MATCH($E97,Establishment!$A$2:$A$1031,0))</f>
        <v xml:space="preserve"> </v>
      </c>
      <c r="M97">
        <f t="shared" si="2"/>
        <v>0</v>
      </c>
      <c r="N97">
        <f t="shared" si="3"/>
        <v>0</v>
      </c>
      <c r="O97" t="s">
        <v>20</v>
      </c>
      <c r="P97" t="str">
        <f t="array" ref="P97">INDEX(Items!B$2:B$1072,MATCH($O97,Items!$A$2:$A$1072,0))</f>
        <v xml:space="preserve"> </v>
      </c>
      <c r="Q97" t="str">
        <f t="array" ref="Q97">INDEX(Items!C$2:C$1072,MATCH($O97,Items!$A$2:$A$1072,0))</f>
        <v xml:space="preserve"> </v>
      </c>
      <c r="R97" t="str">
        <f t="array" ref="R97">INDEX(Items!D$2:D$1072,MATCH($O97,Items!$A$2:$A$1072,0))</f>
        <v xml:space="preserve"> </v>
      </c>
    </row>
    <row r="98" spans="1:18" ht="15.75" customHeight="1" x14ac:dyDescent="0.25">
      <c r="A98">
        <f t="shared" si="0"/>
        <v>1</v>
      </c>
      <c r="B98" t="str">
        <f t="shared" si="4"/>
        <v/>
      </c>
      <c r="C98">
        <f t="shared" si="5"/>
        <v>1</v>
      </c>
      <c r="D98" s="4"/>
      <c r="E98" t="s">
        <v>20</v>
      </c>
      <c r="F98" t="str">
        <f t="array" ref="F98">INDEX(Establishment!B$2:B$1031,MATCH($E98,Establishment!$A$2:$A$1031,0))</f>
        <v xml:space="preserve"> </v>
      </c>
      <c r="G98" t="str">
        <f t="array" ref="G98">INDEX(Establishment!C$2:C$1031,MATCH($E98,Establishment!$A$2:$A$1031,0))</f>
        <v xml:space="preserve"> </v>
      </c>
      <c r="M98">
        <f t="shared" si="2"/>
        <v>0</v>
      </c>
      <c r="N98">
        <f t="shared" si="3"/>
        <v>0</v>
      </c>
      <c r="O98" t="s">
        <v>20</v>
      </c>
      <c r="P98" t="str">
        <f t="array" ref="P98">INDEX(Items!B$2:B$1072,MATCH($O98,Items!$A$2:$A$1072,0))</f>
        <v xml:space="preserve"> </v>
      </c>
      <c r="Q98" t="str">
        <f t="array" ref="Q98">INDEX(Items!C$2:C$1072,MATCH($O98,Items!$A$2:$A$1072,0))</f>
        <v xml:space="preserve"> </v>
      </c>
      <c r="R98" t="str">
        <f t="array" ref="R98">INDEX(Items!D$2:D$1072,MATCH($O98,Items!$A$2:$A$1072,0))</f>
        <v xml:space="preserve"> </v>
      </c>
    </row>
    <row r="99" spans="1:18" ht="15.75" customHeight="1" x14ac:dyDescent="0.25">
      <c r="A99">
        <f t="shared" si="0"/>
        <v>1</v>
      </c>
      <c r="B99" t="str">
        <f t="shared" si="4"/>
        <v/>
      </c>
      <c r="C99">
        <f t="shared" si="5"/>
        <v>1</v>
      </c>
      <c r="D99" s="4"/>
      <c r="E99" t="s">
        <v>20</v>
      </c>
      <c r="F99" t="str">
        <f t="array" ref="F99">INDEX(Establishment!B$2:B$1031,MATCH($E99,Establishment!$A$2:$A$1031,0))</f>
        <v xml:space="preserve"> </v>
      </c>
      <c r="G99" t="str">
        <f t="array" ref="G99">INDEX(Establishment!C$2:C$1031,MATCH($E99,Establishment!$A$2:$A$1031,0))</f>
        <v xml:space="preserve"> </v>
      </c>
      <c r="M99">
        <f t="shared" si="2"/>
        <v>0</v>
      </c>
      <c r="N99">
        <f t="shared" si="3"/>
        <v>0</v>
      </c>
      <c r="O99" t="s">
        <v>20</v>
      </c>
      <c r="P99" t="str">
        <f t="array" ref="P99">INDEX(Items!B$2:B$1072,MATCH($O99,Items!$A$2:$A$1072,0))</f>
        <v xml:space="preserve"> </v>
      </c>
      <c r="Q99" t="str">
        <f t="array" ref="Q99">INDEX(Items!C$2:C$1072,MATCH($O99,Items!$A$2:$A$1072,0))</f>
        <v xml:space="preserve"> </v>
      </c>
      <c r="R99" t="str">
        <f t="array" ref="R99">INDEX(Items!D$2:D$1072,MATCH($O99,Items!$A$2:$A$1072,0))</f>
        <v xml:space="preserve"> </v>
      </c>
    </row>
    <row r="100" spans="1:18" ht="15.75" customHeight="1" x14ac:dyDescent="0.25">
      <c r="A100">
        <f t="shared" si="0"/>
        <v>1</v>
      </c>
      <c r="B100" t="str">
        <f t="shared" si="4"/>
        <v/>
      </c>
      <c r="C100">
        <f t="shared" si="5"/>
        <v>1</v>
      </c>
      <c r="D100" s="4"/>
      <c r="E100" t="s">
        <v>20</v>
      </c>
      <c r="F100" t="str">
        <f t="array" ref="F100">INDEX(Establishment!B$2:B$1031,MATCH($E100,Establishment!$A$2:$A$1031,0))</f>
        <v xml:space="preserve"> </v>
      </c>
      <c r="G100" t="str">
        <f t="array" ref="G100">INDEX(Establishment!C$2:C$1031,MATCH($E100,Establishment!$A$2:$A$1031,0))</f>
        <v xml:space="preserve"> </v>
      </c>
      <c r="M100">
        <f t="shared" si="2"/>
        <v>0</v>
      </c>
      <c r="N100">
        <f t="shared" si="3"/>
        <v>0</v>
      </c>
      <c r="O100" t="s">
        <v>20</v>
      </c>
      <c r="P100" t="str">
        <f t="array" ref="P100">INDEX(Items!B$2:B$1072,MATCH($O100,Items!$A$2:$A$1072,0))</f>
        <v xml:space="preserve"> </v>
      </c>
      <c r="Q100" t="str">
        <f t="array" ref="Q100">INDEX(Items!C$2:C$1072,MATCH($O100,Items!$A$2:$A$1072,0))</f>
        <v xml:space="preserve"> </v>
      </c>
      <c r="R100" t="str">
        <f t="array" ref="R100">INDEX(Items!D$2:D$1072,MATCH($O100,Items!$A$2:$A$1072,0))</f>
        <v xml:space="preserve"> </v>
      </c>
    </row>
    <row r="101" spans="1:18" ht="15.75" customHeight="1" x14ac:dyDescent="0.25">
      <c r="A101">
        <f t="shared" si="0"/>
        <v>1</v>
      </c>
      <c r="B101" t="str">
        <f t="shared" si="4"/>
        <v/>
      </c>
      <c r="C101">
        <f t="shared" si="5"/>
        <v>1</v>
      </c>
      <c r="D101" s="4"/>
      <c r="E101" t="s">
        <v>20</v>
      </c>
      <c r="F101" t="str">
        <f t="array" ref="F101">INDEX(Establishment!B$2:B$1031,MATCH($E101,Establishment!$A$2:$A$1031,0))</f>
        <v xml:space="preserve"> </v>
      </c>
      <c r="G101" t="str">
        <f t="array" ref="G101">INDEX(Establishment!C$2:C$1031,MATCH($E101,Establishment!$A$2:$A$1031,0))</f>
        <v xml:space="preserve"> </v>
      </c>
      <c r="M101">
        <f t="shared" si="2"/>
        <v>0</v>
      </c>
      <c r="N101">
        <f t="shared" si="3"/>
        <v>0</v>
      </c>
      <c r="O101" t="s">
        <v>20</v>
      </c>
      <c r="P101" t="str">
        <f t="array" ref="P101">INDEX(Items!B$2:B$1072,MATCH($O101,Items!$A$2:$A$1072,0))</f>
        <v xml:space="preserve"> </v>
      </c>
      <c r="Q101" t="str">
        <f t="array" ref="Q101">INDEX(Items!C$2:C$1072,MATCH($O101,Items!$A$2:$A$1072,0))</f>
        <v xml:space="preserve"> </v>
      </c>
      <c r="R101" t="str">
        <f t="array" ref="R101">INDEX(Items!D$2:D$1072,MATCH($O101,Items!$A$2:$A$1072,0))</f>
        <v xml:space="preserve"> </v>
      </c>
    </row>
    <row r="102" spans="1:18" ht="15.75" customHeight="1" x14ac:dyDescent="0.25">
      <c r="A102">
        <f t="shared" si="0"/>
        <v>1</v>
      </c>
      <c r="B102" t="str">
        <f t="shared" si="4"/>
        <v/>
      </c>
      <c r="C102">
        <f t="shared" si="5"/>
        <v>1</v>
      </c>
      <c r="D102" s="4"/>
      <c r="E102" t="s">
        <v>20</v>
      </c>
      <c r="F102" t="str">
        <f t="array" ref="F102">INDEX(Establishment!B$2:B$1031,MATCH($E102,Establishment!$A$2:$A$1031,0))</f>
        <v xml:space="preserve"> </v>
      </c>
      <c r="G102" t="str">
        <f t="array" ref="G102">INDEX(Establishment!C$2:C$1031,MATCH($E102,Establishment!$A$2:$A$1031,0))</f>
        <v xml:space="preserve"> </v>
      </c>
      <c r="M102">
        <f t="shared" si="2"/>
        <v>0</v>
      </c>
      <c r="N102">
        <f t="shared" si="3"/>
        <v>0</v>
      </c>
      <c r="O102" t="s">
        <v>20</v>
      </c>
      <c r="P102" t="str">
        <f t="array" ref="P102">INDEX(Items!B$2:B$1072,MATCH($O102,Items!$A$2:$A$1072,0))</f>
        <v xml:space="preserve"> </v>
      </c>
      <c r="Q102" t="str">
        <f t="array" ref="Q102">INDEX(Items!C$2:C$1072,MATCH($O102,Items!$A$2:$A$1072,0))</f>
        <v xml:space="preserve"> </v>
      </c>
      <c r="R102" t="str">
        <f t="array" ref="R102">INDEX(Items!D$2:D$1072,MATCH($O102,Items!$A$2:$A$1072,0))</f>
        <v xml:space="preserve"> </v>
      </c>
    </row>
    <row r="103" spans="1:18" ht="15.75" customHeight="1" x14ac:dyDescent="0.25">
      <c r="A103">
        <f t="shared" si="0"/>
        <v>1</v>
      </c>
      <c r="B103" t="str">
        <f t="shared" si="4"/>
        <v/>
      </c>
      <c r="C103">
        <f t="shared" si="5"/>
        <v>1</v>
      </c>
      <c r="D103" s="4"/>
      <c r="E103" t="s">
        <v>20</v>
      </c>
      <c r="F103" t="str">
        <f t="array" ref="F103">INDEX(Establishment!B$2:B$1031,MATCH($E103,Establishment!$A$2:$A$1031,0))</f>
        <v xml:space="preserve"> </v>
      </c>
      <c r="G103" t="str">
        <f t="array" ref="G103">INDEX(Establishment!C$2:C$1031,MATCH($E103,Establishment!$A$2:$A$1031,0))</f>
        <v xml:space="preserve"> </v>
      </c>
      <c r="M103">
        <f t="shared" si="2"/>
        <v>0</v>
      </c>
      <c r="N103">
        <f t="shared" si="3"/>
        <v>0</v>
      </c>
      <c r="O103" t="s">
        <v>20</v>
      </c>
      <c r="P103" t="str">
        <f t="array" ref="P103">INDEX(Items!B$2:B$1072,MATCH($O103,Items!$A$2:$A$1072,0))</f>
        <v xml:space="preserve"> </v>
      </c>
      <c r="Q103" t="str">
        <f t="array" ref="Q103">INDEX(Items!C$2:C$1072,MATCH($O103,Items!$A$2:$A$1072,0))</f>
        <v xml:space="preserve"> </v>
      </c>
      <c r="R103" t="str">
        <f t="array" ref="R103">INDEX(Items!D$2:D$1072,MATCH($O103,Items!$A$2:$A$1072,0))</f>
        <v xml:space="preserve"> </v>
      </c>
    </row>
    <row r="104" spans="1:18" ht="15.75" customHeight="1" x14ac:dyDescent="0.25">
      <c r="A104">
        <f t="shared" si="0"/>
        <v>1</v>
      </c>
      <c r="B104" t="str">
        <f t="shared" si="4"/>
        <v/>
      </c>
      <c r="C104">
        <f t="shared" si="5"/>
        <v>1</v>
      </c>
      <c r="D104" s="4"/>
      <c r="E104" t="s">
        <v>20</v>
      </c>
      <c r="F104" t="str">
        <f t="array" ref="F104">INDEX(Establishment!B$2:B$1031,MATCH($E104,Establishment!$A$2:$A$1031,0))</f>
        <v xml:space="preserve"> </v>
      </c>
      <c r="G104" t="str">
        <f t="array" ref="G104">INDEX(Establishment!C$2:C$1031,MATCH($E104,Establishment!$A$2:$A$1031,0))</f>
        <v xml:space="preserve"> </v>
      </c>
      <c r="M104">
        <f t="shared" si="2"/>
        <v>0</v>
      </c>
      <c r="N104">
        <f t="shared" si="3"/>
        <v>0</v>
      </c>
      <c r="O104" t="s">
        <v>20</v>
      </c>
      <c r="P104" t="str">
        <f t="array" ref="P104">INDEX(Items!B$2:B$1072,MATCH($O104,Items!$A$2:$A$1072,0))</f>
        <v xml:space="preserve"> </v>
      </c>
      <c r="Q104" t="str">
        <f t="array" ref="Q104">INDEX(Items!C$2:C$1072,MATCH($O104,Items!$A$2:$A$1072,0))</f>
        <v xml:space="preserve"> </v>
      </c>
      <c r="R104" t="str">
        <f t="array" ref="R104">INDEX(Items!D$2:D$1072,MATCH($O104,Items!$A$2:$A$1072,0))</f>
        <v xml:space="preserve"> </v>
      </c>
    </row>
    <row r="105" spans="1:18" ht="15.75" customHeight="1" x14ac:dyDescent="0.25">
      <c r="A105">
        <f t="shared" si="0"/>
        <v>1</v>
      </c>
      <c r="B105" t="str">
        <f t="shared" si="4"/>
        <v/>
      </c>
      <c r="C105">
        <f t="shared" si="5"/>
        <v>1</v>
      </c>
      <c r="D105" s="4"/>
      <c r="E105" t="s">
        <v>20</v>
      </c>
      <c r="F105" t="str">
        <f t="array" ref="F105">INDEX(Establishment!B$2:B$1031,MATCH($E105,Establishment!$A$2:$A$1031,0))</f>
        <v xml:space="preserve"> </v>
      </c>
      <c r="G105" t="str">
        <f t="array" ref="G105">INDEX(Establishment!C$2:C$1031,MATCH($E105,Establishment!$A$2:$A$1031,0))</f>
        <v xml:space="preserve"> </v>
      </c>
      <c r="M105">
        <f t="shared" si="2"/>
        <v>0</v>
      </c>
      <c r="N105">
        <f t="shared" si="3"/>
        <v>0</v>
      </c>
      <c r="O105" t="s">
        <v>20</v>
      </c>
      <c r="P105" t="str">
        <f t="array" ref="P105">INDEX(Items!B$2:B$1072,MATCH($O105,Items!$A$2:$A$1072,0))</f>
        <v xml:space="preserve"> </v>
      </c>
      <c r="Q105" t="str">
        <f t="array" ref="Q105">INDEX(Items!C$2:C$1072,MATCH($O105,Items!$A$2:$A$1072,0))</f>
        <v xml:space="preserve"> </v>
      </c>
      <c r="R105" t="str">
        <f t="array" ref="R105">INDEX(Items!D$2:D$1072,MATCH($O105,Items!$A$2:$A$1072,0))</f>
        <v xml:space="preserve"> </v>
      </c>
    </row>
    <row r="106" spans="1:18" ht="15.75" customHeight="1" x14ac:dyDescent="0.25">
      <c r="A106">
        <f t="shared" si="0"/>
        <v>1</v>
      </c>
      <c r="B106" t="str">
        <f t="shared" si="4"/>
        <v/>
      </c>
      <c r="C106">
        <f t="shared" si="5"/>
        <v>1</v>
      </c>
      <c r="D106" s="4"/>
      <c r="E106" t="s">
        <v>20</v>
      </c>
      <c r="F106" t="str">
        <f t="array" ref="F106">INDEX(Establishment!B$2:B$1031,MATCH($E106,Establishment!$A$2:$A$1031,0))</f>
        <v xml:space="preserve"> </v>
      </c>
      <c r="G106" t="str">
        <f t="array" ref="G106">INDEX(Establishment!C$2:C$1031,MATCH($E106,Establishment!$A$2:$A$1031,0))</f>
        <v xml:space="preserve"> </v>
      </c>
      <c r="M106">
        <f t="shared" si="2"/>
        <v>0</v>
      </c>
      <c r="N106">
        <f t="shared" si="3"/>
        <v>0</v>
      </c>
      <c r="O106" t="s">
        <v>20</v>
      </c>
      <c r="P106" t="str">
        <f t="array" ref="P106">INDEX(Items!B$2:B$1072,MATCH($O106,Items!$A$2:$A$1072,0))</f>
        <v xml:space="preserve"> </v>
      </c>
      <c r="Q106" t="str">
        <f t="array" ref="Q106">INDEX(Items!C$2:C$1072,MATCH($O106,Items!$A$2:$A$1072,0))</f>
        <v xml:space="preserve"> </v>
      </c>
      <c r="R106" t="str">
        <f t="array" ref="R106">INDEX(Items!D$2:D$1072,MATCH($O106,Items!$A$2:$A$1072,0))</f>
        <v xml:space="preserve"> </v>
      </c>
    </row>
    <row r="107" spans="1:18" ht="15.75" customHeight="1" x14ac:dyDescent="0.25">
      <c r="A107">
        <f t="shared" si="0"/>
        <v>1</v>
      </c>
      <c r="B107" t="str">
        <f t="shared" si="4"/>
        <v/>
      </c>
      <c r="C107">
        <f t="shared" si="5"/>
        <v>1</v>
      </c>
      <c r="D107" s="4"/>
      <c r="E107" t="s">
        <v>20</v>
      </c>
      <c r="F107" t="str">
        <f t="array" ref="F107">INDEX(Establishment!B$2:B$1031,MATCH($E107,Establishment!$A$2:$A$1031,0))</f>
        <v xml:space="preserve"> </v>
      </c>
      <c r="G107" t="str">
        <f t="array" ref="G107">INDEX(Establishment!C$2:C$1031,MATCH($E107,Establishment!$A$2:$A$1031,0))</f>
        <v xml:space="preserve"> </v>
      </c>
      <c r="M107">
        <f t="shared" si="2"/>
        <v>0</v>
      </c>
      <c r="N107">
        <f t="shared" si="3"/>
        <v>0</v>
      </c>
      <c r="O107" t="s">
        <v>20</v>
      </c>
      <c r="P107" t="str">
        <f t="array" ref="P107">INDEX(Items!B$2:B$1072,MATCH($O107,Items!$A$2:$A$1072,0))</f>
        <v xml:space="preserve"> </v>
      </c>
      <c r="Q107" t="str">
        <f t="array" ref="Q107">INDEX(Items!C$2:C$1072,MATCH($O107,Items!$A$2:$A$1072,0))</f>
        <v xml:space="preserve"> </v>
      </c>
      <c r="R107" t="str">
        <f t="array" ref="R107">INDEX(Items!D$2:D$1072,MATCH($O107,Items!$A$2:$A$1072,0))</f>
        <v xml:space="preserve"> </v>
      </c>
    </row>
    <row r="108" spans="1:18" ht="15.75" customHeight="1" x14ac:dyDescent="0.25">
      <c r="A108">
        <f t="shared" si="0"/>
        <v>1</v>
      </c>
      <c r="B108" t="str">
        <f t="shared" si="4"/>
        <v/>
      </c>
      <c r="C108">
        <f t="shared" si="5"/>
        <v>1</v>
      </c>
      <c r="D108" s="4"/>
      <c r="E108" t="s">
        <v>20</v>
      </c>
      <c r="F108" t="str">
        <f t="array" ref="F108">INDEX(Establishment!B$2:B$1031,MATCH($E108,Establishment!$A$2:$A$1031,0))</f>
        <v xml:space="preserve"> </v>
      </c>
      <c r="G108" t="str">
        <f t="array" ref="G108">INDEX(Establishment!C$2:C$1031,MATCH($E108,Establishment!$A$2:$A$1031,0))</f>
        <v xml:space="preserve"> </v>
      </c>
      <c r="M108">
        <f t="shared" si="2"/>
        <v>0</v>
      </c>
      <c r="N108">
        <f t="shared" si="3"/>
        <v>0</v>
      </c>
      <c r="O108" t="s">
        <v>20</v>
      </c>
      <c r="P108" t="str">
        <f t="array" ref="P108">INDEX(Items!B$2:B$1072,MATCH($O108,Items!$A$2:$A$1072,0))</f>
        <v xml:space="preserve"> </v>
      </c>
      <c r="Q108" t="str">
        <f t="array" ref="Q108">INDEX(Items!C$2:C$1072,MATCH($O108,Items!$A$2:$A$1072,0))</f>
        <v xml:space="preserve"> </v>
      </c>
      <c r="R108" t="str">
        <f t="array" ref="R108">INDEX(Items!D$2:D$1072,MATCH($O108,Items!$A$2:$A$1072,0))</f>
        <v xml:space="preserve"> </v>
      </c>
    </row>
    <row r="109" spans="1:18" ht="15.75" customHeight="1" x14ac:dyDescent="0.25">
      <c r="A109">
        <f t="shared" si="0"/>
        <v>1</v>
      </c>
      <c r="B109" t="str">
        <f t="shared" si="4"/>
        <v/>
      </c>
      <c r="C109">
        <f t="shared" si="5"/>
        <v>1</v>
      </c>
      <c r="D109" s="4"/>
      <c r="E109" t="s">
        <v>20</v>
      </c>
      <c r="F109" t="str">
        <f t="array" ref="F109">INDEX(Establishment!B$2:B$1031,MATCH($E109,Establishment!$A$2:$A$1031,0))</f>
        <v xml:space="preserve"> </v>
      </c>
      <c r="G109" t="str">
        <f t="array" ref="G109">INDEX(Establishment!C$2:C$1031,MATCH($E109,Establishment!$A$2:$A$1031,0))</f>
        <v xml:space="preserve"> </v>
      </c>
      <c r="M109">
        <f t="shared" si="2"/>
        <v>0</v>
      </c>
      <c r="N109">
        <f t="shared" si="3"/>
        <v>0</v>
      </c>
      <c r="O109" t="s">
        <v>20</v>
      </c>
      <c r="P109" t="str">
        <f t="array" ref="P109">INDEX(Items!B$2:B$1072,MATCH($O109,Items!$A$2:$A$1072,0))</f>
        <v xml:space="preserve"> </v>
      </c>
      <c r="Q109" t="str">
        <f t="array" ref="Q109">INDEX(Items!C$2:C$1072,MATCH($O109,Items!$A$2:$A$1072,0))</f>
        <v xml:space="preserve"> </v>
      </c>
      <c r="R109" t="str">
        <f t="array" ref="R109">INDEX(Items!D$2:D$1072,MATCH($O109,Items!$A$2:$A$1072,0))</f>
        <v xml:space="preserve"> </v>
      </c>
    </row>
    <row r="110" spans="1:18" ht="15.75" customHeight="1" x14ac:dyDescent="0.25">
      <c r="A110">
        <f t="shared" si="0"/>
        <v>1</v>
      </c>
      <c r="B110" t="str">
        <f t="shared" si="4"/>
        <v/>
      </c>
      <c r="C110">
        <f t="shared" si="5"/>
        <v>1</v>
      </c>
      <c r="D110" s="4"/>
      <c r="E110" t="s">
        <v>20</v>
      </c>
      <c r="F110" t="str">
        <f t="array" ref="F110">INDEX(Establishment!B$2:B$1031,MATCH($E110,Establishment!$A$2:$A$1031,0))</f>
        <v xml:space="preserve"> </v>
      </c>
      <c r="G110" t="str">
        <f t="array" ref="G110">INDEX(Establishment!C$2:C$1031,MATCH($E110,Establishment!$A$2:$A$1031,0))</f>
        <v xml:space="preserve"> </v>
      </c>
      <c r="M110">
        <f t="shared" si="2"/>
        <v>0</v>
      </c>
      <c r="N110">
        <f t="shared" si="3"/>
        <v>0</v>
      </c>
      <c r="O110" t="s">
        <v>20</v>
      </c>
      <c r="P110" t="str">
        <f t="array" ref="P110">INDEX(Items!B$2:B$1072,MATCH($O110,Items!$A$2:$A$1072,0))</f>
        <v xml:space="preserve"> </v>
      </c>
      <c r="Q110" t="str">
        <f t="array" ref="Q110">INDEX(Items!C$2:C$1072,MATCH($O110,Items!$A$2:$A$1072,0))</f>
        <v xml:space="preserve"> </v>
      </c>
      <c r="R110" t="str">
        <f t="array" ref="R110">INDEX(Items!D$2:D$1072,MATCH($O110,Items!$A$2:$A$1072,0))</f>
        <v xml:space="preserve"> </v>
      </c>
    </row>
    <row r="111" spans="1:18" ht="15.75" customHeight="1" x14ac:dyDescent="0.25">
      <c r="A111">
        <f t="shared" si="0"/>
        <v>1</v>
      </c>
      <c r="B111" t="str">
        <f t="shared" si="4"/>
        <v/>
      </c>
      <c r="C111">
        <f t="shared" si="5"/>
        <v>1</v>
      </c>
      <c r="D111" s="4"/>
      <c r="E111" t="s">
        <v>20</v>
      </c>
      <c r="F111" t="str">
        <f t="array" ref="F111">INDEX(Establishment!B$2:B$1031,MATCH($E111,Establishment!$A$2:$A$1031,0))</f>
        <v xml:space="preserve"> </v>
      </c>
      <c r="G111" t="str">
        <f t="array" ref="G111">INDEX(Establishment!C$2:C$1031,MATCH($E111,Establishment!$A$2:$A$1031,0))</f>
        <v xml:space="preserve"> </v>
      </c>
      <c r="M111">
        <f t="shared" si="2"/>
        <v>0</v>
      </c>
      <c r="N111">
        <f t="shared" si="3"/>
        <v>0</v>
      </c>
      <c r="O111" t="s">
        <v>20</v>
      </c>
      <c r="P111" t="str">
        <f t="array" ref="P111">INDEX(Items!B$2:B$1072,MATCH($O111,Items!$A$2:$A$1072,0))</f>
        <v xml:space="preserve"> </v>
      </c>
      <c r="Q111" t="str">
        <f t="array" ref="Q111">INDEX(Items!C$2:C$1072,MATCH($O111,Items!$A$2:$A$1072,0))</f>
        <v xml:space="preserve"> </v>
      </c>
      <c r="R111" t="str">
        <f t="array" ref="R111">INDEX(Items!D$2:D$1072,MATCH($O111,Items!$A$2:$A$1072,0))</f>
        <v xml:space="preserve"> </v>
      </c>
    </row>
    <row r="112" spans="1:18" ht="15.75" customHeight="1" x14ac:dyDescent="0.25">
      <c r="A112">
        <f t="shared" si="0"/>
        <v>1</v>
      </c>
      <c r="B112" t="str">
        <f t="shared" si="4"/>
        <v/>
      </c>
      <c r="C112">
        <f t="shared" si="5"/>
        <v>1</v>
      </c>
      <c r="D112" s="4"/>
      <c r="E112" t="s">
        <v>20</v>
      </c>
      <c r="F112" t="str">
        <f t="array" ref="F112">INDEX(Establishment!B$2:B$1031,MATCH($E112,Establishment!$A$2:$A$1031,0))</f>
        <v xml:space="preserve"> </v>
      </c>
      <c r="G112" t="str">
        <f t="array" ref="G112">INDEX(Establishment!C$2:C$1031,MATCH($E112,Establishment!$A$2:$A$1031,0))</f>
        <v xml:space="preserve"> </v>
      </c>
      <c r="M112">
        <f t="shared" si="2"/>
        <v>0</v>
      </c>
      <c r="N112">
        <f t="shared" si="3"/>
        <v>0</v>
      </c>
      <c r="O112" t="s">
        <v>20</v>
      </c>
      <c r="P112" t="str">
        <f t="array" ref="P112">INDEX(Items!B$2:B$1072,MATCH($O112,Items!$A$2:$A$1072,0))</f>
        <v xml:space="preserve"> </v>
      </c>
      <c r="Q112" t="str">
        <f t="array" ref="Q112">INDEX(Items!C$2:C$1072,MATCH($O112,Items!$A$2:$A$1072,0))</f>
        <v xml:space="preserve"> </v>
      </c>
      <c r="R112" t="str">
        <f t="array" ref="R112">INDEX(Items!D$2:D$1072,MATCH($O112,Items!$A$2:$A$1072,0))</f>
        <v xml:space="preserve"> </v>
      </c>
    </row>
    <row r="113" spans="1:18" ht="15.75" customHeight="1" x14ac:dyDescent="0.25">
      <c r="A113">
        <f t="shared" si="0"/>
        <v>1</v>
      </c>
      <c r="B113" t="str">
        <f t="shared" si="4"/>
        <v/>
      </c>
      <c r="C113">
        <f t="shared" si="5"/>
        <v>1</v>
      </c>
      <c r="D113" s="4"/>
      <c r="E113" t="s">
        <v>20</v>
      </c>
      <c r="F113" t="str">
        <f t="array" ref="F113">INDEX(Establishment!B$2:B$1031,MATCH($E113,Establishment!$A$2:$A$1031,0))</f>
        <v xml:space="preserve"> </v>
      </c>
      <c r="G113" t="str">
        <f t="array" ref="G113">INDEX(Establishment!C$2:C$1031,MATCH($E113,Establishment!$A$2:$A$1031,0))</f>
        <v xml:space="preserve"> </v>
      </c>
      <c r="M113">
        <f t="shared" si="2"/>
        <v>0</v>
      </c>
      <c r="N113">
        <f t="shared" si="3"/>
        <v>0</v>
      </c>
      <c r="O113" t="s">
        <v>20</v>
      </c>
      <c r="P113" t="str">
        <f t="array" ref="P113">INDEX(Items!B$2:B$1072,MATCH($O113,Items!$A$2:$A$1072,0))</f>
        <v xml:space="preserve"> </v>
      </c>
      <c r="Q113" t="str">
        <f t="array" ref="Q113">INDEX(Items!C$2:C$1072,MATCH($O113,Items!$A$2:$A$1072,0))</f>
        <v xml:space="preserve"> </v>
      </c>
      <c r="R113" t="str">
        <f t="array" ref="R113">INDEX(Items!D$2:D$1072,MATCH($O113,Items!$A$2:$A$1072,0))</f>
        <v xml:space="preserve"> </v>
      </c>
    </row>
    <row r="114" spans="1:18" ht="15.75" customHeight="1" x14ac:dyDescent="0.25">
      <c r="A114">
        <f t="shared" si="0"/>
        <v>1</v>
      </c>
      <c r="B114" t="str">
        <f t="shared" si="4"/>
        <v/>
      </c>
      <c r="C114">
        <f t="shared" si="5"/>
        <v>1</v>
      </c>
      <c r="D114" s="4"/>
      <c r="E114" t="s">
        <v>20</v>
      </c>
      <c r="F114" t="str">
        <f t="array" ref="F114">INDEX(Establishment!B$2:B$1031,MATCH($E114,Establishment!$A$2:$A$1031,0))</f>
        <v xml:space="preserve"> </v>
      </c>
      <c r="G114" t="str">
        <f t="array" ref="G114">INDEX(Establishment!C$2:C$1031,MATCH($E114,Establishment!$A$2:$A$1031,0))</f>
        <v xml:space="preserve"> </v>
      </c>
      <c r="M114">
        <f t="shared" si="2"/>
        <v>0</v>
      </c>
      <c r="N114">
        <f t="shared" si="3"/>
        <v>0</v>
      </c>
      <c r="O114" t="s">
        <v>20</v>
      </c>
      <c r="P114" t="str">
        <f t="array" ref="P114">INDEX(Items!B$2:B$1072,MATCH($O114,Items!$A$2:$A$1072,0))</f>
        <v xml:space="preserve"> </v>
      </c>
      <c r="Q114" t="str">
        <f t="array" ref="Q114">INDEX(Items!C$2:C$1072,MATCH($O114,Items!$A$2:$A$1072,0))</f>
        <v xml:space="preserve"> </v>
      </c>
      <c r="R114" t="str">
        <f t="array" ref="R114">INDEX(Items!D$2:D$1072,MATCH($O114,Items!$A$2:$A$1072,0))</f>
        <v xml:space="preserve"> </v>
      </c>
    </row>
    <row r="115" spans="1:18" ht="15.75" customHeight="1" x14ac:dyDescent="0.25">
      <c r="A115">
        <f t="shared" si="0"/>
        <v>1</v>
      </c>
      <c r="B115" t="str">
        <f t="shared" si="4"/>
        <v/>
      </c>
      <c r="C115">
        <f t="shared" si="5"/>
        <v>1</v>
      </c>
      <c r="D115" s="4"/>
      <c r="E115" t="s">
        <v>20</v>
      </c>
      <c r="F115" t="str">
        <f t="array" ref="F115">INDEX(Establishment!B$2:B$1031,MATCH($E115,Establishment!$A$2:$A$1031,0))</f>
        <v xml:space="preserve"> </v>
      </c>
      <c r="G115" t="str">
        <f t="array" ref="G115">INDEX(Establishment!C$2:C$1031,MATCH($E115,Establishment!$A$2:$A$1031,0))</f>
        <v xml:space="preserve"> </v>
      </c>
      <c r="M115">
        <f t="shared" si="2"/>
        <v>0</v>
      </c>
      <c r="N115">
        <f t="shared" si="3"/>
        <v>0</v>
      </c>
      <c r="O115" t="s">
        <v>20</v>
      </c>
      <c r="P115" t="str">
        <f t="array" ref="P115">INDEX(Items!B$2:B$1072,MATCH($O115,Items!$A$2:$A$1072,0))</f>
        <v xml:space="preserve"> </v>
      </c>
      <c r="Q115" t="str">
        <f t="array" ref="Q115">INDEX(Items!C$2:C$1072,MATCH($O115,Items!$A$2:$A$1072,0))</f>
        <v xml:space="preserve"> </v>
      </c>
      <c r="R115" t="str">
        <f t="array" ref="R115">INDEX(Items!D$2:D$1072,MATCH($O115,Items!$A$2:$A$1072,0))</f>
        <v xml:space="preserve"> </v>
      </c>
    </row>
    <row r="116" spans="1:18" ht="15.75" customHeight="1" x14ac:dyDescent="0.25">
      <c r="A116">
        <f t="shared" si="0"/>
        <v>1</v>
      </c>
      <c r="B116" t="str">
        <f t="shared" si="4"/>
        <v/>
      </c>
      <c r="C116">
        <f t="shared" si="5"/>
        <v>1</v>
      </c>
      <c r="D116" s="4"/>
      <c r="E116" t="s">
        <v>20</v>
      </c>
      <c r="F116" t="str">
        <f t="array" ref="F116">INDEX(Establishment!B$2:B$1031,MATCH($E116,Establishment!$A$2:$A$1031,0))</f>
        <v xml:space="preserve"> </v>
      </c>
      <c r="G116" t="str">
        <f t="array" ref="G116">INDEX(Establishment!C$2:C$1031,MATCH($E116,Establishment!$A$2:$A$1031,0))</f>
        <v xml:space="preserve"> </v>
      </c>
      <c r="M116">
        <f t="shared" si="2"/>
        <v>0</v>
      </c>
      <c r="N116">
        <f t="shared" si="3"/>
        <v>0</v>
      </c>
      <c r="O116" t="s">
        <v>20</v>
      </c>
      <c r="P116" t="str">
        <f t="array" ref="P116">INDEX(Items!B$2:B$1072,MATCH($O116,Items!$A$2:$A$1072,0))</f>
        <v xml:space="preserve"> </v>
      </c>
      <c r="Q116" t="str">
        <f t="array" ref="Q116">INDEX(Items!C$2:C$1072,MATCH($O116,Items!$A$2:$A$1072,0))</f>
        <v xml:space="preserve"> </v>
      </c>
      <c r="R116" t="str">
        <f t="array" ref="R116">INDEX(Items!D$2:D$1072,MATCH($O116,Items!$A$2:$A$1072,0))</f>
        <v xml:space="preserve"> </v>
      </c>
    </row>
    <row r="117" spans="1:18" ht="15.75" customHeight="1" x14ac:dyDescent="0.25">
      <c r="A117">
        <f t="shared" si="0"/>
        <v>1</v>
      </c>
      <c r="B117" t="str">
        <f t="shared" si="4"/>
        <v/>
      </c>
      <c r="C117">
        <f t="shared" si="5"/>
        <v>1</v>
      </c>
      <c r="D117" s="4"/>
      <c r="E117" t="s">
        <v>20</v>
      </c>
      <c r="F117" t="str">
        <f t="array" ref="F117">INDEX(Establishment!B$2:B$1031,MATCH($E117,Establishment!$A$2:$A$1031,0))</f>
        <v xml:space="preserve"> </v>
      </c>
      <c r="G117" t="str">
        <f t="array" ref="G117">INDEX(Establishment!C$2:C$1031,MATCH($E117,Establishment!$A$2:$A$1031,0))</f>
        <v xml:space="preserve"> </v>
      </c>
      <c r="M117">
        <f t="shared" si="2"/>
        <v>0</v>
      </c>
      <c r="N117">
        <f t="shared" si="3"/>
        <v>0</v>
      </c>
      <c r="O117" t="s">
        <v>20</v>
      </c>
      <c r="P117" t="str">
        <f t="array" ref="P117">INDEX(Items!B$2:B$1072,MATCH($O117,Items!$A$2:$A$1072,0))</f>
        <v xml:space="preserve"> </v>
      </c>
      <c r="Q117" t="str">
        <f t="array" ref="Q117">INDEX(Items!C$2:C$1072,MATCH($O117,Items!$A$2:$A$1072,0))</f>
        <v xml:space="preserve"> </v>
      </c>
      <c r="R117" t="str">
        <f t="array" ref="R117">INDEX(Items!D$2:D$1072,MATCH($O117,Items!$A$2:$A$1072,0))</f>
        <v xml:space="preserve"> </v>
      </c>
    </row>
    <row r="118" spans="1:18" ht="15.75" customHeight="1" x14ac:dyDescent="0.25">
      <c r="A118">
        <f t="shared" si="0"/>
        <v>1</v>
      </c>
      <c r="B118" t="str">
        <f t="shared" si="4"/>
        <v/>
      </c>
      <c r="C118">
        <f t="shared" si="5"/>
        <v>1</v>
      </c>
      <c r="D118" s="4"/>
      <c r="E118" t="s">
        <v>20</v>
      </c>
      <c r="F118" t="str">
        <f t="array" ref="F118">INDEX(Establishment!B$2:B$1031,MATCH($E118,Establishment!$A$2:$A$1031,0))</f>
        <v xml:space="preserve"> </v>
      </c>
      <c r="G118" t="str">
        <f t="array" ref="G118">INDEX(Establishment!C$2:C$1031,MATCH($E118,Establishment!$A$2:$A$1031,0))</f>
        <v xml:space="preserve"> </v>
      </c>
      <c r="M118">
        <f t="shared" si="2"/>
        <v>0</v>
      </c>
      <c r="N118">
        <f t="shared" si="3"/>
        <v>0</v>
      </c>
      <c r="O118" t="s">
        <v>20</v>
      </c>
      <c r="P118" t="str">
        <f t="array" ref="P118">INDEX(Items!B$2:B$1072,MATCH($O118,Items!$A$2:$A$1072,0))</f>
        <v xml:space="preserve"> </v>
      </c>
      <c r="Q118" t="str">
        <f t="array" ref="Q118">INDEX(Items!C$2:C$1072,MATCH($O118,Items!$A$2:$A$1072,0))</f>
        <v xml:space="preserve"> </v>
      </c>
      <c r="R118" t="str">
        <f t="array" ref="R118">INDEX(Items!D$2:D$1072,MATCH($O118,Items!$A$2:$A$1072,0))</f>
        <v xml:space="preserve"> </v>
      </c>
    </row>
    <row r="119" spans="1:18" ht="15.75" customHeight="1" x14ac:dyDescent="0.25">
      <c r="A119">
        <f t="shared" si="0"/>
        <v>1</v>
      </c>
      <c r="B119" t="str">
        <f t="shared" si="4"/>
        <v/>
      </c>
      <c r="C119">
        <f t="shared" si="5"/>
        <v>1</v>
      </c>
      <c r="D119" s="4"/>
      <c r="E119" t="s">
        <v>20</v>
      </c>
      <c r="F119" t="str">
        <f t="array" ref="F119">INDEX(Establishment!B$2:B$1031,MATCH($E119,Establishment!$A$2:$A$1031,0))</f>
        <v xml:space="preserve"> </v>
      </c>
      <c r="G119" t="str">
        <f t="array" ref="G119">INDEX(Establishment!C$2:C$1031,MATCH($E119,Establishment!$A$2:$A$1031,0))</f>
        <v xml:space="preserve"> </v>
      </c>
      <c r="M119">
        <f t="shared" si="2"/>
        <v>0</v>
      </c>
      <c r="N119">
        <f t="shared" si="3"/>
        <v>0</v>
      </c>
      <c r="O119" t="s">
        <v>20</v>
      </c>
      <c r="P119" t="str">
        <f t="array" ref="P119">INDEX(Items!B$2:B$1072,MATCH($O119,Items!$A$2:$A$1072,0))</f>
        <v xml:space="preserve"> </v>
      </c>
      <c r="Q119" t="str">
        <f t="array" ref="Q119">INDEX(Items!C$2:C$1072,MATCH($O119,Items!$A$2:$A$1072,0))</f>
        <v xml:space="preserve"> </v>
      </c>
      <c r="R119" t="str">
        <f t="array" ref="R119">INDEX(Items!D$2:D$1072,MATCH($O119,Items!$A$2:$A$1072,0))</f>
        <v xml:space="preserve"> </v>
      </c>
    </row>
    <row r="120" spans="1:18" ht="15.75" customHeight="1" x14ac:dyDescent="0.25">
      <c r="A120">
        <f t="shared" si="0"/>
        <v>1</v>
      </c>
      <c r="B120" t="str">
        <f t="shared" si="4"/>
        <v/>
      </c>
      <c r="C120">
        <f t="shared" si="5"/>
        <v>1</v>
      </c>
      <c r="D120" s="4"/>
      <c r="E120" t="s">
        <v>20</v>
      </c>
      <c r="F120" t="str">
        <f t="array" ref="F120">INDEX(Establishment!B$2:B$1031,MATCH($E120,Establishment!$A$2:$A$1031,0))</f>
        <v xml:space="preserve"> </v>
      </c>
      <c r="G120" t="str">
        <f t="array" ref="G120">INDEX(Establishment!C$2:C$1031,MATCH($E120,Establishment!$A$2:$A$1031,0))</f>
        <v xml:space="preserve"> </v>
      </c>
      <c r="M120">
        <f t="shared" si="2"/>
        <v>0</v>
      </c>
      <c r="N120">
        <f t="shared" si="3"/>
        <v>0</v>
      </c>
      <c r="O120" t="s">
        <v>20</v>
      </c>
      <c r="P120" t="str">
        <f t="array" ref="P120">INDEX(Items!B$2:B$1072,MATCH($O120,Items!$A$2:$A$1072,0))</f>
        <v xml:space="preserve"> </v>
      </c>
      <c r="Q120" t="str">
        <f t="array" ref="Q120">INDEX(Items!C$2:C$1072,MATCH($O120,Items!$A$2:$A$1072,0))</f>
        <v xml:space="preserve"> </v>
      </c>
      <c r="R120" t="str">
        <f t="array" ref="R120">INDEX(Items!D$2:D$1072,MATCH($O120,Items!$A$2:$A$1072,0))</f>
        <v xml:space="preserve"> </v>
      </c>
    </row>
    <row r="121" spans="1:18" ht="15.75" customHeight="1" x14ac:dyDescent="0.25">
      <c r="A121">
        <f t="shared" si="0"/>
        <v>1</v>
      </c>
      <c r="B121" t="str">
        <f t="shared" si="4"/>
        <v/>
      </c>
      <c r="C121">
        <f t="shared" si="5"/>
        <v>1</v>
      </c>
      <c r="D121" s="4"/>
      <c r="E121" t="s">
        <v>20</v>
      </c>
      <c r="F121" t="str">
        <f t="array" ref="F121">INDEX(Establishment!B$2:B$1031,MATCH($E121,Establishment!$A$2:$A$1031,0))</f>
        <v xml:space="preserve"> </v>
      </c>
      <c r="G121" t="str">
        <f t="array" ref="G121">INDEX(Establishment!C$2:C$1031,MATCH($E121,Establishment!$A$2:$A$1031,0))</f>
        <v xml:space="preserve"> </v>
      </c>
      <c r="M121">
        <f t="shared" si="2"/>
        <v>0</v>
      </c>
      <c r="N121">
        <f t="shared" si="3"/>
        <v>0</v>
      </c>
      <c r="O121" t="s">
        <v>20</v>
      </c>
      <c r="P121" t="str">
        <f t="array" ref="P121">INDEX(Items!B$2:B$1072,MATCH($O121,Items!$A$2:$A$1072,0))</f>
        <v xml:space="preserve"> </v>
      </c>
      <c r="Q121" t="str">
        <f t="array" ref="Q121">INDEX(Items!C$2:C$1072,MATCH($O121,Items!$A$2:$A$1072,0))</f>
        <v xml:space="preserve"> </v>
      </c>
      <c r="R121" t="str">
        <f t="array" ref="R121">INDEX(Items!D$2:D$1072,MATCH($O121,Items!$A$2:$A$1072,0))</f>
        <v xml:space="preserve"> </v>
      </c>
    </row>
    <row r="122" spans="1:18" ht="15.75" customHeight="1" x14ac:dyDescent="0.25">
      <c r="A122">
        <f t="shared" si="0"/>
        <v>1</v>
      </c>
      <c r="B122" t="str">
        <f t="shared" si="4"/>
        <v/>
      </c>
      <c r="C122">
        <f t="shared" si="5"/>
        <v>1</v>
      </c>
      <c r="D122" s="4"/>
      <c r="E122" t="s">
        <v>20</v>
      </c>
      <c r="F122" t="str">
        <f t="array" ref="F122">INDEX(Establishment!B$2:B$1031,MATCH($E122,Establishment!$A$2:$A$1031,0))</f>
        <v xml:space="preserve"> </v>
      </c>
      <c r="G122" t="str">
        <f t="array" ref="G122">INDEX(Establishment!C$2:C$1031,MATCH($E122,Establishment!$A$2:$A$1031,0))</f>
        <v xml:space="preserve"> </v>
      </c>
      <c r="M122">
        <f t="shared" si="2"/>
        <v>0</v>
      </c>
      <c r="N122">
        <f t="shared" si="3"/>
        <v>0</v>
      </c>
      <c r="O122" t="s">
        <v>20</v>
      </c>
      <c r="P122" t="str">
        <f t="array" ref="P122">INDEX(Items!B$2:B$1072,MATCH($O122,Items!$A$2:$A$1072,0))</f>
        <v xml:space="preserve"> </v>
      </c>
      <c r="Q122" t="str">
        <f t="array" ref="Q122">INDEX(Items!C$2:C$1072,MATCH($O122,Items!$A$2:$A$1072,0))</f>
        <v xml:space="preserve"> </v>
      </c>
      <c r="R122" t="str">
        <f t="array" ref="R122">INDEX(Items!D$2:D$1072,MATCH($O122,Items!$A$2:$A$1072,0))</f>
        <v xml:space="preserve"> </v>
      </c>
    </row>
    <row r="123" spans="1:18" ht="15.75" customHeight="1" x14ac:dyDescent="0.25">
      <c r="A123">
        <f t="shared" si="0"/>
        <v>1</v>
      </c>
      <c r="B123" t="str">
        <f t="shared" si="4"/>
        <v/>
      </c>
      <c r="C123">
        <f t="shared" si="5"/>
        <v>1</v>
      </c>
      <c r="D123" s="4"/>
      <c r="E123" t="s">
        <v>20</v>
      </c>
      <c r="F123" t="str">
        <f t="array" ref="F123">INDEX(Establishment!B$2:B$1031,MATCH($E123,Establishment!$A$2:$A$1031,0))</f>
        <v xml:space="preserve"> </v>
      </c>
      <c r="G123" t="str">
        <f t="array" ref="G123">INDEX(Establishment!C$2:C$1031,MATCH($E123,Establishment!$A$2:$A$1031,0))</f>
        <v xml:space="preserve"> </v>
      </c>
      <c r="M123">
        <f t="shared" si="2"/>
        <v>0</v>
      </c>
      <c r="N123">
        <f t="shared" si="3"/>
        <v>0</v>
      </c>
      <c r="O123" t="s">
        <v>20</v>
      </c>
      <c r="P123" t="str">
        <f t="array" ref="P123">INDEX(Items!B$2:B$1072,MATCH($O123,Items!$A$2:$A$1072,0))</f>
        <v xml:space="preserve"> </v>
      </c>
      <c r="Q123" t="str">
        <f t="array" ref="Q123">INDEX(Items!C$2:C$1072,MATCH($O123,Items!$A$2:$A$1072,0))</f>
        <v xml:space="preserve"> </v>
      </c>
      <c r="R123" t="str">
        <f t="array" ref="R123">INDEX(Items!D$2:D$1072,MATCH($O123,Items!$A$2:$A$1072,0))</f>
        <v xml:space="preserve"> </v>
      </c>
    </row>
    <row r="124" spans="1:18" ht="15.75" customHeight="1" x14ac:dyDescent="0.25">
      <c r="A124">
        <f t="shared" si="0"/>
        <v>1</v>
      </c>
      <c r="B124" t="str">
        <f t="shared" si="4"/>
        <v/>
      </c>
      <c r="C124">
        <f t="shared" si="5"/>
        <v>1</v>
      </c>
      <c r="D124" s="4"/>
      <c r="E124" t="s">
        <v>20</v>
      </c>
      <c r="F124" t="str">
        <f t="array" ref="F124">INDEX(Establishment!B$2:B$1031,MATCH($E124,Establishment!$A$2:$A$1031,0))</f>
        <v xml:space="preserve"> </v>
      </c>
      <c r="G124" t="str">
        <f t="array" ref="G124">INDEX(Establishment!C$2:C$1031,MATCH($E124,Establishment!$A$2:$A$1031,0))</f>
        <v xml:space="preserve"> </v>
      </c>
      <c r="M124">
        <f t="shared" si="2"/>
        <v>0</v>
      </c>
      <c r="N124">
        <f t="shared" si="3"/>
        <v>0</v>
      </c>
      <c r="O124" t="s">
        <v>20</v>
      </c>
      <c r="P124" t="str">
        <f t="array" ref="P124">INDEX(Items!B$2:B$1072,MATCH($O124,Items!$A$2:$A$1072,0))</f>
        <v xml:space="preserve"> </v>
      </c>
      <c r="Q124" t="str">
        <f t="array" ref="Q124">INDEX(Items!C$2:C$1072,MATCH($O124,Items!$A$2:$A$1072,0))</f>
        <v xml:space="preserve"> </v>
      </c>
      <c r="R124" t="str">
        <f t="array" ref="R124">INDEX(Items!D$2:D$1072,MATCH($O124,Items!$A$2:$A$1072,0))</f>
        <v xml:space="preserve"> </v>
      </c>
    </row>
    <row r="125" spans="1:18" ht="15.75" customHeight="1" x14ac:dyDescent="0.25">
      <c r="A125">
        <f t="shared" si="0"/>
        <v>1</v>
      </c>
      <c r="B125" t="str">
        <f t="shared" si="4"/>
        <v/>
      </c>
      <c r="C125">
        <f t="shared" si="5"/>
        <v>1</v>
      </c>
      <c r="D125" s="4"/>
      <c r="E125" t="s">
        <v>20</v>
      </c>
      <c r="F125" t="str">
        <f t="array" ref="F125">INDEX(Establishment!B$2:B$1031,MATCH($E125,Establishment!$A$2:$A$1031,0))</f>
        <v xml:space="preserve"> </v>
      </c>
      <c r="G125" t="str">
        <f t="array" ref="G125">INDEX(Establishment!C$2:C$1031,MATCH($E125,Establishment!$A$2:$A$1031,0))</f>
        <v xml:space="preserve"> </v>
      </c>
      <c r="M125">
        <f t="shared" si="2"/>
        <v>0</v>
      </c>
      <c r="N125">
        <f t="shared" si="3"/>
        <v>0</v>
      </c>
      <c r="O125" t="s">
        <v>20</v>
      </c>
      <c r="P125" t="str">
        <f t="array" ref="P125">INDEX(Items!B$2:B$1072,MATCH($O125,Items!$A$2:$A$1072,0))</f>
        <v xml:space="preserve"> </v>
      </c>
      <c r="Q125" t="str">
        <f t="array" ref="Q125">INDEX(Items!C$2:C$1072,MATCH($O125,Items!$A$2:$A$1072,0))</f>
        <v xml:space="preserve"> </v>
      </c>
      <c r="R125" t="str">
        <f t="array" ref="R125">INDEX(Items!D$2:D$1072,MATCH($O125,Items!$A$2:$A$1072,0))</f>
        <v xml:space="preserve"> </v>
      </c>
    </row>
    <row r="126" spans="1:18" ht="15.75" customHeight="1" x14ac:dyDescent="0.25">
      <c r="A126">
        <f t="shared" si="0"/>
        <v>1</v>
      </c>
      <c r="B126" t="str">
        <f t="shared" si="4"/>
        <v/>
      </c>
      <c r="C126">
        <f t="shared" si="5"/>
        <v>1</v>
      </c>
      <c r="D126" s="4"/>
      <c r="E126" t="s">
        <v>20</v>
      </c>
      <c r="F126" t="str">
        <f t="array" ref="F126">INDEX(Establishment!B$2:B$1031,MATCH($E126,Establishment!$A$2:$A$1031,0))</f>
        <v xml:space="preserve"> </v>
      </c>
      <c r="G126" t="str">
        <f t="array" ref="G126">INDEX(Establishment!C$2:C$1031,MATCH($E126,Establishment!$A$2:$A$1031,0))</f>
        <v xml:space="preserve"> </v>
      </c>
      <c r="M126">
        <f t="shared" si="2"/>
        <v>0</v>
      </c>
      <c r="N126">
        <f t="shared" si="3"/>
        <v>0</v>
      </c>
      <c r="O126" t="s">
        <v>20</v>
      </c>
      <c r="P126" t="str">
        <f t="array" ref="P126">INDEX(Items!B$2:B$1072,MATCH($O126,Items!$A$2:$A$1072,0))</f>
        <v xml:space="preserve"> </v>
      </c>
      <c r="Q126" t="str">
        <f t="array" ref="Q126">INDEX(Items!C$2:C$1072,MATCH($O126,Items!$A$2:$A$1072,0))</f>
        <v xml:space="preserve"> </v>
      </c>
      <c r="R126" t="str">
        <f t="array" ref="R126">INDEX(Items!D$2:D$1072,MATCH($O126,Items!$A$2:$A$1072,0))</f>
        <v xml:space="preserve"> </v>
      </c>
    </row>
    <row r="127" spans="1:18" ht="15.75" customHeight="1" x14ac:dyDescent="0.25">
      <c r="A127">
        <f t="shared" si="0"/>
        <v>1</v>
      </c>
      <c r="B127" t="str">
        <f t="shared" si="4"/>
        <v/>
      </c>
      <c r="C127">
        <f t="shared" si="5"/>
        <v>1</v>
      </c>
      <c r="D127" s="4"/>
      <c r="E127" t="s">
        <v>20</v>
      </c>
      <c r="F127" t="str">
        <f t="array" ref="F127">INDEX(Establishment!B$2:B$1031,MATCH($E127,Establishment!$A$2:$A$1031,0))</f>
        <v xml:space="preserve"> </v>
      </c>
      <c r="G127" t="str">
        <f t="array" ref="G127">INDEX(Establishment!C$2:C$1031,MATCH($E127,Establishment!$A$2:$A$1031,0))</f>
        <v xml:space="preserve"> </v>
      </c>
      <c r="M127">
        <f t="shared" si="2"/>
        <v>0</v>
      </c>
      <c r="N127">
        <f t="shared" si="3"/>
        <v>0</v>
      </c>
      <c r="O127" t="s">
        <v>20</v>
      </c>
      <c r="P127" t="str">
        <f t="array" ref="P127">INDEX(Items!B$2:B$1072,MATCH($O127,Items!$A$2:$A$1072,0))</f>
        <v xml:space="preserve"> </v>
      </c>
      <c r="Q127" t="str">
        <f t="array" ref="Q127">INDEX(Items!C$2:C$1072,MATCH($O127,Items!$A$2:$A$1072,0))</f>
        <v xml:space="preserve"> </v>
      </c>
      <c r="R127" t="str">
        <f t="array" ref="R127">INDEX(Items!D$2:D$1072,MATCH($O127,Items!$A$2:$A$1072,0))</f>
        <v xml:space="preserve"> </v>
      </c>
    </row>
    <row r="128" spans="1:18" ht="15.75" customHeight="1" x14ac:dyDescent="0.25">
      <c r="A128">
        <f t="shared" si="0"/>
        <v>1</v>
      </c>
      <c r="B128" t="str">
        <f t="shared" si="4"/>
        <v/>
      </c>
      <c r="C128">
        <f t="shared" si="5"/>
        <v>1</v>
      </c>
      <c r="D128" s="4"/>
      <c r="E128" t="s">
        <v>20</v>
      </c>
      <c r="F128" t="str">
        <f t="array" ref="F128">INDEX(Establishment!B$2:B$1031,MATCH($E128,Establishment!$A$2:$A$1031,0))</f>
        <v xml:space="preserve"> </v>
      </c>
      <c r="G128" t="str">
        <f t="array" ref="G128">INDEX(Establishment!C$2:C$1031,MATCH($E128,Establishment!$A$2:$A$1031,0))</f>
        <v xml:space="preserve"> </v>
      </c>
      <c r="M128">
        <f t="shared" si="2"/>
        <v>0</v>
      </c>
      <c r="N128">
        <f t="shared" si="3"/>
        <v>0</v>
      </c>
      <c r="O128" t="s">
        <v>20</v>
      </c>
      <c r="P128" t="str">
        <f t="array" ref="P128">INDEX(Items!B$2:B$1072,MATCH($O128,Items!$A$2:$A$1072,0))</f>
        <v xml:space="preserve"> </v>
      </c>
      <c r="Q128" t="str">
        <f t="array" ref="Q128">INDEX(Items!C$2:C$1072,MATCH($O128,Items!$A$2:$A$1072,0))</f>
        <v xml:space="preserve"> </v>
      </c>
      <c r="R128" t="str">
        <f t="array" ref="R128">INDEX(Items!D$2:D$1072,MATCH($O128,Items!$A$2:$A$1072,0))</f>
        <v xml:space="preserve"> </v>
      </c>
    </row>
    <row r="129" spans="1:18" ht="15.75" customHeight="1" x14ac:dyDescent="0.25">
      <c r="A129">
        <f t="shared" si="0"/>
        <v>1</v>
      </c>
      <c r="B129" t="str">
        <f t="shared" si="4"/>
        <v/>
      </c>
      <c r="C129">
        <f t="shared" si="5"/>
        <v>1</v>
      </c>
      <c r="D129" s="4"/>
      <c r="E129" t="s">
        <v>20</v>
      </c>
      <c r="F129" t="str">
        <f t="array" ref="F129">INDEX(Establishment!B$2:B$1031,MATCH($E129,Establishment!$A$2:$A$1031,0))</f>
        <v xml:space="preserve"> </v>
      </c>
      <c r="G129" t="str">
        <f t="array" ref="G129">INDEX(Establishment!C$2:C$1031,MATCH($E129,Establishment!$A$2:$A$1031,0))</f>
        <v xml:space="preserve"> </v>
      </c>
      <c r="M129">
        <f t="shared" si="2"/>
        <v>0</v>
      </c>
      <c r="N129">
        <f t="shared" si="3"/>
        <v>0</v>
      </c>
      <c r="O129" t="s">
        <v>20</v>
      </c>
      <c r="P129" t="str">
        <f t="array" ref="P129">INDEX(Items!B$2:B$1072,MATCH($O129,Items!$A$2:$A$1072,0))</f>
        <v xml:space="preserve"> </v>
      </c>
      <c r="Q129" t="str">
        <f t="array" ref="Q129">INDEX(Items!C$2:C$1072,MATCH($O129,Items!$A$2:$A$1072,0))</f>
        <v xml:space="preserve"> </v>
      </c>
      <c r="R129" t="str">
        <f t="array" ref="R129">INDEX(Items!D$2:D$1072,MATCH($O129,Items!$A$2:$A$1072,0))</f>
        <v xml:space="preserve"> </v>
      </c>
    </row>
    <row r="130" spans="1:18" ht="15.75" customHeight="1" x14ac:dyDescent="0.25">
      <c r="A130">
        <f t="shared" si="0"/>
        <v>1</v>
      </c>
      <c r="B130" t="str">
        <f t="shared" si="4"/>
        <v/>
      </c>
      <c r="C130">
        <f t="shared" si="5"/>
        <v>1</v>
      </c>
      <c r="D130" s="4"/>
      <c r="E130" t="s">
        <v>20</v>
      </c>
      <c r="F130" t="str">
        <f t="array" ref="F130">INDEX(Establishment!B$2:B$1031,MATCH($E130,Establishment!$A$2:$A$1031,0))</f>
        <v xml:space="preserve"> </v>
      </c>
      <c r="G130" t="str">
        <f t="array" ref="G130">INDEX(Establishment!C$2:C$1031,MATCH($E130,Establishment!$A$2:$A$1031,0))</f>
        <v xml:space="preserve"> </v>
      </c>
      <c r="M130">
        <f t="shared" si="2"/>
        <v>0</v>
      </c>
      <c r="N130">
        <f t="shared" si="3"/>
        <v>0</v>
      </c>
      <c r="O130" t="s">
        <v>20</v>
      </c>
      <c r="P130" t="str">
        <f t="array" ref="P130">INDEX(Items!B$2:B$1072,MATCH($O130,Items!$A$2:$A$1072,0))</f>
        <v xml:space="preserve"> </v>
      </c>
      <c r="Q130" t="str">
        <f t="array" ref="Q130">INDEX(Items!C$2:C$1072,MATCH($O130,Items!$A$2:$A$1072,0))</f>
        <v xml:space="preserve"> </v>
      </c>
      <c r="R130" t="str">
        <f t="array" ref="R130">INDEX(Items!D$2:D$1072,MATCH($O130,Items!$A$2:$A$1072,0))</f>
        <v xml:space="preserve"> </v>
      </c>
    </row>
    <row r="131" spans="1:18" ht="15.75" customHeight="1" x14ac:dyDescent="0.25">
      <c r="A131">
        <f t="shared" si="0"/>
        <v>1</v>
      </c>
      <c r="B131" t="str">
        <f t="shared" si="4"/>
        <v/>
      </c>
      <c r="C131">
        <f t="shared" si="5"/>
        <v>1</v>
      </c>
      <c r="D131" s="4"/>
      <c r="E131" t="s">
        <v>20</v>
      </c>
      <c r="F131" t="str">
        <f t="array" ref="F131">INDEX(Establishment!B$2:B$1031,MATCH($E131,Establishment!$A$2:$A$1031,0))</f>
        <v xml:space="preserve"> </v>
      </c>
      <c r="G131" t="str">
        <f t="array" ref="G131">INDEX(Establishment!C$2:C$1031,MATCH($E131,Establishment!$A$2:$A$1031,0))</f>
        <v xml:space="preserve"> </v>
      </c>
      <c r="M131">
        <f t="shared" si="2"/>
        <v>0</v>
      </c>
      <c r="N131">
        <f t="shared" si="3"/>
        <v>0</v>
      </c>
      <c r="O131" t="s">
        <v>20</v>
      </c>
      <c r="P131" t="str">
        <f t="array" ref="P131">INDEX(Items!B$2:B$1072,MATCH($O131,Items!$A$2:$A$1072,0))</f>
        <v xml:space="preserve"> </v>
      </c>
      <c r="Q131" t="str">
        <f t="array" ref="Q131">INDEX(Items!C$2:C$1072,MATCH($O131,Items!$A$2:$A$1072,0))</f>
        <v xml:space="preserve"> </v>
      </c>
      <c r="R131" t="str">
        <f t="array" ref="R131">INDEX(Items!D$2:D$1072,MATCH($O131,Items!$A$2:$A$1072,0))</f>
        <v xml:space="preserve"> </v>
      </c>
    </row>
    <row r="132" spans="1:18" ht="15.75" customHeight="1" x14ac:dyDescent="0.25">
      <c r="A132">
        <f t="shared" si="0"/>
        <v>1</v>
      </c>
      <c r="B132" t="str">
        <f t="shared" si="4"/>
        <v/>
      </c>
      <c r="C132">
        <f t="shared" si="5"/>
        <v>1</v>
      </c>
      <c r="D132" s="4"/>
      <c r="E132" t="s">
        <v>20</v>
      </c>
      <c r="F132" t="str">
        <f t="array" ref="F132">INDEX(Establishment!B$2:B$1031,MATCH($E132,Establishment!$A$2:$A$1031,0))</f>
        <v xml:space="preserve"> </v>
      </c>
      <c r="G132" t="str">
        <f t="array" ref="G132">INDEX(Establishment!C$2:C$1031,MATCH($E132,Establishment!$A$2:$A$1031,0))</f>
        <v xml:space="preserve"> </v>
      </c>
      <c r="M132">
        <f t="shared" si="2"/>
        <v>0</v>
      </c>
      <c r="N132">
        <f t="shared" si="3"/>
        <v>0</v>
      </c>
      <c r="O132" t="s">
        <v>20</v>
      </c>
      <c r="P132" t="str">
        <f t="array" ref="P132">INDEX(Items!B$2:B$1072,MATCH($O132,Items!$A$2:$A$1072,0))</f>
        <v xml:space="preserve"> </v>
      </c>
      <c r="Q132" t="str">
        <f t="array" ref="Q132">INDEX(Items!C$2:C$1072,MATCH($O132,Items!$A$2:$A$1072,0))</f>
        <v xml:space="preserve"> </v>
      </c>
      <c r="R132" t="str">
        <f t="array" ref="R132">INDEX(Items!D$2:D$1072,MATCH($O132,Items!$A$2:$A$1072,0))</f>
        <v xml:space="preserve"> </v>
      </c>
    </row>
    <row r="133" spans="1:18" ht="15.75" customHeight="1" x14ac:dyDescent="0.25">
      <c r="A133">
        <f t="shared" si="0"/>
        <v>1</v>
      </c>
      <c r="B133" t="str">
        <f t="shared" si="4"/>
        <v/>
      </c>
      <c r="C133">
        <f t="shared" si="5"/>
        <v>1</v>
      </c>
      <c r="D133" s="4"/>
      <c r="E133" t="s">
        <v>20</v>
      </c>
      <c r="F133" t="str">
        <f t="array" ref="F133">INDEX(Establishment!B$2:B$1031,MATCH($E133,Establishment!$A$2:$A$1031,0))</f>
        <v xml:space="preserve"> </v>
      </c>
      <c r="G133" t="str">
        <f t="array" ref="G133">INDEX(Establishment!C$2:C$1031,MATCH($E133,Establishment!$A$2:$A$1031,0))</f>
        <v xml:space="preserve"> </v>
      </c>
      <c r="M133">
        <f t="shared" si="2"/>
        <v>0</v>
      </c>
      <c r="N133">
        <f t="shared" si="3"/>
        <v>0</v>
      </c>
      <c r="O133" t="s">
        <v>20</v>
      </c>
      <c r="P133" t="str">
        <f t="array" ref="P133">INDEX(Items!B$2:B$1072,MATCH($O133,Items!$A$2:$A$1072,0))</f>
        <v xml:space="preserve"> </v>
      </c>
      <c r="Q133" t="str">
        <f t="array" ref="Q133">INDEX(Items!C$2:C$1072,MATCH($O133,Items!$A$2:$A$1072,0))</f>
        <v xml:space="preserve"> </v>
      </c>
      <c r="R133" t="str">
        <f t="array" ref="R133">INDEX(Items!D$2:D$1072,MATCH($O133,Items!$A$2:$A$1072,0))</f>
        <v xml:space="preserve"> </v>
      </c>
    </row>
    <row r="134" spans="1:18" ht="15.75" customHeight="1" x14ac:dyDescent="0.25">
      <c r="A134">
        <f t="shared" si="0"/>
        <v>1</v>
      </c>
      <c r="B134" t="str">
        <f t="shared" si="4"/>
        <v/>
      </c>
      <c r="C134">
        <f t="shared" si="5"/>
        <v>1</v>
      </c>
      <c r="D134" s="4"/>
      <c r="E134" t="s">
        <v>20</v>
      </c>
      <c r="F134" t="str">
        <f t="array" ref="F134">INDEX(Establishment!B$2:B$1031,MATCH($E134,Establishment!$A$2:$A$1031,0))</f>
        <v xml:space="preserve"> </v>
      </c>
      <c r="G134" t="str">
        <f t="array" ref="G134">INDEX(Establishment!C$2:C$1031,MATCH($E134,Establishment!$A$2:$A$1031,0))</f>
        <v xml:space="preserve"> </v>
      </c>
      <c r="M134">
        <f t="shared" si="2"/>
        <v>0</v>
      </c>
      <c r="N134">
        <f t="shared" si="3"/>
        <v>0</v>
      </c>
      <c r="O134" t="s">
        <v>20</v>
      </c>
      <c r="P134" t="str">
        <f t="array" ref="P134">INDEX(Items!B$2:B$1072,MATCH($O134,Items!$A$2:$A$1072,0))</f>
        <v xml:space="preserve"> </v>
      </c>
      <c r="Q134" t="str">
        <f t="array" ref="Q134">INDEX(Items!C$2:C$1072,MATCH($O134,Items!$A$2:$A$1072,0))</f>
        <v xml:space="preserve"> </v>
      </c>
      <c r="R134" t="str">
        <f t="array" ref="R134">INDEX(Items!D$2:D$1072,MATCH($O134,Items!$A$2:$A$1072,0))</f>
        <v xml:space="preserve"> </v>
      </c>
    </row>
    <row r="135" spans="1:18" ht="15.75" customHeight="1" x14ac:dyDescent="0.25">
      <c r="A135">
        <f t="shared" si="0"/>
        <v>1</v>
      </c>
      <c r="B135" t="str">
        <f t="shared" si="4"/>
        <v/>
      </c>
      <c r="C135">
        <f t="shared" si="5"/>
        <v>1</v>
      </c>
      <c r="D135" s="4"/>
      <c r="E135" t="s">
        <v>20</v>
      </c>
      <c r="F135" t="str">
        <f t="array" ref="F135">INDEX(Establishment!B$2:B$1031,MATCH($E135,Establishment!$A$2:$A$1031,0))</f>
        <v xml:space="preserve"> </v>
      </c>
      <c r="G135" t="str">
        <f t="array" ref="G135">INDEX(Establishment!C$2:C$1031,MATCH($E135,Establishment!$A$2:$A$1031,0))</f>
        <v xml:space="preserve"> </v>
      </c>
      <c r="M135">
        <f t="shared" si="2"/>
        <v>0</v>
      </c>
      <c r="N135">
        <f t="shared" si="3"/>
        <v>0</v>
      </c>
      <c r="O135" t="s">
        <v>20</v>
      </c>
      <c r="P135" t="str">
        <f t="array" ref="P135">INDEX(Items!B$2:B$1072,MATCH($O135,Items!$A$2:$A$1072,0))</f>
        <v xml:space="preserve"> </v>
      </c>
      <c r="Q135" t="str">
        <f t="array" ref="Q135">INDEX(Items!C$2:C$1072,MATCH($O135,Items!$A$2:$A$1072,0))</f>
        <v xml:space="preserve"> </v>
      </c>
      <c r="R135" t="str">
        <f t="array" ref="R135">INDEX(Items!D$2:D$1072,MATCH($O135,Items!$A$2:$A$1072,0))</f>
        <v xml:space="preserve"> </v>
      </c>
    </row>
    <row r="136" spans="1:18" ht="15.75" customHeight="1" x14ac:dyDescent="0.25">
      <c r="A136">
        <f t="shared" si="0"/>
        <v>1</v>
      </c>
      <c r="B136" t="str">
        <f t="shared" si="4"/>
        <v/>
      </c>
      <c r="C136">
        <f t="shared" si="5"/>
        <v>1</v>
      </c>
      <c r="D136" s="4"/>
      <c r="E136" t="s">
        <v>20</v>
      </c>
      <c r="F136" t="str">
        <f t="array" ref="F136">INDEX(Establishment!B$2:B$1031,MATCH($E136,Establishment!$A$2:$A$1031,0))</f>
        <v xml:space="preserve"> </v>
      </c>
      <c r="G136" t="str">
        <f t="array" ref="G136">INDEX(Establishment!C$2:C$1031,MATCH($E136,Establishment!$A$2:$A$1031,0))</f>
        <v xml:space="preserve"> </v>
      </c>
      <c r="M136">
        <f t="shared" si="2"/>
        <v>0</v>
      </c>
      <c r="N136">
        <f t="shared" si="3"/>
        <v>0</v>
      </c>
      <c r="O136" t="s">
        <v>20</v>
      </c>
      <c r="P136" t="str">
        <f t="array" ref="P136">INDEX(Items!B$2:B$1072,MATCH($O136,Items!$A$2:$A$1072,0))</f>
        <v xml:space="preserve"> </v>
      </c>
      <c r="Q136" t="str">
        <f t="array" ref="Q136">INDEX(Items!C$2:C$1072,MATCH($O136,Items!$A$2:$A$1072,0))</f>
        <v xml:space="preserve"> </v>
      </c>
      <c r="R136" t="str">
        <f t="array" ref="R136">INDEX(Items!D$2:D$1072,MATCH($O136,Items!$A$2:$A$1072,0))</f>
        <v xml:space="preserve"> </v>
      </c>
    </row>
    <row r="137" spans="1:18" ht="15.75" customHeight="1" x14ac:dyDescent="0.25">
      <c r="A137">
        <f t="shared" si="0"/>
        <v>1</v>
      </c>
      <c r="B137" t="str">
        <f t="shared" si="4"/>
        <v/>
      </c>
      <c r="C137">
        <f t="shared" si="5"/>
        <v>1</v>
      </c>
      <c r="D137" s="4"/>
      <c r="E137" t="s">
        <v>20</v>
      </c>
      <c r="F137" t="str">
        <f t="array" ref="F137">INDEX(Establishment!B$2:B$1031,MATCH($E137,Establishment!$A$2:$A$1031,0))</f>
        <v xml:space="preserve"> </v>
      </c>
      <c r="G137" t="str">
        <f t="array" ref="G137">INDEX(Establishment!C$2:C$1031,MATCH($E137,Establishment!$A$2:$A$1031,0))</f>
        <v xml:space="preserve"> </v>
      </c>
      <c r="M137">
        <f t="shared" si="2"/>
        <v>0</v>
      </c>
      <c r="N137">
        <f t="shared" si="3"/>
        <v>0</v>
      </c>
      <c r="O137" t="s">
        <v>20</v>
      </c>
      <c r="P137" t="str">
        <f t="array" ref="P137">INDEX(Items!B$2:B$1072,MATCH($O137,Items!$A$2:$A$1072,0))</f>
        <v xml:space="preserve"> </v>
      </c>
      <c r="Q137" t="str">
        <f t="array" ref="Q137">INDEX(Items!C$2:C$1072,MATCH($O137,Items!$A$2:$A$1072,0))</f>
        <v xml:space="preserve"> </v>
      </c>
      <c r="R137" t="str">
        <f t="array" ref="R137">INDEX(Items!D$2:D$1072,MATCH($O137,Items!$A$2:$A$1072,0))</f>
        <v xml:space="preserve"> </v>
      </c>
    </row>
    <row r="138" spans="1:18" ht="15.75" customHeight="1" x14ac:dyDescent="0.25">
      <c r="A138">
        <f t="shared" si="0"/>
        <v>1</v>
      </c>
      <c r="B138" t="str">
        <f t="shared" si="4"/>
        <v/>
      </c>
      <c r="C138">
        <f t="shared" si="5"/>
        <v>1</v>
      </c>
      <c r="D138" s="4"/>
      <c r="E138" t="s">
        <v>20</v>
      </c>
      <c r="F138" t="str">
        <f t="array" ref="F138">INDEX(Establishment!B$2:B$1031,MATCH($E138,Establishment!$A$2:$A$1031,0))</f>
        <v xml:space="preserve"> </v>
      </c>
      <c r="G138" t="str">
        <f t="array" ref="G138">INDEX(Establishment!C$2:C$1031,MATCH($E138,Establishment!$A$2:$A$1031,0))</f>
        <v xml:space="preserve"> </v>
      </c>
      <c r="M138">
        <f t="shared" si="2"/>
        <v>0</v>
      </c>
      <c r="N138">
        <f t="shared" si="3"/>
        <v>0</v>
      </c>
      <c r="O138" t="s">
        <v>20</v>
      </c>
      <c r="P138" t="str">
        <f t="array" ref="P138">INDEX(Items!B$2:B$1072,MATCH($O138,Items!$A$2:$A$1072,0))</f>
        <v xml:space="preserve"> </v>
      </c>
      <c r="Q138" t="str">
        <f t="array" ref="Q138">INDEX(Items!C$2:C$1072,MATCH($O138,Items!$A$2:$A$1072,0))</f>
        <v xml:space="preserve"> </v>
      </c>
      <c r="R138" t="str">
        <f t="array" ref="R138">INDEX(Items!D$2:D$1072,MATCH($O138,Items!$A$2:$A$1072,0))</f>
        <v xml:space="preserve"> </v>
      </c>
    </row>
    <row r="139" spans="1:18" ht="15.75" customHeight="1" x14ac:dyDescent="0.25">
      <c r="A139">
        <f t="shared" si="0"/>
        <v>1</v>
      </c>
      <c r="B139" t="str">
        <f t="shared" si="4"/>
        <v/>
      </c>
      <c r="C139">
        <f t="shared" si="5"/>
        <v>1</v>
      </c>
      <c r="D139" s="4"/>
      <c r="E139" t="s">
        <v>20</v>
      </c>
      <c r="F139" t="str">
        <f t="array" ref="F139">INDEX(Establishment!B$2:B$1031,MATCH($E139,Establishment!$A$2:$A$1031,0))</f>
        <v xml:space="preserve"> </v>
      </c>
      <c r="G139" t="str">
        <f t="array" ref="G139">INDEX(Establishment!C$2:C$1031,MATCH($E139,Establishment!$A$2:$A$1031,0))</f>
        <v xml:space="preserve"> </v>
      </c>
      <c r="M139">
        <f t="shared" si="2"/>
        <v>0</v>
      </c>
      <c r="N139">
        <f t="shared" si="3"/>
        <v>0</v>
      </c>
      <c r="O139" t="s">
        <v>20</v>
      </c>
      <c r="P139" t="str">
        <f t="array" ref="P139">INDEX(Items!B$2:B$1072,MATCH($O139,Items!$A$2:$A$1072,0))</f>
        <v xml:space="preserve"> </v>
      </c>
      <c r="Q139" t="str">
        <f t="array" ref="Q139">INDEX(Items!C$2:C$1072,MATCH($O139,Items!$A$2:$A$1072,0))</f>
        <v xml:space="preserve"> </v>
      </c>
      <c r="R139" t="str">
        <f t="array" ref="R139">INDEX(Items!D$2:D$1072,MATCH($O139,Items!$A$2:$A$1072,0))</f>
        <v xml:space="preserve"> </v>
      </c>
    </row>
    <row r="140" spans="1:18" ht="15.75" customHeight="1" x14ac:dyDescent="0.25">
      <c r="A140">
        <f t="shared" si="0"/>
        <v>1</v>
      </c>
      <c r="B140" t="str">
        <f t="shared" si="4"/>
        <v/>
      </c>
      <c r="C140">
        <f t="shared" si="5"/>
        <v>1</v>
      </c>
      <c r="D140" s="4"/>
      <c r="E140" t="s">
        <v>20</v>
      </c>
      <c r="F140" t="str">
        <f t="array" ref="F140">INDEX(Establishment!B$2:B$1031,MATCH($E140,Establishment!$A$2:$A$1031,0))</f>
        <v xml:space="preserve"> </v>
      </c>
      <c r="G140" t="str">
        <f t="array" ref="G140">INDEX(Establishment!C$2:C$1031,MATCH($E140,Establishment!$A$2:$A$1031,0))</f>
        <v xml:space="preserve"> </v>
      </c>
      <c r="M140">
        <f t="shared" si="2"/>
        <v>0</v>
      </c>
      <c r="N140">
        <f t="shared" si="3"/>
        <v>0</v>
      </c>
      <c r="O140" t="s">
        <v>20</v>
      </c>
      <c r="P140" t="str">
        <f t="array" ref="P140">INDEX(Items!B$2:B$1072,MATCH($O140,Items!$A$2:$A$1072,0))</f>
        <v xml:space="preserve"> </v>
      </c>
      <c r="Q140" t="str">
        <f t="array" ref="Q140">INDEX(Items!C$2:C$1072,MATCH($O140,Items!$A$2:$A$1072,0))</f>
        <v xml:space="preserve"> </v>
      </c>
      <c r="R140" t="str">
        <f t="array" ref="R140">INDEX(Items!D$2:D$1072,MATCH($O140,Items!$A$2:$A$1072,0))</f>
        <v xml:space="preserve"> </v>
      </c>
    </row>
    <row r="141" spans="1:18" ht="15.75" customHeight="1" x14ac:dyDescent="0.25">
      <c r="A141">
        <f t="shared" si="0"/>
        <v>1</v>
      </c>
      <c r="B141" t="str">
        <f t="shared" si="4"/>
        <v/>
      </c>
      <c r="C141">
        <f t="shared" si="5"/>
        <v>1</v>
      </c>
      <c r="D141" s="4"/>
      <c r="E141" t="s">
        <v>20</v>
      </c>
      <c r="F141" t="str">
        <f t="array" ref="F141">INDEX(Establishment!B$2:B$1031,MATCH($E141,Establishment!$A$2:$A$1031,0))</f>
        <v xml:space="preserve"> </v>
      </c>
      <c r="G141" t="str">
        <f t="array" ref="G141">INDEX(Establishment!C$2:C$1031,MATCH($E141,Establishment!$A$2:$A$1031,0))</f>
        <v xml:space="preserve"> </v>
      </c>
      <c r="M141">
        <f t="shared" si="2"/>
        <v>0</v>
      </c>
      <c r="N141">
        <f t="shared" si="3"/>
        <v>0</v>
      </c>
      <c r="O141" t="s">
        <v>20</v>
      </c>
      <c r="P141" t="str">
        <f t="array" ref="P141">INDEX(Items!B$2:B$1072,MATCH($O141,Items!$A$2:$A$1072,0))</f>
        <v xml:space="preserve"> </v>
      </c>
      <c r="Q141" t="str">
        <f t="array" ref="Q141">INDEX(Items!C$2:C$1072,MATCH($O141,Items!$A$2:$A$1072,0))</f>
        <v xml:space="preserve"> </v>
      </c>
      <c r="R141" t="str">
        <f t="array" ref="R141">INDEX(Items!D$2:D$1072,MATCH($O141,Items!$A$2:$A$1072,0))</f>
        <v xml:space="preserve"> </v>
      </c>
    </row>
    <row r="142" spans="1:18" ht="15.75" customHeight="1" x14ac:dyDescent="0.25">
      <c r="A142">
        <f t="shared" si="0"/>
        <v>1</v>
      </c>
      <c r="B142" t="str">
        <f t="shared" si="4"/>
        <v/>
      </c>
      <c r="C142">
        <f t="shared" si="5"/>
        <v>1</v>
      </c>
      <c r="D142" s="4"/>
      <c r="E142" t="s">
        <v>20</v>
      </c>
      <c r="F142" t="str">
        <f t="array" ref="F142">INDEX(Establishment!B$2:B$1031,MATCH($E142,Establishment!$A$2:$A$1031,0))</f>
        <v xml:space="preserve"> </v>
      </c>
      <c r="G142" t="str">
        <f t="array" ref="G142">INDEX(Establishment!C$2:C$1031,MATCH($E142,Establishment!$A$2:$A$1031,0))</f>
        <v xml:space="preserve"> </v>
      </c>
      <c r="M142">
        <f t="shared" si="2"/>
        <v>0</v>
      </c>
      <c r="N142">
        <f t="shared" si="3"/>
        <v>0</v>
      </c>
      <c r="O142" t="s">
        <v>20</v>
      </c>
      <c r="P142" t="str">
        <f t="array" ref="P142">INDEX(Items!B$2:B$1072,MATCH($O142,Items!$A$2:$A$1072,0))</f>
        <v xml:space="preserve"> </v>
      </c>
      <c r="Q142" t="str">
        <f t="array" ref="Q142">INDEX(Items!C$2:C$1072,MATCH($O142,Items!$A$2:$A$1072,0))</f>
        <v xml:space="preserve"> </v>
      </c>
      <c r="R142" t="str">
        <f t="array" ref="R142">INDEX(Items!D$2:D$1072,MATCH($O142,Items!$A$2:$A$1072,0))</f>
        <v xml:space="preserve"> </v>
      </c>
    </row>
    <row r="143" spans="1:18" ht="15.75" customHeight="1" x14ac:dyDescent="0.25">
      <c r="A143">
        <f t="shared" si="0"/>
        <v>1</v>
      </c>
      <c r="B143" t="str">
        <f t="shared" si="4"/>
        <v/>
      </c>
      <c r="C143">
        <f t="shared" si="5"/>
        <v>1</v>
      </c>
      <c r="D143" s="4"/>
      <c r="E143" t="s">
        <v>20</v>
      </c>
      <c r="F143" t="str">
        <f t="array" ref="F143">INDEX(Establishment!B$2:B$1031,MATCH($E143,Establishment!$A$2:$A$1031,0))</f>
        <v xml:space="preserve"> </v>
      </c>
      <c r="G143" t="str">
        <f t="array" ref="G143">INDEX(Establishment!C$2:C$1031,MATCH($E143,Establishment!$A$2:$A$1031,0))</f>
        <v xml:space="preserve"> </v>
      </c>
      <c r="M143">
        <f t="shared" si="2"/>
        <v>0</v>
      </c>
      <c r="N143">
        <f t="shared" si="3"/>
        <v>0</v>
      </c>
      <c r="O143" t="s">
        <v>20</v>
      </c>
      <c r="P143" t="str">
        <f t="array" ref="P143">INDEX(Items!B$2:B$1072,MATCH($O143,Items!$A$2:$A$1072,0))</f>
        <v xml:space="preserve"> </v>
      </c>
      <c r="Q143" t="str">
        <f t="array" ref="Q143">INDEX(Items!C$2:C$1072,MATCH($O143,Items!$A$2:$A$1072,0))</f>
        <v xml:space="preserve"> </v>
      </c>
      <c r="R143" t="str">
        <f t="array" ref="R143">INDEX(Items!D$2:D$1072,MATCH($O143,Items!$A$2:$A$1072,0))</f>
        <v xml:space="preserve"> </v>
      </c>
    </row>
    <row r="144" spans="1:18" ht="15.75" customHeight="1" x14ac:dyDescent="0.25">
      <c r="A144">
        <f t="shared" si="0"/>
        <v>1</v>
      </c>
      <c r="B144" t="str">
        <f t="shared" si="4"/>
        <v/>
      </c>
      <c r="C144">
        <f t="shared" si="5"/>
        <v>1</v>
      </c>
      <c r="D144" s="4"/>
      <c r="E144" t="s">
        <v>20</v>
      </c>
      <c r="F144" t="str">
        <f t="array" ref="F144">INDEX(Establishment!B$2:B$1031,MATCH($E144,Establishment!$A$2:$A$1031,0))</f>
        <v xml:space="preserve"> </v>
      </c>
      <c r="G144" t="str">
        <f t="array" ref="G144">INDEX(Establishment!C$2:C$1031,MATCH($E144,Establishment!$A$2:$A$1031,0))</f>
        <v xml:space="preserve"> </v>
      </c>
      <c r="M144">
        <f t="shared" si="2"/>
        <v>0</v>
      </c>
      <c r="N144">
        <f t="shared" si="3"/>
        <v>0</v>
      </c>
      <c r="O144" t="s">
        <v>20</v>
      </c>
      <c r="P144" t="str">
        <f t="array" ref="P144">INDEX(Items!B$2:B$1072,MATCH($O144,Items!$A$2:$A$1072,0))</f>
        <v xml:space="preserve"> </v>
      </c>
      <c r="Q144" t="str">
        <f t="array" ref="Q144">INDEX(Items!C$2:C$1072,MATCH($O144,Items!$A$2:$A$1072,0))</f>
        <v xml:space="preserve"> </v>
      </c>
      <c r="R144" t="str">
        <f t="array" ref="R144">INDEX(Items!D$2:D$1072,MATCH($O144,Items!$A$2:$A$1072,0))</f>
        <v xml:space="preserve"> </v>
      </c>
    </row>
    <row r="145" spans="1:18" ht="15.75" customHeight="1" x14ac:dyDescent="0.25">
      <c r="A145">
        <f t="shared" si="0"/>
        <v>1</v>
      </c>
      <c r="B145" t="str">
        <f t="shared" si="4"/>
        <v/>
      </c>
      <c r="C145">
        <f t="shared" si="5"/>
        <v>1</v>
      </c>
      <c r="D145" s="4"/>
      <c r="E145" t="s">
        <v>20</v>
      </c>
      <c r="F145" t="str">
        <f t="array" ref="F145">INDEX(Establishment!B$2:B$1031,MATCH($E145,Establishment!$A$2:$A$1031,0))</f>
        <v xml:space="preserve"> </v>
      </c>
      <c r="G145" t="str">
        <f t="array" ref="G145">INDEX(Establishment!C$2:C$1031,MATCH($E145,Establishment!$A$2:$A$1031,0))</f>
        <v xml:space="preserve"> </v>
      </c>
      <c r="M145">
        <f t="shared" si="2"/>
        <v>0</v>
      </c>
      <c r="N145">
        <f t="shared" si="3"/>
        <v>0</v>
      </c>
      <c r="O145" t="s">
        <v>20</v>
      </c>
      <c r="P145" t="str">
        <f t="array" ref="P145">INDEX(Items!B$2:B$1072,MATCH($O145,Items!$A$2:$A$1072,0))</f>
        <v xml:space="preserve"> </v>
      </c>
      <c r="Q145" t="str">
        <f t="array" ref="Q145">INDEX(Items!C$2:C$1072,MATCH($O145,Items!$A$2:$A$1072,0))</f>
        <v xml:space="preserve"> </v>
      </c>
      <c r="R145" t="str">
        <f t="array" ref="R145">INDEX(Items!D$2:D$1072,MATCH($O145,Items!$A$2:$A$1072,0))</f>
        <v xml:space="preserve"> </v>
      </c>
    </row>
    <row r="146" spans="1:18" ht="15.75" customHeight="1" x14ac:dyDescent="0.25">
      <c r="A146">
        <f t="shared" si="0"/>
        <v>1</v>
      </c>
      <c r="B146" t="str">
        <f t="shared" si="4"/>
        <v/>
      </c>
      <c r="C146">
        <f t="shared" si="5"/>
        <v>1</v>
      </c>
      <c r="D146" s="4"/>
      <c r="E146" t="s">
        <v>20</v>
      </c>
      <c r="F146" t="str">
        <f t="array" ref="F146">INDEX(Establishment!B$2:B$1031,MATCH($E146,Establishment!$A$2:$A$1031,0))</f>
        <v xml:space="preserve"> </v>
      </c>
      <c r="G146" t="str">
        <f t="array" ref="G146">INDEX(Establishment!C$2:C$1031,MATCH($E146,Establishment!$A$2:$A$1031,0))</f>
        <v xml:space="preserve"> </v>
      </c>
      <c r="M146">
        <f t="shared" si="2"/>
        <v>0</v>
      </c>
      <c r="N146">
        <f t="shared" si="3"/>
        <v>0</v>
      </c>
      <c r="O146" t="s">
        <v>20</v>
      </c>
      <c r="P146" t="str">
        <f t="array" ref="P146">INDEX(Items!B$2:B$1072,MATCH($O146,Items!$A$2:$A$1072,0))</f>
        <v xml:space="preserve"> </v>
      </c>
      <c r="Q146" t="str">
        <f t="array" ref="Q146">INDEX(Items!C$2:C$1072,MATCH($O146,Items!$A$2:$A$1072,0))</f>
        <v xml:space="preserve"> </v>
      </c>
      <c r="R146" t="str">
        <f t="array" ref="R146">INDEX(Items!D$2:D$1072,MATCH($O146,Items!$A$2:$A$1072,0))</f>
        <v xml:space="preserve"> </v>
      </c>
    </row>
    <row r="147" spans="1:18" ht="15.75" customHeight="1" x14ac:dyDescent="0.25">
      <c r="A147">
        <f t="shared" si="0"/>
        <v>1</v>
      </c>
      <c r="B147" t="str">
        <f t="shared" si="4"/>
        <v/>
      </c>
      <c r="C147">
        <f t="shared" si="5"/>
        <v>1</v>
      </c>
      <c r="D147" s="4"/>
      <c r="E147" t="s">
        <v>20</v>
      </c>
      <c r="F147" t="str">
        <f t="array" ref="F147">INDEX(Establishment!B$2:B$1031,MATCH($E147,Establishment!$A$2:$A$1031,0))</f>
        <v xml:space="preserve"> </v>
      </c>
      <c r="G147" t="str">
        <f t="array" ref="G147">INDEX(Establishment!C$2:C$1031,MATCH($E147,Establishment!$A$2:$A$1031,0))</f>
        <v xml:space="preserve"> </v>
      </c>
      <c r="M147">
        <f t="shared" si="2"/>
        <v>0</v>
      </c>
      <c r="N147">
        <f t="shared" si="3"/>
        <v>0</v>
      </c>
      <c r="O147" t="s">
        <v>20</v>
      </c>
      <c r="P147" t="str">
        <f t="array" ref="P147">INDEX(Items!B$2:B$1072,MATCH($O147,Items!$A$2:$A$1072,0))</f>
        <v xml:space="preserve"> </v>
      </c>
      <c r="Q147" t="str">
        <f t="array" ref="Q147">INDEX(Items!C$2:C$1072,MATCH($O147,Items!$A$2:$A$1072,0))</f>
        <v xml:space="preserve"> </v>
      </c>
      <c r="R147" t="str">
        <f t="array" ref="R147">INDEX(Items!D$2:D$1072,MATCH($O147,Items!$A$2:$A$1072,0))</f>
        <v xml:space="preserve"> </v>
      </c>
    </row>
    <row r="148" spans="1:18" ht="15.75" customHeight="1" x14ac:dyDescent="0.25">
      <c r="A148">
        <f t="shared" si="0"/>
        <v>1</v>
      </c>
      <c r="B148" t="str">
        <f t="shared" si="4"/>
        <v/>
      </c>
      <c r="C148">
        <f t="shared" si="5"/>
        <v>1</v>
      </c>
      <c r="D148" s="4"/>
      <c r="E148" t="s">
        <v>20</v>
      </c>
      <c r="F148" t="str">
        <f t="array" ref="F148">INDEX(Establishment!B$2:B$1031,MATCH($E148,Establishment!$A$2:$A$1031,0))</f>
        <v xml:space="preserve"> </v>
      </c>
      <c r="G148" t="str">
        <f t="array" ref="G148">INDEX(Establishment!C$2:C$1031,MATCH($E148,Establishment!$A$2:$A$1031,0))</f>
        <v xml:space="preserve"> </v>
      </c>
      <c r="M148">
        <f t="shared" si="2"/>
        <v>0</v>
      </c>
      <c r="N148">
        <f t="shared" si="3"/>
        <v>0</v>
      </c>
      <c r="O148" t="s">
        <v>20</v>
      </c>
      <c r="P148" t="str">
        <f t="array" ref="P148">INDEX(Items!B$2:B$1072,MATCH($O148,Items!$A$2:$A$1072,0))</f>
        <v xml:space="preserve"> </v>
      </c>
      <c r="Q148" t="str">
        <f t="array" ref="Q148">INDEX(Items!C$2:C$1072,MATCH($O148,Items!$A$2:$A$1072,0))</f>
        <v xml:space="preserve"> </v>
      </c>
      <c r="R148" t="str">
        <f t="array" ref="R148">INDEX(Items!D$2:D$1072,MATCH($O148,Items!$A$2:$A$1072,0))</f>
        <v xml:space="preserve"> </v>
      </c>
    </row>
    <row r="149" spans="1:18" ht="15.75" customHeight="1" x14ac:dyDescent="0.25">
      <c r="A149">
        <f t="shared" si="0"/>
        <v>1</v>
      </c>
      <c r="B149" t="str">
        <f t="shared" si="4"/>
        <v/>
      </c>
      <c r="C149">
        <f t="shared" si="5"/>
        <v>1</v>
      </c>
      <c r="D149" s="4"/>
      <c r="E149" t="s">
        <v>20</v>
      </c>
      <c r="F149" t="str">
        <f t="array" ref="F149">INDEX(Establishment!B$2:B$1031,MATCH($E149,Establishment!$A$2:$A$1031,0))</f>
        <v xml:space="preserve"> </v>
      </c>
      <c r="G149" t="str">
        <f t="array" ref="G149">INDEX(Establishment!C$2:C$1031,MATCH($E149,Establishment!$A$2:$A$1031,0))</f>
        <v xml:space="preserve"> </v>
      </c>
      <c r="M149">
        <f t="shared" si="2"/>
        <v>0</v>
      </c>
      <c r="N149">
        <f t="shared" si="3"/>
        <v>0</v>
      </c>
      <c r="O149" t="s">
        <v>20</v>
      </c>
      <c r="P149" t="str">
        <f t="array" ref="P149">INDEX(Items!B$2:B$1072,MATCH($O149,Items!$A$2:$A$1072,0))</f>
        <v xml:space="preserve"> </v>
      </c>
      <c r="Q149" t="str">
        <f t="array" ref="Q149">INDEX(Items!C$2:C$1072,MATCH($O149,Items!$A$2:$A$1072,0))</f>
        <v xml:space="preserve"> </v>
      </c>
      <c r="R149" t="str">
        <f t="array" ref="R149">INDEX(Items!D$2:D$1072,MATCH($O149,Items!$A$2:$A$1072,0))</f>
        <v xml:space="preserve"> </v>
      </c>
    </row>
    <row r="150" spans="1:18" ht="15.75" customHeight="1" x14ac:dyDescent="0.25">
      <c r="A150">
        <f t="shared" si="0"/>
        <v>1</v>
      </c>
      <c r="B150" t="str">
        <f t="shared" si="4"/>
        <v/>
      </c>
      <c r="C150">
        <f t="shared" si="5"/>
        <v>1</v>
      </c>
      <c r="D150" s="4"/>
      <c r="E150" t="s">
        <v>20</v>
      </c>
      <c r="F150" t="str">
        <f t="array" ref="F150">INDEX(Establishment!B$2:B$1031,MATCH($E150,Establishment!$A$2:$A$1031,0))</f>
        <v xml:space="preserve"> </v>
      </c>
      <c r="G150" t="str">
        <f t="array" ref="G150">INDEX(Establishment!C$2:C$1031,MATCH($E150,Establishment!$A$2:$A$1031,0))</f>
        <v xml:space="preserve"> </v>
      </c>
      <c r="M150">
        <f t="shared" si="2"/>
        <v>0</v>
      </c>
      <c r="N150">
        <f t="shared" si="3"/>
        <v>0</v>
      </c>
      <c r="O150" t="s">
        <v>20</v>
      </c>
      <c r="P150" t="str">
        <f t="array" ref="P150">INDEX(Items!B$2:B$1072,MATCH($O150,Items!$A$2:$A$1072,0))</f>
        <v xml:space="preserve"> </v>
      </c>
      <c r="Q150" t="str">
        <f t="array" ref="Q150">INDEX(Items!C$2:C$1072,MATCH($O150,Items!$A$2:$A$1072,0))</f>
        <v xml:space="preserve"> </v>
      </c>
      <c r="R150" t="str">
        <f t="array" ref="R150">INDEX(Items!D$2:D$1072,MATCH($O150,Items!$A$2:$A$1072,0))</f>
        <v xml:space="preserve"> </v>
      </c>
    </row>
    <row r="151" spans="1:18" ht="15.75" customHeight="1" x14ac:dyDescent="0.25">
      <c r="A151">
        <f t="shared" si="0"/>
        <v>1</v>
      </c>
      <c r="B151" t="str">
        <f t="shared" si="4"/>
        <v/>
      </c>
      <c r="C151">
        <f t="shared" si="5"/>
        <v>1</v>
      </c>
      <c r="D151" s="4"/>
      <c r="E151" t="s">
        <v>20</v>
      </c>
      <c r="F151" t="str">
        <f t="array" ref="F151">INDEX(Establishment!B$2:B$1031,MATCH($E151,Establishment!$A$2:$A$1031,0))</f>
        <v xml:space="preserve"> </v>
      </c>
      <c r="G151" t="str">
        <f t="array" ref="G151">INDEX(Establishment!C$2:C$1031,MATCH($E151,Establishment!$A$2:$A$1031,0))</f>
        <v xml:space="preserve"> </v>
      </c>
      <c r="M151">
        <f t="shared" si="2"/>
        <v>0</v>
      </c>
      <c r="N151">
        <f t="shared" si="3"/>
        <v>0</v>
      </c>
      <c r="O151" t="s">
        <v>20</v>
      </c>
      <c r="P151" t="str">
        <f t="array" ref="P151">INDEX(Items!B$2:B$1072,MATCH($O151,Items!$A$2:$A$1072,0))</f>
        <v xml:space="preserve"> </v>
      </c>
      <c r="Q151" t="str">
        <f t="array" ref="Q151">INDEX(Items!C$2:C$1072,MATCH($O151,Items!$A$2:$A$1072,0))</f>
        <v xml:space="preserve"> </v>
      </c>
      <c r="R151" t="str">
        <f t="array" ref="R151">INDEX(Items!D$2:D$1072,MATCH($O151,Items!$A$2:$A$1072,0))</f>
        <v xml:space="preserve"> </v>
      </c>
    </row>
    <row r="152" spans="1:18" ht="15.75" customHeight="1" x14ac:dyDescent="0.25">
      <c r="A152">
        <f t="shared" si="0"/>
        <v>1</v>
      </c>
      <c r="B152" t="str">
        <f t="shared" si="4"/>
        <v/>
      </c>
      <c r="C152">
        <f t="shared" si="5"/>
        <v>1</v>
      </c>
      <c r="D152" s="4"/>
      <c r="E152" t="s">
        <v>20</v>
      </c>
      <c r="F152" t="str">
        <f t="array" ref="F152">INDEX(Establishment!B$2:B$1031,MATCH($E152,Establishment!$A$2:$A$1031,0))</f>
        <v xml:space="preserve"> </v>
      </c>
      <c r="G152" t="str">
        <f t="array" ref="G152">INDEX(Establishment!C$2:C$1031,MATCH($E152,Establishment!$A$2:$A$1031,0))</f>
        <v xml:space="preserve"> </v>
      </c>
      <c r="M152">
        <f t="shared" si="2"/>
        <v>0</v>
      </c>
      <c r="N152">
        <f t="shared" si="3"/>
        <v>0</v>
      </c>
      <c r="O152" t="s">
        <v>20</v>
      </c>
      <c r="P152" t="str">
        <f t="array" ref="P152">INDEX(Items!B$2:B$1072,MATCH($O152,Items!$A$2:$A$1072,0))</f>
        <v xml:space="preserve"> </v>
      </c>
      <c r="Q152" t="str">
        <f t="array" ref="Q152">INDEX(Items!C$2:C$1072,MATCH($O152,Items!$A$2:$A$1072,0))</f>
        <v xml:space="preserve"> </v>
      </c>
      <c r="R152" t="str">
        <f t="array" ref="R152">INDEX(Items!D$2:D$1072,MATCH($O152,Items!$A$2:$A$1072,0))</f>
        <v xml:space="preserve"> </v>
      </c>
    </row>
    <row r="153" spans="1:18" ht="15.75" customHeight="1" x14ac:dyDescent="0.25">
      <c r="A153">
        <f t="shared" si="0"/>
        <v>1</v>
      </c>
      <c r="B153" t="str">
        <f t="shared" si="4"/>
        <v/>
      </c>
      <c r="C153">
        <f t="shared" si="5"/>
        <v>1</v>
      </c>
      <c r="D153" s="4"/>
      <c r="E153" t="s">
        <v>20</v>
      </c>
      <c r="F153" t="str">
        <f t="array" ref="F153">INDEX(Establishment!B$2:B$1031,MATCH($E153,Establishment!$A$2:$A$1031,0))</f>
        <v xml:space="preserve"> </v>
      </c>
      <c r="G153" t="str">
        <f t="array" ref="G153">INDEX(Establishment!C$2:C$1031,MATCH($E153,Establishment!$A$2:$A$1031,0))</f>
        <v xml:space="preserve"> </v>
      </c>
      <c r="M153">
        <f t="shared" si="2"/>
        <v>0</v>
      </c>
      <c r="N153">
        <f t="shared" si="3"/>
        <v>0</v>
      </c>
      <c r="O153" t="s">
        <v>20</v>
      </c>
      <c r="P153" t="str">
        <f t="array" ref="P153">INDEX(Items!B$2:B$1072,MATCH($O153,Items!$A$2:$A$1072,0))</f>
        <v xml:space="preserve"> </v>
      </c>
      <c r="Q153" t="str">
        <f t="array" ref="Q153">INDEX(Items!C$2:C$1072,MATCH($O153,Items!$A$2:$A$1072,0))</f>
        <v xml:space="preserve"> </v>
      </c>
      <c r="R153" t="str">
        <f t="array" ref="R153">INDEX(Items!D$2:D$1072,MATCH($O153,Items!$A$2:$A$1072,0))</f>
        <v xml:space="preserve"> </v>
      </c>
    </row>
    <row r="154" spans="1:18" ht="15.75" customHeight="1" x14ac:dyDescent="0.25">
      <c r="A154">
        <f t="shared" si="0"/>
        <v>1</v>
      </c>
      <c r="B154" t="str">
        <f t="shared" si="4"/>
        <v/>
      </c>
      <c r="C154">
        <f t="shared" si="5"/>
        <v>1</v>
      </c>
      <c r="D154" s="4"/>
      <c r="E154" t="s">
        <v>20</v>
      </c>
      <c r="F154" t="str">
        <f t="array" ref="F154">INDEX(Establishment!B$2:B$1031,MATCH($E154,Establishment!$A$2:$A$1031,0))</f>
        <v xml:space="preserve"> </v>
      </c>
      <c r="G154" t="str">
        <f t="array" ref="G154">INDEX(Establishment!C$2:C$1031,MATCH($E154,Establishment!$A$2:$A$1031,0))</f>
        <v xml:space="preserve"> </v>
      </c>
      <c r="M154">
        <f t="shared" si="2"/>
        <v>0</v>
      </c>
      <c r="N154">
        <f t="shared" si="3"/>
        <v>0</v>
      </c>
      <c r="O154" t="s">
        <v>20</v>
      </c>
      <c r="P154" t="str">
        <f t="array" ref="P154">INDEX(Items!B$2:B$1072,MATCH($O154,Items!$A$2:$A$1072,0))</f>
        <v xml:space="preserve"> </v>
      </c>
      <c r="Q154" t="str">
        <f t="array" ref="Q154">INDEX(Items!C$2:C$1072,MATCH($O154,Items!$A$2:$A$1072,0))</f>
        <v xml:space="preserve"> </v>
      </c>
      <c r="R154" t="str">
        <f t="array" ref="R154">INDEX(Items!D$2:D$1072,MATCH($O154,Items!$A$2:$A$1072,0))</f>
        <v xml:space="preserve"> </v>
      </c>
    </row>
    <row r="155" spans="1:18" ht="15.75" customHeight="1" x14ac:dyDescent="0.25">
      <c r="A155">
        <f t="shared" si="0"/>
        <v>1</v>
      </c>
      <c r="B155" t="str">
        <f t="shared" si="4"/>
        <v/>
      </c>
      <c r="C155">
        <f t="shared" si="5"/>
        <v>1</v>
      </c>
      <c r="D155" s="4"/>
      <c r="E155" t="s">
        <v>20</v>
      </c>
      <c r="F155" t="str">
        <f t="array" ref="F155">INDEX(Establishment!B$2:B$1031,MATCH($E155,Establishment!$A$2:$A$1031,0))</f>
        <v xml:space="preserve"> </v>
      </c>
      <c r="G155" t="str">
        <f t="array" ref="G155">INDEX(Establishment!C$2:C$1031,MATCH($E155,Establishment!$A$2:$A$1031,0))</f>
        <v xml:space="preserve"> </v>
      </c>
      <c r="M155">
        <f t="shared" si="2"/>
        <v>0</v>
      </c>
      <c r="N155">
        <f t="shared" si="3"/>
        <v>0</v>
      </c>
      <c r="O155" t="s">
        <v>20</v>
      </c>
      <c r="P155" t="str">
        <f t="array" ref="P155">INDEX(Items!B$2:B$1072,MATCH($O155,Items!$A$2:$A$1072,0))</f>
        <v xml:space="preserve"> </v>
      </c>
      <c r="Q155" t="str">
        <f t="array" ref="Q155">INDEX(Items!C$2:C$1072,MATCH($O155,Items!$A$2:$A$1072,0))</f>
        <v xml:space="preserve"> </v>
      </c>
      <c r="R155" t="str">
        <f t="array" ref="R155">INDEX(Items!D$2:D$1072,MATCH($O155,Items!$A$2:$A$1072,0))</f>
        <v xml:space="preserve"> </v>
      </c>
    </row>
    <row r="156" spans="1:18" ht="15.75" customHeight="1" x14ac:dyDescent="0.25">
      <c r="A156">
        <f t="shared" si="0"/>
        <v>1</v>
      </c>
      <c r="B156" t="str">
        <f t="shared" si="4"/>
        <v/>
      </c>
      <c r="C156">
        <f t="shared" si="5"/>
        <v>1</v>
      </c>
      <c r="D156" s="4"/>
      <c r="E156" t="s">
        <v>20</v>
      </c>
      <c r="F156" t="str">
        <f t="array" ref="F156">INDEX(Establishment!B$2:B$1031,MATCH($E156,Establishment!$A$2:$A$1031,0))</f>
        <v xml:space="preserve"> </v>
      </c>
      <c r="G156" t="str">
        <f t="array" ref="G156">INDEX(Establishment!C$2:C$1031,MATCH($E156,Establishment!$A$2:$A$1031,0))</f>
        <v xml:space="preserve"> </v>
      </c>
      <c r="M156">
        <f t="shared" si="2"/>
        <v>0</v>
      </c>
      <c r="N156">
        <f t="shared" si="3"/>
        <v>0</v>
      </c>
      <c r="O156" t="s">
        <v>20</v>
      </c>
      <c r="P156" t="str">
        <f t="array" ref="P156">INDEX(Items!B$2:B$1072,MATCH($O156,Items!$A$2:$A$1072,0))</f>
        <v xml:space="preserve"> </v>
      </c>
      <c r="Q156" t="str">
        <f t="array" ref="Q156">INDEX(Items!C$2:C$1072,MATCH($O156,Items!$A$2:$A$1072,0))</f>
        <v xml:space="preserve"> </v>
      </c>
      <c r="R156" t="str">
        <f t="array" ref="R156">INDEX(Items!D$2:D$1072,MATCH($O156,Items!$A$2:$A$1072,0))</f>
        <v xml:space="preserve"> </v>
      </c>
    </row>
    <row r="157" spans="1:18" ht="15.75" customHeight="1" x14ac:dyDescent="0.25">
      <c r="A157">
        <f t="shared" si="0"/>
        <v>1</v>
      </c>
      <c r="B157" t="str">
        <f t="shared" si="4"/>
        <v/>
      </c>
      <c r="C157">
        <f t="shared" si="5"/>
        <v>1</v>
      </c>
      <c r="D157" s="4"/>
      <c r="E157" t="s">
        <v>20</v>
      </c>
      <c r="F157" t="str">
        <f t="array" ref="F157">INDEX(Establishment!B$2:B$1031,MATCH($E157,Establishment!$A$2:$A$1031,0))</f>
        <v xml:space="preserve"> </v>
      </c>
      <c r="G157" t="str">
        <f t="array" ref="G157">INDEX(Establishment!C$2:C$1031,MATCH($E157,Establishment!$A$2:$A$1031,0))</f>
        <v xml:space="preserve"> </v>
      </c>
      <c r="M157">
        <f t="shared" si="2"/>
        <v>0</v>
      </c>
      <c r="N157">
        <f t="shared" si="3"/>
        <v>0</v>
      </c>
      <c r="O157" t="s">
        <v>20</v>
      </c>
      <c r="P157" t="str">
        <f t="array" ref="P157">INDEX(Items!B$2:B$1072,MATCH($O157,Items!$A$2:$A$1072,0))</f>
        <v xml:space="preserve"> </v>
      </c>
      <c r="Q157" t="str">
        <f t="array" ref="Q157">INDEX(Items!C$2:C$1072,MATCH($O157,Items!$A$2:$A$1072,0))</f>
        <v xml:space="preserve"> </v>
      </c>
      <c r="R157" t="str">
        <f t="array" ref="R157">INDEX(Items!D$2:D$1072,MATCH($O157,Items!$A$2:$A$1072,0))</f>
        <v xml:space="preserve"> </v>
      </c>
    </row>
    <row r="158" spans="1:18" ht="15.75" customHeight="1" x14ac:dyDescent="0.25">
      <c r="A158">
        <f t="shared" si="0"/>
        <v>1</v>
      </c>
      <c r="B158" t="str">
        <f t="shared" si="4"/>
        <v/>
      </c>
      <c r="C158">
        <f t="shared" si="5"/>
        <v>1</v>
      </c>
      <c r="D158" s="4"/>
      <c r="E158" t="s">
        <v>20</v>
      </c>
      <c r="F158" t="str">
        <f t="array" ref="F158">INDEX(Establishment!B$2:B$1031,MATCH($E158,Establishment!$A$2:$A$1031,0))</f>
        <v xml:space="preserve"> </v>
      </c>
      <c r="G158" t="str">
        <f t="array" ref="G158">INDEX(Establishment!C$2:C$1031,MATCH($E158,Establishment!$A$2:$A$1031,0))</f>
        <v xml:space="preserve"> </v>
      </c>
      <c r="M158">
        <f t="shared" si="2"/>
        <v>0</v>
      </c>
      <c r="N158">
        <f t="shared" si="3"/>
        <v>0</v>
      </c>
      <c r="O158" t="s">
        <v>20</v>
      </c>
      <c r="P158" t="str">
        <f t="array" ref="P158">INDEX(Items!B$2:B$1072,MATCH($O158,Items!$A$2:$A$1072,0))</f>
        <v xml:space="preserve"> </v>
      </c>
      <c r="Q158" t="str">
        <f t="array" ref="Q158">INDEX(Items!C$2:C$1072,MATCH($O158,Items!$A$2:$A$1072,0))</f>
        <v xml:space="preserve"> </v>
      </c>
      <c r="R158" t="str">
        <f t="array" ref="R158">INDEX(Items!D$2:D$1072,MATCH($O158,Items!$A$2:$A$1072,0))</f>
        <v xml:space="preserve"> </v>
      </c>
    </row>
    <row r="159" spans="1:18" ht="15.75" customHeight="1" x14ac:dyDescent="0.25">
      <c r="A159">
        <f t="shared" si="0"/>
        <v>1</v>
      </c>
      <c r="B159" t="str">
        <f t="shared" si="4"/>
        <v/>
      </c>
      <c r="C159">
        <f t="shared" si="5"/>
        <v>1</v>
      </c>
      <c r="D159" s="4"/>
      <c r="E159" t="s">
        <v>20</v>
      </c>
      <c r="F159" t="str">
        <f t="array" ref="F159">INDEX(Establishment!B$2:B$1031,MATCH($E159,Establishment!$A$2:$A$1031,0))</f>
        <v xml:space="preserve"> </v>
      </c>
      <c r="G159" t="str">
        <f t="array" ref="G159">INDEX(Establishment!C$2:C$1031,MATCH($E159,Establishment!$A$2:$A$1031,0))</f>
        <v xml:space="preserve"> </v>
      </c>
      <c r="M159">
        <f t="shared" si="2"/>
        <v>0</v>
      </c>
      <c r="N159">
        <f t="shared" si="3"/>
        <v>0</v>
      </c>
      <c r="O159" t="s">
        <v>20</v>
      </c>
      <c r="P159" t="str">
        <f t="array" ref="P159">INDEX(Items!B$2:B$1072,MATCH($O159,Items!$A$2:$A$1072,0))</f>
        <v xml:space="preserve"> </v>
      </c>
      <c r="Q159" t="str">
        <f t="array" ref="Q159">INDEX(Items!C$2:C$1072,MATCH($O159,Items!$A$2:$A$1072,0))</f>
        <v xml:space="preserve"> </v>
      </c>
      <c r="R159" t="str">
        <f t="array" ref="R159">INDEX(Items!D$2:D$1072,MATCH($O159,Items!$A$2:$A$1072,0))</f>
        <v xml:space="preserve"> </v>
      </c>
    </row>
    <row r="160" spans="1:18" ht="15.75" customHeight="1" x14ac:dyDescent="0.25">
      <c r="A160">
        <f t="shared" si="0"/>
        <v>1</v>
      </c>
      <c r="B160" t="str">
        <f t="shared" si="4"/>
        <v/>
      </c>
      <c r="C160">
        <f t="shared" si="5"/>
        <v>1</v>
      </c>
      <c r="D160" s="4"/>
      <c r="E160" t="s">
        <v>20</v>
      </c>
      <c r="F160" t="str">
        <f t="array" ref="F160">INDEX(Establishment!B$2:B$1031,MATCH($E160,Establishment!$A$2:$A$1031,0))</f>
        <v xml:space="preserve"> </v>
      </c>
      <c r="G160" t="str">
        <f t="array" ref="G160">INDEX(Establishment!C$2:C$1031,MATCH($E160,Establishment!$A$2:$A$1031,0))</f>
        <v xml:space="preserve"> </v>
      </c>
      <c r="M160">
        <f t="shared" si="2"/>
        <v>0</v>
      </c>
      <c r="N160">
        <f t="shared" si="3"/>
        <v>0</v>
      </c>
      <c r="O160" t="s">
        <v>20</v>
      </c>
      <c r="P160" t="str">
        <f t="array" ref="P160">INDEX(Items!B$2:B$1072,MATCH($O160,Items!$A$2:$A$1072,0))</f>
        <v xml:space="preserve"> </v>
      </c>
      <c r="Q160" t="str">
        <f t="array" ref="Q160">INDEX(Items!C$2:C$1072,MATCH($O160,Items!$A$2:$A$1072,0))</f>
        <v xml:space="preserve"> </v>
      </c>
      <c r="R160" t="str">
        <f t="array" ref="R160">INDEX(Items!D$2:D$1072,MATCH($O160,Items!$A$2:$A$1072,0))</f>
        <v xml:space="preserve"> </v>
      </c>
    </row>
    <row r="161" spans="1:18" ht="15.75" customHeight="1" x14ac:dyDescent="0.25">
      <c r="A161">
        <f t="shared" si="0"/>
        <v>1</v>
      </c>
      <c r="B161" t="str">
        <f t="shared" si="4"/>
        <v/>
      </c>
      <c r="C161">
        <f t="shared" si="5"/>
        <v>1</v>
      </c>
      <c r="D161" s="4"/>
      <c r="E161" t="s">
        <v>20</v>
      </c>
      <c r="F161" t="str">
        <f t="array" ref="F161">INDEX(Establishment!B$2:B$1031,MATCH($E161,Establishment!$A$2:$A$1031,0))</f>
        <v xml:space="preserve"> </v>
      </c>
      <c r="G161" t="str">
        <f t="array" ref="G161">INDEX(Establishment!C$2:C$1031,MATCH($E161,Establishment!$A$2:$A$1031,0))</f>
        <v xml:space="preserve"> </v>
      </c>
      <c r="M161">
        <f t="shared" si="2"/>
        <v>0</v>
      </c>
      <c r="N161">
        <f t="shared" si="3"/>
        <v>0</v>
      </c>
      <c r="O161" t="s">
        <v>20</v>
      </c>
      <c r="P161" t="str">
        <f t="array" ref="P161">INDEX(Items!B$2:B$1072,MATCH($O161,Items!$A$2:$A$1072,0))</f>
        <v xml:space="preserve"> </v>
      </c>
      <c r="Q161" t="str">
        <f t="array" ref="Q161">INDEX(Items!C$2:C$1072,MATCH($O161,Items!$A$2:$A$1072,0))</f>
        <v xml:space="preserve"> </v>
      </c>
      <c r="R161" t="str">
        <f t="array" ref="R161">INDEX(Items!D$2:D$1072,MATCH($O161,Items!$A$2:$A$1072,0))</f>
        <v xml:space="preserve"> </v>
      </c>
    </row>
    <row r="162" spans="1:18" ht="15.75" customHeight="1" x14ac:dyDescent="0.25">
      <c r="A162">
        <f t="shared" si="0"/>
        <v>1</v>
      </c>
      <c r="B162" t="str">
        <f t="shared" si="4"/>
        <v/>
      </c>
      <c r="C162">
        <f t="shared" si="5"/>
        <v>1</v>
      </c>
      <c r="D162" s="4"/>
      <c r="E162" t="s">
        <v>20</v>
      </c>
      <c r="F162" t="str">
        <f t="array" ref="F162">INDEX(Establishment!B$2:B$1031,MATCH($E162,Establishment!$A$2:$A$1031,0))</f>
        <v xml:space="preserve"> </v>
      </c>
      <c r="G162" t="str">
        <f t="array" ref="G162">INDEX(Establishment!C$2:C$1031,MATCH($E162,Establishment!$A$2:$A$1031,0))</f>
        <v xml:space="preserve"> </v>
      </c>
      <c r="M162">
        <f t="shared" si="2"/>
        <v>0</v>
      </c>
      <c r="N162">
        <f t="shared" si="3"/>
        <v>0</v>
      </c>
      <c r="O162" t="s">
        <v>20</v>
      </c>
      <c r="P162" t="str">
        <f t="array" ref="P162">INDEX(Items!B$2:B$1072,MATCH($O162,Items!$A$2:$A$1072,0))</f>
        <v xml:space="preserve"> </v>
      </c>
      <c r="Q162" t="str">
        <f t="array" ref="Q162">INDEX(Items!C$2:C$1072,MATCH($O162,Items!$A$2:$A$1072,0))</f>
        <v xml:space="preserve"> </v>
      </c>
      <c r="R162" t="str">
        <f t="array" ref="R162">INDEX(Items!D$2:D$1072,MATCH($O162,Items!$A$2:$A$1072,0))</f>
        <v xml:space="preserve"> </v>
      </c>
    </row>
    <row r="163" spans="1:18" ht="15.75" customHeight="1" x14ac:dyDescent="0.25">
      <c r="A163">
        <f t="shared" si="0"/>
        <v>1</v>
      </c>
      <c r="B163" t="str">
        <f t="shared" si="4"/>
        <v/>
      </c>
      <c r="C163">
        <f t="shared" si="5"/>
        <v>1</v>
      </c>
      <c r="D163" s="4"/>
      <c r="E163" t="s">
        <v>20</v>
      </c>
      <c r="F163" t="str">
        <f t="array" ref="F163">INDEX(Establishment!B$2:B$1031,MATCH($E163,Establishment!$A$2:$A$1031,0))</f>
        <v xml:space="preserve"> </v>
      </c>
      <c r="G163" t="str">
        <f t="array" ref="G163">INDEX(Establishment!C$2:C$1031,MATCH($E163,Establishment!$A$2:$A$1031,0))</f>
        <v xml:space="preserve"> </v>
      </c>
      <c r="M163">
        <f t="shared" si="2"/>
        <v>0</v>
      </c>
      <c r="N163">
        <f t="shared" si="3"/>
        <v>0</v>
      </c>
      <c r="O163" t="s">
        <v>20</v>
      </c>
      <c r="P163" t="str">
        <f t="array" ref="P163">INDEX(Items!B$2:B$1072,MATCH($O163,Items!$A$2:$A$1072,0))</f>
        <v xml:space="preserve"> </v>
      </c>
      <c r="Q163" t="str">
        <f t="array" ref="Q163">INDEX(Items!C$2:C$1072,MATCH($O163,Items!$A$2:$A$1072,0))</f>
        <v xml:space="preserve"> </v>
      </c>
      <c r="R163" t="str">
        <f t="array" ref="R163">INDEX(Items!D$2:D$1072,MATCH($O163,Items!$A$2:$A$1072,0))</f>
        <v xml:space="preserve"> </v>
      </c>
    </row>
    <row r="164" spans="1:18" ht="15.75" customHeight="1" x14ac:dyDescent="0.25">
      <c r="A164">
        <f t="shared" si="0"/>
        <v>1</v>
      </c>
      <c r="B164" t="str">
        <f t="shared" si="4"/>
        <v/>
      </c>
      <c r="C164">
        <f t="shared" si="5"/>
        <v>1</v>
      </c>
      <c r="D164" s="4"/>
      <c r="E164" t="s">
        <v>20</v>
      </c>
      <c r="F164" t="str">
        <f t="array" ref="F164">INDEX(Establishment!B$2:B$1031,MATCH($E164,Establishment!$A$2:$A$1031,0))</f>
        <v xml:space="preserve"> </v>
      </c>
      <c r="G164" t="str">
        <f t="array" ref="G164">INDEX(Establishment!C$2:C$1031,MATCH($E164,Establishment!$A$2:$A$1031,0))</f>
        <v xml:space="preserve"> </v>
      </c>
      <c r="M164">
        <f t="shared" si="2"/>
        <v>0</v>
      </c>
      <c r="N164">
        <f t="shared" si="3"/>
        <v>0</v>
      </c>
      <c r="O164" t="s">
        <v>20</v>
      </c>
      <c r="P164" t="str">
        <f t="array" ref="P164">INDEX(Items!B$2:B$1072,MATCH($O164,Items!$A$2:$A$1072,0))</f>
        <v xml:space="preserve"> </v>
      </c>
      <c r="Q164" t="str">
        <f t="array" ref="Q164">INDEX(Items!C$2:C$1072,MATCH($O164,Items!$A$2:$A$1072,0))</f>
        <v xml:space="preserve"> </v>
      </c>
      <c r="R164" t="str">
        <f t="array" ref="R164">INDEX(Items!D$2:D$1072,MATCH($O164,Items!$A$2:$A$1072,0))</f>
        <v xml:space="preserve"> </v>
      </c>
    </row>
    <row r="165" spans="1:18" ht="15.75" customHeight="1" x14ac:dyDescent="0.25">
      <c r="A165">
        <f t="shared" si="0"/>
        <v>1</v>
      </c>
      <c r="B165" t="str">
        <f t="shared" si="4"/>
        <v/>
      </c>
      <c r="C165">
        <f t="shared" si="5"/>
        <v>1</v>
      </c>
      <c r="D165" s="4"/>
      <c r="E165" t="s">
        <v>20</v>
      </c>
      <c r="F165" t="str">
        <f t="array" ref="F165">INDEX(Establishment!B$2:B$1031,MATCH($E165,Establishment!$A$2:$A$1031,0))</f>
        <v xml:space="preserve"> </v>
      </c>
      <c r="G165" t="str">
        <f t="array" ref="G165">INDEX(Establishment!C$2:C$1031,MATCH($E165,Establishment!$A$2:$A$1031,0))</f>
        <v xml:space="preserve"> </v>
      </c>
      <c r="M165">
        <f t="shared" si="2"/>
        <v>0</v>
      </c>
      <c r="N165">
        <f t="shared" si="3"/>
        <v>0</v>
      </c>
      <c r="O165" t="s">
        <v>20</v>
      </c>
      <c r="P165" t="str">
        <f t="array" ref="P165">INDEX(Items!B$2:B$1072,MATCH($O165,Items!$A$2:$A$1072,0))</f>
        <v xml:space="preserve"> </v>
      </c>
      <c r="Q165" t="str">
        <f t="array" ref="Q165">INDEX(Items!C$2:C$1072,MATCH($O165,Items!$A$2:$A$1072,0))</f>
        <v xml:space="preserve"> </v>
      </c>
      <c r="R165" t="str">
        <f t="array" ref="R165">INDEX(Items!D$2:D$1072,MATCH($O165,Items!$A$2:$A$1072,0))</f>
        <v xml:space="preserve"> </v>
      </c>
    </row>
    <row r="166" spans="1:18" ht="15.75" customHeight="1" x14ac:dyDescent="0.25">
      <c r="A166">
        <f t="shared" si="0"/>
        <v>1</v>
      </c>
      <c r="B166" t="str">
        <f t="shared" si="4"/>
        <v/>
      </c>
      <c r="C166">
        <f t="shared" si="5"/>
        <v>1</v>
      </c>
      <c r="D166" s="4"/>
      <c r="E166" t="s">
        <v>20</v>
      </c>
      <c r="F166" t="str">
        <f t="array" ref="F166">INDEX(Establishment!B$2:B$1031,MATCH($E166,Establishment!$A$2:$A$1031,0))</f>
        <v xml:space="preserve"> </v>
      </c>
      <c r="G166" t="str">
        <f t="array" ref="G166">INDEX(Establishment!C$2:C$1031,MATCH($E166,Establishment!$A$2:$A$1031,0))</f>
        <v xml:space="preserve"> </v>
      </c>
      <c r="M166">
        <f t="shared" si="2"/>
        <v>0</v>
      </c>
      <c r="N166">
        <f t="shared" si="3"/>
        <v>0</v>
      </c>
      <c r="O166" t="s">
        <v>20</v>
      </c>
      <c r="P166" t="str">
        <f t="array" ref="P166">INDEX(Items!B$2:B$1072,MATCH($O166,Items!$A$2:$A$1072,0))</f>
        <v xml:space="preserve"> </v>
      </c>
      <c r="Q166" t="str">
        <f t="array" ref="Q166">INDEX(Items!C$2:C$1072,MATCH($O166,Items!$A$2:$A$1072,0))</f>
        <v xml:space="preserve"> </v>
      </c>
      <c r="R166" t="str">
        <f t="array" ref="R166">INDEX(Items!D$2:D$1072,MATCH($O166,Items!$A$2:$A$1072,0))</f>
        <v xml:space="preserve"> </v>
      </c>
    </row>
    <row r="167" spans="1:18" ht="15.75" customHeight="1" x14ac:dyDescent="0.25">
      <c r="A167">
        <f t="shared" si="0"/>
        <v>1</v>
      </c>
      <c r="B167" t="str">
        <f t="shared" si="4"/>
        <v/>
      </c>
      <c r="C167">
        <f t="shared" si="5"/>
        <v>1</v>
      </c>
      <c r="D167" s="4"/>
      <c r="E167" t="s">
        <v>20</v>
      </c>
      <c r="F167" t="str">
        <f t="array" ref="F167">INDEX(Establishment!B$2:B$1031,MATCH($E167,Establishment!$A$2:$A$1031,0))</f>
        <v xml:space="preserve"> </v>
      </c>
      <c r="G167" t="str">
        <f t="array" ref="G167">INDEX(Establishment!C$2:C$1031,MATCH($E167,Establishment!$A$2:$A$1031,0))</f>
        <v xml:space="preserve"> </v>
      </c>
      <c r="M167">
        <f t="shared" si="2"/>
        <v>0</v>
      </c>
      <c r="N167">
        <f t="shared" si="3"/>
        <v>0</v>
      </c>
      <c r="O167" t="s">
        <v>20</v>
      </c>
      <c r="P167" t="str">
        <f t="array" ref="P167">INDEX(Items!B$2:B$1072,MATCH($O167,Items!$A$2:$A$1072,0))</f>
        <v xml:space="preserve"> </v>
      </c>
      <c r="Q167" t="str">
        <f t="array" ref="Q167">INDEX(Items!C$2:C$1072,MATCH($O167,Items!$A$2:$A$1072,0))</f>
        <v xml:space="preserve"> </v>
      </c>
      <c r="R167" t="str">
        <f t="array" ref="R167">INDEX(Items!D$2:D$1072,MATCH($O167,Items!$A$2:$A$1072,0))</f>
        <v xml:space="preserve"> </v>
      </c>
    </row>
    <row r="168" spans="1:18" ht="15.75" customHeight="1" x14ac:dyDescent="0.25">
      <c r="A168">
        <f t="shared" si="0"/>
        <v>1</v>
      </c>
      <c r="B168" t="str">
        <f t="shared" si="4"/>
        <v/>
      </c>
      <c r="C168">
        <f t="shared" si="5"/>
        <v>1</v>
      </c>
      <c r="D168" s="4"/>
      <c r="E168" t="s">
        <v>20</v>
      </c>
      <c r="F168" t="str">
        <f t="array" ref="F168">INDEX(Establishment!B$2:B$1031,MATCH($E168,Establishment!$A$2:$A$1031,0))</f>
        <v xml:space="preserve"> </v>
      </c>
      <c r="G168" t="str">
        <f t="array" ref="G168">INDEX(Establishment!C$2:C$1031,MATCH($E168,Establishment!$A$2:$A$1031,0))</f>
        <v xml:space="preserve"> </v>
      </c>
      <c r="M168">
        <f t="shared" si="2"/>
        <v>0</v>
      </c>
      <c r="N168">
        <f t="shared" si="3"/>
        <v>0</v>
      </c>
      <c r="O168" t="s">
        <v>20</v>
      </c>
      <c r="P168" t="str">
        <f t="array" ref="P168">INDEX(Items!B$2:B$1072,MATCH($O168,Items!$A$2:$A$1072,0))</f>
        <v xml:space="preserve"> </v>
      </c>
      <c r="Q168" t="str">
        <f t="array" ref="Q168">INDEX(Items!C$2:C$1072,MATCH($O168,Items!$A$2:$A$1072,0))</f>
        <v xml:space="preserve"> </v>
      </c>
      <c r="R168" t="str">
        <f t="array" ref="R168">INDEX(Items!D$2:D$1072,MATCH($O168,Items!$A$2:$A$1072,0))</f>
        <v xml:space="preserve"> </v>
      </c>
    </row>
    <row r="169" spans="1:18" ht="15.75" customHeight="1" x14ac:dyDescent="0.25">
      <c r="A169">
        <f t="shared" si="0"/>
        <v>1</v>
      </c>
      <c r="B169" t="str">
        <f t="shared" si="4"/>
        <v/>
      </c>
      <c r="C169">
        <f t="shared" si="5"/>
        <v>1</v>
      </c>
      <c r="D169" s="4"/>
      <c r="E169" t="s">
        <v>20</v>
      </c>
      <c r="F169" t="str">
        <f t="array" ref="F169">INDEX(Establishment!B$2:B$1031,MATCH($E169,Establishment!$A$2:$A$1031,0))</f>
        <v xml:space="preserve"> </v>
      </c>
      <c r="G169" t="str">
        <f t="array" ref="G169">INDEX(Establishment!C$2:C$1031,MATCH($E169,Establishment!$A$2:$A$1031,0))</f>
        <v xml:space="preserve"> </v>
      </c>
      <c r="M169">
        <f t="shared" si="2"/>
        <v>0</v>
      </c>
      <c r="N169">
        <f t="shared" si="3"/>
        <v>0</v>
      </c>
      <c r="O169" t="s">
        <v>20</v>
      </c>
      <c r="P169" t="str">
        <f t="array" ref="P169">INDEX(Items!B$2:B$1072,MATCH($O169,Items!$A$2:$A$1072,0))</f>
        <v xml:space="preserve"> </v>
      </c>
      <c r="Q169" t="str">
        <f t="array" ref="Q169">INDEX(Items!C$2:C$1072,MATCH($O169,Items!$A$2:$A$1072,0))</f>
        <v xml:space="preserve"> </v>
      </c>
      <c r="R169" t="str">
        <f t="array" ref="R169">INDEX(Items!D$2:D$1072,MATCH($O169,Items!$A$2:$A$1072,0))</f>
        <v xml:space="preserve"> </v>
      </c>
    </row>
    <row r="170" spans="1:18" ht="15.75" customHeight="1" x14ac:dyDescent="0.25">
      <c r="A170">
        <f t="shared" si="0"/>
        <v>1</v>
      </c>
      <c r="B170" t="str">
        <f t="shared" si="4"/>
        <v/>
      </c>
      <c r="C170">
        <f t="shared" si="5"/>
        <v>1</v>
      </c>
      <c r="D170" s="4"/>
      <c r="E170" t="s">
        <v>20</v>
      </c>
      <c r="F170" t="str">
        <f t="array" ref="F170">INDEX(Establishment!B$2:B$1031,MATCH($E170,Establishment!$A$2:$A$1031,0))</f>
        <v xml:space="preserve"> </v>
      </c>
      <c r="G170" t="str">
        <f t="array" ref="G170">INDEX(Establishment!C$2:C$1031,MATCH($E170,Establishment!$A$2:$A$1031,0))</f>
        <v xml:space="preserve"> </v>
      </c>
      <c r="M170">
        <f t="shared" si="2"/>
        <v>0</v>
      </c>
      <c r="N170">
        <f t="shared" si="3"/>
        <v>0</v>
      </c>
      <c r="O170" t="s">
        <v>20</v>
      </c>
      <c r="P170" t="str">
        <f t="array" ref="P170">INDEX(Items!B$2:B$1072,MATCH($O170,Items!$A$2:$A$1072,0))</f>
        <v xml:space="preserve"> </v>
      </c>
      <c r="Q170" t="str">
        <f t="array" ref="Q170">INDEX(Items!C$2:C$1072,MATCH($O170,Items!$A$2:$A$1072,0))</f>
        <v xml:space="preserve"> </v>
      </c>
      <c r="R170" t="str">
        <f t="array" ref="R170">INDEX(Items!D$2:D$1072,MATCH($O170,Items!$A$2:$A$1072,0))</f>
        <v xml:space="preserve"> </v>
      </c>
    </row>
    <row r="171" spans="1:18" ht="15.75" customHeight="1" x14ac:dyDescent="0.25">
      <c r="A171">
        <f t="shared" si="0"/>
        <v>1</v>
      </c>
      <c r="B171" t="str">
        <f t="shared" si="4"/>
        <v/>
      </c>
      <c r="C171">
        <f t="shared" si="5"/>
        <v>1</v>
      </c>
      <c r="D171" s="4"/>
      <c r="E171" t="s">
        <v>20</v>
      </c>
      <c r="F171" t="str">
        <f t="array" ref="F171">INDEX(Establishment!B$2:B$1031,MATCH($E171,Establishment!$A$2:$A$1031,0))</f>
        <v xml:space="preserve"> </v>
      </c>
      <c r="G171" t="str">
        <f t="array" ref="G171">INDEX(Establishment!C$2:C$1031,MATCH($E171,Establishment!$A$2:$A$1031,0))</f>
        <v xml:space="preserve"> </v>
      </c>
      <c r="M171">
        <f t="shared" si="2"/>
        <v>0</v>
      </c>
      <c r="N171">
        <f t="shared" si="3"/>
        <v>0</v>
      </c>
      <c r="O171" t="s">
        <v>20</v>
      </c>
      <c r="P171" t="str">
        <f t="array" ref="P171">INDEX(Items!B$2:B$1072,MATCH($O171,Items!$A$2:$A$1072,0))</f>
        <v xml:space="preserve"> </v>
      </c>
      <c r="Q171" t="str">
        <f t="array" ref="Q171">INDEX(Items!C$2:C$1072,MATCH($O171,Items!$A$2:$A$1072,0))</f>
        <v xml:space="preserve"> </v>
      </c>
      <c r="R171" t="str">
        <f t="array" ref="R171">INDEX(Items!D$2:D$1072,MATCH($O171,Items!$A$2:$A$1072,0))</f>
        <v xml:space="preserve"> </v>
      </c>
    </row>
    <row r="172" spans="1:18" ht="15.75" customHeight="1" x14ac:dyDescent="0.25">
      <c r="A172">
        <f t="shared" si="0"/>
        <v>1</v>
      </c>
      <c r="B172" t="str">
        <f t="shared" si="4"/>
        <v/>
      </c>
      <c r="C172">
        <f t="shared" si="5"/>
        <v>1</v>
      </c>
      <c r="D172" s="4"/>
      <c r="E172" t="s">
        <v>20</v>
      </c>
      <c r="F172" t="str">
        <f t="array" ref="F172">INDEX(Establishment!B$2:B$1031,MATCH($E172,Establishment!$A$2:$A$1031,0))</f>
        <v xml:space="preserve"> </v>
      </c>
      <c r="G172" t="str">
        <f t="array" ref="G172">INDEX(Establishment!C$2:C$1031,MATCH($E172,Establishment!$A$2:$A$1031,0))</f>
        <v xml:space="preserve"> </v>
      </c>
      <c r="M172">
        <f t="shared" si="2"/>
        <v>0</v>
      </c>
      <c r="N172">
        <f t="shared" si="3"/>
        <v>0</v>
      </c>
      <c r="O172" t="s">
        <v>20</v>
      </c>
      <c r="P172" t="str">
        <f t="array" ref="P172">INDEX(Items!B$2:B$1072,MATCH($O172,Items!$A$2:$A$1072,0))</f>
        <v xml:space="preserve"> </v>
      </c>
      <c r="Q172" t="str">
        <f t="array" ref="Q172">INDEX(Items!C$2:C$1072,MATCH($O172,Items!$A$2:$A$1072,0))</f>
        <v xml:space="preserve"> </v>
      </c>
      <c r="R172" t="str">
        <f t="array" ref="R172">INDEX(Items!D$2:D$1072,MATCH($O172,Items!$A$2:$A$1072,0))</f>
        <v xml:space="preserve"> </v>
      </c>
    </row>
    <row r="173" spans="1:18" ht="15.75" customHeight="1" x14ac:dyDescent="0.25">
      <c r="A173">
        <f t="shared" si="0"/>
        <v>1</v>
      </c>
      <c r="B173" t="str">
        <f t="shared" si="4"/>
        <v/>
      </c>
      <c r="C173">
        <f t="shared" si="5"/>
        <v>1</v>
      </c>
      <c r="D173" s="4"/>
      <c r="E173" t="s">
        <v>20</v>
      </c>
      <c r="F173" t="str">
        <f t="array" ref="F173">INDEX(Establishment!B$2:B$1031,MATCH($E173,Establishment!$A$2:$A$1031,0))</f>
        <v xml:space="preserve"> </v>
      </c>
      <c r="G173" t="str">
        <f t="array" ref="G173">INDEX(Establishment!C$2:C$1031,MATCH($E173,Establishment!$A$2:$A$1031,0))</f>
        <v xml:space="preserve"> </v>
      </c>
      <c r="M173">
        <f t="shared" si="2"/>
        <v>0</v>
      </c>
      <c r="N173">
        <f t="shared" si="3"/>
        <v>0</v>
      </c>
      <c r="O173" t="s">
        <v>20</v>
      </c>
      <c r="P173" t="str">
        <f t="array" ref="P173">INDEX(Items!B$2:B$1072,MATCH($O173,Items!$A$2:$A$1072,0))</f>
        <v xml:space="preserve"> </v>
      </c>
      <c r="Q173" t="str">
        <f t="array" ref="Q173">INDEX(Items!C$2:C$1072,MATCH($O173,Items!$A$2:$A$1072,0))</f>
        <v xml:space="preserve"> </v>
      </c>
      <c r="R173" t="str">
        <f t="array" ref="R173">INDEX(Items!D$2:D$1072,MATCH($O173,Items!$A$2:$A$1072,0))</f>
        <v xml:space="preserve"> </v>
      </c>
    </row>
    <row r="174" spans="1:18" ht="15.75" customHeight="1" x14ac:dyDescent="0.25">
      <c r="A174">
        <f t="shared" si="0"/>
        <v>1</v>
      </c>
      <c r="B174" t="str">
        <f t="shared" si="4"/>
        <v/>
      </c>
      <c r="C174">
        <f t="shared" si="5"/>
        <v>1</v>
      </c>
      <c r="D174" s="4"/>
      <c r="E174" t="s">
        <v>20</v>
      </c>
      <c r="F174" t="str">
        <f t="array" ref="F174">INDEX(Establishment!B$2:B$1031,MATCH($E174,Establishment!$A$2:$A$1031,0))</f>
        <v xml:space="preserve"> </v>
      </c>
      <c r="G174" t="str">
        <f t="array" ref="G174">INDEX(Establishment!C$2:C$1031,MATCH($E174,Establishment!$A$2:$A$1031,0))</f>
        <v xml:space="preserve"> </v>
      </c>
      <c r="M174">
        <f t="shared" si="2"/>
        <v>0</v>
      </c>
      <c r="N174">
        <f t="shared" si="3"/>
        <v>0</v>
      </c>
      <c r="O174" t="s">
        <v>20</v>
      </c>
      <c r="P174" t="str">
        <f t="array" ref="P174">INDEX(Items!B$2:B$1072,MATCH($O174,Items!$A$2:$A$1072,0))</f>
        <v xml:space="preserve"> </v>
      </c>
      <c r="Q174" t="str">
        <f t="array" ref="Q174">INDEX(Items!C$2:C$1072,MATCH($O174,Items!$A$2:$A$1072,0))</f>
        <v xml:space="preserve"> </v>
      </c>
      <c r="R174" t="str">
        <f t="array" ref="R174">INDEX(Items!D$2:D$1072,MATCH($O174,Items!$A$2:$A$1072,0))</f>
        <v xml:space="preserve"> </v>
      </c>
    </row>
    <row r="175" spans="1:18" ht="15.75" customHeight="1" x14ac:dyDescent="0.25">
      <c r="A175">
        <f t="shared" si="0"/>
        <v>1</v>
      </c>
      <c r="B175" t="str">
        <f t="shared" si="4"/>
        <v/>
      </c>
      <c r="C175">
        <f t="shared" si="5"/>
        <v>1</v>
      </c>
      <c r="D175" s="4"/>
      <c r="E175" t="s">
        <v>20</v>
      </c>
      <c r="F175" t="str">
        <f t="array" ref="F175">INDEX(Establishment!B$2:B$1031,MATCH($E175,Establishment!$A$2:$A$1031,0))</f>
        <v xml:space="preserve"> </v>
      </c>
      <c r="G175" t="str">
        <f t="array" ref="G175">INDEX(Establishment!C$2:C$1031,MATCH($E175,Establishment!$A$2:$A$1031,0))</f>
        <v xml:space="preserve"> </v>
      </c>
      <c r="M175">
        <f t="shared" si="2"/>
        <v>0</v>
      </c>
      <c r="N175">
        <f t="shared" si="3"/>
        <v>0</v>
      </c>
      <c r="O175" t="s">
        <v>20</v>
      </c>
      <c r="P175" t="str">
        <f t="array" ref="P175">INDEX(Items!B$2:B$1072,MATCH($O175,Items!$A$2:$A$1072,0))</f>
        <v xml:space="preserve"> </v>
      </c>
      <c r="Q175" t="str">
        <f t="array" ref="Q175">INDEX(Items!C$2:C$1072,MATCH($O175,Items!$A$2:$A$1072,0))</f>
        <v xml:space="preserve"> </v>
      </c>
      <c r="R175" t="str">
        <f t="array" ref="R175">INDEX(Items!D$2:D$1072,MATCH($O175,Items!$A$2:$A$1072,0))</f>
        <v xml:space="preserve"> </v>
      </c>
    </row>
    <row r="176" spans="1:18" ht="15.75" customHeight="1" x14ac:dyDescent="0.25">
      <c r="A176">
        <f t="shared" si="0"/>
        <v>1</v>
      </c>
      <c r="B176" t="str">
        <f t="shared" si="4"/>
        <v/>
      </c>
      <c r="C176">
        <f t="shared" si="5"/>
        <v>1</v>
      </c>
      <c r="D176" s="4"/>
      <c r="E176" t="s">
        <v>20</v>
      </c>
      <c r="F176" t="str">
        <f t="array" ref="F176">INDEX(Establishment!B$2:B$1031,MATCH($E176,Establishment!$A$2:$A$1031,0))</f>
        <v xml:space="preserve"> </v>
      </c>
      <c r="G176" t="str">
        <f t="array" ref="G176">INDEX(Establishment!C$2:C$1031,MATCH($E176,Establishment!$A$2:$A$1031,0))</f>
        <v xml:space="preserve"> </v>
      </c>
      <c r="M176">
        <f t="shared" si="2"/>
        <v>0</v>
      </c>
      <c r="N176">
        <f t="shared" si="3"/>
        <v>0</v>
      </c>
      <c r="O176" t="s">
        <v>20</v>
      </c>
      <c r="P176" t="str">
        <f t="array" ref="P176">INDEX(Items!B$2:B$1072,MATCH($O176,Items!$A$2:$A$1072,0))</f>
        <v xml:space="preserve"> </v>
      </c>
      <c r="Q176" t="str">
        <f t="array" ref="Q176">INDEX(Items!C$2:C$1072,MATCH($O176,Items!$A$2:$A$1072,0))</f>
        <v xml:space="preserve"> </v>
      </c>
      <c r="R176" t="str">
        <f t="array" ref="R176">INDEX(Items!D$2:D$1072,MATCH($O176,Items!$A$2:$A$1072,0))</f>
        <v xml:space="preserve"> </v>
      </c>
    </row>
    <row r="177" spans="1:18" ht="15.75" customHeight="1" x14ac:dyDescent="0.25">
      <c r="A177">
        <f t="shared" si="0"/>
        <v>1</v>
      </c>
      <c r="B177" t="str">
        <f t="shared" si="4"/>
        <v/>
      </c>
      <c r="C177">
        <f t="shared" si="5"/>
        <v>1</v>
      </c>
      <c r="D177" s="4"/>
      <c r="E177" t="s">
        <v>20</v>
      </c>
      <c r="F177" t="str">
        <f t="array" ref="F177">INDEX(Establishment!B$2:B$1031,MATCH($E177,Establishment!$A$2:$A$1031,0))</f>
        <v xml:space="preserve"> </v>
      </c>
      <c r="G177" t="str">
        <f t="array" ref="G177">INDEX(Establishment!C$2:C$1031,MATCH($E177,Establishment!$A$2:$A$1031,0))</f>
        <v xml:space="preserve"> </v>
      </c>
      <c r="M177">
        <f t="shared" si="2"/>
        <v>0</v>
      </c>
      <c r="N177">
        <f t="shared" si="3"/>
        <v>0</v>
      </c>
      <c r="O177" t="s">
        <v>20</v>
      </c>
      <c r="P177" t="str">
        <f t="array" ref="P177">INDEX(Items!B$2:B$1072,MATCH($O177,Items!$A$2:$A$1072,0))</f>
        <v xml:space="preserve"> </v>
      </c>
      <c r="Q177" t="str">
        <f t="array" ref="Q177">INDEX(Items!C$2:C$1072,MATCH($O177,Items!$A$2:$A$1072,0))</f>
        <v xml:space="preserve"> </v>
      </c>
      <c r="R177" t="str">
        <f t="array" ref="R177">INDEX(Items!D$2:D$1072,MATCH($O177,Items!$A$2:$A$1072,0))</f>
        <v xml:space="preserve"> </v>
      </c>
    </row>
    <row r="178" spans="1:18" ht="15.75" customHeight="1" x14ac:dyDescent="0.25">
      <c r="A178">
        <f t="shared" si="0"/>
        <v>1</v>
      </c>
      <c r="B178" t="str">
        <f t="shared" si="4"/>
        <v/>
      </c>
      <c r="C178">
        <f t="shared" si="5"/>
        <v>1</v>
      </c>
      <c r="D178" s="4"/>
      <c r="E178" t="s">
        <v>20</v>
      </c>
      <c r="F178" t="str">
        <f t="array" ref="F178">INDEX(Establishment!B$2:B$1031,MATCH($E178,Establishment!$A$2:$A$1031,0))</f>
        <v xml:space="preserve"> </v>
      </c>
      <c r="G178" t="str">
        <f t="array" ref="G178">INDEX(Establishment!C$2:C$1031,MATCH($E178,Establishment!$A$2:$A$1031,0))</f>
        <v xml:space="preserve"> </v>
      </c>
      <c r="M178">
        <f t="shared" si="2"/>
        <v>0</v>
      </c>
      <c r="N178">
        <f t="shared" si="3"/>
        <v>0</v>
      </c>
      <c r="O178" t="s">
        <v>20</v>
      </c>
      <c r="P178" t="str">
        <f t="array" ref="P178">INDEX(Items!B$2:B$1072,MATCH($O178,Items!$A$2:$A$1072,0))</f>
        <v xml:space="preserve"> </v>
      </c>
      <c r="Q178" t="str">
        <f t="array" ref="Q178">INDEX(Items!C$2:C$1072,MATCH($O178,Items!$A$2:$A$1072,0))</f>
        <v xml:space="preserve"> </v>
      </c>
      <c r="R178" t="str">
        <f t="array" ref="R178">INDEX(Items!D$2:D$1072,MATCH($O178,Items!$A$2:$A$1072,0))</f>
        <v xml:space="preserve"> </v>
      </c>
    </row>
    <row r="179" spans="1:18" ht="15.75" customHeight="1" x14ac:dyDescent="0.25">
      <c r="A179">
        <f t="shared" si="0"/>
        <v>1</v>
      </c>
      <c r="B179" t="str">
        <f t="shared" si="4"/>
        <v/>
      </c>
      <c r="C179">
        <f t="shared" si="5"/>
        <v>1</v>
      </c>
      <c r="D179" s="4"/>
      <c r="E179" t="s">
        <v>20</v>
      </c>
      <c r="F179" t="str">
        <f t="array" ref="F179">INDEX(Establishment!B$2:B$1031,MATCH($E179,Establishment!$A$2:$A$1031,0))</f>
        <v xml:space="preserve"> </v>
      </c>
      <c r="G179" t="str">
        <f t="array" ref="G179">INDEX(Establishment!C$2:C$1031,MATCH($E179,Establishment!$A$2:$A$1031,0))</f>
        <v xml:space="preserve"> </v>
      </c>
      <c r="M179">
        <f t="shared" si="2"/>
        <v>0</v>
      </c>
      <c r="N179">
        <f t="shared" si="3"/>
        <v>0</v>
      </c>
      <c r="O179" t="s">
        <v>20</v>
      </c>
      <c r="P179" t="str">
        <f t="array" ref="P179">INDEX(Items!B$2:B$1072,MATCH($O179,Items!$A$2:$A$1072,0))</f>
        <v xml:space="preserve"> </v>
      </c>
      <c r="Q179" t="str">
        <f t="array" ref="Q179">INDEX(Items!C$2:C$1072,MATCH($O179,Items!$A$2:$A$1072,0))</f>
        <v xml:space="preserve"> </v>
      </c>
      <c r="R179" t="str">
        <f t="array" ref="R179">INDEX(Items!D$2:D$1072,MATCH($O179,Items!$A$2:$A$1072,0))</f>
        <v xml:space="preserve"> </v>
      </c>
    </row>
    <row r="180" spans="1:18" ht="15.75" customHeight="1" x14ac:dyDescent="0.25">
      <c r="A180">
        <f t="shared" si="0"/>
        <v>1</v>
      </c>
      <c r="B180" t="str">
        <f t="shared" si="4"/>
        <v/>
      </c>
      <c r="C180">
        <f t="shared" si="5"/>
        <v>1</v>
      </c>
      <c r="D180" s="4"/>
      <c r="E180" t="s">
        <v>20</v>
      </c>
      <c r="F180" t="str">
        <f t="array" ref="F180">INDEX(Establishment!B$2:B$1031,MATCH($E180,Establishment!$A$2:$A$1031,0))</f>
        <v xml:space="preserve"> </v>
      </c>
      <c r="G180" t="str">
        <f t="array" ref="G180">INDEX(Establishment!C$2:C$1031,MATCH($E180,Establishment!$A$2:$A$1031,0))</f>
        <v xml:space="preserve"> </v>
      </c>
      <c r="M180">
        <f t="shared" si="2"/>
        <v>0</v>
      </c>
      <c r="N180">
        <f t="shared" si="3"/>
        <v>0</v>
      </c>
      <c r="O180" t="s">
        <v>20</v>
      </c>
      <c r="P180" t="str">
        <f t="array" ref="P180">INDEX(Items!B$2:B$1072,MATCH($O180,Items!$A$2:$A$1072,0))</f>
        <v xml:space="preserve"> </v>
      </c>
      <c r="Q180" t="str">
        <f t="array" ref="Q180">INDEX(Items!C$2:C$1072,MATCH($O180,Items!$A$2:$A$1072,0))</f>
        <v xml:space="preserve"> </v>
      </c>
      <c r="R180" t="str">
        <f t="array" ref="R180">INDEX(Items!D$2:D$1072,MATCH($O180,Items!$A$2:$A$1072,0))</f>
        <v xml:space="preserve"> </v>
      </c>
    </row>
    <row r="181" spans="1:18" ht="15.75" customHeight="1" x14ac:dyDescent="0.25">
      <c r="A181">
        <f t="shared" si="0"/>
        <v>1</v>
      </c>
      <c r="B181" t="str">
        <f t="shared" si="4"/>
        <v/>
      </c>
      <c r="C181">
        <f t="shared" si="5"/>
        <v>1</v>
      </c>
      <c r="D181" s="4"/>
      <c r="E181" t="s">
        <v>20</v>
      </c>
      <c r="F181" t="str">
        <f t="array" ref="F181">INDEX(Establishment!B$2:B$1031,MATCH($E181,Establishment!$A$2:$A$1031,0))</f>
        <v xml:space="preserve"> </v>
      </c>
      <c r="G181" t="str">
        <f t="array" ref="G181">INDEX(Establishment!C$2:C$1031,MATCH($E181,Establishment!$A$2:$A$1031,0))</f>
        <v xml:space="preserve"> </v>
      </c>
      <c r="M181">
        <f t="shared" si="2"/>
        <v>0</v>
      </c>
      <c r="N181">
        <f t="shared" si="3"/>
        <v>0</v>
      </c>
      <c r="O181" t="s">
        <v>20</v>
      </c>
      <c r="P181" t="str">
        <f t="array" ref="P181">INDEX(Items!B$2:B$1072,MATCH($O181,Items!$A$2:$A$1072,0))</f>
        <v xml:space="preserve"> </v>
      </c>
      <c r="Q181" t="str">
        <f t="array" ref="Q181">INDEX(Items!C$2:C$1072,MATCH($O181,Items!$A$2:$A$1072,0))</f>
        <v xml:space="preserve"> </v>
      </c>
      <c r="R181" t="str">
        <f t="array" ref="R181">INDEX(Items!D$2:D$1072,MATCH($O181,Items!$A$2:$A$1072,0))</f>
        <v xml:space="preserve"> </v>
      </c>
    </row>
    <row r="182" spans="1:18" ht="15.75" customHeight="1" x14ac:dyDescent="0.25">
      <c r="A182">
        <f t="shared" si="0"/>
        <v>1</v>
      </c>
      <c r="B182" t="str">
        <f t="shared" si="4"/>
        <v/>
      </c>
      <c r="C182">
        <f t="shared" si="5"/>
        <v>1</v>
      </c>
      <c r="D182" s="4"/>
      <c r="E182" t="s">
        <v>20</v>
      </c>
      <c r="F182" t="str">
        <f t="array" ref="F182">INDEX(Establishment!B$2:B$1031,MATCH($E182,Establishment!$A$2:$A$1031,0))</f>
        <v xml:space="preserve"> </v>
      </c>
      <c r="G182" t="str">
        <f t="array" ref="G182">INDEX(Establishment!C$2:C$1031,MATCH($E182,Establishment!$A$2:$A$1031,0))</f>
        <v xml:space="preserve"> </v>
      </c>
      <c r="M182">
        <f t="shared" si="2"/>
        <v>0</v>
      </c>
      <c r="N182">
        <f t="shared" si="3"/>
        <v>0</v>
      </c>
      <c r="O182" t="s">
        <v>20</v>
      </c>
      <c r="P182" t="str">
        <f t="array" ref="P182">INDEX(Items!B$2:B$1072,MATCH($O182,Items!$A$2:$A$1072,0))</f>
        <v xml:space="preserve"> </v>
      </c>
      <c r="Q182" t="str">
        <f t="array" ref="Q182">INDEX(Items!C$2:C$1072,MATCH($O182,Items!$A$2:$A$1072,0))</f>
        <v xml:space="preserve"> </v>
      </c>
      <c r="R182" t="str">
        <f t="array" ref="R182">INDEX(Items!D$2:D$1072,MATCH($O182,Items!$A$2:$A$1072,0))</f>
        <v xml:space="preserve"> </v>
      </c>
    </row>
    <row r="183" spans="1:18" ht="15.75" customHeight="1" x14ac:dyDescent="0.25">
      <c r="A183">
        <f t="shared" si="0"/>
        <v>1</v>
      </c>
      <c r="B183" t="str">
        <f t="shared" si="4"/>
        <v/>
      </c>
      <c r="C183">
        <f t="shared" si="5"/>
        <v>1</v>
      </c>
      <c r="D183" s="4"/>
      <c r="E183" t="s">
        <v>20</v>
      </c>
      <c r="F183" t="str">
        <f t="array" ref="F183">INDEX(Establishment!B$2:B$1031,MATCH($E183,Establishment!$A$2:$A$1031,0))</f>
        <v xml:space="preserve"> </v>
      </c>
      <c r="G183" t="str">
        <f t="array" ref="G183">INDEX(Establishment!C$2:C$1031,MATCH($E183,Establishment!$A$2:$A$1031,0))</f>
        <v xml:space="preserve"> </v>
      </c>
      <c r="M183">
        <f t="shared" si="2"/>
        <v>0</v>
      </c>
      <c r="N183">
        <f t="shared" si="3"/>
        <v>0</v>
      </c>
      <c r="O183" t="s">
        <v>20</v>
      </c>
      <c r="P183" t="str">
        <f t="array" ref="P183">INDEX(Items!B$2:B$1072,MATCH($O183,Items!$A$2:$A$1072,0))</f>
        <v xml:space="preserve"> </v>
      </c>
      <c r="Q183" t="str">
        <f t="array" ref="Q183">INDEX(Items!C$2:C$1072,MATCH($O183,Items!$A$2:$A$1072,0))</f>
        <v xml:space="preserve"> </v>
      </c>
      <c r="R183" t="str">
        <f t="array" ref="R183">INDEX(Items!D$2:D$1072,MATCH($O183,Items!$A$2:$A$1072,0))</f>
        <v xml:space="preserve"> </v>
      </c>
    </row>
    <row r="184" spans="1:18" ht="15.75" customHeight="1" x14ac:dyDescent="0.25">
      <c r="A184">
        <f t="shared" si="0"/>
        <v>1</v>
      </c>
      <c r="B184" t="str">
        <f t="shared" si="4"/>
        <v/>
      </c>
      <c r="C184">
        <f t="shared" si="5"/>
        <v>1</v>
      </c>
      <c r="D184" s="4"/>
      <c r="E184" t="s">
        <v>20</v>
      </c>
      <c r="F184" t="str">
        <f t="array" ref="F184">INDEX(Establishment!B$2:B$1031,MATCH($E184,Establishment!$A$2:$A$1031,0))</f>
        <v xml:space="preserve"> </v>
      </c>
      <c r="G184" t="str">
        <f t="array" ref="G184">INDEX(Establishment!C$2:C$1031,MATCH($E184,Establishment!$A$2:$A$1031,0))</f>
        <v xml:space="preserve"> </v>
      </c>
      <c r="M184">
        <f t="shared" si="2"/>
        <v>0</v>
      </c>
      <c r="N184">
        <f t="shared" si="3"/>
        <v>0</v>
      </c>
      <c r="O184" t="s">
        <v>20</v>
      </c>
      <c r="P184" t="str">
        <f t="array" ref="P184">INDEX(Items!B$2:B$1072,MATCH($O184,Items!$A$2:$A$1072,0))</f>
        <v xml:space="preserve"> </v>
      </c>
      <c r="Q184" t="str">
        <f t="array" ref="Q184">INDEX(Items!C$2:C$1072,MATCH($O184,Items!$A$2:$A$1072,0))</f>
        <v xml:space="preserve"> </v>
      </c>
      <c r="R184" t="str">
        <f t="array" ref="R184">INDEX(Items!D$2:D$1072,MATCH($O184,Items!$A$2:$A$1072,0))</f>
        <v xml:space="preserve"> </v>
      </c>
    </row>
    <row r="185" spans="1:18" ht="15.75" customHeight="1" x14ac:dyDescent="0.25">
      <c r="A185">
        <f t="shared" si="0"/>
        <v>1</v>
      </c>
      <c r="B185" t="str">
        <f t="shared" si="4"/>
        <v/>
      </c>
      <c r="C185">
        <f t="shared" si="5"/>
        <v>1</v>
      </c>
      <c r="D185" s="4"/>
      <c r="E185" t="s">
        <v>20</v>
      </c>
      <c r="F185" t="str">
        <f t="array" ref="F185">INDEX(Establishment!B$2:B$1031,MATCH($E185,Establishment!$A$2:$A$1031,0))</f>
        <v xml:space="preserve"> </v>
      </c>
      <c r="G185" t="str">
        <f t="array" ref="G185">INDEX(Establishment!C$2:C$1031,MATCH($E185,Establishment!$A$2:$A$1031,0))</f>
        <v xml:space="preserve"> </v>
      </c>
      <c r="M185">
        <f t="shared" si="2"/>
        <v>0</v>
      </c>
      <c r="N185">
        <f t="shared" si="3"/>
        <v>0</v>
      </c>
      <c r="O185" t="s">
        <v>20</v>
      </c>
      <c r="P185" t="str">
        <f t="array" ref="P185">INDEX(Items!B$2:B$1072,MATCH($O185,Items!$A$2:$A$1072,0))</f>
        <v xml:space="preserve"> </v>
      </c>
      <c r="Q185" t="str">
        <f t="array" ref="Q185">INDEX(Items!C$2:C$1072,MATCH($O185,Items!$A$2:$A$1072,0))</f>
        <v xml:space="preserve"> </v>
      </c>
      <c r="R185" t="str">
        <f t="array" ref="R185">INDEX(Items!D$2:D$1072,MATCH($O185,Items!$A$2:$A$1072,0))</f>
        <v xml:space="preserve"> </v>
      </c>
    </row>
    <row r="186" spans="1:18" ht="15.75" customHeight="1" x14ac:dyDescent="0.25">
      <c r="A186">
        <f t="shared" si="0"/>
        <v>1</v>
      </c>
      <c r="B186" t="str">
        <f t="shared" si="4"/>
        <v/>
      </c>
      <c r="C186">
        <f t="shared" si="5"/>
        <v>1</v>
      </c>
      <c r="D186" s="4"/>
      <c r="E186" t="s">
        <v>20</v>
      </c>
      <c r="F186" t="str">
        <f t="array" ref="F186">INDEX(Establishment!B$2:B$1031,MATCH($E186,Establishment!$A$2:$A$1031,0))</f>
        <v xml:space="preserve"> </v>
      </c>
      <c r="G186" t="str">
        <f t="array" ref="G186">INDEX(Establishment!C$2:C$1031,MATCH($E186,Establishment!$A$2:$A$1031,0))</f>
        <v xml:space="preserve"> </v>
      </c>
      <c r="M186">
        <f t="shared" si="2"/>
        <v>0</v>
      </c>
      <c r="N186">
        <f t="shared" si="3"/>
        <v>0</v>
      </c>
      <c r="O186" t="s">
        <v>20</v>
      </c>
      <c r="P186" t="str">
        <f t="array" ref="P186">INDEX(Items!B$2:B$1072,MATCH($O186,Items!$A$2:$A$1072,0))</f>
        <v xml:space="preserve"> </v>
      </c>
      <c r="Q186" t="str">
        <f t="array" ref="Q186">INDEX(Items!C$2:C$1072,MATCH($O186,Items!$A$2:$A$1072,0))</f>
        <v xml:space="preserve"> </v>
      </c>
      <c r="R186" t="str">
        <f t="array" ref="R186">INDEX(Items!D$2:D$1072,MATCH($O186,Items!$A$2:$A$1072,0))</f>
        <v xml:space="preserve"> </v>
      </c>
    </row>
    <row r="187" spans="1:18" ht="15.75" customHeight="1" x14ac:dyDescent="0.25">
      <c r="A187">
        <f t="shared" si="0"/>
        <v>1</v>
      </c>
      <c r="B187" t="str">
        <f t="shared" si="4"/>
        <v/>
      </c>
      <c r="C187">
        <f t="shared" si="5"/>
        <v>1</v>
      </c>
      <c r="D187" s="4"/>
      <c r="E187" t="s">
        <v>20</v>
      </c>
      <c r="F187" t="str">
        <f t="array" ref="F187">INDEX(Establishment!B$2:B$1031,MATCH($E187,Establishment!$A$2:$A$1031,0))</f>
        <v xml:space="preserve"> </v>
      </c>
      <c r="G187" t="str">
        <f t="array" ref="G187">INDEX(Establishment!C$2:C$1031,MATCH($E187,Establishment!$A$2:$A$1031,0))</f>
        <v xml:space="preserve"> </v>
      </c>
      <c r="M187">
        <f t="shared" si="2"/>
        <v>0</v>
      </c>
      <c r="N187">
        <f t="shared" si="3"/>
        <v>0</v>
      </c>
      <c r="O187" t="s">
        <v>20</v>
      </c>
      <c r="P187" t="str">
        <f t="array" ref="P187">INDEX(Items!B$2:B$1072,MATCH($O187,Items!$A$2:$A$1072,0))</f>
        <v xml:space="preserve"> </v>
      </c>
      <c r="Q187" t="str">
        <f t="array" ref="Q187">INDEX(Items!C$2:C$1072,MATCH($O187,Items!$A$2:$A$1072,0))</f>
        <v xml:space="preserve"> </v>
      </c>
      <c r="R187" t="str">
        <f t="array" ref="R187">INDEX(Items!D$2:D$1072,MATCH($O187,Items!$A$2:$A$1072,0))</f>
        <v xml:space="preserve"> </v>
      </c>
    </row>
    <row r="188" spans="1:18" ht="15.75" customHeight="1" x14ac:dyDescent="0.25">
      <c r="A188">
        <f t="shared" si="0"/>
        <v>1</v>
      </c>
      <c r="B188" t="str">
        <f t="shared" si="4"/>
        <v/>
      </c>
      <c r="C188">
        <f t="shared" si="5"/>
        <v>1</v>
      </c>
      <c r="D188" s="4"/>
      <c r="E188" t="s">
        <v>20</v>
      </c>
      <c r="F188" t="str">
        <f t="array" ref="F188">INDEX(Establishment!B$2:B$1031,MATCH($E188,Establishment!$A$2:$A$1031,0))</f>
        <v xml:space="preserve"> </v>
      </c>
      <c r="G188" t="str">
        <f t="array" ref="G188">INDEX(Establishment!C$2:C$1031,MATCH($E188,Establishment!$A$2:$A$1031,0))</f>
        <v xml:space="preserve"> </v>
      </c>
      <c r="M188">
        <f t="shared" si="2"/>
        <v>0</v>
      </c>
      <c r="N188">
        <f t="shared" si="3"/>
        <v>0</v>
      </c>
      <c r="O188" t="s">
        <v>20</v>
      </c>
      <c r="P188" t="str">
        <f t="array" ref="P188">INDEX(Items!B$2:B$1072,MATCH($O188,Items!$A$2:$A$1072,0))</f>
        <v xml:space="preserve"> </v>
      </c>
      <c r="Q188" t="str">
        <f t="array" ref="Q188">INDEX(Items!C$2:C$1072,MATCH($O188,Items!$A$2:$A$1072,0))</f>
        <v xml:space="preserve"> </v>
      </c>
      <c r="R188" t="str">
        <f t="array" ref="R188">INDEX(Items!D$2:D$1072,MATCH($O188,Items!$A$2:$A$1072,0))</f>
        <v xml:space="preserve"> </v>
      </c>
    </row>
    <row r="189" spans="1:18" ht="15.75" customHeight="1" x14ac:dyDescent="0.25">
      <c r="A189">
        <f t="shared" si="0"/>
        <v>1</v>
      </c>
      <c r="B189" t="str">
        <f t="shared" si="4"/>
        <v/>
      </c>
      <c r="C189">
        <f t="shared" si="5"/>
        <v>1</v>
      </c>
      <c r="D189" s="4"/>
      <c r="E189" t="s">
        <v>20</v>
      </c>
      <c r="F189" t="str">
        <f t="array" ref="F189">INDEX(Establishment!B$2:B$1031,MATCH($E189,Establishment!$A$2:$A$1031,0))</f>
        <v xml:space="preserve"> </v>
      </c>
      <c r="G189" t="str">
        <f t="array" ref="G189">INDEX(Establishment!C$2:C$1031,MATCH($E189,Establishment!$A$2:$A$1031,0))</f>
        <v xml:space="preserve"> </v>
      </c>
      <c r="M189">
        <f t="shared" si="2"/>
        <v>0</v>
      </c>
      <c r="N189">
        <f t="shared" si="3"/>
        <v>0</v>
      </c>
      <c r="O189" t="s">
        <v>20</v>
      </c>
      <c r="P189" t="str">
        <f t="array" ref="P189">INDEX(Items!B$2:B$1072,MATCH($O189,Items!$A$2:$A$1072,0))</f>
        <v xml:space="preserve"> </v>
      </c>
      <c r="Q189" t="str">
        <f t="array" ref="Q189">INDEX(Items!C$2:C$1072,MATCH($O189,Items!$A$2:$A$1072,0))</f>
        <v xml:space="preserve"> </v>
      </c>
      <c r="R189" t="str">
        <f t="array" ref="R189">INDEX(Items!D$2:D$1072,MATCH($O189,Items!$A$2:$A$1072,0))</f>
        <v xml:space="preserve"> </v>
      </c>
    </row>
    <row r="190" spans="1:18" ht="15.75" customHeight="1" x14ac:dyDescent="0.25">
      <c r="A190">
        <f t="shared" si="0"/>
        <v>1</v>
      </c>
      <c r="B190" t="str">
        <f t="shared" si="4"/>
        <v/>
      </c>
      <c r="C190">
        <f t="shared" si="5"/>
        <v>1</v>
      </c>
      <c r="D190" s="4"/>
      <c r="E190" t="s">
        <v>20</v>
      </c>
      <c r="F190" t="str">
        <f t="array" ref="F190">INDEX(Establishment!B$2:B$1031,MATCH($E190,Establishment!$A$2:$A$1031,0))</f>
        <v xml:space="preserve"> </v>
      </c>
      <c r="G190" t="str">
        <f t="array" ref="G190">INDEX(Establishment!C$2:C$1031,MATCH($E190,Establishment!$A$2:$A$1031,0))</f>
        <v xml:space="preserve"> </v>
      </c>
      <c r="M190">
        <f t="shared" si="2"/>
        <v>0</v>
      </c>
      <c r="N190">
        <f t="shared" si="3"/>
        <v>0</v>
      </c>
      <c r="O190" t="s">
        <v>20</v>
      </c>
      <c r="P190" t="str">
        <f t="array" ref="P190">INDEX(Items!B$2:B$1072,MATCH($O190,Items!$A$2:$A$1072,0))</f>
        <v xml:space="preserve"> </v>
      </c>
      <c r="Q190" t="str">
        <f t="array" ref="Q190">INDEX(Items!C$2:C$1072,MATCH($O190,Items!$A$2:$A$1072,0))</f>
        <v xml:space="preserve"> </v>
      </c>
      <c r="R190" t="str">
        <f t="array" ref="R190">INDEX(Items!D$2:D$1072,MATCH($O190,Items!$A$2:$A$1072,0))</f>
        <v xml:space="preserve"> </v>
      </c>
    </row>
    <row r="191" spans="1:18" ht="15.75" customHeight="1" x14ac:dyDescent="0.25">
      <c r="A191">
        <f t="shared" si="0"/>
        <v>1</v>
      </c>
      <c r="B191" t="str">
        <f t="shared" si="4"/>
        <v/>
      </c>
      <c r="C191">
        <f t="shared" si="5"/>
        <v>1</v>
      </c>
      <c r="D191" s="4"/>
      <c r="E191" t="s">
        <v>20</v>
      </c>
      <c r="F191" t="str">
        <f t="array" ref="F191">INDEX(Establishment!B$2:B$1031,MATCH($E191,Establishment!$A$2:$A$1031,0))</f>
        <v xml:space="preserve"> </v>
      </c>
      <c r="G191" t="str">
        <f t="array" ref="G191">INDEX(Establishment!C$2:C$1031,MATCH($E191,Establishment!$A$2:$A$1031,0))</f>
        <v xml:space="preserve"> </v>
      </c>
      <c r="M191">
        <f t="shared" si="2"/>
        <v>0</v>
      </c>
      <c r="N191">
        <f t="shared" si="3"/>
        <v>0</v>
      </c>
      <c r="O191" t="s">
        <v>20</v>
      </c>
      <c r="P191" t="str">
        <f t="array" ref="P191">INDEX(Items!B$2:B$1072,MATCH($O191,Items!$A$2:$A$1072,0))</f>
        <v xml:space="preserve"> </v>
      </c>
      <c r="Q191" t="str">
        <f t="array" ref="Q191">INDEX(Items!C$2:C$1072,MATCH($O191,Items!$A$2:$A$1072,0))</f>
        <v xml:space="preserve"> </v>
      </c>
      <c r="R191" t="str">
        <f t="array" ref="R191">INDEX(Items!D$2:D$1072,MATCH($O191,Items!$A$2:$A$1072,0))</f>
        <v xml:space="preserve"> </v>
      </c>
    </row>
    <row r="192" spans="1:18" ht="15.75" customHeight="1" x14ac:dyDescent="0.25">
      <c r="A192">
        <f t="shared" si="0"/>
        <v>1</v>
      </c>
      <c r="B192" t="str">
        <f t="shared" si="4"/>
        <v/>
      </c>
      <c r="C192">
        <f t="shared" si="5"/>
        <v>1</v>
      </c>
      <c r="D192" s="4"/>
      <c r="E192" t="s">
        <v>20</v>
      </c>
      <c r="F192" t="str">
        <f t="array" ref="F192">INDEX(Establishment!B$2:B$1031,MATCH($E192,Establishment!$A$2:$A$1031,0))</f>
        <v xml:space="preserve"> </v>
      </c>
      <c r="G192" t="str">
        <f t="array" ref="G192">INDEX(Establishment!C$2:C$1031,MATCH($E192,Establishment!$A$2:$A$1031,0))</f>
        <v xml:space="preserve"> </v>
      </c>
      <c r="M192">
        <f t="shared" si="2"/>
        <v>0</v>
      </c>
      <c r="N192">
        <f t="shared" si="3"/>
        <v>0</v>
      </c>
      <c r="O192" t="s">
        <v>20</v>
      </c>
      <c r="P192" t="str">
        <f t="array" ref="P192">INDEX(Items!B$2:B$1072,MATCH($O192,Items!$A$2:$A$1072,0))</f>
        <v xml:space="preserve"> </v>
      </c>
      <c r="Q192" t="str">
        <f t="array" ref="Q192">INDEX(Items!C$2:C$1072,MATCH($O192,Items!$A$2:$A$1072,0))</f>
        <v xml:space="preserve"> </v>
      </c>
      <c r="R192" t="str">
        <f t="array" ref="R192">INDEX(Items!D$2:D$1072,MATCH($O192,Items!$A$2:$A$1072,0))</f>
        <v xml:space="preserve"> </v>
      </c>
    </row>
    <row r="193" spans="1:18" ht="15.75" customHeight="1" x14ac:dyDescent="0.25">
      <c r="A193">
        <f t="shared" si="0"/>
        <v>1</v>
      </c>
      <c r="B193" t="str">
        <f t="shared" si="4"/>
        <v/>
      </c>
      <c r="C193">
        <f t="shared" si="5"/>
        <v>1</v>
      </c>
      <c r="D193" s="4"/>
      <c r="E193" t="s">
        <v>20</v>
      </c>
      <c r="F193" t="str">
        <f t="array" ref="F193">INDEX(Establishment!B$2:B$1031,MATCH($E193,Establishment!$A$2:$A$1031,0))</f>
        <v xml:space="preserve"> </v>
      </c>
      <c r="G193" t="str">
        <f t="array" ref="G193">INDEX(Establishment!C$2:C$1031,MATCH($E193,Establishment!$A$2:$A$1031,0))</f>
        <v xml:space="preserve"> </v>
      </c>
      <c r="M193">
        <f t="shared" si="2"/>
        <v>0</v>
      </c>
      <c r="N193">
        <f t="shared" si="3"/>
        <v>0</v>
      </c>
      <c r="O193" t="s">
        <v>20</v>
      </c>
      <c r="P193" t="str">
        <f t="array" ref="P193">INDEX(Items!B$2:B$1072,MATCH($O193,Items!$A$2:$A$1072,0))</f>
        <v xml:space="preserve"> </v>
      </c>
      <c r="Q193" t="str">
        <f t="array" ref="Q193">INDEX(Items!C$2:C$1072,MATCH($O193,Items!$A$2:$A$1072,0))</f>
        <v xml:space="preserve"> </v>
      </c>
      <c r="R193" t="str">
        <f t="array" ref="R193">INDEX(Items!D$2:D$1072,MATCH($O193,Items!$A$2:$A$1072,0))</f>
        <v xml:space="preserve"> </v>
      </c>
    </row>
    <row r="194" spans="1:18" ht="15.75" customHeight="1" x14ac:dyDescent="0.25">
      <c r="A194">
        <f t="shared" si="0"/>
        <v>1</v>
      </c>
      <c r="B194" t="str">
        <f t="shared" si="4"/>
        <v/>
      </c>
      <c r="C194">
        <f t="shared" si="5"/>
        <v>1</v>
      </c>
      <c r="D194" s="4"/>
      <c r="E194" t="s">
        <v>20</v>
      </c>
      <c r="F194" t="str">
        <f t="array" ref="F194">INDEX(Establishment!B$2:B$1031,MATCH($E194,Establishment!$A$2:$A$1031,0))</f>
        <v xml:space="preserve"> </v>
      </c>
      <c r="G194" t="str">
        <f t="array" ref="G194">INDEX(Establishment!C$2:C$1031,MATCH($E194,Establishment!$A$2:$A$1031,0))</f>
        <v xml:space="preserve"> </v>
      </c>
      <c r="M194">
        <f t="shared" si="2"/>
        <v>0</v>
      </c>
      <c r="N194">
        <f t="shared" si="3"/>
        <v>0</v>
      </c>
      <c r="O194" t="s">
        <v>20</v>
      </c>
      <c r="P194" t="str">
        <f t="array" ref="P194">INDEX(Items!B$2:B$1072,MATCH($O194,Items!$A$2:$A$1072,0))</f>
        <v xml:space="preserve"> </v>
      </c>
      <c r="Q194" t="str">
        <f t="array" ref="Q194">INDEX(Items!C$2:C$1072,MATCH($O194,Items!$A$2:$A$1072,0))</f>
        <v xml:space="preserve"> </v>
      </c>
      <c r="R194" t="str">
        <f t="array" ref="R194">INDEX(Items!D$2:D$1072,MATCH($O194,Items!$A$2:$A$1072,0))</f>
        <v xml:space="preserve"> </v>
      </c>
    </row>
    <row r="195" spans="1:18" ht="15.75" customHeight="1" x14ac:dyDescent="0.25">
      <c r="A195">
        <f t="shared" si="0"/>
        <v>1</v>
      </c>
      <c r="B195" t="str">
        <f t="shared" si="4"/>
        <v/>
      </c>
      <c r="C195">
        <f t="shared" si="5"/>
        <v>1</v>
      </c>
      <c r="D195" s="4"/>
      <c r="E195" t="s">
        <v>20</v>
      </c>
      <c r="F195" t="str">
        <f t="array" ref="F195">INDEX(Establishment!B$2:B$1031,MATCH($E195,Establishment!$A$2:$A$1031,0))</f>
        <v xml:space="preserve"> </v>
      </c>
      <c r="G195" t="str">
        <f t="array" ref="G195">INDEX(Establishment!C$2:C$1031,MATCH($E195,Establishment!$A$2:$A$1031,0))</f>
        <v xml:space="preserve"> </v>
      </c>
      <c r="M195">
        <f t="shared" si="2"/>
        <v>0</v>
      </c>
      <c r="N195">
        <f t="shared" si="3"/>
        <v>0</v>
      </c>
      <c r="O195" t="s">
        <v>20</v>
      </c>
      <c r="P195" t="str">
        <f t="array" ref="P195">INDEX(Items!B$2:B$1072,MATCH($O195,Items!$A$2:$A$1072,0))</f>
        <v xml:space="preserve"> </v>
      </c>
      <c r="Q195" t="str">
        <f t="array" ref="Q195">INDEX(Items!C$2:C$1072,MATCH($O195,Items!$A$2:$A$1072,0))</f>
        <v xml:space="preserve"> </v>
      </c>
      <c r="R195" t="str">
        <f t="array" ref="R195">INDEX(Items!D$2:D$1072,MATCH($O195,Items!$A$2:$A$1072,0))</f>
        <v xml:space="preserve"> </v>
      </c>
    </row>
    <row r="196" spans="1:18" ht="15.75" customHeight="1" x14ac:dyDescent="0.25">
      <c r="A196">
        <f t="shared" si="0"/>
        <v>1</v>
      </c>
      <c r="B196" t="str">
        <f t="shared" si="4"/>
        <v/>
      </c>
      <c r="C196">
        <f t="shared" si="5"/>
        <v>1</v>
      </c>
      <c r="D196" s="4"/>
      <c r="E196" t="s">
        <v>20</v>
      </c>
      <c r="F196" t="str">
        <f t="array" ref="F196">INDEX(Establishment!B$2:B$1031,MATCH($E196,Establishment!$A$2:$A$1031,0))</f>
        <v xml:space="preserve"> </v>
      </c>
      <c r="G196" t="str">
        <f t="array" ref="G196">INDEX(Establishment!C$2:C$1031,MATCH($E196,Establishment!$A$2:$A$1031,0))</f>
        <v xml:space="preserve"> </v>
      </c>
      <c r="M196">
        <f t="shared" si="2"/>
        <v>0</v>
      </c>
      <c r="N196">
        <f t="shared" si="3"/>
        <v>0</v>
      </c>
      <c r="O196" t="s">
        <v>20</v>
      </c>
      <c r="P196" t="str">
        <f t="array" ref="P196">INDEX(Items!B$2:B$1072,MATCH($O196,Items!$A$2:$A$1072,0))</f>
        <v xml:space="preserve"> </v>
      </c>
      <c r="Q196" t="str">
        <f t="array" ref="Q196">INDEX(Items!C$2:C$1072,MATCH($O196,Items!$A$2:$A$1072,0))</f>
        <v xml:space="preserve"> </v>
      </c>
      <c r="R196" t="str">
        <f t="array" ref="R196">INDEX(Items!D$2:D$1072,MATCH($O196,Items!$A$2:$A$1072,0))</f>
        <v xml:space="preserve"> </v>
      </c>
    </row>
    <row r="197" spans="1:18" ht="15.75" customHeight="1" x14ac:dyDescent="0.25">
      <c r="A197">
        <f t="shared" si="0"/>
        <v>1</v>
      </c>
      <c r="B197" t="str">
        <f t="shared" si="4"/>
        <v/>
      </c>
      <c r="C197">
        <f t="shared" si="5"/>
        <v>1</v>
      </c>
      <c r="D197" s="4"/>
      <c r="E197" t="s">
        <v>20</v>
      </c>
      <c r="F197" t="str">
        <f t="array" ref="F197">INDEX(Establishment!B$2:B$1031,MATCH($E197,Establishment!$A$2:$A$1031,0))</f>
        <v xml:space="preserve"> </v>
      </c>
      <c r="G197" t="str">
        <f t="array" ref="G197">INDEX(Establishment!C$2:C$1031,MATCH($E197,Establishment!$A$2:$A$1031,0))</f>
        <v xml:space="preserve"> </v>
      </c>
      <c r="M197">
        <f t="shared" si="2"/>
        <v>0</v>
      </c>
      <c r="N197">
        <f t="shared" si="3"/>
        <v>0</v>
      </c>
      <c r="O197" t="s">
        <v>20</v>
      </c>
      <c r="P197" t="str">
        <f t="array" ref="P197">INDEX(Items!B$2:B$1072,MATCH($O197,Items!$A$2:$A$1072,0))</f>
        <v xml:space="preserve"> </v>
      </c>
      <c r="Q197" t="str">
        <f t="array" ref="Q197">INDEX(Items!C$2:C$1072,MATCH($O197,Items!$A$2:$A$1072,0))</f>
        <v xml:space="preserve"> </v>
      </c>
      <c r="R197" t="str">
        <f t="array" ref="R197">INDEX(Items!D$2:D$1072,MATCH($O197,Items!$A$2:$A$1072,0))</f>
        <v xml:space="preserve"> </v>
      </c>
    </row>
    <row r="198" spans="1:18" ht="15.75" customHeight="1" x14ac:dyDescent="0.25">
      <c r="A198">
        <f t="shared" si="0"/>
        <v>1</v>
      </c>
      <c r="B198" t="str">
        <f t="shared" si="4"/>
        <v/>
      </c>
      <c r="C198">
        <f t="shared" si="5"/>
        <v>1</v>
      </c>
      <c r="D198" s="4"/>
      <c r="E198" t="s">
        <v>20</v>
      </c>
      <c r="F198" t="str">
        <f t="array" ref="F198">INDEX(Establishment!B$2:B$1031,MATCH($E198,Establishment!$A$2:$A$1031,0))</f>
        <v xml:space="preserve"> </v>
      </c>
      <c r="G198" t="str">
        <f t="array" ref="G198">INDEX(Establishment!C$2:C$1031,MATCH($E198,Establishment!$A$2:$A$1031,0))</f>
        <v xml:space="preserve"> </v>
      </c>
      <c r="M198">
        <f t="shared" si="2"/>
        <v>0</v>
      </c>
      <c r="N198">
        <f t="shared" si="3"/>
        <v>0</v>
      </c>
      <c r="O198" t="s">
        <v>20</v>
      </c>
      <c r="P198" t="str">
        <f t="array" ref="P198">INDEX(Items!B$2:B$1072,MATCH($O198,Items!$A$2:$A$1072,0))</f>
        <v xml:space="preserve"> </v>
      </c>
      <c r="Q198" t="str">
        <f t="array" ref="Q198">INDEX(Items!C$2:C$1072,MATCH($O198,Items!$A$2:$A$1072,0))</f>
        <v xml:space="preserve"> </v>
      </c>
      <c r="R198" t="str">
        <f t="array" ref="R198">INDEX(Items!D$2:D$1072,MATCH($O198,Items!$A$2:$A$1072,0))</f>
        <v xml:space="preserve"> </v>
      </c>
    </row>
    <row r="199" spans="1:18" ht="15.75" customHeight="1" x14ac:dyDescent="0.25">
      <c r="A199">
        <f t="shared" si="0"/>
        <v>1</v>
      </c>
      <c r="B199" t="str">
        <f t="shared" si="4"/>
        <v/>
      </c>
      <c r="C199">
        <f t="shared" si="5"/>
        <v>1</v>
      </c>
      <c r="D199" s="4"/>
      <c r="E199" t="s">
        <v>20</v>
      </c>
      <c r="F199" t="str">
        <f t="array" ref="F199">INDEX(Establishment!B$2:B$1031,MATCH($E199,Establishment!$A$2:$A$1031,0))</f>
        <v xml:space="preserve"> </v>
      </c>
      <c r="G199" t="str">
        <f t="array" ref="G199">INDEX(Establishment!C$2:C$1031,MATCH($E199,Establishment!$A$2:$A$1031,0))</f>
        <v xml:space="preserve"> </v>
      </c>
      <c r="M199">
        <f t="shared" si="2"/>
        <v>0</v>
      </c>
      <c r="N199">
        <f t="shared" si="3"/>
        <v>0</v>
      </c>
      <c r="O199" t="s">
        <v>20</v>
      </c>
      <c r="P199" t="str">
        <f t="array" ref="P199">INDEX(Items!B$2:B$1072,MATCH($O199,Items!$A$2:$A$1072,0))</f>
        <v xml:space="preserve"> </v>
      </c>
      <c r="Q199" t="str">
        <f t="array" ref="Q199">INDEX(Items!C$2:C$1072,MATCH($O199,Items!$A$2:$A$1072,0))</f>
        <v xml:space="preserve"> </v>
      </c>
      <c r="R199" t="str">
        <f t="array" ref="R199">INDEX(Items!D$2:D$1072,MATCH($O199,Items!$A$2:$A$1072,0))</f>
        <v xml:space="preserve"> </v>
      </c>
    </row>
    <row r="200" spans="1:18" ht="15.75" customHeight="1" x14ac:dyDescent="0.25">
      <c r="A200">
        <f t="shared" si="0"/>
        <v>1</v>
      </c>
      <c r="B200" t="str">
        <f t="shared" si="4"/>
        <v/>
      </c>
      <c r="C200">
        <f t="shared" si="5"/>
        <v>1</v>
      </c>
      <c r="D200" s="4"/>
      <c r="E200" t="s">
        <v>20</v>
      </c>
      <c r="F200" t="str">
        <f t="array" ref="F200">INDEX(Establishment!B$2:B$1031,MATCH($E200,Establishment!$A$2:$A$1031,0))</f>
        <v xml:space="preserve"> </v>
      </c>
      <c r="G200" t="str">
        <f t="array" ref="G200">INDEX(Establishment!C$2:C$1031,MATCH($E200,Establishment!$A$2:$A$1031,0))</f>
        <v xml:space="preserve"> </v>
      </c>
      <c r="M200">
        <f t="shared" si="2"/>
        <v>0</v>
      </c>
      <c r="N200">
        <f t="shared" si="3"/>
        <v>0</v>
      </c>
      <c r="O200" t="s">
        <v>20</v>
      </c>
      <c r="P200" t="str">
        <f t="array" ref="P200">INDEX(Items!B$2:B$1072,MATCH($O200,Items!$A$2:$A$1072,0))</f>
        <v xml:space="preserve"> </v>
      </c>
      <c r="Q200" t="str">
        <f t="array" ref="Q200">INDEX(Items!C$2:C$1072,MATCH($O200,Items!$A$2:$A$1072,0))</f>
        <v xml:space="preserve"> </v>
      </c>
      <c r="R200" t="str">
        <f t="array" ref="R200">INDEX(Items!D$2:D$1072,MATCH($O200,Items!$A$2:$A$1072,0))</f>
        <v xml:space="preserve"> </v>
      </c>
    </row>
    <row r="201" spans="1:18" ht="15.75" customHeight="1" x14ac:dyDescent="0.25">
      <c r="A201">
        <f t="shared" si="0"/>
        <v>1</v>
      </c>
      <c r="B201" t="str">
        <f t="shared" si="4"/>
        <v/>
      </c>
      <c r="C201">
        <f t="shared" si="5"/>
        <v>1</v>
      </c>
      <c r="D201" s="4"/>
      <c r="E201" t="s">
        <v>20</v>
      </c>
      <c r="F201" t="str">
        <f t="array" ref="F201">INDEX(Establishment!B$2:B$1031,MATCH($E201,Establishment!$A$2:$A$1031,0))</f>
        <v xml:space="preserve"> </v>
      </c>
      <c r="G201" t="str">
        <f t="array" ref="G201">INDEX(Establishment!C$2:C$1031,MATCH($E201,Establishment!$A$2:$A$1031,0))</f>
        <v xml:space="preserve"> </v>
      </c>
      <c r="M201">
        <f t="shared" si="2"/>
        <v>0</v>
      </c>
      <c r="N201">
        <f t="shared" si="3"/>
        <v>0</v>
      </c>
      <c r="O201" t="s">
        <v>20</v>
      </c>
      <c r="P201" t="str">
        <f t="array" ref="P201">INDEX(Items!B$2:B$1072,MATCH($O201,Items!$A$2:$A$1072,0))</f>
        <v xml:space="preserve"> </v>
      </c>
      <c r="Q201" t="str">
        <f t="array" ref="Q201">INDEX(Items!C$2:C$1072,MATCH($O201,Items!$A$2:$A$1072,0))</f>
        <v xml:space="preserve"> </v>
      </c>
      <c r="R201" t="str">
        <f t="array" ref="R201">INDEX(Items!D$2:D$1072,MATCH($O201,Items!$A$2:$A$1072,0))</f>
        <v xml:space="preserve"> </v>
      </c>
    </row>
    <row r="202" spans="1:18" ht="15.75" customHeight="1" x14ac:dyDescent="0.25">
      <c r="A202">
        <f t="shared" si="0"/>
        <v>1</v>
      </c>
      <c r="B202" t="str">
        <f t="shared" si="4"/>
        <v/>
      </c>
      <c r="C202">
        <f t="shared" si="5"/>
        <v>1</v>
      </c>
      <c r="D202" s="4"/>
      <c r="E202" t="s">
        <v>20</v>
      </c>
      <c r="F202" t="str">
        <f t="array" ref="F202">INDEX(Establishment!B$2:B$1031,MATCH($E202,Establishment!$A$2:$A$1031,0))</f>
        <v xml:space="preserve"> </v>
      </c>
      <c r="G202" t="str">
        <f t="array" ref="G202">INDEX(Establishment!C$2:C$1031,MATCH($E202,Establishment!$A$2:$A$1031,0))</f>
        <v xml:space="preserve"> </v>
      </c>
      <c r="M202">
        <f t="shared" si="2"/>
        <v>0</v>
      </c>
      <c r="N202">
        <f t="shared" si="3"/>
        <v>0</v>
      </c>
      <c r="O202" t="s">
        <v>20</v>
      </c>
      <c r="P202" t="str">
        <f t="array" ref="P202">INDEX(Items!B$2:B$1072,MATCH($O202,Items!$A$2:$A$1072,0))</f>
        <v xml:space="preserve"> </v>
      </c>
      <c r="Q202" t="str">
        <f t="array" ref="Q202">INDEX(Items!C$2:C$1072,MATCH($O202,Items!$A$2:$A$1072,0))</f>
        <v xml:space="preserve"> </v>
      </c>
      <c r="R202" t="str">
        <f t="array" ref="R202">INDEX(Items!D$2:D$1072,MATCH($O202,Items!$A$2:$A$1072,0))</f>
        <v xml:space="preserve"> </v>
      </c>
    </row>
    <row r="203" spans="1:18" ht="15.75" customHeight="1" x14ac:dyDescent="0.25">
      <c r="A203">
        <f t="shared" si="0"/>
        <v>1</v>
      </c>
      <c r="B203" t="str">
        <f t="shared" si="4"/>
        <v/>
      </c>
      <c r="C203">
        <f t="shared" si="5"/>
        <v>1</v>
      </c>
      <c r="D203" s="4"/>
      <c r="E203" t="s">
        <v>20</v>
      </c>
      <c r="F203" t="str">
        <f t="array" ref="F203">INDEX(Establishment!B$2:B$1031,MATCH($E203,Establishment!$A$2:$A$1031,0))</f>
        <v xml:space="preserve"> </v>
      </c>
      <c r="G203" t="str">
        <f t="array" ref="G203">INDEX(Establishment!C$2:C$1031,MATCH($E203,Establishment!$A$2:$A$1031,0))</f>
        <v xml:space="preserve"> </v>
      </c>
      <c r="M203">
        <f t="shared" si="2"/>
        <v>0</v>
      </c>
      <c r="N203">
        <f t="shared" si="3"/>
        <v>0</v>
      </c>
      <c r="O203" t="s">
        <v>20</v>
      </c>
      <c r="P203" t="str">
        <f t="array" ref="P203">INDEX(Items!B$2:B$1072,MATCH($O203,Items!$A$2:$A$1072,0))</f>
        <v xml:space="preserve"> </v>
      </c>
      <c r="Q203" t="str">
        <f t="array" ref="Q203">INDEX(Items!C$2:C$1072,MATCH($O203,Items!$A$2:$A$1072,0))</f>
        <v xml:space="preserve"> </v>
      </c>
      <c r="R203" t="str">
        <f t="array" ref="R203">INDEX(Items!D$2:D$1072,MATCH($O203,Items!$A$2:$A$1072,0))</f>
        <v xml:space="preserve"> </v>
      </c>
    </row>
    <row r="204" spans="1:18" ht="15.75" customHeight="1" x14ac:dyDescent="0.25">
      <c r="A204">
        <f t="shared" si="0"/>
        <v>1</v>
      </c>
      <c r="B204" t="str">
        <f t="shared" si="4"/>
        <v/>
      </c>
      <c r="C204">
        <f t="shared" si="5"/>
        <v>1</v>
      </c>
      <c r="D204" s="4"/>
      <c r="E204" t="s">
        <v>20</v>
      </c>
      <c r="F204" t="str">
        <f t="array" ref="F204">INDEX(Establishment!B$2:B$1031,MATCH($E204,Establishment!$A$2:$A$1031,0))</f>
        <v xml:space="preserve"> </v>
      </c>
      <c r="G204" t="str">
        <f t="array" ref="G204">INDEX(Establishment!C$2:C$1031,MATCH($E204,Establishment!$A$2:$A$1031,0))</f>
        <v xml:space="preserve"> </v>
      </c>
      <c r="M204">
        <f t="shared" si="2"/>
        <v>0</v>
      </c>
      <c r="N204">
        <f t="shared" si="3"/>
        <v>0</v>
      </c>
      <c r="O204" t="s">
        <v>20</v>
      </c>
      <c r="P204" t="str">
        <f t="array" ref="P204">INDEX(Items!B$2:B$1072,MATCH($O204,Items!$A$2:$A$1072,0))</f>
        <v xml:space="preserve"> </v>
      </c>
      <c r="Q204" t="str">
        <f t="array" ref="Q204">INDEX(Items!C$2:C$1072,MATCH($O204,Items!$A$2:$A$1072,0))</f>
        <v xml:space="preserve"> </v>
      </c>
      <c r="R204" t="str">
        <f t="array" ref="R204">INDEX(Items!D$2:D$1072,MATCH($O204,Items!$A$2:$A$1072,0))</f>
        <v xml:space="preserve"> </v>
      </c>
    </row>
    <row r="205" spans="1:18" ht="15.75" customHeight="1" x14ac:dyDescent="0.25">
      <c r="A205">
        <f t="shared" si="0"/>
        <v>1</v>
      </c>
      <c r="B205" t="str">
        <f t="shared" si="4"/>
        <v/>
      </c>
      <c r="C205">
        <f t="shared" si="5"/>
        <v>1</v>
      </c>
      <c r="D205" s="4"/>
      <c r="E205" t="s">
        <v>20</v>
      </c>
      <c r="F205" t="str">
        <f t="array" ref="F205">INDEX(Establishment!B$2:B$1031,MATCH($E205,Establishment!$A$2:$A$1031,0))</f>
        <v xml:space="preserve"> </v>
      </c>
      <c r="G205" t="str">
        <f t="array" ref="G205">INDEX(Establishment!C$2:C$1031,MATCH($E205,Establishment!$A$2:$A$1031,0))</f>
        <v xml:space="preserve"> </v>
      </c>
      <c r="M205">
        <f t="shared" si="2"/>
        <v>0</v>
      </c>
      <c r="N205">
        <f t="shared" si="3"/>
        <v>0</v>
      </c>
      <c r="O205" t="s">
        <v>20</v>
      </c>
      <c r="P205" t="str">
        <f t="array" ref="P205">INDEX(Items!B$2:B$1072,MATCH($O205,Items!$A$2:$A$1072,0))</f>
        <v xml:space="preserve"> </v>
      </c>
      <c r="Q205" t="str">
        <f t="array" ref="Q205">INDEX(Items!C$2:C$1072,MATCH($O205,Items!$A$2:$A$1072,0))</f>
        <v xml:space="preserve"> </v>
      </c>
      <c r="R205" t="str">
        <f t="array" ref="R205">INDEX(Items!D$2:D$1072,MATCH($O205,Items!$A$2:$A$1072,0))</f>
        <v xml:space="preserve"> </v>
      </c>
    </row>
    <row r="206" spans="1:18" ht="15.75" customHeight="1" x14ac:dyDescent="0.25">
      <c r="A206">
        <f t="shared" si="0"/>
        <v>1</v>
      </c>
      <c r="B206" t="str">
        <f t="shared" si="4"/>
        <v/>
      </c>
      <c r="C206">
        <f t="shared" si="5"/>
        <v>1</v>
      </c>
      <c r="D206" s="4"/>
      <c r="E206" t="s">
        <v>20</v>
      </c>
      <c r="F206" t="str">
        <f t="array" ref="F206">INDEX(Establishment!B$2:B$1031,MATCH($E206,Establishment!$A$2:$A$1031,0))</f>
        <v xml:space="preserve"> </v>
      </c>
      <c r="G206" t="str">
        <f t="array" ref="G206">INDEX(Establishment!C$2:C$1031,MATCH($E206,Establishment!$A$2:$A$1031,0))</f>
        <v xml:space="preserve"> </v>
      </c>
      <c r="M206">
        <f t="shared" si="2"/>
        <v>0</v>
      </c>
      <c r="N206">
        <f t="shared" si="3"/>
        <v>0</v>
      </c>
      <c r="O206" t="s">
        <v>20</v>
      </c>
      <c r="P206" t="str">
        <f t="array" ref="P206">INDEX(Items!B$2:B$1072,MATCH($O206,Items!$A$2:$A$1072,0))</f>
        <v xml:space="preserve"> </v>
      </c>
      <c r="Q206" t="str">
        <f t="array" ref="Q206">INDEX(Items!C$2:C$1072,MATCH($O206,Items!$A$2:$A$1072,0))</f>
        <v xml:space="preserve"> </v>
      </c>
      <c r="R206" t="str">
        <f t="array" ref="R206">INDEX(Items!D$2:D$1072,MATCH($O206,Items!$A$2:$A$1072,0))</f>
        <v xml:space="preserve"> </v>
      </c>
    </row>
    <row r="207" spans="1:18" ht="15.75" customHeight="1" x14ac:dyDescent="0.25">
      <c r="A207">
        <f t="shared" si="0"/>
        <v>1</v>
      </c>
      <c r="B207" t="str">
        <f t="shared" si="4"/>
        <v/>
      </c>
      <c r="C207">
        <f t="shared" si="5"/>
        <v>1</v>
      </c>
      <c r="D207" s="4"/>
      <c r="E207" t="s">
        <v>20</v>
      </c>
      <c r="F207" t="str">
        <f t="array" ref="F207">INDEX(Establishment!B$2:B$1031,MATCH($E207,Establishment!$A$2:$A$1031,0))</f>
        <v xml:space="preserve"> </v>
      </c>
      <c r="G207" t="str">
        <f t="array" ref="G207">INDEX(Establishment!C$2:C$1031,MATCH($E207,Establishment!$A$2:$A$1031,0))</f>
        <v xml:space="preserve"> </v>
      </c>
      <c r="M207">
        <f t="shared" si="2"/>
        <v>0</v>
      </c>
      <c r="N207">
        <f t="shared" si="3"/>
        <v>0</v>
      </c>
      <c r="O207" t="s">
        <v>20</v>
      </c>
      <c r="P207" t="str">
        <f t="array" ref="P207">INDEX(Items!B$2:B$1072,MATCH($O207,Items!$A$2:$A$1072,0))</f>
        <v xml:space="preserve"> </v>
      </c>
      <c r="Q207" t="str">
        <f t="array" ref="Q207">INDEX(Items!C$2:C$1072,MATCH($O207,Items!$A$2:$A$1072,0))</f>
        <v xml:space="preserve"> </v>
      </c>
      <c r="R207" t="str">
        <f t="array" ref="R207">INDEX(Items!D$2:D$1072,MATCH($O207,Items!$A$2:$A$1072,0))</f>
        <v xml:space="preserve"> </v>
      </c>
    </row>
    <row r="208" spans="1:18" ht="15.75" customHeight="1" x14ac:dyDescent="0.25">
      <c r="A208">
        <f t="shared" si="0"/>
        <v>1</v>
      </c>
      <c r="B208" t="str">
        <f t="shared" si="4"/>
        <v/>
      </c>
      <c r="C208">
        <f t="shared" si="5"/>
        <v>1</v>
      </c>
      <c r="D208" s="4"/>
      <c r="E208" t="s">
        <v>20</v>
      </c>
      <c r="F208" t="str">
        <f t="array" ref="F208">INDEX(Establishment!B$2:B$1031,MATCH($E208,Establishment!$A$2:$A$1031,0))</f>
        <v xml:space="preserve"> </v>
      </c>
      <c r="G208" t="str">
        <f t="array" ref="G208">INDEX(Establishment!C$2:C$1031,MATCH($E208,Establishment!$A$2:$A$1031,0))</f>
        <v xml:space="preserve"> </v>
      </c>
      <c r="M208">
        <f t="shared" si="2"/>
        <v>0</v>
      </c>
      <c r="N208">
        <f t="shared" si="3"/>
        <v>0</v>
      </c>
      <c r="O208" t="s">
        <v>20</v>
      </c>
      <c r="P208" t="str">
        <f t="array" ref="P208">INDEX(Items!B$2:B$1072,MATCH($O208,Items!$A$2:$A$1072,0))</f>
        <v xml:space="preserve"> </v>
      </c>
      <c r="Q208" t="str">
        <f t="array" ref="Q208">INDEX(Items!C$2:C$1072,MATCH($O208,Items!$A$2:$A$1072,0))</f>
        <v xml:space="preserve"> </v>
      </c>
      <c r="R208" t="str">
        <f t="array" ref="R208">INDEX(Items!D$2:D$1072,MATCH($O208,Items!$A$2:$A$1072,0))</f>
        <v xml:space="preserve"> </v>
      </c>
    </row>
    <row r="209" spans="1:18" ht="15.75" customHeight="1" x14ac:dyDescent="0.25">
      <c r="A209">
        <f t="shared" si="0"/>
        <v>1</v>
      </c>
      <c r="B209" t="str">
        <f t="shared" si="4"/>
        <v/>
      </c>
      <c r="C209">
        <f t="shared" si="5"/>
        <v>1</v>
      </c>
      <c r="D209" s="4"/>
      <c r="E209" t="s">
        <v>20</v>
      </c>
      <c r="F209" t="str">
        <f t="array" ref="F209">INDEX(Establishment!B$2:B$1031,MATCH($E209,Establishment!$A$2:$A$1031,0))</f>
        <v xml:space="preserve"> </v>
      </c>
      <c r="G209" t="str">
        <f t="array" ref="G209">INDEX(Establishment!C$2:C$1031,MATCH($E209,Establishment!$A$2:$A$1031,0))</f>
        <v xml:space="preserve"> </v>
      </c>
      <c r="M209">
        <f t="shared" si="2"/>
        <v>0</v>
      </c>
      <c r="N209">
        <f t="shared" si="3"/>
        <v>0</v>
      </c>
      <c r="O209" t="s">
        <v>20</v>
      </c>
      <c r="P209" t="str">
        <f t="array" ref="P209">INDEX(Items!B$2:B$1072,MATCH($O209,Items!$A$2:$A$1072,0))</f>
        <v xml:space="preserve"> </v>
      </c>
      <c r="Q209" t="str">
        <f t="array" ref="Q209">INDEX(Items!C$2:C$1072,MATCH($O209,Items!$A$2:$A$1072,0))</f>
        <v xml:space="preserve"> </v>
      </c>
      <c r="R209" t="str">
        <f t="array" ref="R209">INDEX(Items!D$2:D$1072,MATCH($O209,Items!$A$2:$A$1072,0))</f>
        <v xml:space="preserve"> </v>
      </c>
    </row>
    <row r="210" spans="1:18" ht="15.75" customHeight="1" x14ac:dyDescent="0.25">
      <c r="A210">
        <f t="shared" si="0"/>
        <v>1</v>
      </c>
      <c r="B210" t="str">
        <f t="shared" si="4"/>
        <v/>
      </c>
      <c r="C210">
        <f t="shared" si="5"/>
        <v>1</v>
      </c>
      <c r="D210" s="4"/>
      <c r="E210" t="s">
        <v>20</v>
      </c>
      <c r="F210" t="str">
        <f t="array" ref="F210">INDEX(Establishment!B$2:B$1031,MATCH($E210,Establishment!$A$2:$A$1031,0))</f>
        <v xml:space="preserve"> </v>
      </c>
      <c r="G210" t="str">
        <f t="array" ref="G210">INDEX(Establishment!C$2:C$1031,MATCH($E210,Establishment!$A$2:$A$1031,0))</f>
        <v xml:space="preserve"> </v>
      </c>
      <c r="M210">
        <f t="shared" si="2"/>
        <v>0</v>
      </c>
      <c r="N210">
        <f t="shared" si="3"/>
        <v>0</v>
      </c>
      <c r="O210" t="s">
        <v>20</v>
      </c>
      <c r="P210" t="str">
        <f t="array" ref="P210">INDEX(Items!B$2:B$1072,MATCH($O210,Items!$A$2:$A$1072,0))</f>
        <v xml:space="preserve"> </v>
      </c>
      <c r="Q210" t="str">
        <f t="array" ref="Q210">INDEX(Items!C$2:C$1072,MATCH($O210,Items!$A$2:$A$1072,0))</f>
        <v xml:space="preserve"> </v>
      </c>
      <c r="R210" t="str">
        <f t="array" ref="R210">INDEX(Items!D$2:D$1072,MATCH($O210,Items!$A$2:$A$1072,0))</f>
        <v xml:space="preserve"> </v>
      </c>
    </row>
    <row r="211" spans="1:18" ht="15.75" customHeight="1" x14ac:dyDescent="0.25">
      <c r="A211">
        <f t="shared" si="0"/>
        <v>1</v>
      </c>
      <c r="B211" t="str">
        <f t="shared" si="4"/>
        <v/>
      </c>
      <c r="C211">
        <f t="shared" si="5"/>
        <v>1</v>
      </c>
      <c r="D211" s="4"/>
      <c r="E211" t="s">
        <v>20</v>
      </c>
      <c r="F211" t="str">
        <f t="array" ref="F211">INDEX(Establishment!B$2:B$1031,MATCH($E211,Establishment!$A$2:$A$1031,0))</f>
        <v xml:space="preserve"> </v>
      </c>
      <c r="G211" t="str">
        <f t="array" ref="G211">INDEX(Establishment!C$2:C$1031,MATCH($E211,Establishment!$A$2:$A$1031,0))</f>
        <v xml:space="preserve"> </v>
      </c>
      <c r="M211">
        <f t="shared" si="2"/>
        <v>0</v>
      </c>
      <c r="N211">
        <f t="shared" si="3"/>
        <v>0</v>
      </c>
      <c r="O211" t="s">
        <v>20</v>
      </c>
      <c r="P211" t="str">
        <f t="array" ref="P211">INDEX(Items!B$2:B$1072,MATCH($O211,Items!$A$2:$A$1072,0))</f>
        <v xml:space="preserve"> </v>
      </c>
      <c r="Q211" t="str">
        <f t="array" ref="Q211">INDEX(Items!C$2:C$1072,MATCH($O211,Items!$A$2:$A$1072,0))</f>
        <v xml:space="preserve"> </v>
      </c>
      <c r="R211" t="str">
        <f t="array" ref="R211">INDEX(Items!D$2:D$1072,MATCH($O211,Items!$A$2:$A$1072,0))</f>
        <v xml:space="preserve"> </v>
      </c>
    </row>
    <row r="212" spans="1:18" ht="15.75" customHeight="1" x14ac:dyDescent="0.25">
      <c r="A212">
        <f t="shared" si="0"/>
        <v>1</v>
      </c>
      <c r="B212" t="str">
        <f t="shared" si="4"/>
        <v/>
      </c>
      <c r="C212">
        <f t="shared" si="5"/>
        <v>1</v>
      </c>
      <c r="D212" s="4"/>
      <c r="E212" t="s">
        <v>20</v>
      </c>
      <c r="F212" t="str">
        <f t="array" ref="F212">INDEX(Establishment!B$2:B$1031,MATCH($E212,Establishment!$A$2:$A$1031,0))</f>
        <v xml:space="preserve"> </v>
      </c>
      <c r="G212" t="str">
        <f t="array" ref="G212">INDEX(Establishment!C$2:C$1031,MATCH($E212,Establishment!$A$2:$A$1031,0))</f>
        <v xml:space="preserve"> </v>
      </c>
      <c r="M212">
        <f t="shared" si="2"/>
        <v>0</v>
      </c>
      <c r="N212">
        <f t="shared" si="3"/>
        <v>0</v>
      </c>
      <c r="O212" t="s">
        <v>20</v>
      </c>
      <c r="P212" t="str">
        <f t="array" ref="P212">INDEX(Items!B$2:B$1072,MATCH($O212,Items!$A$2:$A$1072,0))</f>
        <v xml:space="preserve"> </v>
      </c>
      <c r="Q212" t="str">
        <f t="array" ref="Q212">INDEX(Items!C$2:C$1072,MATCH($O212,Items!$A$2:$A$1072,0))</f>
        <v xml:space="preserve"> </v>
      </c>
      <c r="R212" t="str">
        <f t="array" ref="R212">INDEX(Items!D$2:D$1072,MATCH($O212,Items!$A$2:$A$1072,0))</f>
        <v xml:space="preserve"> </v>
      </c>
    </row>
    <row r="213" spans="1:18" ht="15.75" customHeight="1" x14ac:dyDescent="0.25">
      <c r="A213">
        <f t="shared" si="0"/>
        <v>1</v>
      </c>
      <c r="B213" t="str">
        <f t="shared" si="4"/>
        <v/>
      </c>
      <c r="C213">
        <f t="shared" si="5"/>
        <v>1</v>
      </c>
      <c r="D213" s="4"/>
      <c r="E213" t="s">
        <v>20</v>
      </c>
      <c r="F213" t="str">
        <f t="array" ref="F213">INDEX(Establishment!B$2:B$1031,MATCH($E213,Establishment!$A$2:$A$1031,0))</f>
        <v xml:space="preserve"> </v>
      </c>
      <c r="G213" t="str">
        <f t="array" ref="G213">INDEX(Establishment!C$2:C$1031,MATCH($E213,Establishment!$A$2:$A$1031,0))</f>
        <v xml:space="preserve"> </v>
      </c>
      <c r="M213">
        <f t="shared" si="2"/>
        <v>0</v>
      </c>
      <c r="N213">
        <f t="shared" si="3"/>
        <v>0</v>
      </c>
      <c r="O213" t="s">
        <v>20</v>
      </c>
      <c r="P213" t="str">
        <f t="array" ref="P213">INDEX(Items!B$2:B$1072,MATCH($O213,Items!$A$2:$A$1072,0))</f>
        <v xml:space="preserve"> </v>
      </c>
      <c r="Q213" t="str">
        <f t="array" ref="Q213">INDEX(Items!C$2:C$1072,MATCH($O213,Items!$A$2:$A$1072,0))</f>
        <v xml:space="preserve"> </v>
      </c>
      <c r="R213" t="str">
        <f t="array" ref="R213">INDEX(Items!D$2:D$1072,MATCH($O213,Items!$A$2:$A$1072,0))</f>
        <v xml:space="preserve"> </v>
      </c>
    </row>
    <row r="214" spans="1:18" ht="15.75" customHeight="1" x14ac:dyDescent="0.25">
      <c r="A214">
        <f t="shared" si="0"/>
        <v>1</v>
      </c>
      <c r="B214" t="str">
        <f t="shared" si="4"/>
        <v/>
      </c>
      <c r="C214">
        <f t="shared" si="5"/>
        <v>1</v>
      </c>
      <c r="D214" s="4"/>
      <c r="E214" t="s">
        <v>20</v>
      </c>
      <c r="F214" t="str">
        <f t="array" ref="F214">INDEX(Establishment!B$2:B$1031,MATCH($E214,Establishment!$A$2:$A$1031,0))</f>
        <v xml:space="preserve"> </v>
      </c>
      <c r="G214" t="str">
        <f t="array" ref="G214">INDEX(Establishment!C$2:C$1031,MATCH($E214,Establishment!$A$2:$A$1031,0))</f>
        <v xml:space="preserve"> </v>
      </c>
      <c r="M214">
        <f t="shared" si="2"/>
        <v>0</v>
      </c>
      <c r="N214">
        <f t="shared" si="3"/>
        <v>0</v>
      </c>
      <c r="O214" t="s">
        <v>20</v>
      </c>
      <c r="P214" t="str">
        <f t="array" ref="P214">INDEX(Items!B$2:B$1072,MATCH($O214,Items!$A$2:$A$1072,0))</f>
        <v xml:space="preserve"> </v>
      </c>
      <c r="Q214" t="str">
        <f t="array" ref="Q214">INDEX(Items!C$2:C$1072,MATCH($O214,Items!$A$2:$A$1072,0))</f>
        <v xml:space="preserve"> </v>
      </c>
      <c r="R214" t="str">
        <f t="array" ref="R214">INDEX(Items!D$2:D$1072,MATCH($O214,Items!$A$2:$A$1072,0))</f>
        <v xml:space="preserve"> </v>
      </c>
    </row>
    <row r="215" spans="1:18" ht="15.75" customHeight="1" x14ac:dyDescent="0.25">
      <c r="A215">
        <f t="shared" si="0"/>
        <v>1</v>
      </c>
      <c r="B215" t="str">
        <f t="shared" si="4"/>
        <v/>
      </c>
      <c r="C215">
        <f t="shared" si="5"/>
        <v>1</v>
      </c>
      <c r="D215" s="4"/>
      <c r="E215" t="s">
        <v>20</v>
      </c>
      <c r="F215" t="str">
        <f t="array" ref="F215">INDEX(Establishment!B$2:B$1031,MATCH($E215,Establishment!$A$2:$A$1031,0))</f>
        <v xml:space="preserve"> </v>
      </c>
      <c r="G215" t="str">
        <f t="array" ref="G215">INDEX(Establishment!C$2:C$1031,MATCH($E215,Establishment!$A$2:$A$1031,0))</f>
        <v xml:space="preserve"> </v>
      </c>
      <c r="M215">
        <f t="shared" si="2"/>
        <v>0</v>
      </c>
      <c r="N215">
        <f t="shared" si="3"/>
        <v>0</v>
      </c>
      <c r="O215" t="s">
        <v>20</v>
      </c>
      <c r="P215" t="str">
        <f t="array" ref="P215">INDEX(Items!B$2:B$1072,MATCH($O215,Items!$A$2:$A$1072,0))</f>
        <v xml:space="preserve"> </v>
      </c>
      <c r="Q215" t="str">
        <f t="array" ref="Q215">INDEX(Items!C$2:C$1072,MATCH($O215,Items!$A$2:$A$1072,0))</f>
        <v xml:space="preserve"> </v>
      </c>
      <c r="R215" t="str">
        <f t="array" ref="R215">INDEX(Items!D$2:D$1072,MATCH($O215,Items!$A$2:$A$1072,0))</f>
        <v xml:space="preserve"> </v>
      </c>
    </row>
    <row r="216" spans="1:18" ht="15.75" customHeight="1" x14ac:dyDescent="0.25">
      <c r="A216">
        <f t="shared" si="0"/>
        <v>1</v>
      </c>
      <c r="B216" t="str">
        <f t="shared" si="4"/>
        <v/>
      </c>
      <c r="C216">
        <f t="shared" si="5"/>
        <v>1</v>
      </c>
      <c r="D216" s="4"/>
      <c r="E216" t="s">
        <v>20</v>
      </c>
      <c r="F216" t="str">
        <f t="array" ref="F216">INDEX(Establishment!B$2:B$1031,MATCH($E216,Establishment!$A$2:$A$1031,0))</f>
        <v xml:space="preserve"> </v>
      </c>
      <c r="G216" t="str">
        <f t="array" ref="G216">INDEX(Establishment!C$2:C$1031,MATCH($E216,Establishment!$A$2:$A$1031,0))</f>
        <v xml:space="preserve"> </v>
      </c>
      <c r="M216">
        <f t="shared" si="2"/>
        <v>0</v>
      </c>
      <c r="N216">
        <f t="shared" si="3"/>
        <v>0</v>
      </c>
      <c r="O216" t="s">
        <v>20</v>
      </c>
      <c r="P216" t="str">
        <f t="array" ref="P216">INDEX(Items!B$2:B$1072,MATCH($O216,Items!$A$2:$A$1072,0))</f>
        <v xml:space="preserve"> </v>
      </c>
      <c r="Q216" t="str">
        <f t="array" ref="Q216">INDEX(Items!C$2:C$1072,MATCH($O216,Items!$A$2:$A$1072,0))</f>
        <v xml:space="preserve"> </v>
      </c>
      <c r="R216" t="str">
        <f t="array" ref="R216">INDEX(Items!D$2:D$1072,MATCH($O216,Items!$A$2:$A$1072,0))</f>
        <v xml:space="preserve"> </v>
      </c>
    </row>
    <row r="217" spans="1:18" ht="15.75" customHeight="1" x14ac:dyDescent="0.25">
      <c r="A217">
        <f t="shared" si="0"/>
        <v>1</v>
      </c>
      <c r="B217" t="str">
        <f t="shared" si="4"/>
        <v/>
      </c>
      <c r="C217">
        <f t="shared" si="5"/>
        <v>1</v>
      </c>
      <c r="D217" s="4"/>
      <c r="E217" t="s">
        <v>20</v>
      </c>
      <c r="F217" t="str">
        <f t="array" ref="F217">INDEX(Establishment!B$2:B$1031,MATCH($E217,Establishment!$A$2:$A$1031,0))</f>
        <v xml:space="preserve"> </v>
      </c>
      <c r="G217" t="str">
        <f t="array" ref="G217">INDEX(Establishment!C$2:C$1031,MATCH($E217,Establishment!$A$2:$A$1031,0))</f>
        <v xml:space="preserve"> </v>
      </c>
      <c r="M217">
        <f t="shared" si="2"/>
        <v>0</v>
      </c>
      <c r="N217">
        <f t="shared" si="3"/>
        <v>0</v>
      </c>
      <c r="O217" t="s">
        <v>20</v>
      </c>
      <c r="P217" t="str">
        <f t="array" ref="P217">INDEX(Items!B$2:B$1072,MATCH($O217,Items!$A$2:$A$1072,0))</f>
        <v xml:space="preserve"> </v>
      </c>
      <c r="Q217" t="str">
        <f t="array" ref="Q217">INDEX(Items!C$2:C$1072,MATCH($O217,Items!$A$2:$A$1072,0))</f>
        <v xml:space="preserve"> </v>
      </c>
      <c r="R217" t="str">
        <f t="array" ref="R217">INDEX(Items!D$2:D$1072,MATCH($O217,Items!$A$2:$A$1072,0))</f>
        <v xml:space="preserve"> </v>
      </c>
    </row>
    <row r="218" spans="1:18" ht="15.75" customHeight="1" x14ac:dyDescent="0.25">
      <c r="A218">
        <f t="shared" si="0"/>
        <v>1</v>
      </c>
      <c r="B218" t="str">
        <f t="shared" si="4"/>
        <v/>
      </c>
      <c r="C218">
        <f t="shared" si="5"/>
        <v>1</v>
      </c>
      <c r="D218" s="4"/>
      <c r="E218" t="s">
        <v>20</v>
      </c>
      <c r="F218" t="str">
        <f t="array" ref="F218">INDEX(Establishment!B$2:B$1031,MATCH($E218,Establishment!$A$2:$A$1031,0))</f>
        <v xml:space="preserve"> </v>
      </c>
      <c r="G218" t="str">
        <f t="array" ref="G218">INDEX(Establishment!C$2:C$1031,MATCH($E218,Establishment!$A$2:$A$1031,0))</f>
        <v xml:space="preserve"> </v>
      </c>
      <c r="M218">
        <f t="shared" si="2"/>
        <v>0</v>
      </c>
      <c r="N218">
        <f t="shared" si="3"/>
        <v>0</v>
      </c>
      <c r="O218" t="s">
        <v>20</v>
      </c>
      <c r="P218" t="str">
        <f t="array" ref="P218">INDEX(Items!B$2:B$1072,MATCH($O218,Items!$A$2:$A$1072,0))</f>
        <v xml:space="preserve"> </v>
      </c>
      <c r="Q218" t="str">
        <f t="array" ref="Q218">INDEX(Items!C$2:C$1072,MATCH($O218,Items!$A$2:$A$1072,0))</f>
        <v xml:space="preserve"> </v>
      </c>
      <c r="R218" t="str">
        <f t="array" ref="R218">INDEX(Items!D$2:D$1072,MATCH($O218,Items!$A$2:$A$1072,0))</f>
        <v xml:space="preserve"> </v>
      </c>
    </row>
    <row r="219" spans="1:18" ht="15.75" customHeight="1" x14ac:dyDescent="0.25">
      <c r="A219">
        <f t="shared" si="0"/>
        <v>1</v>
      </c>
      <c r="B219" t="str">
        <f t="shared" si="4"/>
        <v/>
      </c>
      <c r="C219">
        <f t="shared" si="5"/>
        <v>1</v>
      </c>
      <c r="D219" s="4"/>
      <c r="E219" t="s">
        <v>20</v>
      </c>
      <c r="F219" t="str">
        <f t="array" ref="F219">INDEX(Establishment!B$2:B$1031,MATCH($E219,Establishment!$A$2:$A$1031,0))</f>
        <v xml:space="preserve"> </v>
      </c>
      <c r="G219" t="str">
        <f t="array" ref="G219">INDEX(Establishment!C$2:C$1031,MATCH($E219,Establishment!$A$2:$A$1031,0))</f>
        <v xml:space="preserve"> </v>
      </c>
      <c r="M219">
        <f t="shared" si="2"/>
        <v>0</v>
      </c>
      <c r="N219">
        <f t="shared" si="3"/>
        <v>0</v>
      </c>
      <c r="O219" t="s">
        <v>20</v>
      </c>
      <c r="P219" t="str">
        <f t="array" ref="P219">INDEX(Items!B$2:B$1072,MATCH($O219,Items!$A$2:$A$1072,0))</f>
        <v xml:space="preserve"> </v>
      </c>
      <c r="Q219" t="str">
        <f t="array" ref="Q219">INDEX(Items!C$2:C$1072,MATCH($O219,Items!$A$2:$A$1072,0))</f>
        <v xml:space="preserve"> </v>
      </c>
      <c r="R219" t="str">
        <f t="array" ref="R219">INDEX(Items!D$2:D$1072,MATCH($O219,Items!$A$2:$A$1072,0))</f>
        <v xml:space="preserve"> </v>
      </c>
    </row>
    <row r="220" spans="1:18" ht="15.75" customHeight="1" x14ac:dyDescent="0.25">
      <c r="A220">
        <f t="shared" si="0"/>
        <v>1</v>
      </c>
      <c r="B220" t="str">
        <f t="shared" si="4"/>
        <v/>
      </c>
      <c r="C220">
        <f t="shared" si="5"/>
        <v>1</v>
      </c>
      <c r="D220" s="4"/>
      <c r="E220" t="s">
        <v>20</v>
      </c>
      <c r="F220" t="str">
        <f t="array" ref="F220">INDEX(Establishment!B$2:B$1031,MATCH($E220,Establishment!$A$2:$A$1031,0))</f>
        <v xml:space="preserve"> </v>
      </c>
      <c r="G220" t="str">
        <f t="array" ref="G220">INDEX(Establishment!C$2:C$1031,MATCH($E220,Establishment!$A$2:$A$1031,0))</f>
        <v xml:space="preserve"> </v>
      </c>
      <c r="M220">
        <f t="shared" si="2"/>
        <v>0</v>
      </c>
      <c r="N220">
        <f t="shared" si="3"/>
        <v>0</v>
      </c>
      <c r="O220" t="s">
        <v>20</v>
      </c>
      <c r="P220" t="str">
        <f t="array" ref="P220">INDEX(Items!B$2:B$1072,MATCH($O220,Items!$A$2:$A$1072,0))</f>
        <v xml:space="preserve"> </v>
      </c>
      <c r="Q220" t="str">
        <f t="array" ref="Q220">INDEX(Items!C$2:C$1072,MATCH($O220,Items!$A$2:$A$1072,0))</f>
        <v xml:space="preserve"> </v>
      </c>
      <c r="R220" t="str">
        <f t="array" ref="R220">INDEX(Items!D$2:D$1072,MATCH($O220,Items!$A$2:$A$1072,0))</f>
        <v xml:space="preserve"> </v>
      </c>
    </row>
    <row r="221" spans="1:18" ht="15.75" customHeight="1" x14ac:dyDescent="0.25">
      <c r="A221">
        <f t="shared" si="0"/>
        <v>1</v>
      </c>
      <c r="B221" t="str">
        <f t="shared" si="4"/>
        <v/>
      </c>
      <c r="C221">
        <f t="shared" si="5"/>
        <v>1</v>
      </c>
      <c r="D221" s="4"/>
      <c r="E221" t="s">
        <v>20</v>
      </c>
      <c r="F221" t="str">
        <f t="array" ref="F221">INDEX(Establishment!B$2:B$1031,MATCH($E221,Establishment!$A$2:$A$1031,0))</f>
        <v xml:space="preserve"> </v>
      </c>
      <c r="G221" t="str">
        <f t="array" ref="G221">INDEX(Establishment!C$2:C$1031,MATCH($E221,Establishment!$A$2:$A$1031,0))</f>
        <v xml:space="preserve"> </v>
      </c>
      <c r="M221">
        <f t="shared" si="2"/>
        <v>0</v>
      </c>
      <c r="N221">
        <f t="shared" si="3"/>
        <v>0</v>
      </c>
      <c r="O221" t="s">
        <v>20</v>
      </c>
      <c r="P221" t="str">
        <f t="array" ref="P221">INDEX(Items!B$2:B$1072,MATCH($O221,Items!$A$2:$A$1072,0))</f>
        <v xml:space="preserve"> </v>
      </c>
      <c r="Q221" t="str">
        <f t="array" ref="Q221">INDEX(Items!C$2:C$1072,MATCH($O221,Items!$A$2:$A$1072,0))</f>
        <v xml:space="preserve"> </v>
      </c>
      <c r="R221" t="str">
        <f t="array" ref="R221">INDEX(Items!D$2:D$1072,MATCH($O221,Items!$A$2:$A$1072,0))</f>
        <v xml:space="preserve"> </v>
      </c>
    </row>
    <row r="222" spans="1:18" ht="15.75" customHeight="1" x14ac:dyDescent="0.25">
      <c r="A222">
        <f t="shared" si="0"/>
        <v>1</v>
      </c>
      <c r="B222" t="str">
        <f t="shared" si="4"/>
        <v/>
      </c>
      <c r="C222">
        <f t="shared" si="5"/>
        <v>1</v>
      </c>
      <c r="D222" s="4"/>
      <c r="E222" t="s">
        <v>20</v>
      </c>
      <c r="F222" t="str">
        <f t="array" ref="F222">INDEX(Establishment!B$2:B$1031,MATCH($E222,Establishment!$A$2:$A$1031,0))</f>
        <v xml:space="preserve"> </v>
      </c>
      <c r="G222" t="str">
        <f t="array" ref="G222">INDEX(Establishment!C$2:C$1031,MATCH($E222,Establishment!$A$2:$A$1031,0))</f>
        <v xml:space="preserve"> </v>
      </c>
      <c r="M222">
        <f t="shared" si="2"/>
        <v>0</v>
      </c>
      <c r="N222">
        <f t="shared" si="3"/>
        <v>0</v>
      </c>
      <c r="O222" t="s">
        <v>20</v>
      </c>
      <c r="P222" t="str">
        <f t="array" ref="P222">INDEX(Items!B$2:B$1072,MATCH($O222,Items!$A$2:$A$1072,0))</f>
        <v xml:space="preserve"> </v>
      </c>
      <c r="Q222" t="str">
        <f t="array" ref="Q222">INDEX(Items!C$2:C$1072,MATCH($O222,Items!$A$2:$A$1072,0))</f>
        <v xml:space="preserve"> </v>
      </c>
      <c r="R222" t="str">
        <f t="array" ref="R222">INDEX(Items!D$2:D$1072,MATCH($O222,Items!$A$2:$A$1072,0))</f>
        <v xml:space="preserve"> </v>
      </c>
    </row>
    <row r="223" spans="1:18" ht="15.75" customHeight="1" x14ac:dyDescent="0.25">
      <c r="A223">
        <f t="shared" si="0"/>
        <v>1</v>
      </c>
      <c r="B223" t="str">
        <f t="shared" si="4"/>
        <v/>
      </c>
      <c r="C223">
        <f t="shared" si="5"/>
        <v>1</v>
      </c>
      <c r="D223" s="4"/>
      <c r="E223" t="s">
        <v>20</v>
      </c>
      <c r="F223" t="str">
        <f t="array" ref="F223">INDEX(Establishment!B$2:B$1031,MATCH($E223,Establishment!$A$2:$A$1031,0))</f>
        <v xml:space="preserve"> </v>
      </c>
      <c r="G223" t="str">
        <f t="array" ref="G223">INDEX(Establishment!C$2:C$1031,MATCH($E223,Establishment!$A$2:$A$1031,0))</f>
        <v xml:space="preserve"> </v>
      </c>
      <c r="M223">
        <f t="shared" si="2"/>
        <v>0</v>
      </c>
      <c r="N223">
        <f t="shared" si="3"/>
        <v>0</v>
      </c>
      <c r="O223" t="s">
        <v>20</v>
      </c>
      <c r="P223" t="str">
        <f t="array" ref="P223">INDEX(Items!B$2:B$1072,MATCH($O223,Items!$A$2:$A$1072,0))</f>
        <v xml:space="preserve"> </v>
      </c>
      <c r="Q223" t="str">
        <f t="array" ref="Q223">INDEX(Items!C$2:C$1072,MATCH($O223,Items!$A$2:$A$1072,0))</f>
        <v xml:space="preserve"> </v>
      </c>
      <c r="R223" t="str">
        <f t="array" ref="R223">INDEX(Items!D$2:D$1072,MATCH($O223,Items!$A$2:$A$1072,0))</f>
        <v xml:space="preserve"> </v>
      </c>
    </row>
    <row r="224" spans="1:18" ht="15.75" customHeight="1" x14ac:dyDescent="0.25">
      <c r="A224">
        <f t="shared" si="0"/>
        <v>1</v>
      </c>
      <c r="B224" t="str">
        <f t="shared" si="4"/>
        <v/>
      </c>
      <c r="C224">
        <f t="shared" si="5"/>
        <v>1</v>
      </c>
      <c r="D224" s="4"/>
      <c r="E224" t="s">
        <v>20</v>
      </c>
      <c r="F224" t="str">
        <f t="array" ref="F224">INDEX(Establishment!B$2:B$1031,MATCH($E224,Establishment!$A$2:$A$1031,0))</f>
        <v xml:space="preserve"> </v>
      </c>
      <c r="G224" t="str">
        <f t="array" ref="G224">INDEX(Establishment!C$2:C$1031,MATCH($E224,Establishment!$A$2:$A$1031,0))</f>
        <v xml:space="preserve"> </v>
      </c>
      <c r="M224">
        <f t="shared" si="2"/>
        <v>0</v>
      </c>
      <c r="N224">
        <f t="shared" si="3"/>
        <v>0</v>
      </c>
      <c r="O224" t="s">
        <v>20</v>
      </c>
      <c r="P224" t="str">
        <f t="array" ref="P224">INDEX(Items!B$2:B$1072,MATCH($O224,Items!$A$2:$A$1072,0))</f>
        <v xml:space="preserve"> </v>
      </c>
      <c r="Q224" t="str">
        <f t="array" ref="Q224">INDEX(Items!C$2:C$1072,MATCH($O224,Items!$A$2:$A$1072,0))</f>
        <v xml:space="preserve"> </v>
      </c>
      <c r="R224" t="str">
        <f t="array" ref="R224">INDEX(Items!D$2:D$1072,MATCH($O224,Items!$A$2:$A$1072,0))</f>
        <v xml:space="preserve"> </v>
      </c>
    </row>
    <row r="225" spans="1:18" ht="15.75" customHeight="1" x14ac:dyDescent="0.25">
      <c r="A225">
        <f t="shared" si="0"/>
        <v>1</v>
      </c>
      <c r="B225" t="str">
        <f t="shared" si="4"/>
        <v/>
      </c>
      <c r="C225">
        <f t="shared" si="5"/>
        <v>1</v>
      </c>
      <c r="D225" s="4"/>
      <c r="E225" t="s">
        <v>20</v>
      </c>
      <c r="F225" t="str">
        <f t="array" ref="F225">INDEX(Establishment!B$2:B$1031,MATCH($E225,Establishment!$A$2:$A$1031,0))</f>
        <v xml:space="preserve"> </v>
      </c>
      <c r="G225" t="str">
        <f t="array" ref="G225">INDEX(Establishment!C$2:C$1031,MATCH($E225,Establishment!$A$2:$A$1031,0))</f>
        <v xml:space="preserve"> </v>
      </c>
      <c r="M225">
        <f t="shared" si="2"/>
        <v>0</v>
      </c>
      <c r="N225">
        <f t="shared" si="3"/>
        <v>0</v>
      </c>
      <c r="O225" t="s">
        <v>20</v>
      </c>
      <c r="P225" t="str">
        <f t="array" ref="P225">INDEX(Items!B$2:B$1072,MATCH($O225,Items!$A$2:$A$1072,0))</f>
        <v xml:space="preserve"> </v>
      </c>
      <c r="Q225" t="str">
        <f t="array" ref="Q225">INDEX(Items!C$2:C$1072,MATCH($O225,Items!$A$2:$A$1072,0))</f>
        <v xml:space="preserve"> </v>
      </c>
      <c r="R225" t="str">
        <f t="array" ref="R225">INDEX(Items!D$2:D$1072,MATCH($O225,Items!$A$2:$A$1072,0))</f>
        <v xml:space="preserve"> </v>
      </c>
    </row>
    <row r="226" spans="1:18" ht="15.75" customHeight="1" x14ac:dyDescent="0.25">
      <c r="A226">
        <f t="shared" si="0"/>
        <v>1</v>
      </c>
      <c r="B226" t="str">
        <f t="shared" si="4"/>
        <v/>
      </c>
      <c r="C226">
        <f t="shared" si="5"/>
        <v>1</v>
      </c>
      <c r="D226" s="4"/>
      <c r="E226" t="s">
        <v>20</v>
      </c>
      <c r="F226" t="str">
        <f t="array" ref="F226">INDEX(Establishment!B$2:B$1031,MATCH($E226,Establishment!$A$2:$A$1031,0))</f>
        <v xml:space="preserve"> </v>
      </c>
      <c r="G226" t="str">
        <f t="array" ref="G226">INDEX(Establishment!C$2:C$1031,MATCH($E226,Establishment!$A$2:$A$1031,0))</f>
        <v xml:space="preserve"> </v>
      </c>
      <c r="M226">
        <f t="shared" si="2"/>
        <v>0</v>
      </c>
      <c r="N226">
        <f t="shared" si="3"/>
        <v>0</v>
      </c>
      <c r="O226" t="s">
        <v>20</v>
      </c>
      <c r="P226" t="str">
        <f t="array" ref="P226">INDEX(Items!B$2:B$1072,MATCH($O226,Items!$A$2:$A$1072,0))</f>
        <v xml:space="preserve"> </v>
      </c>
      <c r="Q226" t="str">
        <f t="array" ref="Q226">INDEX(Items!C$2:C$1072,MATCH($O226,Items!$A$2:$A$1072,0))</f>
        <v xml:space="preserve"> </v>
      </c>
      <c r="R226" t="str">
        <f t="array" ref="R226">INDEX(Items!D$2:D$1072,MATCH($O226,Items!$A$2:$A$1072,0))</f>
        <v xml:space="preserve"> </v>
      </c>
    </row>
    <row r="227" spans="1:18" ht="15.75" customHeight="1" x14ac:dyDescent="0.25">
      <c r="A227">
        <f t="shared" si="0"/>
        <v>1</v>
      </c>
      <c r="B227" t="str">
        <f t="shared" si="4"/>
        <v/>
      </c>
      <c r="C227">
        <f t="shared" si="5"/>
        <v>1</v>
      </c>
      <c r="D227" s="4"/>
      <c r="E227" t="s">
        <v>20</v>
      </c>
      <c r="F227" t="str">
        <f t="array" ref="F227">INDEX(Establishment!B$2:B$1031,MATCH($E227,Establishment!$A$2:$A$1031,0))</f>
        <v xml:space="preserve"> </v>
      </c>
      <c r="G227" t="str">
        <f t="array" ref="G227">INDEX(Establishment!C$2:C$1031,MATCH($E227,Establishment!$A$2:$A$1031,0))</f>
        <v xml:space="preserve"> </v>
      </c>
      <c r="M227">
        <f t="shared" si="2"/>
        <v>0</v>
      </c>
      <c r="N227">
        <f t="shared" si="3"/>
        <v>0</v>
      </c>
      <c r="O227" t="s">
        <v>20</v>
      </c>
      <c r="P227" t="str">
        <f t="array" ref="P227">INDEX(Items!B$2:B$1072,MATCH($O227,Items!$A$2:$A$1072,0))</f>
        <v xml:space="preserve"> </v>
      </c>
      <c r="Q227" t="str">
        <f t="array" ref="Q227">INDEX(Items!C$2:C$1072,MATCH($O227,Items!$A$2:$A$1072,0))</f>
        <v xml:space="preserve"> </v>
      </c>
      <c r="R227" t="str">
        <f t="array" ref="R227">INDEX(Items!D$2:D$1072,MATCH($O227,Items!$A$2:$A$1072,0))</f>
        <v xml:space="preserve"> </v>
      </c>
    </row>
    <row r="228" spans="1:18" ht="15.75" customHeight="1" x14ac:dyDescent="0.25">
      <c r="A228">
        <f t="shared" si="0"/>
        <v>1</v>
      </c>
      <c r="B228" t="str">
        <f t="shared" si="4"/>
        <v/>
      </c>
      <c r="C228">
        <f t="shared" si="5"/>
        <v>1</v>
      </c>
      <c r="D228" s="4"/>
      <c r="E228" t="s">
        <v>20</v>
      </c>
      <c r="F228" t="str">
        <f t="array" ref="F228">INDEX(Establishment!B$2:B$1031,MATCH($E228,Establishment!$A$2:$A$1031,0))</f>
        <v xml:space="preserve"> </v>
      </c>
      <c r="G228" t="str">
        <f t="array" ref="G228">INDEX(Establishment!C$2:C$1031,MATCH($E228,Establishment!$A$2:$A$1031,0))</f>
        <v xml:space="preserve"> </v>
      </c>
      <c r="M228">
        <f t="shared" si="2"/>
        <v>0</v>
      </c>
      <c r="N228">
        <f t="shared" si="3"/>
        <v>0</v>
      </c>
      <c r="O228" t="s">
        <v>20</v>
      </c>
      <c r="P228" t="str">
        <f t="array" ref="P228">INDEX(Items!B$2:B$1072,MATCH($O228,Items!$A$2:$A$1072,0))</f>
        <v xml:space="preserve"> </v>
      </c>
      <c r="Q228" t="str">
        <f t="array" ref="Q228">INDEX(Items!C$2:C$1072,MATCH($O228,Items!$A$2:$A$1072,0))</f>
        <v xml:space="preserve"> </v>
      </c>
      <c r="R228" t="str">
        <f t="array" ref="R228">INDEX(Items!D$2:D$1072,MATCH($O228,Items!$A$2:$A$1072,0))</f>
        <v xml:space="preserve"> </v>
      </c>
    </row>
    <row r="229" spans="1:18" ht="15.75" customHeight="1" x14ac:dyDescent="0.25">
      <c r="A229">
        <f t="shared" si="0"/>
        <v>1</v>
      </c>
      <c r="B229" t="str">
        <f t="shared" si="4"/>
        <v/>
      </c>
      <c r="C229">
        <f t="shared" si="5"/>
        <v>1</v>
      </c>
      <c r="D229" s="4"/>
      <c r="E229" t="s">
        <v>20</v>
      </c>
      <c r="F229" t="str">
        <f t="array" ref="F229">INDEX(Establishment!B$2:B$1031,MATCH($E229,Establishment!$A$2:$A$1031,0))</f>
        <v xml:space="preserve"> </v>
      </c>
      <c r="G229" t="str">
        <f t="array" ref="G229">INDEX(Establishment!C$2:C$1031,MATCH($E229,Establishment!$A$2:$A$1031,0))</f>
        <v xml:space="preserve"> </v>
      </c>
      <c r="M229">
        <f t="shared" si="2"/>
        <v>0</v>
      </c>
      <c r="N229">
        <f t="shared" si="3"/>
        <v>0</v>
      </c>
      <c r="O229" t="s">
        <v>20</v>
      </c>
      <c r="P229" t="str">
        <f t="array" ref="P229">INDEX(Items!B$2:B$1072,MATCH($O229,Items!$A$2:$A$1072,0))</f>
        <v xml:space="preserve"> </v>
      </c>
      <c r="Q229" t="str">
        <f t="array" ref="Q229">INDEX(Items!C$2:C$1072,MATCH($O229,Items!$A$2:$A$1072,0))</f>
        <v xml:space="preserve"> </v>
      </c>
      <c r="R229" t="str">
        <f t="array" ref="R229">INDEX(Items!D$2:D$1072,MATCH($O229,Items!$A$2:$A$1072,0))</f>
        <v xml:space="preserve"> </v>
      </c>
    </row>
    <row r="230" spans="1:18" ht="15.75" customHeight="1" x14ac:dyDescent="0.25">
      <c r="A230">
        <f t="shared" si="0"/>
        <v>1</v>
      </c>
      <c r="B230" t="str">
        <f t="shared" si="4"/>
        <v/>
      </c>
      <c r="C230">
        <f t="shared" si="5"/>
        <v>1</v>
      </c>
      <c r="D230" s="4"/>
      <c r="E230" t="s">
        <v>20</v>
      </c>
      <c r="F230" t="str">
        <f t="array" ref="F230">INDEX(Establishment!B$2:B$1031,MATCH($E230,Establishment!$A$2:$A$1031,0))</f>
        <v xml:space="preserve"> </v>
      </c>
      <c r="G230" t="str">
        <f t="array" ref="G230">INDEX(Establishment!C$2:C$1031,MATCH($E230,Establishment!$A$2:$A$1031,0))</f>
        <v xml:space="preserve"> </v>
      </c>
      <c r="M230">
        <f t="shared" si="2"/>
        <v>0</v>
      </c>
      <c r="N230">
        <f t="shared" si="3"/>
        <v>0</v>
      </c>
      <c r="O230" t="s">
        <v>20</v>
      </c>
      <c r="P230" t="str">
        <f t="array" ref="P230">INDEX(Items!B$2:B$1072,MATCH($O230,Items!$A$2:$A$1072,0))</f>
        <v xml:space="preserve"> </v>
      </c>
      <c r="Q230" t="str">
        <f t="array" ref="Q230">INDEX(Items!C$2:C$1072,MATCH($O230,Items!$A$2:$A$1072,0))</f>
        <v xml:space="preserve"> </v>
      </c>
      <c r="R230" t="str">
        <f t="array" ref="R230">INDEX(Items!D$2:D$1072,MATCH($O230,Items!$A$2:$A$1072,0))</f>
        <v xml:space="preserve"> </v>
      </c>
    </row>
    <row r="231" spans="1:18" ht="15.75" customHeight="1" x14ac:dyDescent="0.25">
      <c r="A231">
        <f t="shared" si="0"/>
        <v>1</v>
      </c>
      <c r="B231" t="str">
        <f t="shared" si="4"/>
        <v/>
      </c>
      <c r="C231">
        <f t="shared" si="5"/>
        <v>1</v>
      </c>
      <c r="D231" s="4"/>
      <c r="E231" t="s">
        <v>20</v>
      </c>
      <c r="F231" t="str">
        <f t="array" ref="F231">INDEX(Establishment!B$2:B$1031,MATCH($E231,Establishment!$A$2:$A$1031,0))</f>
        <v xml:space="preserve"> </v>
      </c>
      <c r="G231" t="str">
        <f t="array" ref="G231">INDEX(Establishment!C$2:C$1031,MATCH($E231,Establishment!$A$2:$A$1031,0))</f>
        <v xml:space="preserve"> </v>
      </c>
      <c r="M231">
        <f t="shared" si="2"/>
        <v>0</v>
      </c>
      <c r="N231">
        <f t="shared" si="3"/>
        <v>0</v>
      </c>
      <c r="O231" t="s">
        <v>20</v>
      </c>
      <c r="P231" t="str">
        <f t="array" ref="P231">INDEX(Items!B$2:B$1072,MATCH($O231,Items!$A$2:$A$1072,0))</f>
        <v xml:space="preserve"> </v>
      </c>
      <c r="Q231" t="str">
        <f t="array" ref="Q231">INDEX(Items!C$2:C$1072,MATCH($O231,Items!$A$2:$A$1072,0))</f>
        <v xml:space="preserve"> </v>
      </c>
      <c r="R231" t="str">
        <f t="array" ref="R231">INDEX(Items!D$2:D$1072,MATCH($O231,Items!$A$2:$A$1072,0))</f>
        <v xml:space="preserve"> </v>
      </c>
    </row>
    <row r="232" spans="1:18" ht="15.75" customHeight="1" x14ac:dyDescent="0.25">
      <c r="A232">
        <f t="shared" si="0"/>
        <v>1</v>
      </c>
      <c r="B232" t="str">
        <f t="shared" si="4"/>
        <v/>
      </c>
      <c r="C232">
        <f t="shared" si="5"/>
        <v>1</v>
      </c>
      <c r="D232" s="4"/>
      <c r="E232" t="s">
        <v>20</v>
      </c>
      <c r="F232" t="str">
        <f t="array" ref="F232">INDEX(Establishment!B$2:B$1031,MATCH($E232,Establishment!$A$2:$A$1031,0))</f>
        <v xml:space="preserve"> </v>
      </c>
      <c r="G232" t="str">
        <f t="array" ref="G232">INDEX(Establishment!C$2:C$1031,MATCH($E232,Establishment!$A$2:$A$1031,0))</f>
        <v xml:space="preserve"> </v>
      </c>
      <c r="M232">
        <f t="shared" si="2"/>
        <v>0</v>
      </c>
      <c r="N232">
        <f t="shared" si="3"/>
        <v>0</v>
      </c>
      <c r="O232" t="s">
        <v>20</v>
      </c>
      <c r="P232" t="str">
        <f t="array" ref="P232">INDEX(Items!B$2:B$1072,MATCH($O232,Items!$A$2:$A$1072,0))</f>
        <v xml:space="preserve"> </v>
      </c>
      <c r="Q232" t="str">
        <f t="array" ref="Q232">INDEX(Items!C$2:C$1072,MATCH($O232,Items!$A$2:$A$1072,0))</f>
        <v xml:space="preserve"> </v>
      </c>
      <c r="R232" t="str">
        <f t="array" ref="R232">INDEX(Items!D$2:D$1072,MATCH($O232,Items!$A$2:$A$1072,0))</f>
        <v xml:space="preserve"> </v>
      </c>
    </row>
    <row r="233" spans="1:18" ht="15.75" customHeight="1" x14ac:dyDescent="0.25">
      <c r="A233">
        <f t="shared" si="0"/>
        <v>1</v>
      </c>
      <c r="B233" t="str">
        <f t="shared" si="4"/>
        <v/>
      </c>
      <c r="C233">
        <f t="shared" si="5"/>
        <v>1</v>
      </c>
      <c r="D233" s="4"/>
      <c r="E233" t="s">
        <v>20</v>
      </c>
      <c r="F233" t="str">
        <f t="array" ref="F233">INDEX(Establishment!B$2:B$1031,MATCH($E233,Establishment!$A$2:$A$1031,0))</f>
        <v xml:space="preserve"> </v>
      </c>
      <c r="G233" t="str">
        <f t="array" ref="G233">INDEX(Establishment!C$2:C$1031,MATCH($E233,Establishment!$A$2:$A$1031,0))</f>
        <v xml:space="preserve"> </v>
      </c>
      <c r="M233">
        <f t="shared" si="2"/>
        <v>0</v>
      </c>
      <c r="N233">
        <f t="shared" si="3"/>
        <v>0</v>
      </c>
      <c r="O233" t="s">
        <v>20</v>
      </c>
      <c r="P233" t="str">
        <f t="array" ref="P233">INDEX(Items!B$2:B$1072,MATCH($O233,Items!$A$2:$A$1072,0))</f>
        <v xml:space="preserve"> </v>
      </c>
      <c r="Q233" t="str">
        <f t="array" ref="Q233">INDEX(Items!C$2:C$1072,MATCH($O233,Items!$A$2:$A$1072,0))</f>
        <v xml:space="preserve"> </v>
      </c>
      <c r="R233" t="str">
        <f t="array" ref="R233">INDEX(Items!D$2:D$1072,MATCH($O233,Items!$A$2:$A$1072,0))</f>
        <v xml:space="preserve"> </v>
      </c>
    </row>
    <row r="234" spans="1:18" ht="15.75" customHeight="1" x14ac:dyDescent="0.25">
      <c r="A234">
        <f t="shared" si="0"/>
        <v>1</v>
      </c>
      <c r="B234" t="str">
        <f t="shared" si="4"/>
        <v/>
      </c>
      <c r="C234">
        <f t="shared" si="5"/>
        <v>1</v>
      </c>
      <c r="D234" s="4"/>
      <c r="E234" t="s">
        <v>20</v>
      </c>
      <c r="F234" t="str">
        <f t="array" ref="F234">INDEX(Establishment!B$2:B$1031,MATCH($E234,Establishment!$A$2:$A$1031,0))</f>
        <v xml:space="preserve"> </v>
      </c>
      <c r="G234" t="str">
        <f t="array" ref="G234">INDEX(Establishment!C$2:C$1031,MATCH($E234,Establishment!$A$2:$A$1031,0))</f>
        <v xml:space="preserve"> </v>
      </c>
      <c r="M234">
        <f t="shared" si="2"/>
        <v>0</v>
      </c>
      <c r="N234">
        <f t="shared" si="3"/>
        <v>0</v>
      </c>
      <c r="O234" t="s">
        <v>20</v>
      </c>
      <c r="P234" t="str">
        <f t="array" ref="P234">INDEX(Items!B$2:B$1072,MATCH($O234,Items!$A$2:$A$1072,0))</f>
        <v xml:space="preserve"> </v>
      </c>
      <c r="Q234" t="str">
        <f t="array" ref="Q234">INDEX(Items!C$2:C$1072,MATCH($O234,Items!$A$2:$A$1072,0))</f>
        <v xml:space="preserve"> </v>
      </c>
      <c r="R234" t="str">
        <f t="array" ref="R234">INDEX(Items!D$2:D$1072,MATCH($O234,Items!$A$2:$A$1072,0))</f>
        <v xml:space="preserve"> </v>
      </c>
    </row>
    <row r="235" spans="1:18" ht="15.75" customHeight="1" x14ac:dyDescent="0.25">
      <c r="A235">
        <f t="shared" si="0"/>
        <v>1</v>
      </c>
      <c r="B235" t="str">
        <f t="shared" si="4"/>
        <v/>
      </c>
      <c r="C235">
        <f t="shared" si="5"/>
        <v>1</v>
      </c>
      <c r="D235" s="4"/>
      <c r="E235" t="s">
        <v>20</v>
      </c>
      <c r="F235" t="str">
        <f t="array" ref="F235">INDEX(Establishment!B$2:B$1031,MATCH($E235,Establishment!$A$2:$A$1031,0))</f>
        <v xml:space="preserve"> </v>
      </c>
      <c r="G235" t="str">
        <f t="array" ref="G235">INDEX(Establishment!C$2:C$1031,MATCH($E235,Establishment!$A$2:$A$1031,0))</f>
        <v xml:space="preserve"> </v>
      </c>
      <c r="M235">
        <f t="shared" si="2"/>
        <v>0</v>
      </c>
      <c r="N235">
        <f t="shared" si="3"/>
        <v>0</v>
      </c>
      <c r="O235" t="s">
        <v>20</v>
      </c>
      <c r="P235" t="str">
        <f t="array" ref="P235">INDEX(Items!B$2:B$1072,MATCH($O235,Items!$A$2:$A$1072,0))</f>
        <v xml:space="preserve"> </v>
      </c>
      <c r="Q235" t="str">
        <f t="array" ref="Q235">INDEX(Items!C$2:C$1072,MATCH($O235,Items!$A$2:$A$1072,0))</f>
        <v xml:space="preserve"> </v>
      </c>
      <c r="R235" t="str">
        <f t="array" ref="R235">INDEX(Items!D$2:D$1072,MATCH($O235,Items!$A$2:$A$1072,0))</f>
        <v xml:space="preserve"> </v>
      </c>
    </row>
    <row r="236" spans="1:18" ht="15.75" customHeight="1" x14ac:dyDescent="0.25">
      <c r="A236">
        <f t="shared" si="0"/>
        <v>1</v>
      </c>
      <c r="B236" t="str">
        <f t="shared" si="4"/>
        <v/>
      </c>
      <c r="C236">
        <f t="shared" si="5"/>
        <v>1</v>
      </c>
      <c r="D236" s="4"/>
      <c r="E236" t="s">
        <v>20</v>
      </c>
      <c r="F236" t="str">
        <f t="array" ref="F236">INDEX(Establishment!B$2:B$1031,MATCH($E236,Establishment!$A$2:$A$1031,0))</f>
        <v xml:space="preserve"> </v>
      </c>
      <c r="G236" t="str">
        <f t="array" ref="G236">INDEX(Establishment!C$2:C$1031,MATCH($E236,Establishment!$A$2:$A$1031,0))</f>
        <v xml:space="preserve"> </v>
      </c>
      <c r="M236">
        <f t="shared" si="2"/>
        <v>0</v>
      </c>
      <c r="N236">
        <f t="shared" si="3"/>
        <v>0</v>
      </c>
      <c r="O236" t="s">
        <v>20</v>
      </c>
      <c r="P236" t="str">
        <f t="array" ref="P236">INDEX(Items!B$2:B$1072,MATCH($O236,Items!$A$2:$A$1072,0))</f>
        <v xml:space="preserve"> </v>
      </c>
      <c r="Q236" t="str">
        <f t="array" ref="Q236">INDEX(Items!C$2:C$1072,MATCH($O236,Items!$A$2:$A$1072,0))</f>
        <v xml:space="preserve"> </v>
      </c>
      <c r="R236" t="str">
        <f t="array" ref="R236">INDEX(Items!D$2:D$1072,MATCH($O236,Items!$A$2:$A$1072,0))</f>
        <v xml:space="preserve"> </v>
      </c>
    </row>
    <row r="237" spans="1:18" ht="15.75" customHeight="1" x14ac:dyDescent="0.25">
      <c r="A237">
        <f t="shared" si="0"/>
        <v>1</v>
      </c>
      <c r="B237" t="str">
        <f t="shared" si="4"/>
        <v/>
      </c>
      <c r="C237">
        <f t="shared" si="5"/>
        <v>1</v>
      </c>
      <c r="D237" s="4"/>
      <c r="E237" t="s">
        <v>20</v>
      </c>
      <c r="F237" t="str">
        <f t="array" ref="F237">INDEX(Establishment!B$2:B$1031,MATCH($E237,Establishment!$A$2:$A$1031,0))</f>
        <v xml:space="preserve"> </v>
      </c>
      <c r="G237" t="str">
        <f t="array" ref="G237">INDEX(Establishment!C$2:C$1031,MATCH($E237,Establishment!$A$2:$A$1031,0))</f>
        <v xml:space="preserve"> </v>
      </c>
      <c r="M237">
        <f t="shared" si="2"/>
        <v>0</v>
      </c>
      <c r="N237">
        <f t="shared" si="3"/>
        <v>0</v>
      </c>
      <c r="O237" t="s">
        <v>20</v>
      </c>
      <c r="P237" t="str">
        <f t="array" ref="P237">INDEX(Items!B$2:B$1072,MATCH($O237,Items!$A$2:$A$1072,0))</f>
        <v xml:space="preserve"> </v>
      </c>
      <c r="Q237" t="str">
        <f t="array" ref="Q237">INDEX(Items!C$2:C$1072,MATCH($O237,Items!$A$2:$A$1072,0))</f>
        <v xml:space="preserve"> </v>
      </c>
      <c r="R237" t="str">
        <f t="array" ref="R237">INDEX(Items!D$2:D$1072,MATCH($O237,Items!$A$2:$A$1072,0))</f>
        <v xml:space="preserve"> </v>
      </c>
    </row>
    <row r="238" spans="1:18" ht="15.75" customHeight="1" x14ac:dyDescent="0.25">
      <c r="A238">
        <f t="shared" si="0"/>
        <v>1</v>
      </c>
      <c r="B238" t="str">
        <f t="shared" si="4"/>
        <v/>
      </c>
      <c r="C238">
        <f t="shared" si="5"/>
        <v>1</v>
      </c>
      <c r="D238" s="4"/>
      <c r="E238" t="s">
        <v>20</v>
      </c>
      <c r="F238" t="str">
        <f t="array" ref="F238">INDEX(Establishment!B$2:B$1031,MATCH($E238,Establishment!$A$2:$A$1031,0))</f>
        <v xml:space="preserve"> </v>
      </c>
      <c r="G238" t="str">
        <f t="array" ref="G238">INDEX(Establishment!C$2:C$1031,MATCH($E238,Establishment!$A$2:$A$1031,0))</f>
        <v xml:space="preserve"> </v>
      </c>
      <c r="M238">
        <f t="shared" si="2"/>
        <v>0</v>
      </c>
      <c r="N238">
        <f t="shared" si="3"/>
        <v>0</v>
      </c>
      <c r="O238" t="s">
        <v>20</v>
      </c>
      <c r="P238" t="str">
        <f t="array" ref="P238">INDEX(Items!B$2:B$1072,MATCH($O238,Items!$A$2:$A$1072,0))</f>
        <v xml:space="preserve"> </v>
      </c>
      <c r="Q238" t="str">
        <f t="array" ref="Q238">INDEX(Items!C$2:C$1072,MATCH($O238,Items!$A$2:$A$1072,0))</f>
        <v xml:space="preserve"> </v>
      </c>
      <c r="R238" t="str">
        <f t="array" ref="R238">INDEX(Items!D$2:D$1072,MATCH($O238,Items!$A$2:$A$1072,0))</f>
        <v xml:space="preserve"> </v>
      </c>
    </row>
    <row r="239" spans="1:18" ht="15.75" customHeight="1" x14ac:dyDescent="0.25">
      <c r="A239">
        <f t="shared" si="0"/>
        <v>1</v>
      </c>
      <c r="B239" t="str">
        <f t="shared" si="4"/>
        <v/>
      </c>
      <c r="C239">
        <f t="shared" si="5"/>
        <v>1</v>
      </c>
      <c r="D239" s="4"/>
      <c r="E239" t="s">
        <v>20</v>
      </c>
      <c r="F239" t="str">
        <f t="array" ref="F239">INDEX(Establishment!B$2:B$1031,MATCH($E239,Establishment!$A$2:$A$1031,0))</f>
        <v xml:space="preserve"> </v>
      </c>
      <c r="G239" t="str">
        <f t="array" ref="G239">INDEX(Establishment!C$2:C$1031,MATCH($E239,Establishment!$A$2:$A$1031,0))</f>
        <v xml:space="preserve"> </v>
      </c>
      <c r="M239">
        <f t="shared" si="2"/>
        <v>0</v>
      </c>
      <c r="N239">
        <f t="shared" si="3"/>
        <v>0</v>
      </c>
      <c r="O239" t="s">
        <v>20</v>
      </c>
      <c r="P239" t="str">
        <f t="array" ref="P239">INDEX(Items!B$2:B$1072,MATCH($O239,Items!$A$2:$A$1072,0))</f>
        <v xml:space="preserve"> </v>
      </c>
      <c r="Q239" t="str">
        <f t="array" ref="Q239">INDEX(Items!C$2:C$1072,MATCH($O239,Items!$A$2:$A$1072,0))</f>
        <v xml:space="preserve"> </v>
      </c>
      <c r="R239" t="str">
        <f t="array" ref="R239">INDEX(Items!D$2:D$1072,MATCH($O239,Items!$A$2:$A$1072,0))</f>
        <v xml:space="preserve"> </v>
      </c>
    </row>
    <row r="240" spans="1:18" ht="15.75" customHeight="1" x14ac:dyDescent="0.25">
      <c r="A240">
        <f t="shared" si="0"/>
        <v>1</v>
      </c>
      <c r="B240" t="str">
        <f t="shared" si="4"/>
        <v/>
      </c>
      <c r="C240">
        <f t="shared" si="5"/>
        <v>1</v>
      </c>
      <c r="D240" s="4"/>
      <c r="E240" t="s">
        <v>20</v>
      </c>
      <c r="F240" t="str">
        <f t="array" ref="F240">INDEX(Establishment!B$2:B$1031,MATCH($E240,Establishment!$A$2:$A$1031,0))</f>
        <v xml:space="preserve"> </v>
      </c>
      <c r="G240" t="str">
        <f t="array" ref="G240">INDEX(Establishment!C$2:C$1031,MATCH($E240,Establishment!$A$2:$A$1031,0))</f>
        <v xml:space="preserve"> </v>
      </c>
      <c r="M240">
        <f t="shared" si="2"/>
        <v>0</v>
      </c>
      <c r="N240">
        <f t="shared" si="3"/>
        <v>0</v>
      </c>
      <c r="O240" t="s">
        <v>20</v>
      </c>
      <c r="P240" t="str">
        <f t="array" ref="P240">INDEX(Items!B$2:B$1072,MATCH($O240,Items!$A$2:$A$1072,0))</f>
        <v xml:space="preserve"> </v>
      </c>
      <c r="Q240" t="str">
        <f t="array" ref="Q240">INDEX(Items!C$2:C$1072,MATCH($O240,Items!$A$2:$A$1072,0))</f>
        <v xml:space="preserve"> </v>
      </c>
      <c r="R240" t="str">
        <f t="array" ref="R240">INDEX(Items!D$2:D$1072,MATCH($O240,Items!$A$2:$A$1072,0))</f>
        <v xml:space="preserve"> </v>
      </c>
    </row>
    <row r="241" spans="1:18" ht="15.75" customHeight="1" x14ac:dyDescent="0.25">
      <c r="A241">
        <f t="shared" si="0"/>
        <v>1</v>
      </c>
      <c r="B241" t="str">
        <f t="shared" si="4"/>
        <v/>
      </c>
      <c r="C241">
        <f t="shared" si="5"/>
        <v>1</v>
      </c>
      <c r="D241" s="4"/>
      <c r="E241" t="s">
        <v>20</v>
      </c>
      <c r="F241" t="str">
        <f t="array" ref="F241">INDEX(Establishment!B$2:B$1031,MATCH($E241,Establishment!$A$2:$A$1031,0))</f>
        <v xml:space="preserve"> </v>
      </c>
      <c r="G241" t="str">
        <f t="array" ref="G241">INDEX(Establishment!C$2:C$1031,MATCH($E241,Establishment!$A$2:$A$1031,0))</f>
        <v xml:space="preserve"> </v>
      </c>
      <c r="M241">
        <f t="shared" si="2"/>
        <v>0</v>
      </c>
      <c r="N241">
        <f t="shared" si="3"/>
        <v>0</v>
      </c>
      <c r="O241" t="s">
        <v>20</v>
      </c>
      <c r="P241" t="str">
        <f t="array" ref="P241">INDEX(Items!B$2:B$1072,MATCH($O241,Items!$A$2:$A$1072,0))</f>
        <v xml:space="preserve"> </v>
      </c>
      <c r="Q241" t="str">
        <f t="array" ref="Q241">INDEX(Items!C$2:C$1072,MATCH($O241,Items!$A$2:$A$1072,0))</f>
        <v xml:space="preserve"> </v>
      </c>
      <c r="R241" t="str">
        <f t="array" ref="R241">INDEX(Items!D$2:D$1072,MATCH($O241,Items!$A$2:$A$1072,0))</f>
        <v xml:space="preserve"> </v>
      </c>
    </row>
    <row r="242" spans="1:18" ht="15.75" customHeight="1" x14ac:dyDescent="0.25">
      <c r="A242">
        <f t="shared" si="0"/>
        <v>1</v>
      </c>
      <c r="B242" t="str">
        <f t="shared" si="4"/>
        <v/>
      </c>
      <c r="C242">
        <f t="shared" si="5"/>
        <v>1</v>
      </c>
      <c r="D242" s="4"/>
      <c r="E242" t="s">
        <v>20</v>
      </c>
      <c r="F242" t="str">
        <f t="array" ref="F242">INDEX(Establishment!B$2:B$1031,MATCH($E242,Establishment!$A$2:$A$1031,0))</f>
        <v xml:space="preserve"> </v>
      </c>
      <c r="G242" t="str">
        <f t="array" ref="G242">INDEX(Establishment!C$2:C$1031,MATCH($E242,Establishment!$A$2:$A$1031,0))</f>
        <v xml:space="preserve"> </v>
      </c>
      <c r="M242">
        <f t="shared" si="2"/>
        <v>0</v>
      </c>
      <c r="N242">
        <f t="shared" si="3"/>
        <v>0</v>
      </c>
      <c r="O242" t="s">
        <v>20</v>
      </c>
      <c r="P242" t="str">
        <f t="array" ref="P242">INDEX(Items!B$2:B$1072,MATCH($O242,Items!$A$2:$A$1072,0))</f>
        <v xml:space="preserve"> </v>
      </c>
      <c r="Q242" t="str">
        <f t="array" ref="Q242">INDEX(Items!C$2:C$1072,MATCH($O242,Items!$A$2:$A$1072,0))</f>
        <v xml:space="preserve"> </v>
      </c>
      <c r="R242" t="str">
        <f t="array" ref="R242">INDEX(Items!D$2:D$1072,MATCH($O242,Items!$A$2:$A$1072,0))</f>
        <v xml:space="preserve"> </v>
      </c>
    </row>
    <row r="243" spans="1:18" ht="15.75" customHeight="1" x14ac:dyDescent="0.25">
      <c r="A243">
        <f t="shared" si="0"/>
        <v>1</v>
      </c>
      <c r="B243" t="str">
        <f t="shared" si="4"/>
        <v/>
      </c>
      <c r="C243">
        <f t="shared" si="5"/>
        <v>1</v>
      </c>
      <c r="D243" s="4"/>
      <c r="E243" t="s">
        <v>20</v>
      </c>
      <c r="F243" t="str">
        <f t="array" ref="F243">INDEX(Establishment!B$2:B$1031,MATCH($E243,Establishment!$A$2:$A$1031,0))</f>
        <v xml:space="preserve"> </v>
      </c>
      <c r="G243" t="str">
        <f t="array" ref="G243">INDEX(Establishment!C$2:C$1031,MATCH($E243,Establishment!$A$2:$A$1031,0))</f>
        <v xml:space="preserve"> </v>
      </c>
      <c r="M243">
        <f t="shared" si="2"/>
        <v>0</v>
      </c>
      <c r="N243">
        <f t="shared" si="3"/>
        <v>0</v>
      </c>
      <c r="O243" t="s">
        <v>20</v>
      </c>
      <c r="P243" t="str">
        <f t="array" ref="P243">INDEX(Items!B$2:B$1072,MATCH($O243,Items!$A$2:$A$1072,0))</f>
        <v xml:space="preserve"> </v>
      </c>
      <c r="Q243" t="str">
        <f t="array" ref="Q243">INDEX(Items!C$2:C$1072,MATCH($O243,Items!$A$2:$A$1072,0))</f>
        <v xml:space="preserve"> </v>
      </c>
      <c r="R243" t="str">
        <f t="array" ref="R243">INDEX(Items!D$2:D$1072,MATCH($O243,Items!$A$2:$A$1072,0))</f>
        <v xml:space="preserve"> </v>
      </c>
    </row>
    <row r="244" spans="1:18" ht="15.75" customHeight="1" x14ac:dyDescent="0.25">
      <c r="A244">
        <f t="shared" si="0"/>
        <v>1</v>
      </c>
      <c r="B244" t="str">
        <f t="shared" si="4"/>
        <v/>
      </c>
      <c r="C244">
        <f t="shared" si="5"/>
        <v>1</v>
      </c>
      <c r="D244" s="4"/>
      <c r="E244" t="s">
        <v>20</v>
      </c>
      <c r="F244" t="str">
        <f t="array" ref="F244">INDEX(Establishment!B$2:B$1031,MATCH($E244,Establishment!$A$2:$A$1031,0))</f>
        <v xml:space="preserve"> </v>
      </c>
      <c r="G244" t="str">
        <f t="array" ref="G244">INDEX(Establishment!C$2:C$1031,MATCH($E244,Establishment!$A$2:$A$1031,0))</f>
        <v xml:space="preserve"> </v>
      </c>
      <c r="M244">
        <f t="shared" si="2"/>
        <v>0</v>
      </c>
      <c r="N244">
        <f t="shared" si="3"/>
        <v>0</v>
      </c>
      <c r="O244" t="s">
        <v>20</v>
      </c>
      <c r="P244" t="str">
        <f t="array" ref="P244">INDEX(Items!B$2:B$1072,MATCH($O244,Items!$A$2:$A$1072,0))</f>
        <v xml:space="preserve"> </v>
      </c>
      <c r="Q244" t="str">
        <f t="array" ref="Q244">INDEX(Items!C$2:C$1072,MATCH($O244,Items!$A$2:$A$1072,0))</f>
        <v xml:space="preserve"> </v>
      </c>
      <c r="R244" t="str">
        <f t="array" ref="R244">INDEX(Items!D$2:D$1072,MATCH($O244,Items!$A$2:$A$1072,0))</f>
        <v xml:space="preserve"> </v>
      </c>
    </row>
    <row r="245" spans="1:18" ht="15.75" customHeight="1" x14ac:dyDescent="0.25">
      <c r="A245">
        <f t="shared" si="0"/>
        <v>1</v>
      </c>
      <c r="B245" t="str">
        <f t="shared" si="4"/>
        <v/>
      </c>
      <c r="C245">
        <f t="shared" si="5"/>
        <v>1</v>
      </c>
      <c r="D245" s="4"/>
      <c r="E245" t="s">
        <v>20</v>
      </c>
      <c r="F245" t="str">
        <f t="array" ref="F245">INDEX(Establishment!B$2:B$1031,MATCH($E245,Establishment!$A$2:$A$1031,0))</f>
        <v xml:space="preserve"> </v>
      </c>
      <c r="G245" t="str">
        <f t="array" ref="G245">INDEX(Establishment!C$2:C$1031,MATCH($E245,Establishment!$A$2:$A$1031,0))</f>
        <v xml:space="preserve"> </v>
      </c>
      <c r="M245">
        <f t="shared" si="2"/>
        <v>0</v>
      </c>
      <c r="N245">
        <f t="shared" si="3"/>
        <v>0</v>
      </c>
      <c r="O245" t="s">
        <v>20</v>
      </c>
      <c r="P245" t="str">
        <f t="array" ref="P245">INDEX(Items!B$2:B$1072,MATCH($O245,Items!$A$2:$A$1072,0))</f>
        <v xml:space="preserve"> </v>
      </c>
      <c r="Q245" t="str">
        <f t="array" ref="Q245">INDEX(Items!C$2:C$1072,MATCH($O245,Items!$A$2:$A$1072,0))</f>
        <v xml:space="preserve"> </v>
      </c>
      <c r="R245" t="str">
        <f t="array" ref="R245">INDEX(Items!D$2:D$1072,MATCH($O245,Items!$A$2:$A$1072,0))</f>
        <v xml:space="preserve"> </v>
      </c>
    </row>
    <row r="246" spans="1:18" ht="15.75" customHeight="1" x14ac:dyDescent="0.25">
      <c r="A246">
        <f t="shared" si="0"/>
        <v>1</v>
      </c>
      <c r="B246" t="str">
        <f t="shared" si="4"/>
        <v/>
      </c>
      <c r="C246">
        <f t="shared" si="5"/>
        <v>1</v>
      </c>
      <c r="D246" s="4"/>
      <c r="E246" t="s">
        <v>20</v>
      </c>
      <c r="F246" t="str">
        <f t="array" ref="F246">INDEX(Establishment!B$2:B$1031,MATCH($E246,Establishment!$A$2:$A$1031,0))</f>
        <v xml:space="preserve"> </v>
      </c>
      <c r="G246" t="str">
        <f t="array" ref="G246">INDEX(Establishment!C$2:C$1031,MATCH($E246,Establishment!$A$2:$A$1031,0))</f>
        <v xml:space="preserve"> </v>
      </c>
      <c r="M246">
        <f t="shared" si="2"/>
        <v>0</v>
      </c>
      <c r="N246">
        <f t="shared" si="3"/>
        <v>0</v>
      </c>
      <c r="O246" t="s">
        <v>20</v>
      </c>
      <c r="P246" t="str">
        <f t="array" ref="P246">INDEX(Items!B$2:B$1072,MATCH($O246,Items!$A$2:$A$1072,0))</f>
        <v xml:space="preserve"> </v>
      </c>
      <c r="Q246" t="str">
        <f t="array" ref="Q246">INDEX(Items!C$2:C$1072,MATCH($O246,Items!$A$2:$A$1072,0))</f>
        <v xml:space="preserve"> </v>
      </c>
      <c r="R246" t="str">
        <f t="array" ref="R246">INDEX(Items!D$2:D$1072,MATCH($O246,Items!$A$2:$A$1072,0))</f>
        <v xml:space="preserve"> </v>
      </c>
    </row>
    <row r="247" spans="1:18" ht="15.75" customHeight="1" x14ac:dyDescent="0.25">
      <c r="A247">
        <f t="shared" si="0"/>
        <v>1</v>
      </c>
      <c r="B247" t="str">
        <f t="shared" si="4"/>
        <v/>
      </c>
      <c r="C247">
        <f t="shared" si="5"/>
        <v>1</v>
      </c>
      <c r="D247" s="4"/>
      <c r="E247" t="s">
        <v>20</v>
      </c>
      <c r="F247" t="str">
        <f t="array" ref="F247">INDEX(Establishment!B$2:B$1031,MATCH($E247,Establishment!$A$2:$A$1031,0))</f>
        <v xml:space="preserve"> </v>
      </c>
      <c r="G247" t="str">
        <f t="array" ref="G247">INDEX(Establishment!C$2:C$1031,MATCH($E247,Establishment!$A$2:$A$1031,0))</f>
        <v xml:space="preserve"> </v>
      </c>
      <c r="M247">
        <f t="shared" si="2"/>
        <v>0</v>
      </c>
      <c r="N247">
        <f t="shared" si="3"/>
        <v>0</v>
      </c>
      <c r="O247" t="s">
        <v>20</v>
      </c>
      <c r="P247" t="str">
        <f t="array" ref="P247">INDEX(Items!B$2:B$1072,MATCH($O247,Items!$A$2:$A$1072,0))</f>
        <v xml:space="preserve"> </v>
      </c>
      <c r="Q247" t="str">
        <f t="array" ref="Q247">INDEX(Items!C$2:C$1072,MATCH($O247,Items!$A$2:$A$1072,0))</f>
        <v xml:space="preserve"> </v>
      </c>
      <c r="R247" t="str">
        <f t="array" ref="R247">INDEX(Items!D$2:D$1072,MATCH($O247,Items!$A$2:$A$1072,0))</f>
        <v xml:space="preserve"> </v>
      </c>
    </row>
    <row r="248" spans="1:18" ht="15.75" customHeight="1" x14ac:dyDescent="0.25">
      <c r="A248">
        <f t="shared" si="0"/>
        <v>1</v>
      </c>
      <c r="B248" t="str">
        <f t="shared" si="4"/>
        <v/>
      </c>
      <c r="C248">
        <f t="shared" si="5"/>
        <v>1</v>
      </c>
      <c r="D248" s="4"/>
      <c r="E248" t="s">
        <v>20</v>
      </c>
      <c r="F248" t="str">
        <f t="array" ref="F248">INDEX(Establishment!B$2:B$1031,MATCH($E248,Establishment!$A$2:$A$1031,0))</f>
        <v xml:space="preserve"> </v>
      </c>
      <c r="G248" t="str">
        <f t="array" ref="G248">INDEX(Establishment!C$2:C$1031,MATCH($E248,Establishment!$A$2:$A$1031,0))</f>
        <v xml:space="preserve"> </v>
      </c>
      <c r="M248">
        <f t="shared" si="2"/>
        <v>0</v>
      </c>
      <c r="N248">
        <f t="shared" si="3"/>
        <v>0</v>
      </c>
      <c r="O248" t="s">
        <v>20</v>
      </c>
      <c r="P248" t="str">
        <f t="array" ref="P248">INDEX(Items!B$2:B$1072,MATCH($O248,Items!$A$2:$A$1072,0))</f>
        <v xml:space="preserve"> </v>
      </c>
      <c r="Q248" t="str">
        <f t="array" ref="Q248">INDEX(Items!C$2:C$1072,MATCH($O248,Items!$A$2:$A$1072,0))</f>
        <v xml:space="preserve"> </v>
      </c>
      <c r="R248" t="str">
        <f t="array" ref="R248">INDEX(Items!D$2:D$1072,MATCH($O248,Items!$A$2:$A$1072,0))</f>
        <v xml:space="preserve"> </v>
      </c>
    </row>
    <row r="249" spans="1:18" ht="15.75" customHeight="1" x14ac:dyDescent="0.25">
      <c r="A249">
        <f t="shared" si="0"/>
        <v>1</v>
      </c>
      <c r="B249" t="str">
        <f t="shared" si="4"/>
        <v/>
      </c>
      <c r="C249">
        <f t="shared" si="5"/>
        <v>1</v>
      </c>
      <c r="D249" s="4"/>
      <c r="E249" t="s">
        <v>20</v>
      </c>
      <c r="F249" t="str">
        <f t="array" ref="F249">INDEX(Establishment!B$2:B$1031,MATCH($E249,Establishment!$A$2:$A$1031,0))</f>
        <v xml:space="preserve"> </v>
      </c>
      <c r="G249" t="str">
        <f t="array" ref="G249">INDEX(Establishment!C$2:C$1031,MATCH($E249,Establishment!$A$2:$A$1031,0))</f>
        <v xml:space="preserve"> </v>
      </c>
      <c r="M249">
        <f t="shared" si="2"/>
        <v>0</v>
      </c>
      <c r="N249">
        <f t="shared" si="3"/>
        <v>0</v>
      </c>
      <c r="O249" t="s">
        <v>20</v>
      </c>
      <c r="P249" t="str">
        <f t="array" ref="P249">INDEX(Items!B$2:B$1072,MATCH($O249,Items!$A$2:$A$1072,0))</f>
        <v xml:space="preserve"> </v>
      </c>
      <c r="Q249" t="str">
        <f t="array" ref="Q249">INDEX(Items!C$2:C$1072,MATCH($O249,Items!$A$2:$A$1072,0))</f>
        <v xml:space="preserve"> </v>
      </c>
      <c r="R249" t="str">
        <f t="array" ref="R249">INDEX(Items!D$2:D$1072,MATCH($O249,Items!$A$2:$A$1072,0))</f>
        <v xml:space="preserve"> </v>
      </c>
    </row>
    <row r="250" spans="1:18" ht="15.75" customHeight="1" x14ac:dyDescent="0.25">
      <c r="A250">
        <f t="shared" si="0"/>
        <v>1</v>
      </c>
      <c r="B250" t="str">
        <f t="shared" si="4"/>
        <v/>
      </c>
      <c r="C250">
        <f t="shared" si="5"/>
        <v>1</v>
      </c>
      <c r="D250" s="4"/>
      <c r="E250" t="s">
        <v>20</v>
      </c>
      <c r="F250" t="str">
        <f t="array" ref="F250">INDEX(Establishment!B$2:B$1031,MATCH($E250,Establishment!$A$2:$A$1031,0))</f>
        <v xml:space="preserve"> </v>
      </c>
      <c r="G250" t="str">
        <f t="array" ref="G250">INDEX(Establishment!C$2:C$1031,MATCH($E250,Establishment!$A$2:$A$1031,0))</f>
        <v xml:space="preserve"> </v>
      </c>
      <c r="M250">
        <f t="shared" si="2"/>
        <v>0</v>
      </c>
      <c r="N250">
        <f t="shared" si="3"/>
        <v>0</v>
      </c>
      <c r="O250" t="s">
        <v>20</v>
      </c>
      <c r="P250" t="str">
        <f t="array" ref="P250">INDEX(Items!B$2:B$1072,MATCH($O250,Items!$A$2:$A$1072,0))</f>
        <v xml:space="preserve"> </v>
      </c>
      <c r="Q250" t="str">
        <f t="array" ref="Q250">INDEX(Items!C$2:C$1072,MATCH($O250,Items!$A$2:$A$1072,0))</f>
        <v xml:space="preserve"> </v>
      </c>
      <c r="R250" t="str">
        <f t="array" ref="R250">INDEX(Items!D$2:D$1072,MATCH($O250,Items!$A$2:$A$1072,0))</f>
        <v xml:space="preserve"> </v>
      </c>
    </row>
    <row r="251" spans="1:18" ht="15.75" customHeight="1" x14ac:dyDescent="0.25">
      <c r="A251">
        <f t="shared" si="0"/>
        <v>1</v>
      </c>
      <c r="B251" t="str">
        <f t="shared" si="4"/>
        <v/>
      </c>
      <c r="C251">
        <f t="shared" si="5"/>
        <v>1</v>
      </c>
      <c r="D251" s="4"/>
      <c r="E251" t="s">
        <v>20</v>
      </c>
      <c r="F251" t="str">
        <f t="array" ref="F251">INDEX(Establishment!B$2:B$1031,MATCH($E251,Establishment!$A$2:$A$1031,0))</f>
        <v xml:space="preserve"> </v>
      </c>
      <c r="G251" t="str">
        <f t="array" ref="G251">INDEX(Establishment!C$2:C$1031,MATCH($E251,Establishment!$A$2:$A$1031,0))</f>
        <v xml:space="preserve"> </v>
      </c>
      <c r="M251">
        <f t="shared" si="2"/>
        <v>0</v>
      </c>
      <c r="N251">
        <f t="shared" si="3"/>
        <v>0</v>
      </c>
      <c r="O251" t="s">
        <v>20</v>
      </c>
      <c r="P251" t="str">
        <f t="array" ref="P251">INDEX(Items!B$2:B$1072,MATCH($O251,Items!$A$2:$A$1072,0))</f>
        <v xml:space="preserve"> </v>
      </c>
      <c r="Q251" t="str">
        <f t="array" ref="Q251">INDEX(Items!C$2:C$1072,MATCH($O251,Items!$A$2:$A$1072,0))</f>
        <v xml:space="preserve"> </v>
      </c>
      <c r="R251" t="str">
        <f t="array" ref="R251">INDEX(Items!D$2:D$1072,MATCH($O251,Items!$A$2:$A$1072,0))</f>
        <v xml:space="preserve"> </v>
      </c>
    </row>
    <row r="252" spans="1:18" ht="15.75" customHeight="1" x14ac:dyDescent="0.25">
      <c r="A252">
        <f t="shared" si="0"/>
        <v>1</v>
      </c>
      <c r="B252" t="str">
        <f t="shared" si="4"/>
        <v/>
      </c>
      <c r="C252">
        <f t="shared" si="5"/>
        <v>1</v>
      </c>
      <c r="D252" s="4"/>
      <c r="E252" t="s">
        <v>20</v>
      </c>
      <c r="F252" t="str">
        <f t="array" ref="F252">INDEX(Establishment!B$2:B$1031,MATCH($E252,Establishment!$A$2:$A$1031,0))</f>
        <v xml:space="preserve"> </v>
      </c>
      <c r="G252" t="str">
        <f t="array" ref="G252">INDEX(Establishment!C$2:C$1031,MATCH($E252,Establishment!$A$2:$A$1031,0))</f>
        <v xml:space="preserve"> </v>
      </c>
      <c r="M252">
        <f t="shared" si="2"/>
        <v>0</v>
      </c>
      <c r="N252">
        <f t="shared" si="3"/>
        <v>0</v>
      </c>
      <c r="O252" t="s">
        <v>20</v>
      </c>
      <c r="P252" t="str">
        <f t="array" ref="P252">INDEX(Items!B$2:B$1072,MATCH($O252,Items!$A$2:$A$1072,0))</f>
        <v xml:space="preserve"> </v>
      </c>
      <c r="Q252" t="str">
        <f t="array" ref="Q252">INDEX(Items!C$2:C$1072,MATCH($O252,Items!$A$2:$A$1072,0))</f>
        <v xml:space="preserve"> </v>
      </c>
      <c r="R252" t="str">
        <f t="array" ref="R252">INDEX(Items!D$2:D$1072,MATCH($O252,Items!$A$2:$A$1072,0))</f>
        <v xml:space="preserve"> </v>
      </c>
    </row>
    <row r="253" spans="1:18" ht="15.75" customHeight="1" x14ac:dyDescent="0.25">
      <c r="A253">
        <f t="shared" si="0"/>
        <v>1</v>
      </c>
      <c r="B253" t="str">
        <f t="shared" si="4"/>
        <v/>
      </c>
      <c r="C253">
        <f t="shared" si="5"/>
        <v>1</v>
      </c>
      <c r="D253" s="4"/>
      <c r="E253" t="s">
        <v>20</v>
      </c>
      <c r="F253" t="str">
        <f t="array" ref="F253">INDEX(Establishment!B$2:B$1031,MATCH($E253,Establishment!$A$2:$A$1031,0))</f>
        <v xml:space="preserve"> </v>
      </c>
      <c r="G253" t="str">
        <f t="array" ref="G253">INDEX(Establishment!C$2:C$1031,MATCH($E253,Establishment!$A$2:$A$1031,0))</f>
        <v xml:space="preserve"> </v>
      </c>
      <c r="M253">
        <f t="shared" si="2"/>
        <v>0</v>
      </c>
      <c r="N253">
        <f t="shared" si="3"/>
        <v>0</v>
      </c>
      <c r="O253" t="s">
        <v>20</v>
      </c>
      <c r="P253" t="str">
        <f t="array" ref="P253">INDEX(Items!B$2:B$1072,MATCH($O253,Items!$A$2:$A$1072,0))</f>
        <v xml:space="preserve"> </v>
      </c>
      <c r="Q253" t="str">
        <f t="array" ref="Q253">INDEX(Items!C$2:C$1072,MATCH($O253,Items!$A$2:$A$1072,0))</f>
        <v xml:space="preserve"> </v>
      </c>
      <c r="R253" t="str">
        <f t="array" ref="R253">INDEX(Items!D$2:D$1072,MATCH($O253,Items!$A$2:$A$1072,0))</f>
        <v xml:space="preserve"> </v>
      </c>
    </row>
    <row r="254" spans="1:18" ht="15.75" customHeight="1" x14ac:dyDescent="0.25">
      <c r="A254">
        <f t="shared" si="0"/>
        <v>1</v>
      </c>
      <c r="B254" t="str">
        <f t="shared" si="4"/>
        <v/>
      </c>
      <c r="C254">
        <f t="shared" si="5"/>
        <v>1</v>
      </c>
      <c r="D254" s="4"/>
      <c r="E254" t="s">
        <v>20</v>
      </c>
      <c r="F254" t="str">
        <f t="array" ref="F254">INDEX(Establishment!B$2:B$1031,MATCH($E254,Establishment!$A$2:$A$1031,0))</f>
        <v xml:space="preserve"> </v>
      </c>
      <c r="G254" t="str">
        <f t="array" ref="G254">INDEX(Establishment!C$2:C$1031,MATCH($E254,Establishment!$A$2:$A$1031,0))</f>
        <v xml:space="preserve"> </v>
      </c>
      <c r="M254">
        <f t="shared" si="2"/>
        <v>0</v>
      </c>
      <c r="N254">
        <f t="shared" si="3"/>
        <v>0</v>
      </c>
      <c r="O254" t="s">
        <v>20</v>
      </c>
      <c r="P254" t="str">
        <f t="array" ref="P254">INDEX(Items!B$2:B$1072,MATCH($O254,Items!$A$2:$A$1072,0))</f>
        <v xml:space="preserve"> </v>
      </c>
      <c r="Q254" t="str">
        <f t="array" ref="Q254">INDEX(Items!C$2:C$1072,MATCH($O254,Items!$A$2:$A$1072,0))</f>
        <v xml:space="preserve"> </v>
      </c>
      <c r="R254" t="str">
        <f t="array" ref="R254">INDEX(Items!D$2:D$1072,MATCH($O254,Items!$A$2:$A$1072,0))</f>
        <v xml:space="preserve"> </v>
      </c>
    </row>
    <row r="255" spans="1:18" ht="15.75" customHeight="1" x14ac:dyDescent="0.25">
      <c r="A255">
        <f t="shared" si="0"/>
        <v>1</v>
      </c>
      <c r="B255" t="str">
        <f t="shared" si="4"/>
        <v/>
      </c>
      <c r="C255">
        <f t="shared" si="5"/>
        <v>1</v>
      </c>
      <c r="D255" s="4"/>
      <c r="E255" t="s">
        <v>20</v>
      </c>
      <c r="F255" t="str">
        <f t="array" ref="F255">INDEX(Establishment!B$2:B$1031,MATCH($E255,Establishment!$A$2:$A$1031,0))</f>
        <v xml:space="preserve"> </v>
      </c>
      <c r="G255" t="str">
        <f t="array" ref="G255">INDEX(Establishment!C$2:C$1031,MATCH($E255,Establishment!$A$2:$A$1031,0))</f>
        <v xml:space="preserve"> </v>
      </c>
      <c r="M255">
        <f t="shared" si="2"/>
        <v>0</v>
      </c>
      <c r="N255">
        <f t="shared" si="3"/>
        <v>0</v>
      </c>
      <c r="O255" t="s">
        <v>20</v>
      </c>
      <c r="P255" t="str">
        <f t="array" ref="P255">INDEX(Items!B$2:B$1072,MATCH($O255,Items!$A$2:$A$1072,0))</f>
        <v xml:space="preserve"> </v>
      </c>
      <c r="Q255" t="str">
        <f t="array" ref="Q255">INDEX(Items!C$2:C$1072,MATCH($O255,Items!$A$2:$A$1072,0))</f>
        <v xml:space="preserve"> </v>
      </c>
      <c r="R255" t="str">
        <f t="array" ref="R255">INDEX(Items!D$2:D$1072,MATCH($O255,Items!$A$2:$A$1072,0))</f>
        <v xml:space="preserve"> </v>
      </c>
    </row>
    <row r="256" spans="1:18" ht="15.75" customHeight="1" x14ac:dyDescent="0.25">
      <c r="A256">
        <f t="shared" si="0"/>
        <v>1</v>
      </c>
      <c r="B256" t="str">
        <f t="shared" si="4"/>
        <v/>
      </c>
      <c r="C256">
        <f t="shared" si="5"/>
        <v>1</v>
      </c>
      <c r="D256" s="4"/>
      <c r="E256" t="s">
        <v>20</v>
      </c>
      <c r="F256" t="str">
        <f t="array" ref="F256">INDEX(Establishment!B$2:B$1031,MATCH($E256,Establishment!$A$2:$A$1031,0))</f>
        <v xml:space="preserve"> </v>
      </c>
      <c r="G256" t="str">
        <f t="array" ref="G256">INDEX(Establishment!C$2:C$1031,MATCH($E256,Establishment!$A$2:$A$1031,0))</f>
        <v xml:space="preserve"> </v>
      </c>
      <c r="M256">
        <f t="shared" si="2"/>
        <v>0</v>
      </c>
      <c r="N256">
        <f t="shared" si="3"/>
        <v>0</v>
      </c>
      <c r="O256" t="s">
        <v>20</v>
      </c>
      <c r="P256" t="str">
        <f t="array" ref="P256">INDEX(Items!B$2:B$1072,MATCH($O256,Items!$A$2:$A$1072,0))</f>
        <v xml:space="preserve"> </v>
      </c>
      <c r="Q256" t="str">
        <f t="array" ref="Q256">INDEX(Items!C$2:C$1072,MATCH($O256,Items!$A$2:$A$1072,0))</f>
        <v xml:space="preserve"> </v>
      </c>
      <c r="R256" t="str">
        <f t="array" ref="R256">INDEX(Items!D$2:D$1072,MATCH($O256,Items!$A$2:$A$1072,0))</f>
        <v xml:space="preserve"> </v>
      </c>
    </row>
    <row r="257" spans="1:18" ht="15.75" customHeight="1" x14ac:dyDescent="0.25">
      <c r="A257">
        <f t="shared" ref="A257:A499" si="6">IF(OR(D257&lt;&gt;D256,D257=""),1,IF(NOT(AND(E257=E256,F257=F256,G257=G256)),A256+1,IF(OR(H257="",AND(H257&lt;&gt;"",H257&lt;&gt;H256,H256&lt;&gt;"")),A256,A256+1)))</f>
        <v>1</v>
      </c>
      <c r="B257" t="str">
        <f t="shared" si="4"/>
        <v/>
      </c>
      <c r="C257">
        <f t="shared" si="5"/>
        <v>1</v>
      </c>
      <c r="D257" s="4"/>
      <c r="E257" t="s">
        <v>20</v>
      </c>
      <c r="F257" t="str">
        <f t="array" ref="F257">INDEX(Establishment!B$2:B$1031,MATCH($E257,Establishment!$A$2:$A$1031,0))</f>
        <v xml:space="preserve"> </v>
      </c>
      <c r="G257" t="str">
        <f t="array" ref="G257">INDEX(Establishment!C$2:C$1031,MATCH($E257,Establishment!$A$2:$A$1031,0))</f>
        <v xml:space="preserve"> </v>
      </c>
      <c r="M257">
        <f t="shared" ref="M257:M499" si="7">K257*L257</f>
        <v>0</v>
      </c>
      <c r="N257">
        <f t="shared" ref="N257:N499" si="8">IF(B257=B256,N256+M257,M257)</f>
        <v>0</v>
      </c>
      <c r="O257" t="s">
        <v>20</v>
      </c>
      <c r="P257" t="str">
        <f t="array" ref="P257">INDEX(Items!B$2:B$1072,MATCH($O257,Items!$A$2:$A$1072,0))</f>
        <v xml:space="preserve"> </v>
      </c>
      <c r="Q257" t="str">
        <f t="array" ref="Q257">INDEX(Items!C$2:C$1072,MATCH($O257,Items!$A$2:$A$1072,0))</f>
        <v xml:space="preserve"> </v>
      </c>
      <c r="R257" t="str">
        <f t="array" ref="R257">INDEX(Items!D$2:D$1072,MATCH($O257,Items!$A$2:$A$1072,0))</f>
        <v xml:space="preserve"> </v>
      </c>
    </row>
    <row r="258" spans="1:18" ht="15.75" customHeight="1" x14ac:dyDescent="0.25">
      <c r="A258">
        <f t="shared" si="6"/>
        <v>1</v>
      </c>
      <c r="B258" t="str">
        <f t="shared" si="4"/>
        <v/>
      </c>
      <c r="C258">
        <f t="shared" si="5"/>
        <v>1</v>
      </c>
      <c r="D258" s="4"/>
      <c r="E258" t="s">
        <v>20</v>
      </c>
      <c r="F258" t="str">
        <f t="array" ref="F258">INDEX(Establishment!B$2:B$1031,MATCH($E258,Establishment!$A$2:$A$1031,0))</f>
        <v xml:space="preserve"> </v>
      </c>
      <c r="G258" t="str">
        <f t="array" ref="G258">INDEX(Establishment!C$2:C$1031,MATCH($E258,Establishment!$A$2:$A$1031,0))</f>
        <v xml:space="preserve"> </v>
      </c>
      <c r="M258">
        <f t="shared" si="7"/>
        <v>0</v>
      </c>
      <c r="N258">
        <f t="shared" si="8"/>
        <v>0</v>
      </c>
      <c r="O258" t="s">
        <v>20</v>
      </c>
      <c r="P258" t="str">
        <f t="array" ref="P258">INDEX(Items!B$2:B$1072,MATCH($O258,Items!$A$2:$A$1072,0))</f>
        <v xml:space="preserve"> </v>
      </c>
      <c r="Q258" t="str">
        <f t="array" ref="Q258">INDEX(Items!C$2:C$1072,MATCH($O258,Items!$A$2:$A$1072,0))</f>
        <v xml:space="preserve"> </v>
      </c>
      <c r="R258" t="str">
        <f t="array" ref="R258">INDEX(Items!D$2:D$1072,MATCH($O258,Items!$A$2:$A$1072,0))</f>
        <v xml:space="preserve"> </v>
      </c>
    </row>
    <row r="259" spans="1:18" ht="15.75" customHeight="1" x14ac:dyDescent="0.25">
      <c r="A259">
        <f t="shared" si="6"/>
        <v>1</v>
      </c>
      <c r="B259" t="str">
        <f t="shared" si="4"/>
        <v/>
      </c>
      <c r="C259">
        <f t="shared" si="5"/>
        <v>1</v>
      </c>
      <c r="D259" s="4"/>
      <c r="E259" t="s">
        <v>20</v>
      </c>
      <c r="F259" t="str">
        <f t="array" ref="F259">INDEX(Establishment!B$2:B$1031,MATCH($E259,Establishment!$A$2:$A$1031,0))</f>
        <v xml:space="preserve"> </v>
      </c>
      <c r="G259" t="str">
        <f t="array" ref="G259">INDEX(Establishment!C$2:C$1031,MATCH($E259,Establishment!$A$2:$A$1031,0))</f>
        <v xml:space="preserve"> </v>
      </c>
      <c r="M259">
        <f t="shared" si="7"/>
        <v>0</v>
      </c>
      <c r="N259">
        <f t="shared" si="8"/>
        <v>0</v>
      </c>
      <c r="O259" t="s">
        <v>20</v>
      </c>
      <c r="P259" t="str">
        <f t="array" ref="P259">INDEX(Items!B$2:B$1072,MATCH($O259,Items!$A$2:$A$1072,0))</f>
        <v xml:space="preserve"> </v>
      </c>
      <c r="Q259" t="str">
        <f t="array" ref="Q259">INDEX(Items!C$2:C$1072,MATCH($O259,Items!$A$2:$A$1072,0))</f>
        <v xml:space="preserve"> </v>
      </c>
      <c r="R259" t="str">
        <f t="array" ref="R259">INDEX(Items!D$2:D$1072,MATCH($O259,Items!$A$2:$A$1072,0))</f>
        <v xml:space="preserve"> </v>
      </c>
    </row>
    <row r="260" spans="1:18" ht="15.75" customHeight="1" x14ac:dyDescent="0.25">
      <c r="A260">
        <f t="shared" si="6"/>
        <v>1</v>
      </c>
      <c r="B260" t="str">
        <f t="shared" si="4"/>
        <v/>
      </c>
      <c r="C260">
        <f t="shared" si="5"/>
        <v>1</v>
      </c>
      <c r="D260" s="4"/>
      <c r="E260" t="s">
        <v>20</v>
      </c>
      <c r="F260" t="str">
        <f t="array" ref="F260">INDEX(Establishment!B$2:B$1031,MATCH($E260,Establishment!$A$2:$A$1031,0))</f>
        <v xml:space="preserve"> </v>
      </c>
      <c r="G260" t="str">
        <f t="array" ref="G260">INDEX(Establishment!C$2:C$1031,MATCH($E260,Establishment!$A$2:$A$1031,0))</f>
        <v xml:space="preserve"> </v>
      </c>
      <c r="M260">
        <f t="shared" si="7"/>
        <v>0</v>
      </c>
      <c r="N260">
        <f t="shared" si="8"/>
        <v>0</v>
      </c>
      <c r="O260" t="s">
        <v>20</v>
      </c>
      <c r="P260" t="str">
        <f t="array" ref="P260">INDEX(Items!B$2:B$1072,MATCH($O260,Items!$A$2:$A$1072,0))</f>
        <v xml:space="preserve"> </v>
      </c>
      <c r="Q260" t="str">
        <f t="array" ref="Q260">INDEX(Items!C$2:C$1072,MATCH($O260,Items!$A$2:$A$1072,0))</f>
        <v xml:space="preserve"> </v>
      </c>
      <c r="R260" t="str">
        <f t="array" ref="R260">INDEX(Items!D$2:D$1072,MATCH($O260,Items!$A$2:$A$1072,0))</f>
        <v xml:space="preserve"> </v>
      </c>
    </row>
    <row r="261" spans="1:18" ht="15.75" customHeight="1" x14ac:dyDescent="0.25">
      <c r="A261">
        <f t="shared" si="6"/>
        <v>1</v>
      </c>
      <c r="B261" t="str">
        <f t="shared" si="4"/>
        <v/>
      </c>
      <c r="C261">
        <f t="shared" si="5"/>
        <v>1</v>
      </c>
      <c r="D261" s="4"/>
      <c r="E261" t="s">
        <v>20</v>
      </c>
      <c r="F261" t="str">
        <f t="array" ref="F261">INDEX(Establishment!B$2:B$1031,MATCH($E261,Establishment!$A$2:$A$1031,0))</f>
        <v xml:space="preserve"> </v>
      </c>
      <c r="G261" t="str">
        <f t="array" ref="G261">INDEX(Establishment!C$2:C$1031,MATCH($E261,Establishment!$A$2:$A$1031,0))</f>
        <v xml:space="preserve"> </v>
      </c>
      <c r="M261">
        <f t="shared" si="7"/>
        <v>0</v>
      </c>
      <c r="N261">
        <f t="shared" si="8"/>
        <v>0</v>
      </c>
      <c r="O261" t="s">
        <v>20</v>
      </c>
      <c r="P261" t="str">
        <f t="array" ref="P261">INDEX(Items!B$2:B$1072,MATCH($O261,Items!$A$2:$A$1072,0))</f>
        <v xml:space="preserve"> </v>
      </c>
      <c r="Q261" t="str">
        <f t="array" ref="Q261">INDEX(Items!C$2:C$1072,MATCH($O261,Items!$A$2:$A$1072,0))</f>
        <v xml:space="preserve"> </v>
      </c>
      <c r="R261" t="str">
        <f t="array" ref="R261">INDEX(Items!D$2:D$1072,MATCH($O261,Items!$A$2:$A$1072,0))</f>
        <v xml:space="preserve"> </v>
      </c>
    </row>
    <row r="262" spans="1:18" ht="15.75" customHeight="1" x14ac:dyDescent="0.25">
      <c r="A262">
        <f t="shared" si="6"/>
        <v>1</v>
      </c>
      <c r="B262" t="str">
        <f t="shared" ref="B262:B499" si="9">IF(D262&lt;&gt;"",TEXT(D262,"YYYYMMDD")&amp;CHAR(64+A262),"")</f>
        <v/>
      </c>
      <c r="C262">
        <f t="shared" si="5"/>
        <v>1</v>
      </c>
      <c r="D262" s="4"/>
      <c r="E262" t="s">
        <v>20</v>
      </c>
      <c r="F262" t="str">
        <f t="array" ref="F262">INDEX(Establishment!B$2:B$1031,MATCH($E262,Establishment!$A$2:$A$1031,0))</f>
        <v xml:space="preserve"> </v>
      </c>
      <c r="G262" t="str">
        <f t="array" ref="G262">INDEX(Establishment!C$2:C$1031,MATCH($E262,Establishment!$A$2:$A$1031,0))</f>
        <v xml:space="preserve"> </v>
      </c>
      <c r="M262">
        <f t="shared" si="7"/>
        <v>0</v>
      </c>
      <c r="N262">
        <f t="shared" si="8"/>
        <v>0</v>
      </c>
      <c r="O262" t="s">
        <v>20</v>
      </c>
      <c r="P262" t="str">
        <f t="array" ref="P262">INDEX(Items!B$2:B$1072,MATCH($O262,Items!$A$2:$A$1072,0))</f>
        <v xml:space="preserve"> </v>
      </c>
      <c r="Q262" t="str">
        <f t="array" ref="Q262">INDEX(Items!C$2:C$1072,MATCH($O262,Items!$A$2:$A$1072,0))</f>
        <v xml:space="preserve"> </v>
      </c>
      <c r="R262" t="str">
        <f t="array" ref="R262">INDEX(Items!D$2:D$1072,MATCH($O262,Items!$A$2:$A$1072,0))</f>
        <v xml:space="preserve"> </v>
      </c>
    </row>
    <row r="263" spans="1:18" ht="15.75" customHeight="1" x14ac:dyDescent="0.25">
      <c r="A263">
        <f t="shared" si="6"/>
        <v>1</v>
      </c>
      <c r="B263" t="str">
        <f t="shared" si="9"/>
        <v/>
      </c>
      <c r="C263">
        <f t="shared" ref="C263:C499" si="10">IF(OR(B263="",B263&lt;&gt;B262),1,C262+1)</f>
        <v>1</v>
      </c>
      <c r="D263" s="4"/>
      <c r="E263" t="s">
        <v>20</v>
      </c>
      <c r="F263" t="str">
        <f t="array" ref="F263">INDEX(Establishment!B$2:B$1031,MATCH($E263,Establishment!$A$2:$A$1031,0))</f>
        <v xml:space="preserve"> </v>
      </c>
      <c r="G263" t="str">
        <f t="array" ref="G263">INDEX(Establishment!C$2:C$1031,MATCH($E263,Establishment!$A$2:$A$1031,0))</f>
        <v xml:space="preserve"> </v>
      </c>
      <c r="M263">
        <f t="shared" si="7"/>
        <v>0</v>
      </c>
      <c r="N263">
        <f t="shared" si="8"/>
        <v>0</v>
      </c>
      <c r="O263" t="s">
        <v>20</v>
      </c>
      <c r="P263" t="str">
        <f t="array" ref="P263">INDEX(Items!B$2:B$1072,MATCH($O263,Items!$A$2:$A$1072,0))</f>
        <v xml:space="preserve"> </v>
      </c>
      <c r="Q263" t="str">
        <f t="array" ref="Q263">INDEX(Items!C$2:C$1072,MATCH($O263,Items!$A$2:$A$1072,0))</f>
        <v xml:space="preserve"> </v>
      </c>
      <c r="R263" t="str">
        <f t="array" ref="R263">INDEX(Items!D$2:D$1072,MATCH($O263,Items!$A$2:$A$1072,0))</f>
        <v xml:space="preserve"> </v>
      </c>
    </row>
    <row r="264" spans="1:18" ht="15.75" customHeight="1" x14ac:dyDescent="0.25">
      <c r="A264">
        <f t="shared" si="6"/>
        <v>1</v>
      </c>
      <c r="B264" t="str">
        <f t="shared" si="9"/>
        <v/>
      </c>
      <c r="C264">
        <f t="shared" si="10"/>
        <v>1</v>
      </c>
      <c r="D264" s="4"/>
      <c r="E264" t="s">
        <v>20</v>
      </c>
      <c r="F264" t="str">
        <f t="array" ref="F264">INDEX(Establishment!B$2:B$1031,MATCH($E264,Establishment!$A$2:$A$1031,0))</f>
        <v xml:space="preserve"> </v>
      </c>
      <c r="G264" t="str">
        <f t="array" ref="G264">INDEX(Establishment!C$2:C$1031,MATCH($E264,Establishment!$A$2:$A$1031,0))</f>
        <v xml:space="preserve"> </v>
      </c>
      <c r="M264">
        <f t="shared" si="7"/>
        <v>0</v>
      </c>
      <c r="N264">
        <f t="shared" si="8"/>
        <v>0</v>
      </c>
      <c r="O264" t="s">
        <v>20</v>
      </c>
      <c r="P264" t="str">
        <f t="array" ref="P264">INDEX(Items!B$2:B$1072,MATCH($O264,Items!$A$2:$A$1072,0))</f>
        <v xml:space="preserve"> </v>
      </c>
      <c r="Q264" t="str">
        <f t="array" ref="Q264">INDEX(Items!C$2:C$1072,MATCH($O264,Items!$A$2:$A$1072,0))</f>
        <v xml:space="preserve"> </v>
      </c>
      <c r="R264" t="str">
        <f t="array" ref="R264">INDEX(Items!D$2:D$1072,MATCH($O264,Items!$A$2:$A$1072,0))</f>
        <v xml:space="preserve"> </v>
      </c>
    </row>
    <row r="265" spans="1:18" ht="15.75" customHeight="1" x14ac:dyDescent="0.25">
      <c r="A265">
        <f t="shared" si="6"/>
        <v>1</v>
      </c>
      <c r="B265" t="str">
        <f t="shared" si="9"/>
        <v/>
      </c>
      <c r="C265">
        <f t="shared" si="10"/>
        <v>1</v>
      </c>
      <c r="D265" s="4"/>
      <c r="E265" t="s">
        <v>20</v>
      </c>
      <c r="F265" t="str">
        <f t="array" ref="F265">INDEX(Establishment!B$2:B$1031,MATCH($E265,Establishment!$A$2:$A$1031,0))</f>
        <v xml:space="preserve"> </v>
      </c>
      <c r="G265" t="str">
        <f t="array" ref="G265">INDEX(Establishment!C$2:C$1031,MATCH($E265,Establishment!$A$2:$A$1031,0))</f>
        <v xml:space="preserve"> </v>
      </c>
      <c r="M265">
        <f t="shared" si="7"/>
        <v>0</v>
      </c>
      <c r="N265">
        <f t="shared" si="8"/>
        <v>0</v>
      </c>
      <c r="O265" t="s">
        <v>20</v>
      </c>
      <c r="P265" t="str">
        <f t="array" ref="P265">INDEX(Items!B$2:B$1072,MATCH($O265,Items!$A$2:$A$1072,0))</f>
        <v xml:space="preserve"> </v>
      </c>
      <c r="Q265" t="str">
        <f t="array" ref="Q265">INDEX(Items!C$2:C$1072,MATCH($O265,Items!$A$2:$A$1072,0))</f>
        <v xml:space="preserve"> </v>
      </c>
      <c r="R265" t="str">
        <f t="array" ref="R265">INDEX(Items!D$2:D$1072,MATCH($O265,Items!$A$2:$A$1072,0))</f>
        <v xml:space="preserve"> </v>
      </c>
    </row>
    <row r="266" spans="1:18" ht="15.75" customHeight="1" x14ac:dyDescent="0.25">
      <c r="A266">
        <f t="shared" si="6"/>
        <v>1</v>
      </c>
      <c r="B266" t="str">
        <f t="shared" si="9"/>
        <v/>
      </c>
      <c r="C266">
        <f t="shared" si="10"/>
        <v>1</v>
      </c>
      <c r="D266" s="4"/>
      <c r="E266" t="s">
        <v>20</v>
      </c>
      <c r="F266" t="str">
        <f t="array" ref="F266">INDEX(Establishment!B$2:B$1031,MATCH($E266,Establishment!$A$2:$A$1031,0))</f>
        <v xml:space="preserve"> </v>
      </c>
      <c r="G266" t="str">
        <f t="array" ref="G266">INDEX(Establishment!C$2:C$1031,MATCH($E266,Establishment!$A$2:$A$1031,0))</f>
        <v xml:space="preserve"> </v>
      </c>
      <c r="M266">
        <f t="shared" si="7"/>
        <v>0</v>
      </c>
      <c r="N266">
        <f t="shared" si="8"/>
        <v>0</v>
      </c>
      <c r="O266" t="s">
        <v>20</v>
      </c>
      <c r="P266" t="str">
        <f t="array" ref="P266">INDEX(Items!B$2:B$1072,MATCH($O266,Items!$A$2:$A$1072,0))</f>
        <v xml:space="preserve"> </v>
      </c>
      <c r="Q266" t="str">
        <f t="array" ref="Q266">INDEX(Items!C$2:C$1072,MATCH($O266,Items!$A$2:$A$1072,0))</f>
        <v xml:space="preserve"> </v>
      </c>
      <c r="R266" t="str">
        <f t="array" ref="R266">INDEX(Items!D$2:D$1072,MATCH($O266,Items!$A$2:$A$1072,0))</f>
        <v xml:space="preserve"> </v>
      </c>
    </row>
    <row r="267" spans="1:18" ht="15.75" customHeight="1" x14ac:dyDescent="0.25">
      <c r="A267">
        <f t="shared" si="6"/>
        <v>1</v>
      </c>
      <c r="B267" t="str">
        <f t="shared" si="9"/>
        <v/>
      </c>
      <c r="C267">
        <f t="shared" si="10"/>
        <v>1</v>
      </c>
      <c r="D267" s="4"/>
      <c r="E267" t="s">
        <v>20</v>
      </c>
      <c r="F267" t="str">
        <f t="array" ref="F267">INDEX(Establishment!B$2:B$1031,MATCH($E267,Establishment!$A$2:$A$1031,0))</f>
        <v xml:space="preserve"> </v>
      </c>
      <c r="G267" t="str">
        <f t="array" ref="G267">INDEX(Establishment!C$2:C$1031,MATCH($E267,Establishment!$A$2:$A$1031,0))</f>
        <v xml:space="preserve"> </v>
      </c>
      <c r="M267">
        <f t="shared" si="7"/>
        <v>0</v>
      </c>
      <c r="N267">
        <f t="shared" si="8"/>
        <v>0</v>
      </c>
      <c r="O267" t="s">
        <v>20</v>
      </c>
      <c r="P267" t="str">
        <f t="array" ref="P267">INDEX(Items!B$2:B$1072,MATCH($O267,Items!$A$2:$A$1072,0))</f>
        <v xml:space="preserve"> </v>
      </c>
      <c r="Q267" t="str">
        <f t="array" ref="Q267">INDEX(Items!C$2:C$1072,MATCH($O267,Items!$A$2:$A$1072,0))</f>
        <v xml:space="preserve"> </v>
      </c>
      <c r="R267" t="str">
        <f t="array" ref="R267">INDEX(Items!D$2:D$1072,MATCH($O267,Items!$A$2:$A$1072,0))</f>
        <v xml:space="preserve"> </v>
      </c>
    </row>
    <row r="268" spans="1:18" ht="15.75" customHeight="1" x14ac:dyDescent="0.25">
      <c r="A268">
        <f t="shared" si="6"/>
        <v>1</v>
      </c>
      <c r="B268" t="str">
        <f t="shared" si="9"/>
        <v/>
      </c>
      <c r="C268">
        <f t="shared" si="10"/>
        <v>1</v>
      </c>
      <c r="D268" s="4"/>
      <c r="E268" t="s">
        <v>20</v>
      </c>
      <c r="F268" t="str">
        <f t="array" ref="F268">INDEX(Establishment!B$2:B$1031,MATCH($E268,Establishment!$A$2:$A$1031,0))</f>
        <v xml:space="preserve"> </v>
      </c>
      <c r="G268" t="str">
        <f t="array" ref="G268">INDEX(Establishment!C$2:C$1031,MATCH($E268,Establishment!$A$2:$A$1031,0))</f>
        <v xml:space="preserve"> </v>
      </c>
      <c r="M268">
        <f t="shared" si="7"/>
        <v>0</v>
      </c>
      <c r="N268">
        <f t="shared" si="8"/>
        <v>0</v>
      </c>
      <c r="O268" t="s">
        <v>20</v>
      </c>
      <c r="P268" t="str">
        <f t="array" ref="P268">INDEX(Items!B$2:B$1072,MATCH($O268,Items!$A$2:$A$1072,0))</f>
        <v xml:space="preserve"> </v>
      </c>
      <c r="Q268" t="str">
        <f t="array" ref="Q268">INDEX(Items!C$2:C$1072,MATCH($O268,Items!$A$2:$A$1072,0))</f>
        <v xml:space="preserve"> </v>
      </c>
      <c r="R268" t="str">
        <f t="array" ref="R268">INDEX(Items!D$2:D$1072,MATCH($O268,Items!$A$2:$A$1072,0))</f>
        <v xml:space="preserve"> </v>
      </c>
    </row>
    <row r="269" spans="1:18" ht="15.75" customHeight="1" x14ac:dyDescent="0.25">
      <c r="A269">
        <f t="shared" si="6"/>
        <v>1</v>
      </c>
      <c r="B269" t="str">
        <f t="shared" si="9"/>
        <v/>
      </c>
      <c r="C269">
        <f t="shared" si="10"/>
        <v>1</v>
      </c>
      <c r="D269" s="4"/>
      <c r="E269" t="s">
        <v>20</v>
      </c>
      <c r="F269" t="str">
        <f t="array" ref="F269">INDEX(Establishment!B$2:B$1031,MATCH($E269,Establishment!$A$2:$A$1031,0))</f>
        <v xml:space="preserve"> </v>
      </c>
      <c r="G269" t="str">
        <f t="array" ref="G269">INDEX(Establishment!C$2:C$1031,MATCH($E269,Establishment!$A$2:$A$1031,0))</f>
        <v xml:space="preserve"> </v>
      </c>
      <c r="M269">
        <f t="shared" si="7"/>
        <v>0</v>
      </c>
      <c r="N269">
        <f t="shared" si="8"/>
        <v>0</v>
      </c>
      <c r="O269" t="s">
        <v>20</v>
      </c>
      <c r="P269" t="str">
        <f t="array" ref="P269">INDEX(Items!B$2:B$1072,MATCH($O269,Items!$A$2:$A$1072,0))</f>
        <v xml:space="preserve"> </v>
      </c>
      <c r="Q269" t="str">
        <f t="array" ref="Q269">INDEX(Items!C$2:C$1072,MATCH($O269,Items!$A$2:$A$1072,0))</f>
        <v xml:space="preserve"> </v>
      </c>
      <c r="R269" t="str">
        <f t="array" ref="R269">INDEX(Items!D$2:D$1072,MATCH($O269,Items!$A$2:$A$1072,0))</f>
        <v xml:space="preserve"> </v>
      </c>
    </row>
    <row r="270" spans="1:18" ht="15.75" customHeight="1" x14ac:dyDescent="0.25">
      <c r="A270">
        <f t="shared" si="6"/>
        <v>1</v>
      </c>
      <c r="B270" t="str">
        <f t="shared" si="9"/>
        <v/>
      </c>
      <c r="C270">
        <f t="shared" si="10"/>
        <v>1</v>
      </c>
      <c r="D270" s="4"/>
      <c r="E270" t="s">
        <v>20</v>
      </c>
      <c r="F270" t="str">
        <f t="array" ref="F270">INDEX(Establishment!B$2:B$1031,MATCH($E270,Establishment!$A$2:$A$1031,0))</f>
        <v xml:space="preserve"> </v>
      </c>
      <c r="G270" t="str">
        <f t="array" ref="G270">INDEX(Establishment!C$2:C$1031,MATCH($E270,Establishment!$A$2:$A$1031,0))</f>
        <v xml:space="preserve"> </v>
      </c>
      <c r="M270">
        <f t="shared" si="7"/>
        <v>0</v>
      </c>
      <c r="N270">
        <f t="shared" si="8"/>
        <v>0</v>
      </c>
      <c r="O270" t="s">
        <v>20</v>
      </c>
      <c r="P270" t="str">
        <f t="array" ref="P270">INDEX(Items!B$2:B$1072,MATCH($O270,Items!$A$2:$A$1072,0))</f>
        <v xml:space="preserve"> </v>
      </c>
      <c r="Q270" t="str">
        <f t="array" ref="Q270">INDEX(Items!C$2:C$1072,MATCH($O270,Items!$A$2:$A$1072,0))</f>
        <v xml:space="preserve"> </v>
      </c>
      <c r="R270" t="str">
        <f t="array" ref="R270">INDEX(Items!D$2:D$1072,MATCH($O270,Items!$A$2:$A$1072,0))</f>
        <v xml:space="preserve"> </v>
      </c>
    </row>
    <row r="271" spans="1:18" ht="15.75" customHeight="1" x14ac:dyDescent="0.25">
      <c r="A271">
        <f t="shared" si="6"/>
        <v>1</v>
      </c>
      <c r="B271" t="str">
        <f t="shared" si="9"/>
        <v/>
      </c>
      <c r="C271">
        <f t="shared" si="10"/>
        <v>1</v>
      </c>
      <c r="D271" s="4"/>
      <c r="E271" t="s">
        <v>20</v>
      </c>
      <c r="F271" t="str">
        <f t="array" ref="F271">INDEX(Establishment!B$2:B$1031,MATCH($E271,Establishment!$A$2:$A$1031,0))</f>
        <v xml:space="preserve"> </v>
      </c>
      <c r="G271" t="str">
        <f t="array" ref="G271">INDEX(Establishment!C$2:C$1031,MATCH($E271,Establishment!$A$2:$A$1031,0))</f>
        <v xml:space="preserve"> </v>
      </c>
      <c r="M271">
        <f t="shared" si="7"/>
        <v>0</v>
      </c>
      <c r="N271">
        <f t="shared" si="8"/>
        <v>0</v>
      </c>
      <c r="O271" t="s">
        <v>20</v>
      </c>
      <c r="P271" t="str">
        <f t="array" ref="P271">INDEX(Items!B$2:B$1072,MATCH($O271,Items!$A$2:$A$1072,0))</f>
        <v xml:space="preserve"> </v>
      </c>
      <c r="Q271" t="str">
        <f t="array" ref="Q271">INDEX(Items!C$2:C$1072,MATCH($O271,Items!$A$2:$A$1072,0))</f>
        <v xml:space="preserve"> </v>
      </c>
      <c r="R271" t="str">
        <f t="array" ref="R271">INDEX(Items!D$2:D$1072,MATCH($O271,Items!$A$2:$A$1072,0))</f>
        <v xml:space="preserve"> </v>
      </c>
    </row>
    <row r="272" spans="1:18" ht="15.75" customHeight="1" x14ac:dyDescent="0.25">
      <c r="A272">
        <f t="shared" si="6"/>
        <v>1</v>
      </c>
      <c r="B272" t="str">
        <f t="shared" si="9"/>
        <v/>
      </c>
      <c r="C272">
        <f t="shared" si="10"/>
        <v>1</v>
      </c>
      <c r="D272" s="4"/>
      <c r="E272" t="s">
        <v>20</v>
      </c>
      <c r="F272" t="str">
        <f t="array" ref="F272">INDEX(Establishment!B$2:B$1031,MATCH($E272,Establishment!$A$2:$A$1031,0))</f>
        <v xml:space="preserve"> </v>
      </c>
      <c r="G272" t="str">
        <f t="array" ref="G272">INDEX(Establishment!C$2:C$1031,MATCH($E272,Establishment!$A$2:$A$1031,0))</f>
        <v xml:space="preserve"> </v>
      </c>
      <c r="M272">
        <f t="shared" si="7"/>
        <v>0</v>
      </c>
      <c r="N272">
        <f t="shared" si="8"/>
        <v>0</v>
      </c>
      <c r="O272" t="s">
        <v>20</v>
      </c>
      <c r="P272" t="str">
        <f t="array" ref="P272">INDEX(Items!B$2:B$1072,MATCH($O272,Items!$A$2:$A$1072,0))</f>
        <v xml:space="preserve"> </v>
      </c>
      <c r="Q272" t="str">
        <f t="array" ref="Q272">INDEX(Items!C$2:C$1072,MATCH($O272,Items!$A$2:$A$1072,0))</f>
        <v xml:space="preserve"> </v>
      </c>
      <c r="R272" t="str">
        <f t="array" ref="R272">INDEX(Items!D$2:D$1072,MATCH($O272,Items!$A$2:$A$1072,0))</f>
        <v xml:space="preserve"> </v>
      </c>
    </row>
    <row r="273" spans="1:18" ht="15.75" customHeight="1" x14ac:dyDescent="0.25">
      <c r="A273">
        <f t="shared" si="6"/>
        <v>1</v>
      </c>
      <c r="B273" t="str">
        <f t="shared" si="9"/>
        <v/>
      </c>
      <c r="C273">
        <f t="shared" si="10"/>
        <v>1</v>
      </c>
      <c r="D273" s="4"/>
      <c r="E273" t="s">
        <v>20</v>
      </c>
      <c r="F273" t="str">
        <f t="array" ref="F273">INDEX(Establishment!B$2:B$1031,MATCH($E273,Establishment!$A$2:$A$1031,0))</f>
        <v xml:space="preserve"> </v>
      </c>
      <c r="G273" t="str">
        <f t="array" ref="G273">INDEX(Establishment!C$2:C$1031,MATCH($E273,Establishment!$A$2:$A$1031,0))</f>
        <v xml:space="preserve"> </v>
      </c>
      <c r="M273">
        <f t="shared" si="7"/>
        <v>0</v>
      </c>
      <c r="N273">
        <f t="shared" si="8"/>
        <v>0</v>
      </c>
      <c r="O273" t="s">
        <v>20</v>
      </c>
      <c r="P273" t="str">
        <f t="array" ref="P273">INDEX(Items!B$2:B$1072,MATCH($O273,Items!$A$2:$A$1072,0))</f>
        <v xml:space="preserve"> </v>
      </c>
      <c r="Q273" t="str">
        <f t="array" ref="Q273">INDEX(Items!C$2:C$1072,MATCH($O273,Items!$A$2:$A$1072,0))</f>
        <v xml:space="preserve"> </v>
      </c>
      <c r="R273" t="str">
        <f t="array" ref="R273">INDEX(Items!D$2:D$1072,MATCH($O273,Items!$A$2:$A$1072,0))</f>
        <v xml:space="preserve"> </v>
      </c>
    </row>
    <row r="274" spans="1:18" ht="15.75" customHeight="1" x14ac:dyDescent="0.25">
      <c r="A274">
        <f t="shared" si="6"/>
        <v>1</v>
      </c>
      <c r="B274" t="str">
        <f t="shared" si="9"/>
        <v/>
      </c>
      <c r="C274">
        <f t="shared" si="10"/>
        <v>1</v>
      </c>
      <c r="D274" s="4"/>
      <c r="E274" t="s">
        <v>20</v>
      </c>
      <c r="F274" t="str">
        <f t="array" ref="F274">INDEX(Establishment!B$2:B$1031,MATCH($E274,Establishment!$A$2:$A$1031,0))</f>
        <v xml:space="preserve"> </v>
      </c>
      <c r="G274" t="str">
        <f t="array" ref="G274">INDEX(Establishment!C$2:C$1031,MATCH($E274,Establishment!$A$2:$A$1031,0))</f>
        <v xml:space="preserve"> </v>
      </c>
      <c r="M274">
        <f t="shared" si="7"/>
        <v>0</v>
      </c>
      <c r="N274">
        <f t="shared" si="8"/>
        <v>0</v>
      </c>
      <c r="O274" t="s">
        <v>20</v>
      </c>
      <c r="P274" t="str">
        <f t="array" ref="P274">INDEX(Items!B$2:B$1072,MATCH($O274,Items!$A$2:$A$1072,0))</f>
        <v xml:space="preserve"> </v>
      </c>
      <c r="Q274" t="str">
        <f t="array" ref="Q274">INDEX(Items!C$2:C$1072,MATCH($O274,Items!$A$2:$A$1072,0))</f>
        <v xml:space="preserve"> </v>
      </c>
      <c r="R274" t="str">
        <f t="array" ref="R274">INDEX(Items!D$2:D$1072,MATCH($O274,Items!$A$2:$A$1072,0))</f>
        <v xml:space="preserve"> </v>
      </c>
    </row>
    <row r="275" spans="1:18" ht="15.75" customHeight="1" x14ac:dyDescent="0.25">
      <c r="A275">
        <f t="shared" si="6"/>
        <v>1</v>
      </c>
      <c r="B275" t="str">
        <f t="shared" si="9"/>
        <v/>
      </c>
      <c r="C275">
        <f t="shared" si="10"/>
        <v>1</v>
      </c>
      <c r="D275" s="4"/>
      <c r="E275" t="s">
        <v>20</v>
      </c>
      <c r="F275" t="str">
        <f t="array" ref="F275">INDEX(Establishment!B$2:B$1031,MATCH($E275,Establishment!$A$2:$A$1031,0))</f>
        <v xml:space="preserve"> </v>
      </c>
      <c r="G275" t="str">
        <f t="array" ref="G275">INDEX(Establishment!C$2:C$1031,MATCH($E275,Establishment!$A$2:$A$1031,0))</f>
        <v xml:space="preserve"> </v>
      </c>
      <c r="M275">
        <f t="shared" si="7"/>
        <v>0</v>
      </c>
      <c r="N275">
        <f t="shared" si="8"/>
        <v>0</v>
      </c>
      <c r="O275" t="s">
        <v>20</v>
      </c>
      <c r="P275" t="str">
        <f t="array" ref="P275">INDEX(Items!B$2:B$1072,MATCH($O275,Items!$A$2:$A$1072,0))</f>
        <v xml:space="preserve"> </v>
      </c>
      <c r="Q275" t="str">
        <f t="array" ref="Q275">INDEX(Items!C$2:C$1072,MATCH($O275,Items!$A$2:$A$1072,0))</f>
        <v xml:space="preserve"> </v>
      </c>
      <c r="R275" t="str">
        <f t="array" ref="R275">INDEX(Items!D$2:D$1072,MATCH($O275,Items!$A$2:$A$1072,0))</f>
        <v xml:space="preserve"> </v>
      </c>
    </row>
    <row r="276" spans="1:18" ht="15.75" customHeight="1" x14ac:dyDescent="0.25">
      <c r="A276">
        <f t="shared" si="6"/>
        <v>1</v>
      </c>
      <c r="B276" t="str">
        <f t="shared" si="9"/>
        <v/>
      </c>
      <c r="C276">
        <f t="shared" si="10"/>
        <v>1</v>
      </c>
      <c r="D276" s="4"/>
      <c r="E276" t="s">
        <v>20</v>
      </c>
      <c r="F276" t="str">
        <f t="array" ref="F276">INDEX(Establishment!B$2:B$1031,MATCH($E276,Establishment!$A$2:$A$1031,0))</f>
        <v xml:space="preserve"> </v>
      </c>
      <c r="G276" t="str">
        <f t="array" ref="G276">INDEX(Establishment!C$2:C$1031,MATCH($E276,Establishment!$A$2:$A$1031,0))</f>
        <v xml:space="preserve"> </v>
      </c>
      <c r="M276">
        <f t="shared" si="7"/>
        <v>0</v>
      </c>
      <c r="N276">
        <f t="shared" si="8"/>
        <v>0</v>
      </c>
      <c r="O276" t="s">
        <v>20</v>
      </c>
      <c r="P276" t="str">
        <f t="array" ref="P276">INDEX(Items!B$2:B$1072,MATCH($O276,Items!$A$2:$A$1072,0))</f>
        <v xml:space="preserve"> </v>
      </c>
      <c r="Q276" t="str">
        <f t="array" ref="Q276">INDEX(Items!C$2:C$1072,MATCH($O276,Items!$A$2:$A$1072,0))</f>
        <v xml:space="preserve"> </v>
      </c>
      <c r="R276" t="str">
        <f t="array" ref="R276">INDEX(Items!D$2:D$1072,MATCH($O276,Items!$A$2:$A$1072,0))</f>
        <v xml:space="preserve"> </v>
      </c>
    </row>
    <row r="277" spans="1:18" ht="15.75" customHeight="1" x14ac:dyDescent="0.25">
      <c r="A277">
        <f t="shared" si="6"/>
        <v>1</v>
      </c>
      <c r="B277" t="str">
        <f t="shared" si="9"/>
        <v/>
      </c>
      <c r="C277">
        <f t="shared" si="10"/>
        <v>1</v>
      </c>
      <c r="D277" s="4"/>
      <c r="E277" t="s">
        <v>20</v>
      </c>
      <c r="F277" t="str">
        <f t="array" ref="F277">INDEX(Establishment!B$2:B$1031,MATCH($E277,Establishment!$A$2:$A$1031,0))</f>
        <v xml:space="preserve"> </v>
      </c>
      <c r="G277" t="str">
        <f t="array" ref="G277">INDEX(Establishment!C$2:C$1031,MATCH($E277,Establishment!$A$2:$A$1031,0))</f>
        <v xml:space="preserve"> </v>
      </c>
      <c r="M277">
        <f t="shared" si="7"/>
        <v>0</v>
      </c>
      <c r="N277">
        <f t="shared" si="8"/>
        <v>0</v>
      </c>
      <c r="O277" t="s">
        <v>20</v>
      </c>
      <c r="P277" t="str">
        <f t="array" ref="P277">INDEX(Items!B$2:B$1072,MATCH($O277,Items!$A$2:$A$1072,0))</f>
        <v xml:space="preserve"> </v>
      </c>
      <c r="Q277" t="str">
        <f t="array" ref="Q277">INDEX(Items!C$2:C$1072,MATCH($O277,Items!$A$2:$A$1072,0))</f>
        <v xml:space="preserve"> </v>
      </c>
      <c r="R277" t="str">
        <f t="array" ref="R277">INDEX(Items!D$2:D$1072,MATCH($O277,Items!$A$2:$A$1072,0))</f>
        <v xml:space="preserve"> </v>
      </c>
    </row>
    <row r="278" spans="1:18" ht="15.75" customHeight="1" x14ac:dyDescent="0.25">
      <c r="A278">
        <f t="shared" si="6"/>
        <v>1</v>
      </c>
      <c r="B278" t="str">
        <f t="shared" si="9"/>
        <v/>
      </c>
      <c r="C278">
        <f t="shared" si="10"/>
        <v>1</v>
      </c>
      <c r="D278" s="4"/>
      <c r="E278" t="s">
        <v>20</v>
      </c>
      <c r="F278" t="str">
        <f t="array" ref="F278">INDEX(Establishment!B$2:B$1031,MATCH($E278,Establishment!$A$2:$A$1031,0))</f>
        <v xml:space="preserve"> </v>
      </c>
      <c r="G278" t="str">
        <f t="array" ref="G278">INDEX(Establishment!C$2:C$1031,MATCH($E278,Establishment!$A$2:$A$1031,0))</f>
        <v xml:space="preserve"> </v>
      </c>
      <c r="M278">
        <f t="shared" si="7"/>
        <v>0</v>
      </c>
      <c r="N278">
        <f t="shared" si="8"/>
        <v>0</v>
      </c>
      <c r="O278" t="s">
        <v>20</v>
      </c>
      <c r="P278" t="str">
        <f t="array" ref="P278">INDEX(Items!B$2:B$1072,MATCH($O278,Items!$A$2:$A$1072,0))</f>
        <v xml:space="preserve"> </v>
      </c>
      <c r="Q278" t="str">
        <f t="array" ref="Q278">INDEX(Items!C$2:C$1072,MATCH($O278,Items!$A$2:$A$1072,0))</f>
        <v xml:space="preserve"> </v>
      </c>
      <c r="R278" t="str">
        <f t="array" ref="R278">INDEX(Items!D$2:D$1072,MATCH($O278,Items!$A$2:$A$1072,0))</f>
        <v xml:space="preserve"> </v>
      </c>
    </row>
    <row r="279" spans="1:18" ht="15.75" customHeight="1" x14ac:dyDescent="0.25">
      <c r="A279">
        <f t="shared" si="6"/>
        <v>1</v>
      </c>
      <c r="B279" t="str">
        <f t="shared" si="9"/>
        <v/>
      </c>
      <c r="C279">
        <f t="shared" si="10"/>
        <v>1</v>
      </c>
      <c r="D279" s="4"/>
      <c r="E279" t="s">
        <v>20</v>
      </c>
      <c r="F279" t="str">
        <f t="array" ref="F279">INDEX(Establishment!B$2:B$1031,MATCH($E279,Establishment!$A$2:$A$1031,0))</f>
        <v xml:space="preserve"> </v>
      </c>
      <c r="G279" t="str">
        <f t="array" ref="G279">INDEX(Establishment!C$2:C$1031,MATCH($E279,Establishment!$A$2:$A$1031,0))</f>
        <v xml:space="preserve"> </v>
      </c>
      <c r="M279">
        <f t="shared" si="7"/>
        <v>0</v>
      </c>
      <c r="N279">
        <f t="shared" si="8"/>
        <v>0</v>
      </c>
      <c r="O279" t="s">
        <v>20</v>
      </c>
      <c r="P279" t="str">
        <f t="array" ref="P279">INDEX(Items!B$2:B$1072,MATCH($O279,Items!$A$2:$A$1072,0))</f>
        <v xml:space="preserve"> </v>
      </c>
      <c r="Q279" t="str">
        <f t="array" ref="Q279">INDEX(Items!C$2:C$1072,MATCH($O279,Items!$A$2:$A$1072,0))</f>
        <v xml:space="preserve"> </v>
      </c>
      <c r="R279" t="str">
        <f t="array" ref="R279">INDEX(Items!D$2:D$1072,MATCH($O279,Items!$A$2:$A$1072,0))</f>
        <v xml:space="preserve"> </v>
      </c>
    </row>
    <row r="280" spans="1:18" ht="15.75" customHeight="1" x14ac:dyDescent="0.25">
      <c r="A280">
        <f t="shared" si="6"/>
        <v>1</v>
      </c>
      <c r="B280" t="str">
        <f t="shared" si="9"/>
        <v/>
      </c>
      <c r="C280">
        <f t="shared" si="10"/>
        <v>1</v>
      </c>
      <c r="D280" s="4"/>
      <c r="E280" t="s">
        <v>20</v>
      </c>
      <c r="F280" t="str">
        <f t="array" ref="F280">INDEX(Establishment!B$2:B$1031,MATCH($E280,Establishment!$A$2:$A$1031,0))</f>
        <v xml:space="preserve"> </v>
      </c>
      <c r="G280" t="str">
        <f t="array" ref="G280">INDEX(Establishment!C$2:C$1031,MATCH($E280,Establishment!$A$2:$A$1031,0))</f>
        <v xml:space="preserve"> </v>
      </c>
      <c r="M280">
        <f t="shared" si="7"/>
        <v>0</v>
      </c>
      <c r="N280">
        <f t="shared" si="8"/>
        <v>0</v>
      </c>
      <c r="O280" t="s">
        <v>20</v>
      </c>
      <c r="P280" t="str">
        <f t="array" ref="P280">INDEX(Items!B$2:B$1072,MATCH($O280,Items!$A$2:$A$1072,0))</f>
        <v xml:space="preserve"> </v>
      </c>
      <c r="Q280" t="str">
        <f t="array" ref="Q280">INDEX(Items!C$2:C$1072,MATCH($O280,Items!$A$2:$A$1072,0))</f>
        <v xml:space="preserve"> </v>
      </c>
      <c r="R280" t="str">
        <f t="array" ref="R280">INDEX(Items!D$2:D$1072,MATCH($O280,Items!$A$2:$A$1072,0))</f>
        <v xml:space="preserve"> </v>
      </c>
    </row>
    <row r="281" spans="1:18" ht="15.75" customHeight="1" x14ac:dyDescent="0.25">
      <c r="A281">
        <f t="shared" si="6"/>
        <v>1</v>
      </c>
      <c r="B281" t="str">
        <f t="shared" si="9"/>
        <v/>
      </c>
      <c r="C281">
        <f t="shared" si="10"/>
        <v>1</v>
      </c>
      <c r="D281" s="4"/>
      <c r="E281" t="s">
        <v>20</v>
      </c>
      <c r="F281" t="str">
        <f t="array" ref="F281">INDEX(Establishment!B$2:B$1031,MATCH($E281,Establishment!$A$2:$A$1031,0))</f>
        <v xml:space="preserve"> </v>
      </c>
      <c r="G281" t="str">
        <f t="array" ref="G281">INDEX(Establishment!C$2:C$1031,MATCH($E281,Establishment!$A$2:$A$1031,0))</f>
        <v xml:space="preserve"> </v>
      </c>
      <c r="M281">
        <f t="shared" si="7"/>
        <v>0</v>
      </c>
      <c r="N281">
        <f t="shared" si="8"/>
        <v>0</v>
      </c>
      <c r="O281" t="s">
        <v>20</v>
      </c>
      <c r="P281" t="str">
        <f t="array" ref="P281">INDEX(Items!B$2:B$1072,MATCH($O281,Items!$A$2:$A$1072,0))</f>
        <v xml:space="preserve"> </v>
      </c>
      <c r="Q281" t="str">
        <f t="array" ref="Q281">INDEX(Items!C$2:C$1072,MATCH($O281,Items!$A$2:$A$1072,0))</f>
        <v xml:space="preserve"> </v>
      </c>
      <c r="R281" t="str">
        <f t="array" ref="R281">INDEX(Items!D$2:D$1072,MATCH($O281,Items!$A$2:$A$1072,0))</f>
        <v xml:space="preserve"> </v>
      </c>
    </row>
    <row r="282" spans="1:18" ht="15.75" customHeight="1" x14ac:dyDescent="0.25">
      <c r="A282">
        <f t="shared" si="6"/>
        <v>1</v>
      </c>
      <c r="B282" t="str">
        <f t="shared" si="9"/>
        <v/>
      </c>
      <c r="C282">
        <f t="shared" si="10"/>
        <v>1</v>
      </c>
      <c r="D282" s="4"/>
      <c r="E282" t="s">
        <v>20</v>
      </c>
      <c r="F282" t="str">
        <f t="array" ref="F282">INDEX(Establishment!B$2:B$1031,MATCH($E282,Establishment!$A$2:$A$1031,0))</f>
        <v xml:space="preserve"> </v>
      </c>
      <c r="G282" t="str">
        <f t="array" ref="G282">INDEX(Establishment!C$2:C$1031,MATCH($E282,Establishment!$A$2:$A$1031,0))</f>
        <v xml:space="preserve"> </v>
      </c>
      <c r="M282">
        <f t="shared" si="7"/>
        <v>0</v>
      </c>
      <c r="N282">
        <f t="shared" si="8"/>
        <v>0</v>
      </c>
      <c r="O282" t="s">
        <v>20</v>
      </c>
      <c r="P282" t="str">
        <f t="array" ref="P282">INDEX(Items!B$2:B$1072,MATCH($O282,Items!$A$2:$A$1072,0))</f>
        <v xml:space="preserve"> </v>
      </c>
      <c r="Q282" t="str">
        <f t="array" ref="Q282">INDEX(Items!C$2:C$1072,MATCH($O282,Items!$A$2:$A$1072,0))</f>
        <v xml:space="preserve"> </v>
      </c>
      <c r="R282" t="str">
        <f t="array" ref="R282">INDEX(Items!D$2:D$1072,MATCH($O282,Items!$A$2:$A$1072,0))</f>
        <v xml:space="preserve"> </v>
      </c>
    </row>
    <row r="283" spans="1:18" ht="15.75" customHeight="1" x14ac:dyDescent="0.25">
      <c r="A283">
        <f t="shared" si="6"/>
        <v>1</v>
      </c>
      <c r="B283" t="str">
        <f t="shared" si="9"/>
        <v/>
      </c>
      <c r="C283">
        <f t="shared" si="10"/>
        <v>1</v>
      </c>
      <c r="D283" s="4"/>
      <c r="E283" t="s">
        <v>20</v>
      </c>
      <c r="F283" t="str">
        <f t="array" ref="F283">INDEX(Establishment!B$2:B$1031,MATCH($E283,Establishment!$A$2:$A$1031,0))</f>
        <v xml:space="preserve"> </v>
      </c>
      <c r="G283" t="str">
        <f t="array" ref="G283">INDEX(Establishment!C$2:C$1031,MATCH($E283,Establishment!$A$2:$A$1031,0))</f>
        <v xml:space="preserve"> </v>
      </c>
      <c r="M283">
        <f t="shared" si="7"/>
        <v>0</v>
      </c>
      <c r="N283">
        <f t="shared" si="8"/>
        <v>0</v>
      </c>
      <c r="O283" t="s">
        <v>20</v>
      </c>
      <c r="P283" t="str">
        <f t="array" ref="P283">INDEX(Items!B$2:B$1072,MATCH($O283,Items!$A$2:$A$1072,0))</f>
        <v xml:space="preserve"> </v>
      </c>
      <c r="Q283" t="str">
        <f t="array" ref="Q283">INDEX(Items!C$2:C$1072,MATCH($O283,Items!$A$2:$A$1072,0))</f>
        <v xml:space="preserve"> </v>
      </c>
      <c r="R283" t="str">
        <f t="array" ref="R283">INDEX(Items!D$2:D$1072,MATCH($O283,Items!$A$2:$A$1072,0))</f>
        <v xml:space="preserve"> </v>
      </c>
    </row>
    <row r="284" spans="1:18" ht="15.75" customHeight="1" x14ac:dyDescent="0.25">
      <c r="A284">
        <f t="shared" si="6"/>
        <v>1</v>
      </c>
      <c r="B284" t="str">
        <f t="shared" si="9"/>
        <v/>
      </c>
      <c r="C284">
        <f t="shared" si="10"/>
        <v>1</v>
      </c>
      <c r="D284" s="4"/>
      <c r="E284" t="s">
        <v>20</v>
      </c>
      <c r="F284" t="str">
        <f t="array" ref="F284">INDEX(Establishment!B$2:B$1031,MATCH($E284,Establishment!$A$2:$A$1031,0))</f>
        <v xml:space="preserve"> </v>
      </c>
      <c r="G284" t="str">
        <f t="array" ref="G284">INDEX(Establishment!C$2:C$1031,MATCH($E284,Establishment!$A$2:$A$1031,0))</f>
        <v xml:space="preserve"> </v>
      </c>
      <c r="M284">
        <f t="shared" si="7"/>
        <v>0</v>
      </c>
      <c r="N284">
        <f t="shared" si="8"/>
        <v>0</v>
      </c>
      <c r="O284" t="s">
        <v>20</v>
      </c>
      <c r="P284" t="str">
        <f t="array" ref="P284">INDEX(Items!B$2:B$1072,MATCH($O284,Items!$A$2:$A$1072,0))</f>
        <v xml:space="preserve"> </v>
      </c>
      <c r="Q284" t="str">
        <f t="array" ref="Q284">INDEX(Items!C$2:C$1072,MATCH($O284,Items!$A$2:$A$1072,0))</f>
        <v xml:space="preserve"> </v>
      </c>
      <c r="R284" t="str">
        <f t="array" ref="R284">INDEX(Items!D$2:D$1072,MATCH($O284,Items!$A$2:$A$1072,0))</f>
        <v xml:space="preserve"> </v>
      </c>
    </row>
    <row r="285" spans="1:18" ht="15.75" customHeight="1" x14ac:dyDescent="0.25">
      <c r="A285">
        <f t="shared" si="6"/>
        <v>1</v>
      </c>
      <c r="B285" t="str">
        <f t="shared" si="9"/>
        <v/>
      </c>
      <c r="C285">
        <f t="shared" si="10"/>
        <v>1</v>
      </c>
      <c r="D285" s="4"/>
      <c r="E285" t="s">
        <v>20</v>
      </c>
      <c r="F285" t="str">
        <f t="array" ref="F285">INDEX(Establishment!B$2:B$1031,MATCH($E285,Establishment!$A$2:$A$1031,0))</f>
        <v xml:space="preserve"> </v>
      </c>
      <c r="G285" t="str">
        <f t="array" ref="G285">INDEX(Establishment!C$2:C$1031,MATCH($E285,Establishment!$A$2:$A$1031,0))</f>
        <v xml:space="preserve"> </v>
      </c>
      <c r="M285">
        <f t="shared" si="7"/>
        <v>0</v>
      </c>
      <c r="N285">
        <f t="shared" si="8"/>
        <v>0</v>
      </c>
      <c r="O285" t="s">
        <v>20</v>
      </c>
      <c r="P285" t="str">
        <f t="array" ref="P285">INDEX(Items!B$2:B$1072,MATCH($O285,Items!$A$2:$A$1072,0))</f>
        <v xml:space="preserve"> </v>
      </c>
      <c r="Q285" t="str">
        <f t="array" ref="Q285">INDEX(Items!C$2:C$1072,MATCH($O285,Items!$A$2:$A$1072,0))</f>
        <v xml:space="preserve"> </v>
      </c>
      <c r="R285" t="str">
        <f t="array" ref="R285">INDEX(Items!D$2:D$1072,MATCH($O285,Items!$A$2:$A$1072,0))</f>
        <v xml:space="preserve"> </v>
      </c>
    </row>
    <row r="286" spans="1:18" ht="15.75" customHeight="1" x14ac:dyDescent="0.25">
      <c r="A286">
        <f t="shared" si="6"/>
        <v>1</v>
      </c>
      <c r="B286" t="str">
        <f t="shared" si="9"/>
        <v/>
      </c>
      <c r="C286">
        <f t="shared" si="10"/>
        <v>1</v>
      </c>
      <c r="D286" s="4"/>
      <c r="E286" t="s">
        <v>20</v>
      </c>
      <c r="F286" t="str">
        <f t="array" ref="F286">INDEX(Establishment!B$2:B$1031,MATCH($E286,Establishment!$A$2:$A$1031,0))</f>
        <v xml:space="preserve"> </v>
      </c>
      <c r="G286" t="str">
        <f t="array" ref="G286">INDEX(Establishment!C$2:C$1031,MATCH($E286,Establishment!$A$2:$A$1031,0))</f>
        <v xml:space="preserve"> </v>
      </c>
      <c r="M286">
        <f t="shared" si="7"/>
        <v>0</v>
      </c>
      <c r="N286">
        <f t="shared" si="8"/>
        <v>0</v>
      </c>
      <c r="O286" t="s">
        <v>20</v>
      </c>
      <c r="P286" t="str">
        <f t="array" ref="P286">INDEX(Items!B$2:B$1072,MATCH($O286,Items!$A$2:$A$1072,0))</f>
        <v xml:space="preserve"> </v>
      </c>
      <c r="Q286" t="str">
        <f t="array" ref="Q286">INDEX(Items!C$2:C$1072,MATCH($O286,Items!$A$2:$A$1072,0))</f>
        <v xml:space="preserve"> </v>
      </c>
      <c r="R286" t="str">
        <f t="array" ref="R286">INDEX(Items!D$2:D$1072,MATCH($O286,Items!$A$2:$A$1072,0))</f>
        <v xml:space="preserve"> </v>
      </c>
    </row>
    <row r="287" spans="1:18" ht="15.75" customHeight="1" x14ac:dyDescent="0.25">
      <c r="A287">
        <f t="shared" si="6"/>
        <v>1</v>
      </c>
      <c r="B287" t="str">
        <f t="shared" si="9"/>
        <v/>
      </c>
      <c r="C287">
        <f t="shared" si="10"/>
        <v>1</v>
      </c>
      <c r="D287" s="4"/>
      <c r="E287" t="s">
        <v>20</v>
      </c>
      <c r="F287" t="str">
        <f t="array" ref="F287">INDEX(Establishment!B$2:B$1031,MATCH($E287,Establishment!$A$2:$A$1031,0))</f>
        <v xml:space="preserve"> </v>
      </c>
      <c r="G287" t="str">
        <f t="array" ref="G287">INDEX(Establishment!C$2:C$1031,MATCH($E287,Establishment!$A$2:$A$1031,0))</f>
        <v xml:space="preserve"> </v>
      </c>
      <c r="M287">
        <f t="shared" si="7"/>
        <v>0</v>
      </c>
      <c r="N287">
        <f t="shared" si="8"/>
        <v>0</v>
      </c>
      <c r="O287" t="s">
        <v>20</v>
      </c>
      <c r="P287" t="str">
        <f t="array" ref="P287">INDEX(Items!B$2:B$1072,MATCH($O287,Items!$A$2:$A$1072,0))</f>
        <v xml:space="preserve"> </v>
      </c>
      <c r="Q287" t="str">
        <f t="array" ref="Q287">INDEX(Items!C$2:C$1072,MATCH($O287,Items!$A$2:$A$1072,0))</f>
        <v xml:space="preserve"> </v>
      </c>
      <c r="R287" t="str">
        <f t="array" ref="R287">INDEX(Items!D$2:D$1072,MATCH($O287,Items!$A$2:$A$1072,0))</f>
        <v xml:space="preserve"> </v>
      </c>
    </row>
    <row r="288" spans="1:18" ht="15.75" customHeight="1" x14ac:dyDescent="0.25">
      <c r="A288">
        <f t="shared" si="6"/>
        <v>1</v>
      </c>
      <c r="B288" t="str">
        <f t="shared" si="9"/>
        <v/>
      </c>
      <c r="C288">
        <f t="shared" si="10"/>
        <v>1</v>
      </c>
      <c r="D288" s="4"/>
      <c r="E288" t="s">
        <v>20</v>
      </c>
      <c r="F288" t="str">
        <f t="array" ref="F288">INDEX(Establishment!B$2:B$1031,MATCH($E288,Establishment!$A$2:$A$1031,0))</f>
        <v xml:space="preserve"> </v>
      </c>
      <c r="G288" t="str">
        <f t="array" ref="G288">INDEX(Establishment!C$2:C$1031,MATCH($E288,Establishment!$A$2:$A$1031,0))</f>
        <v xml:space="preserve"> </v>
      </c>
      <c r="M288">
        <f t="shared" si="7"/>
        <v>0</v>
      </c>
      <c r="N288">
        <f t="shared" si="8"/>
        <v>0</v>
      </c>
      <c r="O288" t="s">
        <v>20</v>
      </c>
      <c r="P288" t="str">
        <f t="array" ref="P288">INDEX(Items!B$2:B$1072,MATCH($O288,Items!$A$2:$A$1072,0))</f>
        <v xml:space="preserve"> </v>
      </c>
      <c r="Q288" t="str">
        <f t="array" ref="Q288">INDEX(Items!C$2:C$1072,MATCH($O288,Items!$A$2:$A$1072,0))</f>
        <v xml:space="preserve"> </v>
      </c>
      <c r="R288" t="str">
        <f t="array" ref="R288">INDEX(Items!D$2:D$1072,MATCH($O288,Items!$A$2:$A$1072,0))</f>
        <v xml:space="preserve"> </v>
      </c>
    </row>
    <row r="289" spans="1:18" ht="15.75" customHeight="1" x14ac:dyDescent="0.25">
      <c r="A289">
        <f t="shared" si="6"/>
        <v>1</v>
      </c>
      <c r="B289" t="str">
        <f t="shared" si="9"/>
        <v/>
      </c>
      <c r="C289">
        <f t="shared" si="10"/>
        <v>1</v>
      </c>
      <c r="D289" s="4"/>
      <c r="E289" t="s">
        <v>20</v>
      </c>
      <c r="F289" t="str">
        <f t="array" ref="F289">INDEX(Establishment!B$2:B$1031,MATCH($E289,Establishment!$A$2:$A$1031,0))</f>
        <v xml:space="preserve"> </v>
      </c>
      <c r="G289" t="str">
        <f t="array" ref="G289">INDEX(Establishment!C$2:C$1031,MATCH($E289,Establishment!$A$2:$A$1031,0))</f>
        <v xml:space="preserve"> </v>
      </c>
      <c r="M289">
        <f t="shared" si="7"/>
        <v>0</v>
      </c>
      <c r="N289">
        <f t="shared" si="8"/>
        <v>0</v>
      </c>
      <c r="O289" t="s">
        <v>20</v>
      </c>
      <c r="P289" t="str">
        <f t="array" ref="P289">INDEX(Items!B$2:B$1072,MATCH($O289,Items!$A$2:$A$1072,0))</f>
        <v xml:space="preserve"> </v>
      </c>
      <c r="Q289" t="str">
        <f t="array" ref="Q289">INDEX(Items!C$2:C$1072,MATCH($O289,Items!$A$2:$A$1072,0))</f>
        <v xml:space="preserve"> </v>
      </c>
      <c r="R289" t="str">
        <f t="array" ref="R289">INDEX(Items!D$2:D$1072,MATCH($O289,Items!$A$2:$A$1072,0))</f>
        <v xml:space="preserve"> </v>
      </c>
    </row>
    <row r="290" spans="1:18" ht="15.75" customHeight="1" x14ac:dyDescent="0.25">
      <c r="A290">
        <f t="shared" si="6"/>
        <v>1</v>
      </c>
      <c r="B290" t="str">
        <f t="shared" si="9"/>
        <v/>
      </c>
      <c r="C290">
        <f t="shared" si="10"/>
        <v>1</v>
      </c>
      <c r="D290" s="4"/>
      <c r="E290" t="s">
        <v>20</v>
      </c>
      <c r="F290" t="str">
        <f t="array" ref="F290">INDEX(Establishment!B$2:B$1031,MATCH($E290,Establishment!$A$2:$A$1031,0))</f>
        <v xml:space="preserve"> </v>
      </c>
      <c r="G290" t="str">
        <f t="array" ref="G290">INDEX(Establishment!C$2:C$1031,MATCH($E290,Establishment!$A$2:$A$1031,0))</f>
        <v xml:space="preserve"> </v>
      </c>
      <c r="M290">
        <f t="shared" si="7"/>
        <v>0</v>
      </c>
      <c r="N290">
        <f t="shared" si="8"/>
        <v>0</v>
      </c>
      <c r="O290" t="s">
        <v>20</v>
      </c>
      <c r="P290" t="str">
        <f t="array" ref="P290">INDEX(Items!B$2:B$1072,MATCH($O290,Items!$A$2:$A$1072,0))</f>
        <v xml:space="preserve"> </v>
      </c>
      <c r="Q290" t="str">
        <f t="array" ref="Q290">INDEX(Items!C$2:C$1072,MATCH($O290,Items!$A$2:$A$1072,0))</f>
        <v xml:space="preserve"> </v>
      </c>
      <c r="R290" t="str">
        <f t="array" ref="R290">INDEX(Items!D$2:D$1072,MATCH($O290,Items!$A$2:$A$1072,0))</f>
        <v xml:space="preserve"> </v>
      </c>
    </row>
    <row r="291" spans="1:18" ht="15.75" customHeight="1" x14ac:dyDescent="0.25">
      <c r="A291">
        <f t="shared" si="6"/>
        <v>1</v>
      </c>
      <c r="B291" t="str">
        <f t="shared" si="9"/>
        <v/>
      </c>
      <c r="C291">
        <f t="shared" si="10"/>
        <v>1</v>
      </c>
      <c r="D291" s="4"/>
      <c r="E291" t="s">
        <v>20</v>
      </c>
      <c r="F291" t="str">
        <f t="array" ref="F291">INDEX(Establishment!B$2:B$1031,MATCH($E291,Establishment!$A$2:$A$1031,0))</f>
        <v xml:space="preserve"> </v>
      </c>
      <c r="G291" t="str">
        <f t="array" ref="G291">INDEX(Establishment!C$2:C$1031,MATCH($E291,Establishment!$A$2:$A$1031,0))</f>
        <v xml:space="preserve"> </v>
      </c>
      <c r="M291">
        <f t="shared" si="7"/>
        <v>0</v>
      </c>
      <c r="N291">
        <f t="shared" si="8"/>
        <v>0</v>
      </c>
      <c r="O291" t="s">
        <v>20</v>
      </c>
      <c r="P291" t="str">
        <f t="array" ref="P291">INDEX(Items!B$2:B$1072,MATCH($O291,Items!$A$2:$A$1072,0))</f>
        <v xml:space="preserve"> </v>
      </c>
      <c r="Q291" t="str">
        <f t="array" ref="Q291">INDEX(Items!C$2:C$1072,MATCH($O291,Items!$A$2:$A$1072,0))</f>
        <v xml:space="preserve"> </v>
      </c>
      <c r="R291" t="str">
        <f t="array" ref="R291">INDEX(Items!D$2:D$1072,MATCH($O291,Items!$A$2:$A$1072,0))</f>
        <v xml:space="preserve"> </v>
      </c>
    </row>
    <row r="292" spans="1:18" ht="15.75" customHeight="1" x14ac:dyDescent="0.25">
      <c r="A292">
        <f t="shared" si="6"/>
        <v>1</v>
      </c>
      <c r="B292" t="str">
        <f t="shared" si="9"/>
        <v/>
      </c>
      <c r="C292">
        <f t="shared" si="10"/>
        <v>1</v>
      </c>
      <c r="D292" s="4"/>
      <c r="E292" t="s">
        <v>20</v>
      </c>
      <c r="F292" t="str">
        <f t="array" ref="F292">INDEX(Establishment!B$2:B$1031,MATCH($E292,Establishment!$A$2:$A$1031,0))</f>
        <v xml:space="preserve"> </v>
      </c>
      <c r="G292" t="str">
        <f t="array" ref="G292">INDEX(Establishment!C$2:C$1031,MATCH($E292,Establishment!$A$2:$A$1031,0))</f>
        <v xml:space="preserve"> </v>
      </c>
      <c r="M292">
        <f t="shared" si="7"/>
        <v>0</v>
      </c>
      <c r="N292">
        <f t="shared" si="8"/>
        <v>0</v>
      </c>
      <c r="O292" t="s">
        <v>20</v>
      </c>
      <c r="P292" t="str">
        <f t="array" ref="P292">INDEX(Items!B$2:B$1072,MATCH($O292,Items!$A$2:$A$1072,0))</f>
        <v xml:space="preserve"> </v>
      </c>
      <c r="Q292" t="str">
        <f t="array" ref="Q292">INDEX(Items!C$2:C$1072,MATCH($O292,Items!$A$2:$A$1072,0))</f>
        <v xml:space="preserve"> </v>
      </c>
      <c r="R292" t="str">
        <f t="array" ref="R292">INDEX(Items!D$2:D$1072,MATCH($O292,Items!$A$2:$A$1072,0))</f>
        <v xml:space="preserve"> </v>
      </c>
    </row>
    <row r="293" spans="1:18" ht="15.75" customHeight="1" x14ac:dyDescent="0.25">
      <c r="A293">
        <f t="shared" si="6"/>
        <v>1</v>
      </c>
      <c r="B293" t="str">
        <f t="shared" si="9"/>
        <v/>
      </c>
      <c r="C293">
        <f t="shared" si="10"/>
        <v>1</v>
      </c>
      <c r="D293" s="4"/>
      <c r="E293" t="s">
        <v>20</v>
      </c>
      <c r="F293" t="str">
        <f t="array" ref="F293">INDEX(Establishment!B$2:B$1031,MATCH($E293,Establishment!$A$2:$A$1031,0))</f>
        <v xml:space="preserve"> </v>
      </c>
      <c r="G293" t="str">
        <f t="array" ref="G293">INDEX(Establishment!C$2:C$1031,MATCH($E293,Establishment!$A$2:$A$1031,0))</f>
        <v xml:space="preserve"> </v>
      </c>
      <c r="M293">
        <f t="shared" si="7"/>
        <v>0</v>
      </c>
      <c r="N293">
        <f t="shared" si="8"/>
        <v>0</v>
      </c>
      <c r="O293" t="s">
        <v>20</v>
      </c>
      <c r="P293" t="str">
        <f t="array" ref="P293">INDEX(Items!B$2:B$1072,MATCH($O293,Items!$A$2:$A$1072,0))</f>
        <v xml:space="preserve"> </v>
      </c>
      <c r="Q293" t="str">
        <f t="array" ref="Q293">INDEX(Items!C$2:C$1072,MATCH($O293,Items!$A$2:$A$1072,0))</f>
        <v xml:space="preserve"> </v>
      </c>
      <c r="R293" t="str">
        <f t="array" ref="R293">INDEX(Items!D$2:D$1072,MATCH($O293,Items!$A$2:$A$1072,0))</f>
        <v xml:space="preserve"> </v>
      </c>
    </row>
    <row r="294" spans="1:18" ht="15.75" customHeight="1" x14ac:dyDescent="0.25">
      <c r="A294">
        <f t="shared" si="6"/>
        <v>1</v>
      </c>
      <c r="B294" t="str">
        <f t="shared" si="9"/>
        <v/>
      </c>
      <c r="C294">
        <f t="shared" si="10"/>
        <v>1</v>
      </c>
      <c r="D294" s="4"/>
      <c r="E294" t="s">
        <v>20</v>
      </c>
      <c r="F294" t="str">
        <f t="array" ref="F294">INDEX(Establishment!B$2:B$1031,MATCH($E294,Establishment!$A$2:$A$1031,0))</f>
        <v xml:space="preserve"> </v>
      </c>
      <c r="G294" t="str">
        <f t="array" ref="G294">INDEX(Establishment!C$2:C$1031,MATCH($E294,Establishment!$A$2:$A$1031,0))</f>
        <v xml:space="preserve"> </v>
      </c>
      <c r="M294">
        <f t="shared" si="7"/>
        <v>0</v>
      </c>
      <c r="N294">
        <f t="shared" si="8"/>
        <v>0</v>
      </c>
      <c r="O294" t="s">
        <v>20</v>
      </c>
      <c r="P294" t="str">
        <f t="array" ref="P294">INDEX(Items!B$2:B$1072,MATCH($O294,Items!$A$2:$A$1072,0))</f>
        <v xml:space="preserve"> </v>
      </c>
      <c r="Q294" t="str">
        <f t="array" ref="Q294">INDEX(Items!C$2:C$1072,MATCH($O294,Items!$A$2:$A$1072,0))</f>
        <v xml:space="preserve"> </v>
      </c>
      <c r="R294" t="str">
        <f t="array" ref="R294">INDEX(Items!D$2:D$1072,MATCH($O294,Items!$A$2:$A$1072,0))</f>
        <v xml:space="preserve"> </v>
      </c>
    </row>
    <row r="295" spans="1:18" ht="15.75" customHeight="1" x14ac:dyDescent="0.25">
      <c r="A295">
        <f t="shared" si="6"/>
        <v>1</v>
      </c>
      <c r="B295" t="str">
        <f t="shared" si="9"/>
        <v/>
      </c>
      <c r="C295">
        <f t="shared" si="10"/>
        <v>1</v>
      </c>
      <c r="D295" s="4"/>
      <c r="E295" t="s">
        <v>20</v>
      </c>
      <c r="F295" t="str">
        <f t="array" ref="F295">INDEX(Establishment!B$2:B$1031,MATCH($E295,Establishment!$A$2:$A$1031,0))</f>
        <v xml:space="preserve"> </v>
      </c>
      <c r="G295" t="str">
        <f t="array" ref="G295">INDEX(Establishment!C$2:C$1031,MATCH($E295,Establishment!$A$2:$A$1031,0))</f>
        <v xml:space="preserve"> </v>
      </c>
      <c r="M295">
        <f t="shared" si="7"/>
        <v>0</v>
      </c>
      <c r="N295">
        <f t="shared" si="8"/>
        <v>0</v>
      </c>
      <c r="O295" t="s">
        <v>20</v>
      </c>
      <c r="P295" t="str">
        <f t="array" ref="P295">INDEX(Items!B$2:B$1072,MATCH($O295,Items!$A$2:$A$1072,0))</f>
        <v xml:space="preserve"> </v>
      </c>
      <c r="Q295" t="str">
        <f t="array" ref="Q295">INDEX(Items!C$2:C$1072,MATCH($O295,Items!$A$2:$A$1072,0))</f>
        <v xml:space="preserve"> </v>
      </c>
      <c r="R295" t="str">
        <f t="array" ref="R295">INDEX(Items!D$2:D$1072,MATCH($O295,Items!$A$2:$A$1072,0))</f>
        <v xml:space="preserve"> </v>
      </c>
    </row>
    <row r="296" spans="1:18" ht="15.75" customHeight="1" x14ac:dyDescent="0.25">
      <c r="A296">
        <f t="shared" si="6"/>
        <v>1</v>
      </c>
      <c r="B296" t="str">
        <f t="shared" si="9"/>
        <v/>
      </c>
      <c r="C296">
        <f t="shared" si="10"/>
        <v>1</v>
      </c>
      <c r="D296" s="4"/>
      <c r="E296" t="s">
        <v>20</v>
      </c>
      <c r="F296" t="str">
        <f t="array" ref="F296">INDEX(Establishment!B$2:B$1031,MATCH($E296,Establishment!$A$2:$A$1031,0))</f>
        <v xml:space="preserve"> </v>
      </c>
      <c r="G296" t="str">
        <f t="array" ref="G296">INDEX(Establishment!C$2:C$1031,MATCH($E296,Establishment!$A$2:$A$1031,0))</f>
        <v xml:space="preserve"> </v>
      </c>
      <c r="M296">
        <f t="shared" si="7"/>
        <v>0</v>
      </c>
      <c r="N296">
        <f t="shared" si="8"/>
        <v>0</v>
      </c>
      <c r="O296" t="s">
        <v>20</v>
      </c>
      <c r="P296" t="str">
        <f t="array" ref="P296">INDEX(Items!B$2:B$1072,MATCH($O296,Items!$A$2:$A$1072,0))</f>
        <v xml:space="preserve"> </v>
      </c>
      <c r="Q296" t="str">
        <f t="array" ref="Q296">INDEX(Items!C$2:C$1072,MATCH($O296,Items!$A$2:$A$1072,0))</f>
        <v xml:space="preserve"> </v>
      </c>
      <c r="R296" t="str">
        <f t="array" ref="R296">INDEX(Items!D$2:D$1072,MATCH($O296,Items!$A$2:$A$1072,0))</f>
        <v xml:space="preserve"> </v>
      </c>
    </row>
    <row r="297" spans="1:18" ht="15.75" customHeight="1" x14ac:dyDescent="0.25">
      <c r="A297">
        <f t="shared" si="6"/>
        <v>1</v>
      </c>
      <c r="B297" t="str">
        <f t="shared" si="9"/>
        <v/>
      </c>
      <c r="C297">
        <f t="shared" si="10"/>
        <v>1</v>
      </c>
      <c r="D297" s="4"/>
      <c r="E297" t="s">
        <v>20</v>
      </c>
      <c r="F297" t="str">
        <f t="array" ref="F297">INDEX(Establishment!B$2:B$1031,MATCH($E297,Establishment!$A$2:$A$1031,0))</f>
        <v xml:space="preserve"> </v>
      </c>
      <c r="G297" t="str">
        <f t="array" ref="G297">INDEX(Establishment!C$2:C$1031,MATCH($E297,Establishment!$A$2:$A$1031,0))</f>
        <v xml:space="preserve"> </v>
      </c>
      <c r="M297">
        <f t="shared" si="7"/>
        <v>0</v>
      </c>
      <c r="N297">
        <f t="shared" si="8"/>
        <v>0</v>
      </c>
      <c r="O297" t="s">
        <v>20</v>
      </c>
      <c r="P297" t="str">
        <f t="array" ref="P297">INDEX(Items!B$2:B$1072,MATCH($O297,Items!$A$2:$A$1072,0))</f>
        <v xml:space="preserve"> </v>
      </c>
      <c r="Q297" t="str">
        <f t="array" ref="Q297">INDEX(Items!C$2:C$1072,MATCH($O297,Items!$A$2:$A$1072,0))</f>
        <v xml:space="preserve"> </v>
      </c>
      <c r="R297" t="str">
        <f t="array" ref="R297">INDEX(Items!D$2:D$1072,MATCH($O297,Items!$A$2:$A$1072,0))</f>
        <v xml:space="preserve"> </v>
      </c>
    </row>
    <row r="298" spans="1:18" ht="15.75" customHeight="1" x14ac:dyDescent="0.25">
      <c r="A298">
        <f t="shared" si="6"/>
        <v>1</v>
      </c>
      <c r="B298" t="str">
        <f t="shared" si="9"/>
        <v/>
      </c>
      <c r="C298">
        <f t="shared" si="10"/>
        <v>1</v>
      </c>
      <c r="D298" s="4"/>
      <c r="E298" t="s">
        <v>20</v>
      </c>
      <c r="F298" t="str">
        <f t="array" ref="F298">INDEX(Establishment!B$2:B$1031,MATCH($E298,Establishment!$A$2:$A$1031,0))</f>
        <v xml:space="preserve"> </v>
      </c>
      <c r="G298" t="str">
        <f t="array" ref="G298">INDEX(Establishment!C$2:C$1031,MATCH($E298,Establishment!$A$2:$A$1031,0))</f>
        <v xml:space="preserve"> </v>
      </c>
      <c r="M298">
        <f t="shared" si="7"/>
        <v>0</v>
      </c>
      <c r="N298">
        <f t="shared" si="8"/>
        <v>0</v>
      </c>
      <c r="O298" t="s">
        <v>20</v>
      </c>
      <c r="P298" t="str">
        <f t="array" ref="P298">INDEX(Items!B$2:B$1072,MATCH($O298,Items!$A$2:$A$1072,0))</f>
        <v xml:space="preserve"> </v>
      </c>
      <c r="Q298" t="str">
        <f t="array" ref="Q298">INDEX(Items!C$2:C$1072,MATCH($O298,Items!$A$2:$A$1072,0))</f>
        <v xml:space="preserve"> </v>
      </c>
      <c r="R298" t="str">
        <f t="array" ref="R298">INDEX(Items!D$2:D$1072,MATCH($O298,Items!$A$2:$A$1072,0))</f>
        <v xml:space="preserve"> </v>
      </c>
    </row>
    <row r="299" spans="1:18" ht="15.75" customHeight="1" x14ac:dyDescent="0.25">
      <c r="A299">
        <f t="shared" si="6"/>
        <v>1</v>
      </c>
      <c r="B299" t="str">
        <f t="shared" si="9"/>
        <v/>
      </c>
      <c r="C299">
        <f t="shared" si="10"/>
        <v>1</v>
      </c>
      <c r="D299" s="4"/>
      <c r="E299" t="s">
        <v>20</v>
      </c>
      <c r="F299" t="str">
        <f t="array" ref="F299">INDEX(Establishment!B$2:B$1031,MATCH($E299,Establishment!$A$2:$A$1031,0))</f>
        <v xml:space="preserve"> </v>
      </c>
      <c r="G299" t="str">
        <f t="array" ref="G299">INDEX(Establishment!C$2:C$1031,MATCH($E299,Establishment!$A$2:$A$1031,0))</f>
        <v xml:space="preserve"> </v>
      </c>
      <c r="M299">
        <f t="shared" si="7"/>
        <v>0</v>
      </c>
      <c r="N299">
        <f t="shared" si="8"/>
        <v>0</v>
      </c>
      <c r="O299" t="s">
        <v>20</v>
      </c>
      <c r="P299" t="str">
        <f t="array" ref="P299">INDEX(Items!B$2:B$1072,MATCH($O299,Items!$A$2:$A$1072,0))</f>
        <v xml:space="preserve"> </v>
      </c>
      <c r="Q299" t="str">
        <f t="array" ref="Q299">INDEX(Items!C$2:C$1072,MATCH($O299,Items!$A$2:$A$1072,0))</f>
        <v xml:space="preserve"> </v>
      </c>
      <c r="R299" t="str">
        <f t="array" ref="R299">INDEX(Items!D$2:D$1072,MATCH($O299,Items!$A$2:$A$1072,0))</f>
        <v xml:space="preserve"> </v>
      </c>
    </row>
    <row r="300" spans="1:18" ht="15.75" customHeight="1" x14ac:dyDescent="0.25">
      <c r="A300">
        <f t="shared" si="6"/>
        <v>1</v>
      </c>
      <c r="B300" t="str">
        <f t="shared" si="9"/>
        <v/>
      </c>
      <c r="C300">
        <f t="shared" si="10"/>
        <v>1</v>
      </c>
      <c r="D300" s="4"/>
      <c r="E300" t="s">
        <v>20</v>
      </c>
      <c r="F300" t="str">
        <f t="array" ref="F300">INDEX(Establishment!B$2:B$1031,MATCH($E300,Establishment!$A$2:$A$1031,0))</f>
        <v xml:space="preserve"> </v>
      </c>
      <c r="G300" t="str">
        <f t="array" ref="G300">INDEX(Establishment!C$2:C$1031,MATCH($E300,Establishment!$A$2:$A$1031,0))</f>
        <v xml:space="preserve"> </v>
      </c>
      <c r="M300">
        <f t="shared" si="7"/>
        <v>0</v>
      </c>
      <c r="N300">
        <f t="shared" si="8"/>
        <v>0</v>
      </c>
      <c r="O300" t="s">
        <v>20</v>
      </c>
      <c r="P300" t="str">
        <f t="array" ref="P300">INDEX(Items!B$2:B$1072,MATCH($O300,Items!$A$2:$A$1072,0))</f>
        <v xml:space="preserve"> </v>
      </c>
      <c r="Q300" t="str">
        <f t="array" ref="Q300">INDEX(Items!C$2:C$1072,MATCH($O300,Items!$A$2:$A$1072,0))</f>
        <v xml:space="preserve"> </v>
      </c>
      <c r="R300" t="str">
        <f t="array" ref="R300">INDEX(Items!D$2:D$1072,MATCH($O300,Items!$A$2:$A$1072,0))</f>
        <v xml:space="preserve"> </v>
      </c>
    </row>
    <row r="301" spans="1:18" ht="15.75" customHeight="1" x14ac:dyDescent="0.25">
      <c r="A301">
        <f t="shared" si="6"/>
        <v>1</v>
      </c>
      <c r="B301" t="str">
        <f t="shared" si="9"/>
        <v/>
      </c>
      <c r="C301">
        <f t="shared" si="10"/>
        <v>1</v>
      </c>
      <c r="D301" s="4"/>
      <c r="E301" t="s">
        <v>20</v>
      </c>
      <c r="F301" t="str">
        <f t="array" ref="F301">INDEX(Establishment!B$2:B$1031,MATCH($E301,Establishment!$A$2:$A$1031,0))</f>
        <v xml:space="preserve"> </v>
      </c>
      <c r="G301" t="str">
        <f t="array" ref="G301">INDEX(Establishment!C$2:C$1031,MATCH($E301,Establishment!$A$2:$A$1031,0))</f>
        <v xml:space="preserve"> </v>
      </c>
      <c r="M301">
        <f t="shared" si="7"/>
        <v>0</v>
      </c>
      <c r="N301">
        <f t="shared" si="8"/>
        <v>0</v>
      </c>
      <c r="O301" t="s">
        <v>20</v>
      </c>
      <c r="P301" t="str">
        <f t="array" ref="P301">INDEX(Items!B$2:B$1072,MATCH($O301,Items!$A$2:$A$1072,0))</f>
        <v xml:space="preserve"> </v>
      </c>
      <c r="Q301" t="str">
        <f t="array" ref="Q301">INDEX(Items!C$2:C$1072,MATCH($O301,Items!$A$2:$A$1072,0))</f>
        <v xml:space="preserve"> </v>
      </c>
      <c r="R301" t="str">
        <f t="array" ref="R301">INDEX(Items!D$2:D$1072,MATCH($O301,Items!$A$2:$A$1072,0))</f>
        <v xml:space="preserve"> </v>
      </c>
    </row>
    <row r="302" spans="1:18" ht="15.75" customHeight="1" x14ac:dyDescent="0.25">
      <c r="A302">
        <f t="shared" si="6"/>
        <v>1</v>
      </c>
      <c r="B302" t="str">
        <f t="shared" si="9"/>
        <v/>
      </c>
      <c r="C302">
        <f t="shared" si="10"/>
        <v>1</v>
      </c>
      <c r="D302" s="4"/>
      <c r="E302" t="s">
        <v>20</v>
      </c>
      <c r="F302" t="str">
        <f t="array" ref="F302">INDEX(Establishment!B$2:B$1031,MATCH($E302,Establishment!$A$2:$A$1031,0))</f>
        <v xml:space="preserve"> </v>
      </c>
      <c r="G302" t="str">
        <f t="array" ref="G302">INDEX(Establishment!C$2:C$1031,MATCH($E302,Establishment!$A$2:$A$1031,0))</f>
        <v xml:space="preserve"> </v>
      </c>
      <c r="M302">
        <f t="shared" si="7"/>
        <v>0</v>
      </c>
      <c r="N302">
        <f t="shared" si="8"/>
        <v>0</v>
      </c>
      <c r="O302" t="s">
        <v>20</v>
      </c>
      <c r="P302" t="str">
        <f t="array" ref="P302">INDEX(Items!B$2:B$1072,MATCH($O302,Items!$A$2:$A$1072,0))</f>
        <v xml:space="preserve"> </v>
      </c>
      <c r="Q302" t="str">
        <f t="array" ref="Q302">INDEX(Items!C$2:C$1072,MATCH($O302,Items!$A$2:$A$1072,0))</f>
        <v xml:space="preserve"> </v>
      </c>
      <c r="R302" t="str">
        <f t="array" ref="R302">INDEX(Items!D$2:D$1072,MATCH($O302,Items!$A$2:$A$1072,0))</f>
        <v xml:space="preserve"> </v>
      </c>
    </row>
    <row r="303" spans="1:18" ht="15.75" customHeight="1" x14ac:dyDescent="0.25">
      <c r="A303">
        <f t="shared" si="6"/>
        <v>1</v>
      </c>
      <c r="B303" t="str">
        <f t="shared" si="9"/>
        <v/>
      </c>
      <c r="C303">
        <f t="shared" si="10"/>
        <v>1</v>
      </c>
      <c r="D303" s="4"/>
      <c r="E303" t="s">
        <v>20</v>
      </c>
      <c r="F303" t="str">
        <f t="array" ref="F303">INDEX(Establishment!B$2:B$1031,MATCH($E303,Establishment!$A$2:$A$1031,0))</f>
        <v xml:space="preserve"> </v>
      </c>
      <c r="G303" t="str">
        <f t="array" ref="G303">INDEX(Establishment!C$2:C$1031,MATCH($E303,Establishment!$A$2:$A$1031,0))</f>
        <v xml:space="preserve"> </v>
      </c>
      <c r="M303">
        <f t="shared" si="7"/>
        <v>0</v>
      </c>
      <c r="N303">
        <f t="shared" si="8"/>
        <v>0</v>
      </c>
      <c r="O303" t="s">
        <v>20</v>
      </c>
      <c r="P303" t="str">
        <f t="array" ref="P303">INDEX(Items!B$2:B$1072,MATCH($O303,Items!$A$2:$A$1072,0))</f>
        <v xml:space="preserve"> </v>
      </c>
      <c r="Q303" t="str">
        <f t="array" ref="Q303">INDEX(Items!C$2:C$1072,MATCH($O303,Items!$A$2:$A$1072,0))</f>
        <v xml:space="preserve"> </v>
      </c>
      <c r="R303" t="str">
        <f t="array" ref="R303">INDEX(Items!D$2:D$1072,MATCH($O303,Items!$A$2:$A$1072,0))</f>
        <v xml:space="preserve"> </v>
      </c>
    </row>
    <row r="304" spans="1:18" ht="15.75" customHeight="1" x14ac:dyDescent="0.25">
      <c r="A304">
        <f t="shared" si="6"/>
        <v>1</v>
      </c>
      <c r="B304" t="str">
        <f t="shared" si="9"/>
        <v/>
      </c>
      <c r="C304">
        <f t="shared" si="10"/>
        <v>1</v>
      </c>
      <c r="D304" s="4"/>
      <c r="E304" t="s">
        <v>20</v>
      </c>
      <c r="F304" t="str">
        <f t="array" ref="F304">INDEX(Establishment!B$2:B$1031,MATCH($E304,Establishment!$A$2:$A$1031,0))</f>
        <v xml:space="preserve"> </v>
      </c>
      <c r="G304" t="str">
        <f t="array" ref="G304">INDEX(Establishment!C$2:C$1031,MATCH($E304,Establishment!$A$2:$A$1031,0))</f>
        <v xml:space="preserve"> </v>
      </c>
      <c r="M304">
        <f t="shared" si="7"/>
        <v>0</v>
      </c>
      <c r="N304">
        <f t="shared" si="8"/>
        <v>0</v>
      </c>
      <c r="O304" t="s">
        <v>20</v>
      </c>
      <c r="P304" t="str">
        <f t="array" ref="P304">INDEX(Items!B$2:B$1072,MATCH($O304,Items!$A$2:$A$1072,0))</f>
        <v xml:space="preserve"> </v>
      </c>
      <c r="Q304" t="str">
        <f t="array" ref="Q304">INDEX(Items!C$2:C$1072,MATCH($O304,Items!$A$2:$A$1072,0))</f>
        <v xml:space="preserve"> </v>
      </c>
      <c r="R304" t="str">
        <f t="array" ref="R304">INDEX(Items!D$2:D$1072,MATCH($O304,Items!$A$2:$A$1072,0))</f>
        <v xml:space="preserve"> </v>
      </c>
    </row>
    <row r="305" spans="1:18" ht="15.75" customHeight="1" x14ac:dyDescent="0.25">
      <c r="A305">
        <f t="shared" si="6"/>
        <v>1</v>
      </c>
      <c r="B305" t="str">
        <f t="shared" si="9"/>
        <v/>
      </c>
      <c r="C305">
        <f t="shared" si="10"/>
        <v>1</v>
      </c>
      <c r="D305" s="4"/>
      <c r="E305" t="s">
        <v>20</v>
      </c>
      <c r="F305" t="str">
        <f t="array" ref="F305">INDEX(Establishment!B$2:B$1031,MATCH($E305,Establishment!$A$2:$A$1031,0))</f>
        <v xml:space="preserve"> </v>
      </c>
      <c r="G305" t="str">
        <f t="array" ref="G305">INDEX(Establishment!C$2:C$1031,MATCH($E305,Establishment!$A$2:$A$1031,0))</f>
        <v xml:space="preserve"> </v>
      </c>
      <c r="M305">
        <f t="shared" si="7"/>
        <v>0</v>
      </c>
      <c r="N305">
        <f t="shared" si="8"/>
        <v>0</v>
      </c>
      <c r="O305" t="s">
        <v>20</v>
      </c>
      <c r="P305" t="str">
        <f t="array" ref="P305">INDEX(Items!B$2:B$1072,MATCH($O305,Items!$A$2:$A$1072,0))</f>
        <v xml:space="preserve"> </v>
      </c>
      <c r="Q305" t="str">
        <f t="array" ref="Q305">INDEX(Items!C$2:C$1072,MATCH($O305,Items!$A$2:$A$1072,0))</f>
        <v xml:space="preserve"> </v>
      </c>
      <c r="R305" t="str">
        <f t="array" ref="R305">INDEX(Items!D$2:D$1072,MATCH($O305,Items!$A$2:$A$1072,0))</f>
        <v xml:space="preserve"> </v>
      </c>
    </row>
    <row r="306" spans="1:18" ht="15.75" customHeight="1" x14ac:dyDescent="0.25">
      <c r="A306">
        <f t="shared" si="6"/>
        <v>1</v>
      </c>
      <c r="B306" t="str">
        <f t="shared" si="9"/>
        <v/>
      </c>
      <c r="C306">
        <f t="shared" si="10"/>
        <v>1</v>
      </c>
      <c r="D306" s="4"/>
      <c r="E306" t="s">
        <v>20</v>
      </c>
      <c r="F306" t="str">
        <f t="array" ref="F306">INDEX(Establishment!B$2:B$1031,MATCH($E306,Establishment!$A$2:$A$1031,0))</f>
        <v xml:space="preserve"> </v>
      </c>
      <c r="G306" t="str">
        <f t="array" ref="G306">INDEX(Establishment!C$2:C$1031,MATCH($E306,Establishment!$A$2:$A$1031,0))</f>
        <v xml:space="preserve"> </v>
      </c>
      <c r="M306">
        <f t="shared" si="7"/>
        <v>0</v>
      </c>
      <c r="N306">
        <f t="shared" si="8"/>
        <v>0</v>
      </c>
      <c r="O306" t="s">
        <v>20</v>
      </c>
      <c r="P306" t="str">
        <f t="array" ref="P306">INDEX(Items!B$2:B$1072,MATCH($O306,Items!$A$2:$A$1072,0))</f>
        <v xml:space="preserve"> </v>
      </c>
      <c r="Q306" t="str">
        <f t="array" ref="Q306">INDEX(Items!C$2:C$1072,MATCH($O306,Items!$A$2:$A$1072,0))</f>
        <v xml:space="preserve"> </v>
      </c>
      <c r="R306" t="str">
        <f t="array" ref="R306">INDEX(Items!D$2:D$1072,MATCH($O306,Items!$A$2:$A$1072,0))</f>
        <v xml:space="preserve"> </v>
      </c>
    </row>
    <row r="307" spans="1:18" ht="15.75" customHeight="1" x14ac:dyDescent="0.25">
      <c r="A307">
        <f t="shared" si="6"/>
        <v>1</v>
      </c>
      <c r="B307" t="str">
        <f t="shared" si="9"/>
        <v/>
      </c>
      <c r="C307">
        <f t="shared" si="10"/>
        <v>1</v>
      </c>
      <c r="D307" s="4"/>
      <c r="E307" t="s">
        <v>20</v>
      </c>
      <c r="F307" t="str">
        <f t="array" ref="F307">INDEX(Establishment!B$2:B$1031,MATCH($E307,Establishment!$A$2:$A$1031,0))</f>
        <v xml:space="preserve"> </v>
      </c>
      <c r="G307" t="str">
        <f t="array" ref="G307">INDEX(Establishment!C$2:C$1031,MATCH($E307,Establishment!$A$2:$A$1031,0))</f>
        <v xml:space="preserve"> </v>
      </c>
      <c r="M307">
        <f t="shared" si="7"/>
        <v>0</v>
      </c>
      <c r="N307">
        <f t="shared" si="8"/>
        <v>0</v>
      </c>
      <c r="O307" t="s">
        <v>20</v>
      </c>
      <c r="P307" t="str">
        <f t="array" ref="P307">INDEX(Items!B$2:B$1072,MATCH($O307,Items!$A$2:$A$1072,0))</f>
        <v xml:space="preserve"> </v>
      </c>
      <c r="Q307" t="str">
        <f t="array" ref="Q307">INDEX(Items!C$2:C$1072,MATCH($O307,Items!$A$2:$A$1072,0))</f>
        <v xml:space="preserve"> </v>
      </c>
      <c r="R307" t="str">
        <f t="array" ref="R307">INDEX(Items!D$2:D$1072,MATCH($O307,Items!$A$2:$A$1072,0))</f>
        <v xml:space="preserve"> </v>
      </c>
    </row>
    <row r="308" spans="1:18" ht="15.75" customHeight="1" x14ac:dyDescent="0.25">
      <c r="A308">
        <f t="shared" si="6"/>
        <v>1</v>
      </c>
      <c r="B308" t="str">
        <f t="shared" si="9"/>
        <v/>
      </c>
      <c r="C308">
        <f t="shared" si="10"/>
        <v>1</v>
      </c>
      <c r="D308" s="4"/>
      <c r="E308" t="s">
        <v>20</v>
      </c>
      <c r="F308" t="str">
        <f t="array" ref="F308">INDEX(Establishment!B$2:B$1031,MATCH($E308,Establishment!$A$2:$A$1031,0))</f>
        <v xml:space="preserve"> </v>
      </c>
      <c r="G308" t="str">
        <f t="array" ref="G308">INDEX(Establishment!C$2:C$1031,MATCH($E308,Establishment!$A$2:$A$1031,0))</f>
        <v xml:space="preserve"> </v>
      </c>
      <c r="M308">
        <f t="shared" si="7"/>
        <v>0</v>
      </c>
      <c r="N308">
        <f t="shared" si="8"/>
        <v>0</v>
      </c>
      <c r="O308" t="s">
        <v>20</v>
      </c>
      <c r="P308" t="str">
        <f t="array" ref="P308">INDEX(Items!B$2:B$1072,MATCH($O308,Items!$A$2:$A$1072,0))</f>
        <v xml:space="preserve"> </v>
      </c>
      <c r="Q308" t="str">
        <f t="array" ref="Q308">INDEX(Items!C$2:C$1072,MATCH($O308,Items!$A$2:$A$1072,0))</f>
        <v xml:space="preserve"> </v>
      </c>
      <c r="R308" t="str">
        <f t="array" ref="R308">INDEX(Items!D$2:D$1072,MATCH($O308,Items!$A$2:$A$1072,0))</f>
        <v xml:space="preserve"> </v>
      </c>
    </row>
    <row r="309" spans="1:18" ht="15.75" customHeight="1" x14ac:dyDescent="0.25">
      <c r="A309">
        <f t="shared" si="6"/>
        <v>1</v>
      </c>
      <c r="B309" t="str">
        <f t="shared" si="9"/>
        <v/>
      </c>
      <c r="C309">
        <f t="shared" si="10"/>
        <v>1</v>
      </c>
      <c r="D309" s="4"/>
      <c r="E309" t="s">
        <v>20</v>
      </c>
      <c r="F309" t="str">
        <f t="array" ref="F309">INDEX(Establishment!B$2:B$1031,MATCH($E309,Establishment!$A$2:$A$1031,0))</f>
        <v xml:space="preserve"> </v>
      </c>
      <c r="G309" t="str">
        <f t="array" ref="G309">INDEX(Establishment!C$2:C$1031,MATCH($E309,Establishment!$A$2:$A$1031,0))</f>
        <v xml:space="preserve"> </v>
      </c>
      <c r="M309">
        <f t="shared" si="7"/>
        <v>0</v>
      </c>
      <c r="N309">
        <f t="shared" si="8"/>
        <v>0</v>
      </c>
      <c r="O309" t="s">
        <v>20</v>
      </c>
      <c r="P309" t="str">
        <f t="array" ref="P309">INDEX(Items!B$2:B$1072,MATCH($O309,Items!$A$2:$A$1072,0))</f>
        <v xml:space="preserve"> </v>
      </c>
      <c r="Q309" t="str">
        <f t="array" ref="Q309">INDEX(Items!C$2:C$1072,MATCH($O309,Items!$A$2:$A$1072,0))</f>
        <v xml:space="preserve"> </v>
      </c>
      <c r="R309" t="str">
        <f t="array" ref="R309">INDEX(Items!D$2:D$1072,MATCH($O309,Items!$A$2:$A$1072,0))</f>
        <v xml:space="preserve"> </v>
      </c>
    </row>
    <row r="310" spans="1:18" ht="15.75" customHeight="1" x14ac:dyDescent="0.25">
      <c r="A310">
        <f t="shared" si="6"/>
        <v>1</v>
      </c>
      <c r="B310" t="str">
        <f t="shared" si="9"/>
        <v/>
      </c>
      <c r="C310">
        <f t="shared" si="10"/>
        <v>1</v>
      </c>
      <c r="D310" s="4"/>
      <c r="E310" t="s">
        <v>20</v>
      </c>
      <c r="F310" t="str">
        <f t="array" ref="F310">INDEX(Establishment!B$2:B$1031,MATCH($E310,Establishment!$A$2:$A$1031,0))</f>
        <v xml:space="preserve"> </v>
      </c>
      <c r="G310" t="str">
        <f t="array" ref="G310">INDEX(Establishment!C$2:C$1031,MATCH($E310,Establishment!$A$2:$A$1031,0))</f>
        <v xml:space="preserve"> </v>
      </c>
      <c r="M310">
        <f t="shared" si="7"/>
        <v>0</v>
      </c>
      <c r="N310">
        <f t="shared" si="8"/>
        <v>0</v>
      </c>
      <c r="O310" t="s">
        <v>20</v>
      </c>
      <c r="P310" t="str">
        <f t="array" ref="P310">INDEX(Items!B$2:B$1072,MATCH($O310,Items!$A$2:$A$1072,0))</f>
        <v xml:space="preserve"> </v>
      </c>
      <c r="Q310" t="str">
        <f t="array" ref="Q310">INDEX(Items!C$2:C$1072,MATCH($O310,Items!$A$2:$A$1072,0))</f>
        <v xml:space="preserve"> </v>
      </c>
      <c r="R310" t="str">
        <f t="array" ref="R310">INDEX(Items!D$2:D$1072,MATCH($O310,Items!$A$2:$A$1072,0))</f>
        <v xml:space="preserve"> </v>
      </c>
    </row>
    <row r="311" spans="1:18" ht="15.75" customHeight="1" x14ac:dyDescent="0.25">
      <c r="A311">
        <f t="shared" si="6"/>
        <v>1</v>
      </c>
      <c r="B311" t="str">
        <f t="shared" si="9"/>
        <v/>
      </c>
      <c r="C311">
        <f t="shared" si="10"/>
        <v>1</v>
      </c>
      <c r="D311" s="4"/>
      <c r="E311" t="s">
        <v>20</v>
      </c>
      <c r="F311" t="str">
        <f t="array" ref="F311">INDEX(Establishment!B$2:B$1031,MATCH($E311,Establishment!$A$2:$A$1031,0))</f>
        <v xml:space="preserve"> </v>
      </c>
      <c r="G311" t="str">
        <f t="array" ref="G311">INDEX(Establishment!C$2:C$1031,MATCH($E311,Establishment!$A$2:$A$1031,0))</f>
        <v xml:space="preserve"> </v>
      </c>
      <c r="M311">
        <f t="shared" si="7"/>
        <v>0</v>
      </c>
      <c r="N311">
        <f t="shared" si="8"/>
        <v>0</v>
      </c>
      <c r="O311" t="s">
        <v>20</v>
      </c>
      <c r="P311" t="str">
        <f t="array" ref="P311">INDEX(Items!B$2:B$1072,MATCH($O311,Items!$A$2:$A$1072,0))</f>
        <v xml:space="preserve"> </v>
      </c>
      <c r="Q311" t="str">
        <f t="array" ref="Q311">INDEX(Items!C$2:C$1072,MATCH($O311,Items!$A$2:$A$1072,0))</f>
        <v xml:space="preserve"> </v>
      </c>
      <c r="R311" t="str">
        <f t="array" ref="R311">INDEX(Items!D$2:D$1072,MATCH($O311,Items!$A$2:$A$1072,0))</f>
        <v xml:space="preserve"> </v>
      </c>
    </row>
    <row r="312" spans="1:18" ht="15.75" customHeight="1" x14ac:dyDescent="0.25">
      <c r="A312">
        <f t="shared" si="6"/>
        <v>1</v>
      </c>
      <c r="B312" t="str">
        <f t="shared" si="9"/>
        <v/>
      </c>
      <c r="C312">
        <f t="shared" si="10"/>
        <v>1</v>
      </c>
      <c r="D312" s="4"/>
      <c r="E312" t="s">
        <v>20</v>
      </c>
      <c r="F312" t="str">
        <f t="array" ref="F312">INDEX(Establishment!B$2:B$1031,MATCH($E312,Establishment!$A$2:$A$1031,0))</f>
        <v xml:space="preserve"> </v>
      </c>
      <c r="G312" t="str">
        <f t="array" ref="G312">INDEX(Establishment!C$2:C$1031,MATCH($E312,Establishment!$A$2:$A$1031,0))</f>
        <v xml:space="preserve"> </v>
      </c>
      <c r="M312">
        <f t="shared" si="7"/>
        <v>0</v>
      </c>
      <c r="N312">
        <f t="shared" si="8"/>
        <v>0</v>
      </c>
      <c r="O312" t="s">
        <v>20</v>
      </c>
      <c r="P312" t="str">
        <f t="array" ref="P312">INDEX(Items!B$2:B$1072,MATCH($O312,Items!$A$2:$A$1072,0))</f>
        <v xml:space="preserve"> </v>
      </c>
      <c r="Q312" t="str">
        <f t="array" ref="Q312">INDEX(Items!C$2:C$1072,MATCH($O312,Items!$A$2:$A$1072,0))</f>
        <v xml:space="preserve"> </v>
      </c>
      <c r="R312" t="str">
        <f t="array" ref="R312">INDEX(Items!D$2:D$1072,MATCH($O312,Items!$A$2:$A$1072,0))</f>
        <v xml:space="preserve"> </v>
      </c>
    </row>
    <row r="313" spans="1:18" ht="15.75" customHeight="1" x14ac:dyDescent="0.25">
      <c r="A313">
        <f t="shared" si="6"/>
        <v>1</v>
      </c>
      <c r="B313" t="str">
        <f t="shared" si="9"/>
        <v/>
      </c>
      <c r="C313">
        <f t="shared" si="10"/>
        <v>1</v>
      </c>
      <c r="D313" s="4"/>
      <c r="E313" t="s">
        <v>20</v>
      </c>
      <c r="F313" t="str">
        <f t="array" ref="F313">INDEX(Establishment!B$2:B$1031,MATCH($E313,Establishment!$A$2:$A$1031,0))</f>
        <v xml:space="preserve"> </v>
      </c>
      <c r="G313" t="str">
        <f t="array" ref="G313">INDEX(Establishment!C$2:C$1031,MATCH($E313,Establishment!$A$2:$A$1031,0))</f>
        <v xml:space="preserve"> </v>
      </c>
      <c r="M313">
        <f t="shared" si="7"/>
        <v>0</v>
      </c>
      <c r="N313">
        <f t="shared" si="8"/>
        <v>0</v>
      </c>
      <c r="O313" t="s">
        <v>20</v>
      </c>
      <c r="P313" t="str">
        <f t="array" ref="P313">INDEX(Items!B$2:B$1072,MATCH($O313,Items!$A$2:$A$1072,0))</f>
        <v xml:space="preserve"> </v>
      </c>
      <c r="Q313" t="str">
        <f t="array" ref="Q313">INDEX(Items!C$2:C$1072,MATCH($O313,Items!$A$2:$A$1072,0))</f>
        <v xml:space="preserve"> </v>
      </c>
      <c r="R313" t="str">
        <f t="array" ref="R313">INDEX(Items!D$2:D$1072,MATCH($O313,Items!$A$2:$A$1072,0))</f>
        <v xml:space="preserve"> </v>
      </c>
    </row>
    <row r="314" spans="1:18" ht="15.75" customHeight="1" x14ac:dyDescent="0.25">
      <c r="A314">
        <f t="shared" si="6"/>
        <v>1</v>
      </c>
      <c r="B314" t="str">
        <f t="shared" si="9"/>
        <v/>
      </c>
      <c r="C314">
        <f t="shared" si="10"/>
        <v>1</v>
      </c>
      <c r="D314" s="4"/>
      <c r="E314" t="s">
        <v>20</v>
      </c>
      <c r="F314" t="str">
        <f t="array" ref="F314">INDEX(Establishment!B$2:B$1031,MATCH($E314,Establishment!$A$2:$A$1031,0))</f>
        <v xml:space="preserve"> </v>
      </c>
      <c r="G314" t="str">
        <f t="array" ref="G314">INDEX(Establishment!C$2:C$1031,MATCH($E314,Establishment!$A$2:$A$1031,0))</f>
        <v xml:space="preserve"> </v>
      </c>
      <c r="M314">
        <f t="shared" si="7"/>
        <v>0</v>
      </c>
      <c r="N314">
        <f t="shared" si="8"/>
        <v>0</v>
      </c>
      <c r="O314" t="s">
        <v>20</v>
      </c>
      <c r="P314" t="str">
        <f t="array" ref="P314">INDEX(Items!B$2:B$1072,MATCH($O314,Items!$A$2:$A$1072,0))</f>
        <v xml:space="preserve"> </v>
      </c>
      <c r="Q314" t="str">
        <f t="array" ref="Q314">INDEX(Items!C$2:C$1072,MATCH($O314,Items!$A$2:$A$1072,0))</f>
        <v xml:space="preserve"> </v>
      </c>
      <c r="R314" t="str">
        <f t="array" ref="R314">INDEX(Items!D$2:D$1072,MATCH($O314,Items!$A$2:$A$1072,0))</f>
        <v xml:space="preserve"> </v>
      </c>
    </row>
    <row r="315" spans="1:18" ht="15.75" customHeight="1" x14ac:dyDescent="0.25">
      <c r="A315">
        <f t="shared" si="6"/>
        <v>1</v>
      </c>
      <c r="B315" t="str">
        <f t="shared" si="9"/>
        <v/>
      </c>
      <c r="C315">
        <f t="shared" si="10"/>
        <v>1</v>
      </c>
      <c r="D315" s="4"/>
      <c r="E315" t="s">
        <v>20</v>
      </c>
      <c r="F315" t="str">
        <f t="array" ref="F315">INDEX(Establishment!B$2:B$1031,MATCH($E315,Establishment!$A$2:$A$1031,0))</f>
        <v xml:space="preserve"> </v>
      </c>
      <c r="G315" t="str">
        <f t="array" ref="G315">INDEX(Establishment!C$2:C$1031,MATCH($E315,Establishment!$A$2:$A$1031,0))</f>
        <v xml:space="preserve"> </v>
      </c>
      <c r="M315">
        <f t="shared" si="7"/>
        <v>0</v>
      </c>
      <c r="N315">
        <f t="shared" si="8"/>
        <v>0</v>
      </c>
      <c r="O315" t="s">
        <v>20</v>
      </c>
      <c r="P315" t="str">
        <f t="array" ref="P315">INDEX(Items!B$2:B$1072,MATCH($O315,Items!$A$2:$A$1072,0))</f>
        <v xml:space="preserve"> </v>
      </c>
      <c r="Q315" t="str">
        <f t="array" ref="Q315">INDEX(Items!C$2:C$1072,MATCH($O315,Items!$A$2:$A$1072,0))</f>
        <v xml:space="preserve"> </v>
      </c>
      <c r="R315" t="str">
        <f t="array" ref="R315">INDEX(Items!D$2:D$1072,MATCH($O315,Items!$A$2:$A$1072,0))</f>
        <v xml:space="preserve"> </v>
      </c>
    </row>
    <row r="316" spans="1:18" ht="15.75" customHeight="1" x14ac:dyDescent="0.25">
      <c r="A316">
        <f t="shared" si="6"/>
        <v>1</v>
      </c>
      <c r="B316" t="str">
        <f t="shared" si="9"/>
        <v/>
      </c>
      <c r="C316">
        <f t="shared" si="10"/>
        <v>1</v>
      </c>
      <c r="D316" s="4"/>
      <c r="E316" t="s">
        <v>20</v>
      </c>
      <c r="F316" t="str">
        <f t="array" ref="F316">INDEX(Establishment!B$2:B$1031,MATCH($E316,Establishment!$A$2:$A$1031,0))</f>
        <v xml:space="preserve"> </v>
      </c>
      <c r="G316" t="str">
        <f t="array" ref="G316">INDEX(Establishment!C$2:C$1031,MATCH($E316,Establishment!$A$2:$A$1031,0))</f>
        <v xml:space="preserve"> </v>
      </c>
      <c r="M316">
        <f t="shared" si="7"/>
        <v>0</v>
      </c>
      <c r="N316">
        <f t="shared" si="8"/>
        <v>0</v>
      </c>
      <c r="O316" t="s">
        <v>20</v>
      </c>
      <c r="P316" t="str">
        <f t="array" ref="P316">INDEX(Items!B$2:B$1072,MATCH($O316,Items!$A$2:$A$1072,0))</f>
        <v xml:space="preserve"> </v>
      </c>
      <c r="Q316" t="str">
        <f t="array" ref="Q316">INDEX(Items!C$2:C$1072,MATCH($O316,Items!$A$2:$A$1072,0))</f>
        <v xml:space="preserve"> </v>
      </c>
      <c r="R316" t="str">
        <f t="array" ref="R316">INDEX(Items!D$2:D$1072,MATCH($O316,Items!$A$2:$A$1072,0))</f>
        <v xml:space="preserve"> </v>
      </c>
    </row>
    <row r="317" spans="1:18" ht="15.75" customHeight="1" x14ac:dyDescent="0.25">
      <c r="A317">
        <f t="shared" si="6"/>
        <v>1</v>
      </c>
      <c r="B317" t="str">
        <f t="shared" si="9"/>
        <v/>
      </c>
      <c r="C317">
        <f t="shared" si="10"/>
        <v>1</v>
      </c>
      <c r="D317" s="4"/>
      <c r="E317" t="s">
        <v>20</v>
      </c>
      <c r="F317" t="str">
        <f t="array" ref="F317">INDEX(Establishment!B$2:B$1031,MATCH($E317,Establishment!$A$2:$A$1031,0))</f>
        <v xml:space="preserve"> </v>
      </c>
      <c r="G317" t="str">
        <f t="array" ref="G317">INDEX(Establishment!C$2:C$1031,MATCH($E317,Establishment!$A$2:$A$1031,0))</f>
        <v xml:space="preserve"> </v>
      </c>
      <c r="M317">
        <f t="shared" si="7"/>
        <v>0</v>
      </c>
      <c r="N317">
        <f t="shared" si="8"/>
        <v>0</v>
      </c>
      <c r="O317" t="s">
        <v>20</v>
      </c>
      <c r="P317" t="str">
        <f t="array" ref="P317">INDEX(Items!B$2:B$1072,MATCH($O317,Items!$A$2:$A$1072,0))</f>
        <v xml:space="preserve"> </v>
      </c>
      <c r="Q317" t="str">
        <f t="array" ref="Q317">INDEX(Items!C$2:C$1072,MATCH($O317,Items!$A$2:$A$1072,0))</f>
        <v xml:space="preserve"> </v>
      </c>
      <c r="R317" t="str">
        <f t="array" ref="R317">INDEX(Items!D$2:D$1072,MATCH($O317,Items!$A$2:$A$1072,0))</f>
        <v xml:space="preserve"> </v>
      </c>
    </row>
    <row r="318" spans="1:18" ht="15.75" customHeight="1" x14ac:dyDescent="0.25">
      <c r="A318">
        <f t="shared" si="6"/>
        <v>1</v>
      </c>
      <c r="B318" t="str">
        <f t="shared" si="9"/>
        <v/>
      </c>
      <c r="C318">
        <f t="shared" si="10"/>
        <v>1</v>
      </c>
      <c r="D318" s="4"/>
      <c r="E318" t="s">
        <v>20</v>
      </c>
      <c r="F318" t="str">
        <f t="array" ref="F318">INDEX(Establishment!B$2:B$1031,MATCH($E318,Establishment!$A$2:$A$1031,0))</f>
        <v xml:space="preserve"> </v>
      </c>
      <c r="G318" t="str">
        <f t="array" ref="G318">INDEX(Establishment!C$2:C$1031,MATCH($E318,Establishment!$A$2:$A$1031,0))</f>
        <v xml:space="preserve"> </v>
      </c>
      <c r="M318">
        <f t="shared" si="7"/>
        <v>0</v>
      </c>
      <c r="N318">
        <f t="shared" si="8"/>
        <v>0</v>
      </c>
      <c r="O318" t="s">
        <v>20</v>
      </c>
      <c r="P318" t="str">
        <f t="array" ref="P318">INDEX(Items!B$2:B$1072,MATCH($O318,Items!$A$2:$A$1072,0))</f>
        <v xml:space="preserve"> </v>
      </c>
      <c r="Q318" t="str">
        <f t="array" ref="Q318">INDEX(Items!C$2:C$1072,MATCH($O318,Items!$A$2:$A$1072,0))</f>
        <v xml:space="preserve"> </v>
      </c>
      <c r="R318" t="str">
        <f t="array" ref="R318">INDEX(Items!D$2:D$1072,MATCH($O318,Items!$A$2:$A$1072,0))</f>
        <v xml:space="preserve"> </v>
      </c>
    </row>
    <row r="319" spans="1:18" ht="15.75" customHeight="1" x14ac:dyDescent="0.25">
      <c r="A319">
        <f t="shared" si="6"/>
        <v>1</v>
      </c>
      <c r="B319" t="str">
        <f t="shared" si="9"/>
        <v/>
      </c>
      <c r="C319">
        <f t="shared" si="10"/>
        <v>1</v>
      </c>
      <c r="D319" s="4"/>
      <c r="E319" t="s">
        <v>20</v>
      </c>
      <c r="F319" t="str">
        <f t="array" ref="F319">INDEX(Establishment!B$2:B$1031,MATCH($E319,Establishment!$A$2:$A$1031,0))</f>
        <v xml:space="preserve"> </v>
      </c>
      <c r="G319" t="str">
        <f t="array" ref="G319">INDEX(Establishment!C$2:C$1031,MATCH($E319,Establishment!$A$2:$A$1031,0))</f>
        <v xml:space="preserve"> </v>
      </c>
      <c r="M319">
        <f t="shared" si="7"/>
        <v>0</v>
      </c>
      <c r="N319">
        <f t="shared" si="8"/>
        <v>0</v>
      </c>
      <c r="O319" t="s">
        <v>20</v>
      </c>
      <c r="P319" t="str">
        <f t="array" ref="P319">INDEX(Items!B$2:B$1072,MATCH($O319,Items!$A$2:$A$1072,0))</f>
        <v xml:space="preserve"> </v>
      </c>
      <c r="Q319" t="str">
        <f t="array" ref="Q319">INDEX(Items!C$2:C$1072,MATCH($O319,Items!$A$2:$A$1072,0))</f>
        <v xml:space="preserve"> </v>
      </c>
      <c r="R319" t="str">
        <f t="array" ref="R319">INDEX(Items!D$2:D$1072,MATCH($O319,Items!$A$2:$A$1072,0))</f>
        <v xml:space="preserve"> </v>
      </c>
    </row>
    <row r="320" spans="1:18" ht="15.75" customHeight="1" x14ac:dyDescent="0.25">
      <c r="A320">
        <f t="shared" si="6"/>
        <v>1</v>
      </c>
      <c r="B320" t="str">
        <f t="shared" si="9"/>
        <v/>
      </c>
      <c r="C320">
        <f t="shared" si="10"/>
        <v>1</v>
      </c>
      <c r="D320" s="4"/>
      <c r="E320" t="s">
        <v>20</v>
      </c>
      <c r="F320" t="str">
        <f t="array" ref="F320">INDEX(Establishment!B$2:B$1031,MATCH($E320,Establishment!$A$2:$A$1031,0))</f>
        <v xml:space="preserve"> </v>
      </c>
      <c r="G320" t="str">
        <f t="array" ref="G320">INDEX(Establishment!C$2:C$1031,MATCH($E320,Establishment!$A$2:$A$1031,0))</f>
        <v xml:space="preserve"> </v>
      </c>
      <c r="M320">
        <f t="shared" si="7"/>
        <v>0</v>
      </c>
      <c r="N320">
        <f t="shared" si="8"/>
        <v>0</v>
      </c>
      <c r="O320" t="s">
        <v>20</v>
      </c>
      <c r="P320" t="str">
        <f t="array" ref="P320">INDEX(Items!B$2:B$1072,MATCH($O320,Items!$A$2:$A$1072,0))</f>
        <v xml:space="preserve"> </v>
      </c>
      <c r="Q320" t="str">
        <f t="array" ref="Q320">INDEX(Items!C$2:C$1072,MATCH($O320,Items!$A$2:$A$1072,0))</f>
        <v xml:space="preserve"> </v>
      </c>
      <c r="R320" t="str">
        <f t="array" ref="R320">INDEX(Items!D$2:D$1072,MATCH($O320,Items!$A$2:$A$1072,0))</f>
        <v xml:space="preserve"> </v>
      </c>
    </row>
    <row r="321" spans="1:18" ht="15.75" customHeight="1" x14ac:dyDescent="0.25">
      <c r="A321">
        <f t="shared" si="6"/>
        <v>1</v>
      </c>
      <c r="B321" t="str">
        <f t="shared" si="9"/>
        <v/>
      </c>
      <c r="C321">
        <f t="shared" si="10"/>
        <v>1</v>
      </c>
      <c r="D321" s="4"/>
      <c r="E321" t="s">
        <v>20</v>
      </c>
      <c r="F321" t="str">
        <f t="array" ref="F321">INDEX(Establishment!B$2:B$1031,MATCH($E321,Establishment!$A$2:$A$1031,0))</f>
        <v xml:space="preserve"> </v>
      </c>
      <c r="G321" t="str">
        <f t="array" ref="G321">INDEX(Establishment!C$2:C$1031,MATCH($E321,Establishment!$A$2:$A$1031,0))</f>
        <v xml:space="preserve"> </v>
      </c>
      <c r="M321">
        <f t="shared" si="7"/>
        <v>0</v>
      </c>
      <c r="N321">
        <f t="shared" si="8"/>
        <v>0</v>
      </c>
      <c r="O321" t="s">
        <v>20</v>
      </c>
      <c r="P321" t="str">
        <f t="array" ref="P321">INDEX(Items!B$2:B$1072,MATCH($O321,Items!$A$2:$A$1072,0))</f>
        <v xml:space="preserve"> </v>
      </c>
      <c r="Q321" t="str">
        <f t="array" ref="Q321">INDEX(Items!C$2:C$1072,MATCH($O321,Items!$A$2:$A$1072,0))</f>
        <v xml:space="preserve"> </v>
      </c>
      <c r="R321" t="str">
        <f t="array" ref="R321">INDEX(Items!D$2:D$1072,MATCH($O321,Items!$A$2:$A$1072,0))</f>
        <v xml:space="preserve"> </v>
      </c>
    </row>
    <row r="322" spans="1:18" ht="15.75" customHeight="1" x14ac:dyDescent="0.25">
      <c r="A322">
        <f t="shared" si="6"/>
        <v>1</v>
      </c>
      <c r="B322" t="str">
        <f t="shared" si="9"/>
        <v/>
      </c>
      <c r="C322">
        <f t="shared" si="10"/>
        <v>1</v>
      </c>
      <c r="D322" s="4"/>
      <c r="E322" t="s">
        <v>20</v>
      </c>
      <c r="F322" t="str">
        <f t="array" ref="F322">INDEX(Establishment!B$2:B$1031,MATCH($E322,Establishment!$A$2:$A$1031,0))</f>
        <v xml:space="preserve"> </v>
      </c>
      <c r="G322" t="str">
        <f t="array" ref="G322">INDEX(Establishment!C$2:C$1031,MATCH($E322,Establishment!$A$2:$A$1031,0))</f>
        <v xml:space="preserve"> </v>
      </c>
      <c r="M322">
        <f t="shared" si="7"/>
        <v>0</v>
      </c>
      <c r="N322">
        <f t="shared" si="8"/>
        <v>0</v>
      </c>
      <c r="O322" t="s">
        <v>20</v>
      </c>
      <c r="P322" t="str">
        <f t="array" ref="P322">INDEX(Items!B$2:B$1072,MATCH($O322,Items!$A$2:$A$1072,0))</f>
        <v xml:space="preserve"> </v>
      </c>
      <c r="Q322" t="str">
        <f t="array" ref="Q322">INDEX(Items!C$2:C$1072,MATCH($O322,Items!$A$2:$A$1072,0))</f>
        <v xml:space="preserve"> </v>
      </c>
      <c r="R322" t="str">
        <f t="array" ref="R322">INDEX(Items!D$2:D$1072,MATCH($O322,Items!$A$2:$A$1072,0))</f>
        <v xml:space="preserve"> </v>
      </c>
    </row>
    <row r="323" spans="1:18" ht="15.75" customHeight="1" x14ac:dyDescent="0.25">
      <c r="A323">
        <f t="shared" si="6"/>
        <v>1</v>
      </c>
      <c r="B323" t="str">
        <f t="shared" si="9"/>
        <v/>
      </c>
      <c r="C323">
        <f t="shared" si="10"/>
        <v>1</v>
      </c>
      <c r="D323" s="4"/>
      <c r="E323" t="s">
        <v>20</v>
      </c>
      <c r="F323" t="str">
        <f t="array" ref="F323">INDEX(Establishment!B$2:B$1031,MATCH($E323,Establishment!$A$2:$A$1031,0))</f>
        <v xml:space="preserve"> </v>
      </c>
      <c r="G323" t="str">
        <f t="array" ref="G323">INDEX(Establishment!C$2:C$1031,MATCH($E323,Establishment!$A$2:$A$1031,0))</f>
        <v xml:space="preserve"> </v>
      </c>
      <c r="M323">
        <f t="shared" si="7"/>
        <v>0</v>
      </c>
      <c r="N323">
        <f t="shared" si="8"/>
        <v>0</v>
      </c>
      <c r="O323" t="s">
        <v>20</v>
      </c>
      <c r="P323" t="str">
        <f t="array" ref="P323">INDEX(Items!B$2:B$1072,MATCH($O323,Items!$A$2:$A$1072,0))</f>
        <v xml:space="preserve"> </v>
      </c>
      <c r="Q323" t="str">
        <f t="array" ref="Q323">INDEX(Items!C$2:C$1072,MATCH($O323,Items!$A$2:$A$1072,0))</f>
        <v xml:space="preserve"> </v>
      </c>
      <c r="R323" t="str">
        <f t="array" ref="R323">INDEX(Items!D$2:D$1072,MATCH($O323,Items!$A$2:$A$1072,0))</f>
        <v xml:space="preserve"> </v>
      </c>
    </row>
    <row r="324" spans="1:18" ht="15.75" customHeight="1" x14ac:dyDescent="0.25">
      <c r="A324">
        <f t="shared" si="6"/>
        <v>1</v>
      </c>
      <c r="B324" t="str">
        <f t="shared" si="9"/>
        <v/>
      </c>
      <c r="C324">
        <f t="shared" si="10"/>
        <v>1</v>
      </c>
      <c r="D324" s="4"/>
      <c r="E324" t="s">
        <v>20</v>
      </c>
      <c r="F324" t="str">
        <f t="array" ref="F324">INDEX(Establishment!B$2:B$1031,MATCH($E324,Establishment!$A$2:$A$1031,0))</f>
        <v xml:space="preserve"> </v>
      </c>
      <c r="G324" t="str">
        <f t="array" ref="G324">INDEX(Establishment!C$2:C$1031,MATCH($E324,Establishment!$A$2:$A$1031,0))</f>
        <v xml:space="preserve"> </v>
      </c>
      <c r="M324">
        <f t="shared" si="7"/>
        <v>0</v>
      </c>
      <c r="N324">
        <f t="shared" si="8"/>
        <v>0</v>
      </c>
      <c r="O324" t="s">
        <v>20</v>
      </c>
      <c r="P324" t="str">
        <f t="array" ref="P324">INDEX(Items!B$2:B$1072,MATCH($O324,Items!$A$2:$A$1072,0))</f>
        <v xml:space="preserve"> </v>
      </c>
      <c r="Q324" t="str">
        <f t="array" ref="Q324">INDEX(Items!C$2:C$1072,MATCH($O324,Items!$A$2:$A$1072,0))</f>
        <v xml:space="preserve"> </v>
      </c>
      <c r="R324" t="str">
        <f t="array" ref="R324">INDEX(Items!D$2:D$1072,MATCH($O324,Items!$A$2:$A$1072,0))</f>
        <v xml:space="preserve"> </v>
      </c>
    </row>
    <row r="325" spans="1:18" ht="15.75" customHeight="1" x14ac:dyDescent="0.25">
      <c r="A325">
        <f t="shared" si="6"/>
        <v>1</v>
      </c>
      <c r="B325" t="str">
        <f t="shared" si="9"/>
        <v/>
      </c>
      <c r="C325">
        <f t="shared" si="10"/>
        <v>1</v>
      </c>
      <c r="D325" s="4"/>
      <c r="E325" t="s">
        <v>20</v>
      </c>
      <c r="F325" t="str">
        <f t="array" ref="F325">INDEX(Establishment!B$2:B$1031,MATCH($E325,Establishment!$A$2:$A$1031,0))</f>
        <v xml:space="preserve"> </v>
      </c>
      <c r="G325" t="str">
        <f t="array" ref="G325">INDEX(Establishment!C$2:C$1031,MATCH($E325,Establishment!$A$2:$A$1031,0))</f>
        <v xml:space="preserve"> </v>
      </c>
      <c r="M325">
        <f t="shared" si="7"/>
        <v>0</v>
      </c>
      <c r="N325">
        <f t="shared" si="8"/>
        <v>0</v>
      </c>
      <c r="O325" t="s">
        <v>20</v>
      </c>
      <c r="P325" t="str">
        <f t="array" ref="P325">INDEX(Items!B$2:B$1072,MATCH($O325,Items!$A$2:$A$1072,0))</f>
        <v xml:space="preserve"> </v>
      </c>
      <c r="Q325" t="str">
        <f t="array" ref="Q325">INDEX(Items!C$2:C$1072,MATCH($O325,Items!$A$2:$A$1072,0))</f>
        <v xml:space="preserve"> </v>
      </c>
      <c r="R325" t="str">
        <f t="array" ref="R325">INDEX(Items!D$2:D$1072,MATCH($O325,Items!$A$2:$A$1072,0))</f>
        <v xml:space="preserve"> </v>
      </c>
    </row>
    <row r="326" spans="1:18" ht="15.75" customHeight="1" x14ac:dyDescent="0.25">
      <c r="A326">
        <f t="shared" si="6"/>
        <v>1</v>
      </c>
      <c r="B326" t="str">
        <f t="shared" si="9"/>
        <v/>
      </c>
      <c r="C326">
        <f t="shared" si="10"/>
        <v>1</v>
      </c>
      <c r="D326" s="4"/>
      <c r="E326" t="s">
        <v>20</v>
      </c>
      <c r="F326" t="str">
        <f t="array" ref="F326">INDEX(Establishment!B$2:B$1031,MATCH($E326,Establishment!$A$2:$A$1031,0))</f>
        <v xml:space="preserve"> </v>
      </c>
      <c r="G326" t="str">
        <f t="array" ref="G326">INDEX(Establishment!C$2:C$1031,MATCH($E326,Establishment!$A$2:$A$1031,0))</f>
        <v xml:space="preserve"> </v>
      </c>
      <c r="M326">
        <f t="shared" si="7"/>
        <v>0</v>
      </c>
      <c r="N326">
        <f t="shared" si="8"/>
        <v>0</v>
      </c>
      <c r="O326" t="s">
        <v>20</v>
      </c>
      <c r="P326" t="str">
        <f t="array" ref="P326">INDEX(Items!B$2:B$1072,MATCH($O326,Items!$A$2:$A$1072,0))</f>
        <v xml:space="preserve"> </v>
      </c>
      <c r="Q326" t="str">
        <f t="array" ref="Q326">INDEX(Items!C$2:C$1072,MATCH($O326,Items!$A$2:$A$1072,0))</f>
        <v xml:space="preserve"> </v>
      </c>
      <c r="R326" t="str">
        <f t="array" ref="R326">INDEX(Items!D$2:D$1072,MATCH($O326,Items!$A$2:$A$1072,0))</f>
        <v xml:space="preserve"> </v>
      </c>
    </row>
    <row r="327" spans="1:18" ht="15.75" customHeight="1" x14ac:dyDescent="0.25">
      <c r="A327">
        <f t="shared" si="6"/>
        <v>1</v>
      </c>
      <c r="B327" t="str">
        <f t="shared" si="9"/>
        <v/>
      </c>
      <c r="C327">
        <f t="shared" si="10"/>
        <v>1</v>
      </c>
      <c r="D327" s="4"/>
      <c r="E327" t="s">
        <v>20</v>
      </c>
      <c r="F327" t="str">
        <f t="array" ref="F327">INDEX(Establishment!B$2:B$1031,MATCH($E327,Establishment!$A$2:$A$1031,0))</f>
        <v xml:space="preserve"> </v>
      </c>
      <c r="G327" t="str">
        <f t="array" ref="G327">INDEX(Establishment!C$2:C$1031,MATCH($E327,Establishment!$A$2:$A$1031,0))</f>
        <v xml:space="preserve"> </v>
      </c>
      <c r="M327">
        <f t="shared" si="7"/>
        <v>0</v>
      </c>
      <c r="N327">
        <f t="shared" si="8"/>
        <v>0</v>
      </c>
      <c r="O327" t="s">
        <v>20</v>
      </c>
      <c r="P327" t="str">
        <f t="array" ref="P327">INDEX(Items!B$2:B$1072,MATCH($O327,Items!$A$2:$A$1072,0))</f>
        <v xml:space="preserve"> </v>
      </c>
      <c r="Q327" t="str">
        <f t="array" ref="Q327">INDEX(Items!C$2:C$1072,MATCH($O327,Items!$A$2:$A$1072,0))</f>
        <v xml:space="preserve"> </v>
      </c>
      <c r="R327" t="str">
        <f t="array" ref="R327">INDEX(Items!D$2:D$1072,MATCH($O327,Items!$A$2:$A$1072,0))</f>
        <v xml:space="preserve"> </v>
      </c>
    </row>
    <row r="328" spans="1:18" ht="15.75" customHeight="1" x14ac:dyDescent="0.25">
      <c r="A328">
        <f t="shared" si="6"/>
        <v>1</v>
      </c>
      <c r="B328" t="str">
        <f t="shared" si="9"/>
        <v/>
      </c>
      <c r="C328">
        <f t="shared" si="10"/>
        <v>1</v>
      </c>
      <c r="D328" s="4"/>
      <c r="E328" t="s">
        <v>20</v>
      </c>
      <c r="F328" t="str">
        <f t="array" ref="F328">INDEX(Establishment!B$2:B$1031,MATCH($E328,Establishment!$A$2:$A$1031,0))</f>
        <v xml:space="preserve"> </v>
      </c>
      <c r="G328" t="str">
        <f t="array" ref="G328">INDEX(Establishment!C$2:C$1031,MATCH($E328,Establishment!$A$2:$A$1031,0))</f>
        <v xml:space="preserve"> </v>
      </c>
      <c r="M328">
        <f t="shared" si="7"/>
        <v>0</v>
      </c>
      <c r="N328">
        <f t="shared" si="8"/>
        <v>0</v>
      </c>
      <c r="O328" t="s">
        <v>20</v>
      </c>
      <c r="P328" t="str">
        <f t="array" ref="P328">INDEX(Items!B$2:B$1072,MATCH($O328,Items!$A$2:$A$1072,0))</f>
        <v xml:space="preserve"> </v>
      </c>
      <c r="Q328" t="str">
        <f t="array" ref="Q328">INDEX(Items!C$2:C$1072,MATCH($O328,Items!$A$2:$A$1072,0))</f>
        <v xml:space="preserve"> </v>
      </c>
      <c r="R328" t="str">
        <f t="array" ref="R328">INDEX(Items!D$2:D$1072,MATCH($O328,Items!$A$2:$A$1072,0))</f>
        <v xml:space="preserve"> </v>
      </c>
    </row>
    <row r="329" spans="1:18" ht="15.75" customHeight="1" x14ac:dyDescent="0.25">
      <c r="A329">
        <f t="shared" si="6"/>
        <v>1</v>
      </c>
      <c r="B329" t="str">
        <f t="shared" si="9"/>
        <v/>
      </c>
      <c r="C329">
        <f t="shared" si="10"/>
        <v>1</v>
      </c>
      <c r="D329" s="4"/>
      <c r="E329" t="s">
        <v>20</v>
      </c>
      <c r="F329" t="str">
        <f t="array" ref="F329">INDEX(Establishment!B$2:B$1031,MATCH($E329,Establishment!$A$2:$A$1031,0))</f>
        <v xml:space="preserve"> </v>
      </c>
      <c r="G329" t="str">
        <f t="array" ref="G329">INDEX(Establishment!C$2:C$1031,MATCH($E329,Establishment!$A$2:$A$1031,0))</f>
        <v xml:space="preserve"> </v>
      </c>
      <c r="M329">
        <f t="shared" si="7"/>
        <v>0</v>
      </c>
      <c r="N329">
        <f t="shared" si="8"/>
        <v>0</v>
      </c>
      <c r="O329" t="s">
        <v>20</v>
      </c>
      <c r="P329" t="str">
        <f t="array" ref="P329">INDEX(Items!B$2:B$1072,MATCH($O329,Items!$A$2:$A$1072,0))</f>
        <v xml:space="preserve"> </v>
      </c>
      <c r="Q329" t="str">
        <f t="array" ref="Q329">INDEX(Items!C$2:C$1072,MATCH($O329,Items!$A$2:$A$1072,0))</f>
        <v xml:space="preserve"> </v>
      </c>
      <c r="R329" t="str">
        <f t="array" ref="R329">INDEX(Items!D$2:D$1072,MATCH($O329,Items!$A$2:$A$1072,0))</f>
        <v xml:space="preserve"> </v>
      </c>
    </row>
    <row r="330" spans="1:18" ht="15.75" customHeight="1" x14ac:dyDescent="0.25">
      <c r="A330">
        <f t="shared" si="6"/>
        <v>1</v>
      </c>
      <c r="B330" t="str">
        <f t="shared" si="9"/>
        <v/>
      </c>
      <c r="C330">
        <f t="shared" si="10"/>
        <v>1</v>
      </c>
      <c r="D330" s="4"/>
      <c r="E330" t="s">
        <v>20</v>
      </c>
      <c r="F330" t="str">
        <f t="array" ref="F330">INDEX(Establishment!B$2:B$1031,MATCH($E330,Establishment!$A$2:$A$1031,0))</f>
        <v xml:space="preserve"> </v>
      </c>
      <c r="G330" t="str">
        <f t="array" ref="G330">INDEX(Establishment!C$2:C$1031,MATCH($E330,Establishment!$A$2:$A$1031,0))</f>
        <v xml:space="preserve"> </v>
      </c>
      <c r="M330">
        <f t="shared" si="7"/>
        <v>0</v>
      </c>
      <c r="N330">
        <f t="shared" si="8"/>
        <v>0</v>
      </c>
      <c r="O330" t="s">
        <v>20</v>
      </c>
      <c r="P330" t="str">
        <f t="array" ref="P330">INDEX(Items!B$2:B$1072,MATCH($O330,Items!$A$2:$A$1072,0))</f>
        <v xml:space="preserve"> </v>
      </c>
      <c r="Q330" t="str">
        <f t="array" ref="Q330">INDEX(Items!C$2:C$1072,MATCH($O330,Items!$A$2:$A$1072,0))</f>
        <v xml:space="preserve"> </v>
      </c>
      <c r="R330" t="str">
        <f t="array" ref="R330">INDEX(Items!D$2:D$1072,MATCH($O330,Items!$A$2:$A$1072,0))</f>
        <v xml:space="preserve"> </v>
      </c>
    </row>
    <row r="331" spans="1:18" ht="15.75" customHeight="1" x14ac:dyDescent="0.25">
      <c r="A331">
        <f t="shared" si="6"/>
        <v>1</v>
      </c>
      <c r="B331" t="str">
        <f t="shared" si="9"/>
        <v/>
      </c>
      <c r="C331">
        <f t="shared" si="10"/>
        <v>1</v>
      </c>
      <c r="D331" s="4"/>
      <c r="E331" t="s">
        <v>20</v>
      </c>
      <c r="F331" t="str">
        <f t="array" ref="F331">INDEX(Establishment!B$2:B$1031,MATCH($E331,Establishment!$A$2:$A$1031,0))</f>
        <v xml:space="preserve"> </v>
      </c>
      <c r="G331" t="str">
        <f t="array" ref="G331">INDEX(Establishment!C$2:C$1031,MATCH($E331,Establishment!$A$2:$A$1031,0))</f>
        <v xml:space="preserve"> </v>
      </c>
      <c r="M331">
        <f t="shared" si="7"/>
        <v>0</v>
      </c>
      <c r="N331">
        <f t="shared" si="8"/>
        <v>0</v>
      </c>
      <c r="O331" t="s">
        <v>20</v>
      </c>
      <c r="P331" t="str">
        <f t="array" ref="P331">INDEX(Items!B$2:B$1072,MATCH($O331,Items!$A$2:$A$1072,0))</f>
        <v xml:space="preserve"> </v>
      </c>
      <c r="Q331" t="str">
        <f t="array" ref="Q331">INDEX(Items!C$2:C$1072,MATCH($O331,Items!$A$2:$A$1072,0))</f>
        <v xml:space="preserve"> </v>
      </c>
      <c r="R331" t="str">
        <f t="array" ref="R331">INDEX(Items!D$2:D$1072,MATCH($O331,Items!$A$2:$A$1072,0))</f>
        <v xml:space="preserve"> </v>
      </c>
    </row>
    <row r="332" spans="1:18" ht="15.75" customHeight="1" x14ac:dyDescent="0.25">
      <c r="A332">
        <f t="shared" si="6"/>
        <v>1</v>
      </c>
      <c r="B332" t="str">
        <f t="shared" si="9"/>
        <v/>
      </c>
      <c r="C332">
        <f t="shared" si="10"/>
        <v>1</v>
      </c>
      <c r="D332" s="4"/>
      <c r="E332" t="s">
        <v>20</v>
      </c>
      <c r="F332" t="str">
        <f t="array" ref="F332">INDEX(Establishment!B$2:B$1031,MATCH($E332,Establishment!$A$2:$A$1031,0))</f>
        <v xml:space="preserve"> </v>
      </c>
      <c r="G332" t="str">
        <f t="array" ref="G332">INDEX(Establishment!C$2:C$1031,MATCH($E332,Establishment!$A$2:$A$1031,0))</f>
        <v xml:space="preserve"> </v>
      </c>
      <c r="M332">
        <f t="shared" si="7"/>
        <v>0</v>
      </c>
      <c r="N332">
        <f t="shared" si="8"/>
        <v>0</v>
      </c>
      <c r="O332" t="s">
        <v>20</v>
      </c>
      <c r="P332" t="str">
        <f t="array" ref="P332">INDEX(Items!B$2:B$1072,MATCH($O332,Items!$A$2:$A$1072,0))</f>
        <v xml:space="preserve"> </v>
      </c>
      <c r="Q332" t="str">
        <f t="array" ref="Q332">INDEX(Items!C$2:C$1072,MATCH($O332,Items!$A$2:$A$1072,0))</f>
        <v xml:space="preserve"> </v>
      </c>
      <c r="R332" t="str">
        <f t="array" ref="R332">INDEX(Items!D$2:D$1072,MATCH($O332,Items!$A$2:$A$1072,0))</f>
        <v xml:space="preserve"> </v>
      </c>
    </row>
    <row r="333" spans="1:18" ht="15.75" customHeight="1" x14ac:dyDescent="0.25">
      <c r="A333">
        <f t="shared" si="6"/>
        <v>1</v>
      </c>
      <c r="B333" t="str">
        <f t="shared" si="9"/>
        <v/>
      </c>
      <c r="C333">
        <f t="shared" si="10"/>
        <v>1</v>
      </c>
      <c r="D333" s="4"/>
      <c r="E333" t="s">
        <v>20</v>
      </c>
      <c r="F333" t="str">
        <f t="array" ref="F333">INDEX(Establishment!B$2:B$1031,MATCH($E333,Establishment!$A$2:$A$1031,0))</f>
        <v xml:space="preserve"> </v>
      </c>
      <c r="G333" t="str">
        <f t="array" ref="G333">INDEX(Establishment!C$2:C$1031,MATCH($E333,Establishment!$A$2:$A$1031,0))</f>
        <v xml:space="preserve"> </v>
      </c>
      <c r="M333">
        <f t="shared" si="7"/>
        <v>0</v>
      </c>
      <c r="N333">
        <f t="shared" si="8"/>
        <v>0</v>
      </c>
      <c r="O333" t="s">
        <v>20</v>
      </c>
      <c r="P333" t="str">
        <f t="array" ref="P333">INDEX(Items!B$2:B$1072,MATCH($O333,Items!$A$2:$A$1072,0))</f>
        <v xml:space="preserve"> </v>
      </c>
      <c r="Q333" t="str">
        <f t="array" ref="Q333">INDEX(Items!C$2:C$1072,MATCH($O333,Items!$A$2:$A$1072,0))</f>
        <v xml:space="preserve"> </v>
      </c>
      <c r="R333" t="str">
        <f t="array" ref="R333">INDEX(Items!D$2:D$1072,MATCH($O333,Items!$A$2:$A$1072,0))</f>
        <v xml:space="preserve"> </v>
      </c>
    </row>
    <row r="334" spans="1:18" ht="15.75" customHeight="1" x14ac:dyDescent="0.25">
      <c r="A334">
        <f t="shared" si="6"/>
        <v>1</v>
      </c>
      <c r="B334" t="str">
        <f t="shared" si="9"/>
        <v/>
      </c>
      <c r="C334">
        <f t="shared" si="10"/>
        <v>1</v>
      </c>
      <c r="D334" s="4"/>
      <c r="E334" t="s">
        <v>20</v>
      </c>
      <c r="F334" t="str">
        <f t="array" ref="F334">INDEX(Establishment!B$2:B$1031,MATCH($E334,Establishment!$A$2:$A$1031,0))</f>
        <v xml:space="preserve"> </v>
      </c>
      <c r="G334" t="str">
        <f t="array" ref="G334">INDEX(Establishment!C$2:C$1031,MATCH($E334,Establishment!$A$2:$A$1031,0))</f>
        <v xml:space="preserve"> </v>
      </c>
      <c r="M334">
        <f t="shared" si="7"/>
        <v>0</v>
      </c>
      <c r="N334">
        <f t="shared" si="8"/>
        <v>0</v>
      </c>
      <c r="O334" t="s">
        <v>20</v>
      </c>
      <c r="P334" t="str">
        <f t="array" ref="P334">INDEX(Items!B$2:B$1072,MATCH($O334,Items!$A$2:$A$1072,0))</f>
        <v xml:space="preserve"> </v>
      </c>
      <c r="Q334" t="str">
        <f t="array" ref="Q334">INDEX(Items!C$2:C$1072,MATCH($O334,Items!$A$2:$A$1072,0))</f>
        <v xml:space="preserve"> </v>
      </c>
      <c r="R334" t="str">
        <f t="array" ref="R334">INDEX(Items!D$2:D$1072,MATCH($O334,Items!$A$2:$A$1072,0))</f>
        <v xml:space="preserve"> </v>
      </c>
    </row>
    <row r="335" spans="1:18" ht="15.75" customHeight="1" x14ac:dyDescent="0.25">
      <c r="A335">
        <f t="shared" si="6"/>
        <v>1</v>
      </c>
      <c r="B335" t="str">
        <f t="shared" si="9"/>
        <v/>
      </c>
      <c r="C335">
        <f t="shared" si="10"/>
        <v>1</v>
      </c>
      <c r="D335" s="4"/>
      <c r="E335" t="s">
        <v>20</v>
      </c>
      <c r="F335" t="str">
        <f t="array" ref="F335">INDEX(Establishment!B$2:B$1031,MATCH($E335,Establishment!$A$2:$A$1031,0))</f>
        <v xml:space="preserve"> </v>
      </c>
      <c r="G335" t="str">
        <f t="array" ref="G335">INDEX(Establishment!C$2:C$1031,MATCH($E335,Establishment!$A$2:$A$1031,0))</f>
        <v xml:space="preserve"> </v>
      </c>
      <c r="M335">
        <f t="shared" si="7"/>
        <v>0</v>
      </c>
      <c r="N335">
        <f t="shared" si="8"/>
        <v>0</v>
      </c>
      <c r="O335" t="s">
        <v>20</v>
      </c>
      <c r="P335" t="str">
        <f t="array" ref="P335">INDEX(Items!B$2:B$1072,MATCH($O335,Items!$A$2:$A$1072,0))</f>
        <v xml:space="preserve"> </v>
      </c>
      <c r="Q335" t="str">
        <f t="array" ref="Q335">INDEX(Items!C$2:C$1072,MATCH($O335,Items!$A$2:$A$1072,0))</f>
        <v xml:space="preserve"> </v>
      </c>
      <c r="R335" t="str">
        <f t="array" ref="R335">INDEX(Items!D$2:D$1072,MATCH($O335,Items!$A$2:$A$1072,0))</f>
        <v xml:space="preserve"> </v>
      </c>
    </row>
    <row r="336" spans="1:18" ht="15.75" customHeight="1" x14ac:dyDescent="0.25">
      <c r="A336">
        <f t="shared" si="6"/>
        <v>1</v>
      </c>
      <c r="B336" t="str">
        <f t="shared" si="9"/>
        <v/>
      </c>
      <c r="C336">
        <f t="shared" si="10"/>
        <v>1</v>
      </c>
      <c r="D336" s="4"/>
      <c r="E336" t="s">
        <v>20</v>
      </c>
      <c r="F336" t="str">
        <f t="array" ref="F336">INDEX(Establishment!B$2:B$1031,MATCH($E336,Establishment!$A$2:$A$1031,0))</f>
        <v xml:space="preserve"> </v>
      </c>
      <c r="G336" t="str">
        <f t="array" ref="G336">INDEX(Establishment!C$2:C$1031,MATCH($E336,Establishment!$A$2:$A$1031,0))</f>
        <v xml:space="preserve"> </v>
      </c>
      <c r="M336">
        <f t="shared" si="7"/>
        <v>0</v>
      </c>
      <c r="N336">
        <f t="shared" si="8"/>
        <v>0</v>
      </c>
      <c r="O336" t="s">
        <v>20</v>
      </c>
      <c r="P336" t="str">
        <f t="array" ref="P336">INDEX(Items!B$2:B$1072,MATCH($O336,Items!$A$2:$A$1072,0))</f>
        <v xml:space="preserve"> </v>
      </c>
      <c r="Q336" t="str">
        <f t="array" ref="Q336">INDEX(Items!C$2:C$1072,MATCH($O336,Items!$A$2:$A$1072,0))</f>
        <v xml:space="preserve"> </v>
      </c>
      <c r="R336" t="str">
        <f t="array" ref="R336">INDEX(Items!D$2:D$1072,MATCH($O336,Items!$A$2:$A$1072,0))</f>
        <v xml:space="preserve"> </v>
      </c>
    </row>
    <row r="337" spans="1:18" ht="15.75" customHeight="1" x14ac:dyDescent="0.25">
      <c r="A337">
        <f t="shared" si="6"/>
        <v>1</v>
      </c>
      <c r="B337" t="str">
        <f t="shared" si="9"/>
        <v/>
      </c>
      <c r="C337">
        <f t="shared" si="10"/>
        <v>1</v>
      </c>
      <c r="D337" s="4"/>
      <c r="E337" t="s">
        <v>20</v>
      </c>
      <c r="F337" t="str">
        <f t="array" ref="F337">INDEX(Establishment!B$2:B$1031,MATCH($E337,Establishment!$A$2:$A$1031,0))</f>
        <v xml:space="preserve"> </v>
      </c>
      <c r="G337" t="str">
        <f t="array" ref="G337">INDEX(Establishment!C$2:C$1031,MATCH($E337,Establishment!$A$2:$A$1031,0))</f>
        <v xml:space="preserve"> </v>
      </c>
      <c r="M337">
        <f t="shared" si="7"/>
        <v>0</v>
      </c>
      <c r="N337">
        <f t="shared" si="8"/>
        <v>0</v>
      </c>
      <c r="O337" t="s">
        <v>20</v>
      </c>
      <c r="P337" t="str">
        <f t="array" ref="P337">INDEX(Items!B$2:B$1072,MATCH($O337,Items!$A$2:$A$1072,0))</f>
        <v xml:space="preserve"> </v>
      </c>
      <c r="Q337" t="str">
        <f t="array" ref="Q337">INDEX(Items!C$2:C$1072,MATCH($O337,Items!$A$2:$A$1072,0))</f>
        <v xml:space="preserve"> </v>
      </c>
      <c r="R337" t="str">
        <f t="array" ref="R337">INDEX(Items!D$2:D$1072,MATCH($O337,Items!$A$2:$A$1072,0))</f>
        <v xml:space="preserve"> </v>
      </c>
    </row>
    <row r="338" spans="1:18" ht="15.75" customHeight="1" x14ac:dyDescent="0.25">
      <c r="A338">
        <f t="shared" si="6"/>
        <v>1</v>
      </c>
      <c r="B338" t="str">
        <f t="shared" si="9"/>
        <v/>
      </c>
      <c r="C338">
        <f t="shared" si="10"/>
        <v>1</v>
      </c>
      <c r="D338" s="4"/>
      <c r="E338" t="s">
        <v>20</v>
      </c>
      <c r="F338" t="str">
        <f t="array" ref="F338">INDEX(Establishment!B$2:B$1031,MATCH($E338,Establishment!$A$2:$A$1031,0))</f>
        <v xml:space="preserve"> </v>
      </c>
      <c r="G338" t="str">
        <f t="array" ref="G338">INDEX(Establishment!C$2:C$1031,MATCH($E338,Establishment!$A$2:$A$1031,0))</f>
        <v xml:space="preserve"> </v>
      </c>
      <c r="M338">
        <f t="shared" si="7"/>
        <v>0</v>
      </c>
      <c r="N338">
        <f t="shared" si="8"/>
        <v>0</v>
      </c>
      <c r="O338" t="s">
        <v>20</v>
      </c>
      <c r="P338" t="str">
        <f t="array" ref="P338">INDEX(Items!B$2:B$1072,MATCH($O338,Items!$A$2:$A$1072,0))</f>
        <v xml:space="preserve"> </v>
      </c>
      <c r="Q338" t="str">
        <f t="array" ref="Q338">INDEX(Items!C$2:C$1072,MATCH($O338,Items!$A$2:$A$1072,0))</f>
        <v xml:space="preserve"> </v>
      </c>
      <c r="R338" t="str">
        <f t="array" ref="R338">INDEX(Items!D$2:D$1072,MATCH($O338,Items!$A$2:$A$1072,0))</f>
        <v xml:space="preserve"> </v>
      </c>
    </row>
    <row r="339" spans="1:18" ht="15.75" customHeight="1" x14ac:dyDescent="0.25">
      <c r="A339">
        <f t="shared" si="6"/>
        <v>1</v>
      </c>
      <c r="B339" t="str">
        <f t="shared" si="9"/>
        <v/>
      </c>
      <c r="C339">
        <f t="shared" si="10"/>
        <v>1</v>
      </c>
      <c r="D339" s="4"/>
      <c r="E339" t="s">
        <v>20</v>
      </c>
      <c r="F339" t="str">
        <f t="array" ref="F339">INDEX(Establishment!B$2:B$1031,MATCH($E339,Establishment!$A$2:$A$1031,0))</f>
        <v xml:space="preserve"> </v>
      </c>
      <c r="G339" t="str">
        <f t="array" ref="G339">INDEX(Establishment!C$2:C$1031,MATCH($E339,Establishment!$A$2:$A$1031,0))</f>
        <v xml:space="preserve"> </v>
      </c>
      <c r="M339">
        <f t="shared" si="7"/>
        <v>0</v>
      </c>
      <c r="N339">
        <f t="shared" si="8"/>
        <v>0</v>
      </c>
      <c r="O339" t="s">
        <v>20</v>
      </c>
      <c r="P339" t="str">
        <f t="array" ref="P339">INDEX(Items!B$2:B$1072,MATCH($O339,Items!$A$2:$A$1072,0))</f>
        <v xml:space="preserve"> </v>
      </c>
      <c r="Q339" t="str">
        <f t="array" ref="Q339">INDEX(Items!C$2:C$1072,MATCH($O339,Items!$A$2:$A$1072,0))</f>
        <v xml:space="preserve"> </v>
      </c>
      <c r="R339" t="str">
        <f t="array" ref="R339">INDEX(Items!D$2:D$1072,MATCH($O339,Items!$A$2:$A$1072,0))</f>
        <v xml:space="preserve"> </v>
      </c>
    </row>
    <row r="340" spans="1:18" ht="15.75" customHeight="1" x14ac:dyDescent="0.25">
      <c r="A340">
        <f t="shared" si="6"/>
        <v>1</v>
      </c>
      <c r="B340" t="str">
        <f t="shared" si="9"/>
        <v/>
      </c>
      <c r="C340">
        <f t="shared" si="10"/>
        <v>1</v>
      </c>
      <c r="D340" s="4"/>
      <c r="E340" t="s">
        <v>20</v>
      </c>
      <c r="F340" t="str">
        <f t="array" ref="F340">INDEX(Establishment!B$2:B$1031,MATCH($E340,Establishment!$A$2:$A$1031,0))</f>
        <v xml:space="preserve"> </v>
      </c>
      <c r="G340" t="str">
        <f t="array" ref="G340">INDEX(Establishment!C$2:C$1031,MATCH($E340,Establishment!$A$2:$A$1031,0))</f>
        <v xml:space="preserve"> </v>
      </c>
      <c r="M340">
        <f t="shared" si="7"/>
        <v>0</v>
      </c>
      <c r="N340">
        <f t="shared" si="8"/>
        <v>0</v>
      </c>
      <c r="O340" t="s">
        <v>20</v>
      </c>
      <c r="P340" t="str">
        <f t="array" ref="P340">INDEX(Items!B$2:B$1072,MATCH($O340,Items!$A$2:$A$1072,0))</f>
        <v xml:space="preserve"> </v>
      </c>
      <c r="Q340" t="str">
        <f t="array" ref="Q340">INDEX(Items!C$2:C$1072,MATCH($O340,Items!$A$2:$A$1072,0))</f>
        <v xml:space="preserve"> </v>
      </c>
      <c r="R340" t="str">
        <f t="array" ref="R340">INDEX(Items!D$2:D$1072,MATCH($O340,Items!$A$2:$A$1072,0))</f>
        <v xml:space="preserve"> </v>
      </c>
    </row>
    <row r="341" spans="1:18" ht="15.75" customHeight="1" x14ac:dyDescent="0.25">
      <c r="A341">
        <f t="shared" si="6"/>
        <v>1</v>
      </c>
      <c r="B341" t="str">
        <f t="shared" si="9"/>
        <v/>
      </c>
      <c r="C341">
        <f t="shared" si="10"/>
        <v>1</v>
      </c>
      <c r="D341" s="4"/>
      <c r="E341" t="s">
        <v>20</v>
      </c>
      <c r="F341" t="str">
        <f t="array" ref="F341">INDEX(Establishment!B$2:B$1031,MATCH($E341,Establishment!$A$2:$A$1031,0))</f>
        <v xml:space="preserve"> </v>
      </c>
      <c r="G341" t="str">
        <f t="array" ref="G341">INDEX(Establishment!C$2:C$1031,MATCH($E341,Establishment!$A$2:$A$1031,0))</f>
        <v xml:space="preserve"> </v>
      </c>
      <c r="M341">
        <f t="shared" si="7"/>
        <v>0</v>
      </c>
      <c r="N341">
        <f t="shared" si="8"/>
        <v>0</v>
      </c>
      <c r="O341" t="s">
        <v>20</v>
      </c>
      <c r="P341" t="str">
        <f t="array" ref="P341">INDEX(Items!B$2:B$1072,MATCH($O341,Items!$A$2:$A$1072,0))</f>
        <v xml:space="preserve"> </v>
      </c>
      <c r="Q341" t="str">
        <f t="array" ref="Q341">INDEX(Items!C$2:C$1072,MATCH($O341,Items!$A$2:$A$1072,0))</f>
        <v xml:space="preserve"> </v>
      </c>
      <c r="R341" t="str">
        <f t="array" ref="R341">INDEX(Items!D$2:D$1072,MATCH($O341,Items!$A$2:$A$1072,0))</f>
        <v xml:space="preserve"> </v>
      </c>
    </row>
    <row r="342" spans="1:18" ht="15.75" customHeight="1" x14ac:dyDescent="0.25">
      <c r="A342">
        <f t="shared" si="6"/>
        <v>1</v>
      </c>
      <c r="B342" t="str">
        <f t="shared" si="9"/>
        <v/>
      </c>
      <c r="C342">
        <f t="shared" si="10"/>
        <v>1</v>
      </c>
      <c r="D342" s="4"/>
      <c r="E342" t="s">
        <v>20</v>
      </c>
      <c r="F342" t="str">
        <f t="array" ref="F342">INDEX(Establishment!B$2:B$1031,MATCH($E342,Establishment!$A$2:$A$1031,0))</f>
        <v xml:space="preserve"> </v>
      </c>
      <c r="G342" t="str">
        <f t="array" ref="G342">INDEX(Establishment!C$2:C$1031,MATCH($E342,Establishment!$A$2:$A$1031,0))</f>
        <v xml:space="preserve"> </v>
      </c>
      <c r="M342">
        <f t="shared" si="7"/>
        <v>0</v>
      </c>
      <c r="N342">
        <f t="shared" si="8"/>
        <v>0</v>
      </c>
      <c r="O342" t="s">
        <v>20</v>
      </c>
      <c r="P342" t="str">
        <f t="array" ref="P342">INDEX(Items!B$2:B$1072,MATCH($O342,Items!$A$2:$A$1072,0))</f>
        <v xml:space="preserve"> </v>
      </c>
      <c r="Q342" t="str">
        <f t="array" ref="Q342">INDEX(Items!C$2:C$1072,MATCH($O342,Items!$A$2:$A$1072,0))</f>
        <v xml:space="preserve"> </v>
      </c>
      <c r="R342" t="str">
        <f t="array" ref="R342">INDEX(Items!D$2:D$1072,MATCH($O342,Items!$A$2:$A$1072,0))</f>
        <v xml:space="preserve"> </v>
      </c>
    </row>
    <row r="343" spans="1:18" ht="15.75" customHeight="1" x14ac:dyDescent="0.25">
      <c r="A343">
        <f t="shared" si="6"/>
        <v>1</v>
      </c>
      <c r="B343" t="str">
        <f t="shared" si="9"/>
        <v/>
      </c>
      <c r="C343">
        <f t="shared" si="10"/>
        <v>1</v>
      </c>
      <c r="D343" s="4"/>
      <c r="E343" t="s">
        <v>20</v>
      </c>
      <c r="F343" t="str">
        <f t="array" ref="F343">INDEX(Establishment!B$2:B$1031,MATCH($E343,Establishment!$A$2:$A$1031,0))</f>
        <v xml:space="preserve"> </v>
      </c>
      <c r="G343" t="str">
        <f t="array" ref="G343">INDEX(Establishment!C$2:C$1031,MATCH($E343,Establishment!$A$2:$A$1031,0))</f>
        <v xml:space="preserve"> </v>
      </c>
      <c r="M343">
        <f t="shared" si="7"/>
        <v>0</v>
      </c>
      <c r="N343">
        <f t="shared" si="8"/>
        <v>0</v>
      </c>
      <c r="O343" t="s">
        <v>20</v>
      </c>
      <c r="P343" t="str">
        <f t="array" ref="P343">INDEX(Items!B$2:B$1072,MATCH($O343,Items!$A$2:$A$1072,0))</f>
        <v xml:space="preserve"> </v>
      </c>
      <c r="Q343" t="str">
        <f t="array" ref="Q343">INDEX(Items!C$2:C$1072,MATCH($O343,Items!$A$2:$A$1072,0))</f>
        <v xml:space="preserve"> </v>
      </c>
      <c r="R343" t="str">
        <f t="array" ref="R343">INDEX(Items!D$2:D$1072,MATCH($O343,Items!$A$2:$A$1072,0))</f>
        <v xml:space="preserve"> </v>
      </c>
    </row>
    <row r="344" spans="1:18" ht="15.75" customHeight="1" x14ac:dyDescent="0.25">
      <c r="A344">
        <f t="shared" si="6"/>
        <v>1</v>
      </c>
      <c r="B344" t="str">
        <f t="shared" si="9"/>
        <v/>
      </c>
      <c r="C344">
        <f t="shared" si="10"/>
        <v>1</v>
      </c>
      <c r="D344" s="4"/>
      <c r="E344" t="s">
        <v>20</v>
      </c>
      <c r="F344" t="str">
        <f t="array" ref="F344">INDEX(Establishment!B$2:B$1031,MATCH($E344,Establishment!$A$2:$A$1031,0))</f>
        <v xml:space="preserve"> </v>
      </c>
      <c r="G344" t="str">
        <f t="array" ref="G344">INDEX(Establishment!C$2:C$1031,MATCH($E344,Establishment!$A$2:$A$1031,0))</f>
        <v xml:space="preserve"> </v>
      </c>
      <c r="M344">
        <f t="shared" si="7"/>
        <v>0</v>
      </c>
      <c r="N344">
        <f t="shared" si="8"/>
        <v>0</v>
      </c>
      <c r="O344" t="s">
        <v>20</v>
      </c>
      <c r="P344" t="str">
        <f t="array" ref="P344">INDEX(Items!B$2:B$1072,MATCH($O344,Items!$A$2:$A$1072,0))</f>
        <v xml:space="preserve"> </v>
      </c>
      <c r="Q344" t="str">
        <f t="array" ref="Q344">INDEX(Items!C$2:C$1072,MATCH($O344,Items!$A$2:$A$1072,0))</f>
        <v xml:space="preserve"> </v>
      </c>
      <c r="R344" t="str">
        <f t="array" ref="R344">INDEX(Items!D$2:D$1072,MATCH($O344,Items!$A$2:$A$1072,0))</f>
        <v xml:space="preserve"> </v>
      </c>
    </row>
    <row r="345" spans="1:18" ht="15.75" customHeight="1" x14ac:dyDescent="0.25">
      <c r="A345">
        <f t="shared" si="6"/>
        <v>1</v>
      </c>
      <c r="B345" t="str">
        <f t="shared" si="9"/>
        <v/>
      </c>
      <c r="C345">
        <f t="shared" si="10"/>
        <v>1</v>
      </c>
      <c r="D345" s="4"/>
      <c r="E345" t="s">
        <v>20</v>
      </c>
      <c r="F345" t="str">
        <f t="array" ref="F345">INDEX(Establishment!B$2:B$1031,MATCH($E345,Establishment!$A$2:$A$1031,0))</f>
        <v xml:space="preserve"> </v>
      </c>
      <c r="G345" t="str">
        <f t="array" ref="G345">INDEX(Establishment!C$2:C$1031,MATCH($E345,Establishment!$A$2:$A$1031,0))</f>
        <v xml:space="preserve"> </v>
      </c>
      <c r="M345">
        <f t="shared" si="7"/>
        <v>0</v>
      </c>
      <c r="N345">
        <f t="shared" si="8"/>
        <v>0</v>
      </c>
      <c r="O345" t="s">
        <v>20</v>
      </c>
      <c r="P345" t="str">
        <f t="array" ref="P345">INDEX(Items!B$2:B$1072,MATCH($O345,Items!$A$2:$A$1072,0))</f>
        <v xml:space="preserve"> </v>
      </c>
      <c r="Q345" t="str">
        <f t="array" ref="Q345">INDEX(Items!C$2:C$1072,MATCH($O345,Items!$A$2:$A$1072,0))</f>
        <v xml:space="preserve"> </v>
      </c>
      <c r="R345" t="str">
        <f t="array" ref="R345">INDEX(Items!D$2:D$1072,MATCH($O345,Items!$A$2:$A$1072,0))</f>
        <v xml:space="preserve"> </v>
      </c>
    </row>
    <row r="346" spans="1:18" ht="15.75" customHeight="1" x14ac:dyDescent="0.25">
      <c r="A346">
        <f t="shared" si="6"/>
        <v>1</v>
      </c>
      <c r="B346" t="str">
        <f t="shared" si="9"/>
        <v/>
      </c>
      <c r="C346">
        <f t="shared" si="10"/>
        <v>1</v>
      </c>
      <c r="D346" s="4"/>
      <c r="E346" t="s">
        <v>20</v>
      </c>
      <c r="F346" t="str">
        <f t="array" ref="F346">INDEX(Establishment!B$2:B$1031,MATCH($E346,Establishment!$A$2:$A$1031,0))</f>
        <v xml:space="preserve"> </v>
      </c>
      <c r="G346" t="str">
        <f t="array" ref="G346">INDEX(Establishment!C$2:C$1031,MATCH($E346,Establishment!$A$2:$A$1031,0))</f>
        <v xml:space="preserve"> </v>
      </c>
      <c r="M346">
        <f t="shared" si="7"/>
        <v>0</v>
      </c>
      <c r="N346">
        <f t="shared" si="8"/>
        <v>0</v>
      </c>
      <c r="O346" t="s">
        <v>20</v>
      </c>
      <c r="P346" t="str">
        <f t="array" ref="P346">INDEX(Items!B$2:B$1072,MATCH($O346,Items!$A$2:$A$1072,0))</f>
        <v xml:space="preserve"> </v>
      </c>
      <c r="Q346" t="str">
        <f t="array" ref="Q346">INDEX(Items!C$2:C$1072,MATCH($O346,Items!$A$2:$A$1072,0))</f>
        <v xml:space="preserve"> </v>
      </c>
      <c r="R346" t="str">
        <f t="array" ref="R346">INDEX(Items!D$2:D$1072,MATCH($O346,Items!$A$2:$A$1072,0))</f>
        <v xml:space="preserve"> </v>
      </c>
    </row>
    <row r="347" spans="1:18" ht="15.75" customHeight="1" x14ac:dyDescent="0.25">
      <c r="A347">
        <f t="shared" si="6"/>
        <v>1</v>
      </c>
      <c r="B347" t="str">
        <f t="shared" si="9"/>
        <v/>
      </c>
      <c r="C347">
        <f t="shared" si="10"/>
        <v>1</v>
      </c>
      <c r="D347" s="4"/>
      <c r="E347" t="s">
        <v>20</v>
      </c>
      <c r="F347" t="str">
        <f t="array" ref="F347">INDEX(Establishment!B$2:B$1031,MATCH($E347,Establishment!$A$2:$A$1031,0))</f>
        <v xml:space="preserve"> </v>
      </c>
      <c r="G347" t="str">
        <f t="array" ref="G347">INDEX(Establishment!C$2:C$1031,MATCH($E347,Establishment!$A$2:$A$1031,0))</f>
        <v xml:space="preserve"> </v>
      </c>
      <c r="M347">
        <f t="shared" si="7"/>
        <v>0</v>
      </c>
      <c r="N347">
        <f t="shared" si="8"/>
        <v>0</v>
      </c>
      <c r="O347" t="s">
        <v>20</v>
      </c>
      <c r="P347" t="str">
        <f t="array" ref="P347">INDEX(Items!B$2:B$1072,MATCH($O347,Items!$A$2:$A$1072,0))</f>
        <v xml:space="preserve"> </v>
      </c>
      <c r="Q347" t="str">
        <f t="array" ref="Q347">INDEX(Items!C$2:C$1072,MATCH($O347,Items!$A$2:$A$1072,0))</f>
        <v xml:space="preserve"> </v>
      </c>
      <c r="R347" t="str">
        <f t="array" ref="R347">INDEX(Items!D$2:D$1072,MATCH($O347,Items!$A$2:$A$1072,0))</f>
        <v xml:space="preserve"> </v>
      </c>
    </row>
    <row r="348" spans="1:18" ht="15.75" customHeight="1" x14ac:dyDescent="0.25">
      <c r="A348">
        <f t="shared" si="6"/>
        <v>1</v>
      </c>
      <c r="B348" t="str">
        <f t="shared" si="9"/>
        <v/>
      </c>
      <c r="C348">
        <f t="shared" si="10"/>
        <v>1</v>
      </c>
      <c r="D348" s="4"/>
      <c r="E348" t="s">
        <v>20</v>
      </c>
      <c r="F348" t="str">
        <f t="array" ref="F348">INDEX(Establishment!B$2:B$1031,MATCH($E348,Establishment!$A$2:$A$1031,0))</f>
        <v xml:space="preserve"> </v>
      </c>
      <c r="G348" t="str">
        <f t="array" ref="G348">INDEX(Establishment!C$2:C$1031,MATCH($E348,Establishment!$A$2:$A$1031,0))</f>
        <v xml:space="preserve"> </v>
      </c>
      <c r="M348">
        <f t="shared" si="7"/>
        <v>0</v>
      </c>
      <c r="N348">
        <f t="shared" si="8"/>
        <v>0</v>
      </c>
      <c r="O348" t="s">
        <v>20</v>
      </c>
      <c r="P348" t="str">
        <f t="array" ref="P348">INDEX(Items!B$2:B$1072,MATCH($O348,Items!$A$2:$A$1072,0))</f>
        <v xml:space="preserve"> </v>
      </c>
      <c r="Q348" t="str">
        <f t="array" ref="Q348">INDEX(Items!C$2:C$1072,MATCH($O348,Items!$A$2:$A$1072,0))</f>
        <v xml:space="preserve"> </v>
      </c>
      <c r="R348" t="str">
        <f t="array" ref="R348">INDEX(Items!D$2:D$1072,MATCH($O348,Items!$A$2:$A$1072,0))</f>
        <v xml:space="preserve"> </v>
      </c>
    </row>
    <row r="349" spans="1:18" ht="15.75" customHeight="1" x14ac:dyDescent="0.25">
      <c r="A349">
        <f t="shared" si="6"/>
        <v>1</v>
      </c>
      <c r="B349" t="str">
        <f t="shared" si="9"/>
        <v/>
      </c>
      <c r="C349">
        <f t="shared" si="10"/>
        <v>1</v>
      </c>
      <c r="D349" s="4"/>
      <c r="E349" t="s">
        <v>20</v>
      </c>
      <c r="F349" t="str">
        <f t="array" ref="F349">INDEX(Establishment!B$2:B$1031,MATCH($E349,Establishment!$A$2:$A$1031,0))</f>
        <v xml:space="preserve"> </v>
      </c>
      <c r="G349" t="str">
        <f t="array" ref="G349">INDEX(Establishment!C$2:C$1031,MATCH($E349,Establishment!$A$2:$A$1031,0))</f>
        <v xml:space="preserve"> </v>
      </c>
      <c r="M349">
        <f t="shared" si="7"/>
        <v>0</v>
      </c>
      <c r="N349">
        <f t="shared" si="8"/>
        <v>0</v>
      </c>
      <c r="O349" t="s">
        <v>20</v>
      </c>
      <c r="P349" t="str">
        <f t="array" ref="P349">INDEX(Items!B$2:B$1072,MATCH($O349,Items!$A$2:$A$1072,0))</f>
        <v xml:space="preserve"> </v>
      </c>
      <c r="Q349" t="str">
        <f t="array" ref="Q349">INDEX(Items!C$2:C$1072,MATCH($O349,Items!$A$2:$A$1072,0))</f>
        <v xml:space="preserve"> </v>
      </c>
      <c r="R349" t="str">
        <f t="array" ref="R349">INDEX(Items!D$2:D$1072,MATCH($O349,Items!$A$2:$A$1072,0))</f>
        <v xml:space="preserve"> </v>
      </c>
    </row>
    <row r="350" spans="1:18" ht="15.75" customHeight="1" x14ac:dyDescent="0.25">
      <c r="A350">
        <f t="shared" si="6"/>
        <v>1</v>
      </c>
      <c r="B350" t="str">
        <f t="shared" si="9"/>
        <v/>
      </c>
      <c r="C350">
        <f t="shared" si="10"/>
        <v>1</v>
      </c>
      <c r="D350" s="4"/>
      <c r="E350" t="s">
        <v>20</v>
      </c>
      <c r="F350" t="str">
        <f t="array" ref="F350">INDEX(Establishment!B$2:B$1031,MATCH($E350,Establishment!$A$2:$A$1031,0))</f>
        <v xml:space="preserve"> </v>
      </c>
      <c r="G350" t="str">
        <f t="array" ref="G350">INDEX(Establishment!C$2:C$1031,MATCH($E350,Establishment!$A$2:$A$1031,0))</f>
        <v xml:space="preserve"> </v>
      </c>
      <c r="M350">
        <f t="shared" si="7"/>
        <v>0</v>
      </c>
      <c r="N350">
        <f t="shared" si="8"/>
        <v>0</v>
      </c>
      <c r="O350" t="s">
        <v>20</v>
      </c>
      <c r="P350" t="str">
        <f t="array" ref="P350">INDEX(Items!B$2:B$1072,MATCH($O350,Items!$A$2:$A$1072,0))</f>
        <v xml:space="preserve"> </v>
      </c>
      <c r="Q350" t="str">
        <f t="array" ref="Q350">INDEX(Items!C$2:C$1072,MATCH($O350,Items!$A$2:$A$1072,0))</f>
        <v xml:space="preserve"> </v>
      </c>
      <c r="R350" t="str">
        <f t="array" ref="R350">INDEX(Items!D$2:D$1072,MATCH($O350,Items!$A$2:$A$1072,0))</f>
        <v xml:space="preserve"> </v>
      </c>
    </row>
    <row r="351" spans="1:18" ht="15.75" customHeight="1" x14ac:dyDescent="0.25">
      <c r="A351">
        <f t="shared" si="6"/>
        <v>1</v>
      </c>
      <c r="B351" t="str">
        <f t="shared" si="9"/>
        <v/>
      </c>
      <c r="C351">
        <f t="shared" si="10"/>
        <v>1</v>
      </c>
      <c r="D351" s="4"/>
      <c r="E351" t="s">
        <v>20</v>
      </c>
      <c r="F351" t="str">
        <f t="array" ref="F351">INDEX(Establishment!B$2:B$1031,MATCH($E351,Establishment!$A$2:$A$1031,0))</f>
        <v xml:space="preserve"> </v>
      </c>
      <c r="G351" t="str">
        <f t="array" ref="G351">INDEX(Establishment!C$2:C$1031,MATCH($E351,Establishment!$A$2:$A$1031,0))</f>
        <v xml:space="preserve"> </v>
      </c>
      <c r="M351">
        <f t="shared" si="7"/>
        <v>0</v>
      </c>
      <c r="N351">
        <f t="shared" si="8"/>
        <v>0</v>
      </c>
      <c r="O351" t="s">
        <v>20</v>
      </c>
      <c r="P351" t="str">
        <f t="array" ref="P351">INDEX(Items!B$2:B$1072,MATCH($O351,Items!$A$2:$A$1072,0))</f>
        <v xml:space="preserve"> </v>
      </c>
      <c r="Q351" t="str">
        <f t="array" ref="Q351">INDEX(Items!C$2:C$1072,MATCH($O351,Items!$A$2:$A$1072,0))</f>
        <v xml:space="preserve"> </v>
      </c>
      <c r="R351" t="str">
        <f t="array" ref="R351">INDEX(Items!D$2:D$1072,MATCH($O351,Items!$A$2:$A$1072,0))</f>
        <v xml:space="preserve"> </v>
      </c>
    </row>
    <row r="352" spans="1:18" ht="15.75" customHeight="1" x14ac:dyDescent="0.25">
      <c r="A352">
        <f t="shared" si="6"/>
        <v>1</v>
      </c>
      <c r="B352" t="str">
        <f t="shared" si="9"/>
        <v/>
      </c>
      <c r="C352">
        <f t="shared" si="10"/>
        <v>1</v>
      </c>
      <c r="D352" s="4"/>
      <c r="E352" t="s">
        <v>20</v>
      </c>
      <c r="F352" t="str">
        <f t="array" ref="F352">INDEX(Establishment!B$2:B$1031,MATCH($E352,Establishment!$A$2:$A$1031,0))</f>
        <v xml:space="preserve"> </v>
      </c>
      <c r="G352" t="str">
        <f t="array" ref="G352">INDEX(Establishment!C$2:C$1031,MATCH($E352,Establishment!$A$2:$A$1031,0))</f>
        <v xml:space="preserve"> </v>
      </c>
      <c r="M352">
        <f t="shared" si="7"/>
        <v>0</v>
      </c>
      <c r="N352">
        <f t="shared" si="8"/>
        <v>0</v>
      </c>
      <c r="O352" t="s">
        <v>20</v>
      </c>
      <c r="P352" t="str">
        <f t="array" ref="P352">INDEX(Items!B$2:B$1072,MATCH($O352,Items!$A$2:$A$1072,0))</f>
        <v xml:space="preserve"> </v>
      </c>
      <c r="Q352" t="str">
        <f t="array" ref="Q352">INDEX(Items!C$2:C$1072,MATCH($O352,Items!$A$2:$A$1072,0))</f>
        <v xml:space="preserve"> </v>
      </c>
      <c r="R352" t="str">
        <f t="array" ref="R352">INDEX(Items!D$2:D$1072,MATCH($O352,Items!$A$2:$A$1072,0))</f>
        <v xml:space="preserve"> </v>
      </c>
    </row>
    <row r="353" spans="1:18" ht="15.75" customHeight="1" x14ac:dyDescent="0.25">
      <c r="A353">
        <f t="shared" si="6"/>
        <v>1</v>
      </c>
      <c r="B353" t="str">
        <f t="shared" si="9"/>
        <v/>
      </c>
      <c r="C353">
        <f t="shared" si="10"/>
        <v>1</v>
      </c>
      <c r="D353" s="4"/>
      <c r="E353" t="s">
        <v>20</v>
      </c>
      <c r="F353" t="str">
        <f t="array" ref="F353">INDEX(Establishment!B$2:B$1031,MATCH($E353,Establishment!$A$2:$A$1031,0))</f>
        <v xml:space="preserve"> </v>
      </c>
      <c r="G353" t="str">
        <f t="array" ref="G353">INDEX(Establishment!C$2:C$1031,MATCH($E353,Establishment!$A$2:$A$1031,0))</f>
        <v xml:space="preserve"> </v>
      </c>
      <c r="M353">
        <f t="shared" si="7"/>
        <v>0</v>
      </c>
      <c r="N353">
        <f t="shared" si="8"/>
        <v>0</v>
      </c>
      <c r="O353" t="s">
        <v>20</v>
      </c>
      <c r="P353" t="str">
        <f t="array" ref="P353">INDEX(Items!B$2:B$1072,MATCH($O353,Items!$A$2:$A$1072,0))</f>
        <v xml:space="preserve"> </v>
      </c>
      <c r="Q353" t="str">
        <f t="array" ref="Q353">INDEX(Items!C$2:C$1072,MATCH($O353,Items!$A$2:$A$1072,0))</f>
        <v xml:space="preserve"> </v>
      </c>
      <c r="R353" t="str">
        <f t="array" ref="R353">INDEX(Items!D$2:D$1072,MATCH($O353,Items!$A$2:$A$1072,0))</f>
        <v xml:space="preserve"> </v>
      </c>
    </row>
    <row r="354" spans="1:18" ht="15.75" customHeight="1" x14ac:dyDescent="0.25">
      <c r="A354">
        <f t="shared" si="6"/>
        <v>1</v>
      </c>
      <c r="B354" t="str">
        <f t="shared" si="9"/>
        <v/>
      </c>
      <c r="C354">
        <f t="shared" si="10"/>
        <v>1</v>
      </c>
      <c r="D354" s="4"/>
      <c r="E354" t="s">
        <v>20</v>
      </c>
      <c r="F354" t="str">
        <f t="array" ref="F354">INDEX(Establishment!B$2:B$1031,MATCH($E354,Establishment!$A$2:$A$1031,0))</f>
        <v xml:space="preserve"> </v>
      </c>
      <c r="G354" t="str">
        <f t="array" ref="G354">INDEX(Establishment!C$2:C$1031,MATCH($E354,Establishment!$A$2:$A$1031,0))</f>
        <v xml:space="preserve"> </v>
      </c>
      <c r="M354">
        <f t="shared" si="7"/>
        <v>0</v>
      </c>
      <c r="N354">
        <f t="shared" si="8"/>
        <v>0</v>
      </c>
      <c r="O354" t="s">
        <v>20</v>
      </c>
      <c r="P354" t="str">
        <f t="array" ref="P354">INDEX(Items!B$2:B$1072,MATCH($O354,Items!$A$2:$A$1072,0))</f>
        <v xml:space="preserve"> </v>
      </c>
      <c r="Q354" t="str">
        <f t="array" ref="Q354">INDEX(Items!C$2:C$1072,MATCH($O354,Items!$A$2:$A$1072,0))</f>
        <v xml:space="preserve"> </v>
      </c>
      <c r="R354" t="str">
        <f t="array" ref="R354">INDEX(Items!D$2:D$1072,MATCH($O354,Items!$A$2:$A$1072,0))</f>
        <v xml:space="preserve"> </v>
      </c>
    </row>
    <row r="355" spans="1:18" ht="15.75" customHeight="1" x14ac:dyDescent="0.25">
      <c r="A355">
        <f t="shared" si="6"/>
        <v>1</v>
      </c>
      <c r="B355" t="str">
        <f t="shared" si="9"/>
        <v/>
      </c>
      <c r="C355">
        <f t="shared" si="10"/>
        <v>1</v>
      </c>
      <c r="D355" s="4"/>
      <c r="E355" t="s">
        <v>20</v>
      </c>
      <c r="F355" t="str">
        <f t="array" ref="F355">INDEX(Establishment!B$2:B$1031,MATCH($E355,Establishment!$A$2:$A$1031,0))</f>
        <v xml:space="preserve"> </v>
      </c>
      <c r="G355" t="str">
        <f t="array" ref="G355">INDEX(Establishment!C$2:C$1031,MATCH($E355,Establishment!$A$2:$A$1031,0))</f>
        <v xml:space="preserve"> </v>
      </c>
      <c r="M355">
        <f t="shared" si="7"/>
        <v>0</v>
      </c>
      <c r="N355">
        <f t="shared" si="8"/>
        <v>0</v>
      </c>
      <c r="O355" t="s">
        <v>20</v>
      </c>
      <c r="P355" t="str">
        <f t="array" ref="P355">INDEX(Items!B$2:B$1072,MATCH($O355,Items!$A$2:$A$1072,0))</f>
        <v xml:space="preserve"> </v>
      </c>
      <c r="Q355" t="str">
        <f t="array" ref="Q355">INDEX(Items!C$2:C$1072,MATCH($O355,Items!$A$2:$A$1072,0))</f>
        <v xml:space="preserve"> </v>
      </c>
      <c r="R355" t="str">
        <f t="array" ref="R355">INDEX(Items!D$2:D$1072,MATCH($O355,Items!$A$2:$A$1072,0))</f>
        <v xml:space="preserve"> </v>
      </c>
    </row>
    <row r="356" spans="1:18" ht="15.75" customHeight="1" x14ac:dyDescent="0.25">
      <c r="A356">
        <f t="shared" si="6"/>
        <v>1</v>
      </c>
      <c r="B356" t="str">
        <f t="shared" si="9"/>
        <v/>
      </c>
      <c r="C356">
        <f t="shared" si="10"/>
        <v>1</v>
      </c>
      <c r="D356" s="4"/>
      <c r="E356" t="s">
        <v>20</v>
      </c>
      <c r="F356" t="str">
        <f t="array" ref="F356">INDEX(Establishment!B$2:B$1031,MATCH($E356,Establishment!$A$2:$A$1031,0))</f>
        <v xml:space="preserve"> </v>
      </c>
      <c r="G356" t="str">
        <f t="array" ref="G356">INDEX(Establishment!C$2:C$1031,MATCH($E356,Establishment!$A$2:$A$1031,0))</f>
        <v xml:space="preserve"> </v>
      </c>
      <c r="M356">
        <f t="shared" si="7"/>
        <v>0</v>
      </c>
      <c r="N356">
        <f t="shared" si="8"/>
        <v>0</v>
      </c>
      <c r="O356" t="s">
        <v>20</v>
      </c>
      <c r="P356" t="str">
        <f t="array" ref="P356">INDEX(Items!B$2:B$1072,MATCH($O356,Items!$A$2:$A$1072,0))</f>
        <v xml:space="preserve"> </v>
      </c>
      <c r="Q356" t="str">
        <f t="array" ref="Q356">INDEX(Items!C$2:C$1072,MATCH($O356,Items!$A$2:$A$1072,0))</f>
        <v xml:space="preserve"> </v>
      </c>
      <c r="R356" t="str">
        <f t="array" ref="R356">INDEX(Items!D$2:D$1072,MATCH($O356,Items!$A$2:$A$1072,0))</f>
        <v xml:space="preserve"> </v>
      </c>
    </row>
    <row r="357" spans="1:18" ht="15.75" customHeight="1" x14ac:dyDescent="0.25">
      <c r="A357">
        <f t="shared" si="6"/>
        <v>1</v>
      </c>
      <c r="B357" t="str">
        <f t="shared" si="9"/>
        <v/>
      </c>
      <c r="C357">
        <f t="shared" si="10"/>
        <v>1</v>
      </c>
      <c r="D357" s="4"/>
      <c r="E357" t="s">
        <v>20</v>
      </c>
      <c r="F357" t="str">
        <f t="array" ref="F357">INDEX(Establishment!B$2:B$1031,MATCH($E357,Establishment!$A$2:$A$1031,0))</f>
        <v xml:space="preserve"> </v>
      </c>
      <c r="G357" t="str">
        <f t="array" ref="G357">INDEX(Establishment!C$2:C$1031,MATCH($E357,Establishment!$A$2:$A$1031,0))</f>
        <v xml:space="preserve"> </v>
      </c>
      <c r="M357">
        <f t="shared" si="7"/>
        <v>0</v>
      </c>
      <c r="N357">
        <f t="shared" si="8"/>
        <v>0</v>
      </c>
      <c r="O357" t="s">
        <v>20</v>
      </c>
      <c r="P357" t="str">
        <f t="array" ref="P357">INDEX(Items!B$2:B$1072,MATCH($O357,Items!$A$2:$A$1072,0))</f>
        <v xml:space="preserve"> </v>
      </c>
      <c r="Q357" t="str">
        <f t="array" ref="Q357">INDEX(Items!C$2:C$1072,MATCH($O357,Items!$A$2:$A$1072,0))</f>
        <v xml:space="preserve"> </v>
      </c>
      <c r="R357" t="str">
        <f t="array" ref="R357">INDEX(Items!D$2:D$1072,MATCH($O357,Items!$A$2:$A$1072,0))</f>
        <v xml:space="preserve"> </v>
      </c>
    </row>
    <row r="358" spans="1:18" ht="15.75" customHeight="1" x14ac:dyDescent="0.25">
      <c r="A358">
        <f t="shared" si="6"/>
        <v>1</v>
      </c>
      <c r="B358" t="str">
        <f t="shared" si="9"/>
        <v/>
      </c>
      <c r="C358">
        <f t="shared" si="10"/>
        <v>1</v>
      </c>
      <c r="D358" s="4"/>
      <c r="E358" t="s">
        <v>20</v>
      </c>
      <c r="F358" t="str">
        <f t="array" ref="F358">INDEX(Establishment!B$2:B$1031,MATCH($E358,Establishment!$A$2:$A$1031,0))</f>
        <v xml:space="preserve"> </v>
      </c>
      <c r="G358" t="str">
        <f t="array" ref="G358">INDEX(Establishment!C$2:C$1031,MATCH($E358,Establishment!$A$2:$A$1031,0))</f>
        <v xml:space="preserve"> </v>
      </c>
      <c r="M358">
        <f t="shared" si="7"/>
        <v>0</v>
      </c>
      <c r="N358">
        <f t="shared" si="8"/>
        <v>0</v>
      </c>
      <c r="O358" t="s">
        <v>20</v>
      </c>
      <c r="P358" t="str">
        <f t="array" ref="P358">INDEX(Items!B$2:B$1072,MATCH($O358,Items!$A$2:$A$1072,0))</f>
        <v xml:space="preserve"> </v>
      </c>
      <c r="Q358" t="str">
        <f t="array" ref="Q358">INDEX(Items!C$2:C$1072,MATCH($O358,Items!$A$2:$A$1072,0))</f>
        <v xml:space="preserve"> </v>
      </c>
      <c r="R358" t="str">
        <f t="array" ref="R358">INDEX(Items!D$2:D$1072,MATCH($O358,Items!$A$2:$A$1072,0))</f>
        <v xml:space="preserve"> </v>
      </c>
    </row>
    <row r="359" spans="1:18" ht="15.75" customHeight="1" x14ac:dyDescent="0.25">
      <c r="A359">
        <f t="shared" si="6"/>
        <v>1</v>
      </c>
      <c r="B359" t="str">
        <f t="shared" si="9"/>
        <v/>
      </c>
      <c r="C359">
        <f t="shared" si="10"/>
        <v>1</v>
      </c>
      <c r="D359" s="4"/>
      <c r="E359" t="s">
        <v>20</v>
      </c>
      <c r="F359" t="str">
        <f t="array" ref="F359">INDEX(Establishment!B$2:B$1031,MATCH($E359,Establishment!$A$2:$A$1031,0))</f>
        <v xml:space="preserve"> </v>
      </c>
      <c r="G359" t="str">
        <f t="array" ref="G359">INDEX(Establishment!C$2:C$1031,MATCH($E359,Establishment!$A$2:$A$1031,0))</f>
        <v xml:space="preserve"> </v>
      </c>
      <c r="M359">
        <f t="shared" si="7"/>
        <v>0</v>
      </c>
      <c r="N359">
        <f t="shared" si="8"/>
        <v>0</v>
      </c>
      <c r="O359" t="s">
        <v>20</v>
      </c>
      <c r="P359" t="str">
        <f t="array" ref="P359">INDEX(Items!B$2:B$1072,MATCH($O359,Items!$A$2:$A$1072,0))</f>
        <v xml:space="preserve"> </v>
      </c>
      <c r="Q359" t="str">
        <f t="array" ref="Q359">INDEX(Items!C$2:C$1072,MATCH($O359,Items!$A$2:$A$1072,0))</f>
        <v xml:space="preserve"> </v>
      </c>
      <c r="R359" t="str">
        <f t="array" ref="R359">INDEX(Items!D$2:D$1072,MATCH($O359,Items!$A$2:$A$1072,0))</f>
        <v xml:space="preserve"> </v>
      </c>
    </row>
    <row r="360" spans="1:18" ht="15.75" customHeight="1" x14ac:dyDescent="0.25">
      <c r="A360">
        <f t="shared" si="6"/>
        <v>1</v>
      </c>
      <c r="B360" t="str">
        <f t="shared" si="9"/>
        <v/>
      </c>
      <c r="C360">
        <f t="shared" si="10"/>
        <v>1</v>
      </c>
      <c r="D360" s="4"/>
      <c r="E360" t="s">
        <v>20</v>
      </c>
      <c r="F360" t="str">
        <f t="array" ref="F360">INDEX(Establishment!B$2:B$1031,MATCH($E360,Establishment!$A$2:$A$1031,0))</f>
        <v xml:space="preserve"> </v>
      </c>
      <c r="G360" t="str">
        <f t="array" ref="G360">INDEX(Establishment!C$2:C$1031,MATCH($E360,Establishment!$A$2:$A$1031,0))</f>
        <v xml:space="preserve"> </v>
      </c>
      <c r="M360">
        <f t="shared" si="7"/>
        <v>0</v>
      </c>
      <c r="N360">
        <f t="shared" si="8"/>
        <v>0</v>
      </c>
      <c r="O360" t="s">
        <v>20</v>
      </c>
      <c r="P360" t="str">
        <f t="array" ref="P360">INDEX(Items!B$2:B$1072,MATCH($O360,Items!$A$2:$A$1072,0))</f>
        <v xml:space="preserve"> </v>
      </c>
      <c r="Q360" t="str">
        <f t="array" ref="Q360">INDEX(Items!C$2:C$1072,MATCH($O360,Items!$A$2:$A$1072,0))</f>
        <v xml:space="preserve"> </v>
      </c>
      <c r="R360" t="str">
        <f t="array" ref="R360">INDEX(Items!D$2:D$1072,MATCH($O360,Items!$A$2:$A$1072,0))</f>
        <v xml:space="preserve"> </v>
      </c>
    </row>
    <row r="361" spans="1:18" ht="15.75" customHeight="1" x14ac:dyDescent="0.25">
      <c r="A361">
        <f t="shared" si="6"/>
        <v>1</v>
      </c>
      <c r="B361" t="str">
        <f t="shared" si="9"/>
        <v/>
      </c>
      <c r="C361">
        <f t="shared" si="10"/>
        <v>1</v>
      </c>
      <c r="D361" s="4"/>
      <c r="E361" t="s">
        <v>20</v>
      </c>
      <c r="F361" t="str">
        <f t="array" ref="F361">INDEX(Establishment!B$2:B$1031,MATCH($E361,Establishment!$A$2:$A$1031,0))</f>
        <v xml:space="preserve"> </v>
      </c>
      <c r="G361" t="str">
        <f t="array" ref="G361">INDEX(Establishment!C$2:C$1031,MATCH($E361,Establishment!$A$2:$A$1031,0))</f>
        <v xml:space="preserve"> </v>
      </c>
      <c r="M361">
        <f t="shared" si="7"/>
        <v>0</v>
      </c>
      <c r="N361">
        <f t="shared" si="8"/>
        <v>0</v>
      </c>
      <c r="O361" t="s">
        <v>20</v>
      </c>
      <c r="P361" t="str">
        <f t="array" ref="P361">INDEX(Items!B$2:B$1072,MATCH($O361,Items!$A$2:$A$1072,0))</f>
        <v xml:space="preserve"> </v>
      </c>
      <c r="Q361" t="str">
        <f t="array" ref="Q361">INDEX(Items!C$2:C$1072,MATCH($O361,Items!$A$2:$A$1072,0))</f>
        <v xml:space="preserve"> </v>
      </c>
      <c r="R361" t="str">
        <f t="array" ref="R361">INDEX(Items!D$2:D$1072,MATCH($O361,Items!$A$2:$A$1072,0))</f>
        <v xml:space="preserve"> </v>
      </c>
    </row>
    <row r="362" spans="1:18" ht="15.75" customHeight="1" x14ac:dyDescent="0.25">
      <c r="A362">
        <f t="shared" si="6"/>
        <v>1</v>
      </c>
      <c r="B362" t="str">
        <f t="shared" si="9"/>
        <v/>
      </c>
      <c r="C362">
        <f t="shared" si="10"/>
        <v>1</v>
      </c>
      <c r="D362" s="4"/>
      <c r="E362" t="s">
        <v>20</v>
      </c>
      <c r="F362" t="str">
        <f t="array" ref="F362">INDEX(Establishment!B$2:B$1031,MATCH($E362,Establishment!$A$2:$A$1031,0))</f>
        <v xml:space="preserve"> </v>
      </c>
      <c r="G362" t="str">
        <f t="array" ref="G362">INDEX(Establishment!C$2:C$1031,MATCH($E362,Establishment!$A$2:$A$1031,0))</f>
        <v xml:space="preserve"> </v>
      </c>
      <c r="M362">
        <f t="shared" si="7"/>
        <v>0</v>
      </c>
      <c r="N362">
        <f t="shared" si="8"/>
        <v>0</v>
      </c>
      <c r="O362" t="s">
        <v>20</v>
      </c>
      <c r="P362" t="str">
        <f t="array" ref="P362">INDEX(Items!B$2:B$1072,MATCH($O362,Items!$A$2:$A$1072,0))</f>
        <v xml:space="preserve"> </v>
      </c>
      <c r="Q362" t="str">
        <f t="array" ref="Q362">INDEX(Items!C$2:C$1072,MATCH($O362,Items!$A$2:$A$1072,0))</f>
        <v xml:space="preserve"> </v>
      </c>
      <c r="R362" t="str">
        <f t="array" ref="R362">INDEX(Items!D$2:D$1072,MATCH($O362,Items!$A$2:$A$1072,0))</f>
        <v xml:space="preserve"> </v>
      </c>
    </row>
    <row r="363" spans="1:18" ht="15.75" customHeight="1" x14ac:dyDescent="0.25">
      <c r="A363">
        <f t="shared" si="6"/>
        <v>1</v>
      </c>
      <c r="B363" t="str">
        <f t="shared" si="9"/>
        <v/>
      </c>
      <c r="C363">
        <f t="shared" si="10"/>
        <v>1</v>
      </c>
      <c r="D363" s="4"/>
      <c r="E363" t="s">
        <v>20</v>
      </c>
      <c r="F363" t="str">
        <f t="array" ref="F363">INDEX(Establishment!B$2:B$1031,MATCH($E363,Establishment!$A$2:$A$1031,0))</f>
        <v xml:space="preserve"> </v>
      </c>
      <c r="G363" t="str">
        <f t="array" ref="G363">INDEX(Establishment!C$2:C$1031,MATCH($E363,Establishment!$A$2:$A$1031,0))</f>
        <v xml:space="preserve"> </v>
      </c>
      <c r="M363">
        <f t="shared" si="7"/>
        <v>0</v>
      </c>
      <c r="N363">
        <f t="shared" si="8"/>
        <v>0</v>
      </c>
      <c r="O363" t="s">
        <v>20</v>
      </c>
      <c r="P363" t="str">
        <f t="array" ref="P363">INDEX(Items!B$2:B$1072,MATCH($O363,Items!$A$2:$A$1072,0))</f>
        <v xml:space="preserve"> </v>
      </c>
      <c r="Q363" t="str">
        <f t="array" ref="Q363">INDEX(Items!C$2:C$1072,MATCH($O363,Items!$A$2:$A$1072,0))</f>
        <v xml:space="preserve"> </v>
      </c>
      <c r="R363" t="str">
        <f t="array" ref="R363">INDEX(Items!D$2:D$1072,MATCH($O363,Items!$A$2:$A$1072,0))</f>
        <v xml:space="preserve"> </v>
      </c>
    </row>
    <row r="364" spans="1:18" ht="15.75" customHeight="1" x14ac:dyDescent="0.25">
      <c r="A364">
        <f t="shared" si="6"/>
        <v>1</v>
      </c>
      <c r="B364" t="str">
        <f t="shared" si="9"/>
        <v/>
      </c>
      <c r="C364">
        <f t="shared" si="10"/>
        <v>1</v>
      </c>
      <c r="D364" s="4"/>
      <c r="E364" t="s">
        <v>20</v>
      </c>
      <c r="F364" t="str">
        <f t="array" ref="F364">INDEX(Establishment!B$2:B$1031,MATCH($E364,Establishment!$A$2:$A$1031,0))</f>
        <v xml:space="preserve"> </v>
      </c>
      <c r="G364" t="str">
        <f t="array" ref="G364">INDEX(Establishment!C$2:C$1031,MATCH($E364,Establishment!$A$2:$A$1031,0))</f>
        <v xml:space="preserve"> </v>
      </c>
      <c r="M364">
        <f t="shared" si="7"/>
        <v>0</v>
      </c>
      <c r="N364">
        <f t="shared" si="8"/>
        <v>0</v>
      </c>
      <c r="O364" t="s">
        <v>20</v>
      </c>
      <c r="P364" t="str">
        <f t="array" ref="P364">INDEX(Items!B$2:B$1072,MATCH($O364,Items!$A$2:$A$1072,0))</f>
        <v xml:space="preserve"> </v>
      </c>
      <c r="Q364" t="str">
        <f t="array" ref="Q364">INDEX(Items!C$2:C$1072,MATCH($O364,Items!$A$2:$A$1072,0))</f>
        <v xml:space="preserve"> </v>
      </c>
      <c r="R364" t="str">
        <f t="array" ref="R364">INDEX(Items!D$2:D$1072,MATCH($O364,Items!$A$2:$A$1072,0))</f>
        <v xml:space="preserve"> </v>
      </c>
    </row>
    <row r="365" spans="1:18" ht="15.75" customHeight="1" x14ac:dyDescent="0.25">
      <c r="A365">
        <f t="shared" si="6"/>
        <v>1</v>
      </c>
      <c r="B365" t="str">
        <f t="shared" si="9"/>
        <v/>
      </c>
      <c r="C365">
        <f t="shared" si="10"/>
        <v>1</v>
      </c>
      <c r="D365" s="4"/>
      <c r="E365" t="s">
        <v>20</v>
      </c>
      <c r="F365" t="str">
        <f t="array" ref="F365">INDEX(Establishment!B$2:B$1031,MATCH($E365,Establishment!$A$2:$A$1031,0))</f>
        <v xml:space="preserve"> </v>
      </c>
      <c r="G365" t="str">
        <f t="array" ref="G365">INDEX(Establishment!C$2:C$1031,MATCH($E365,Establishment!$A$2:$A$1031,0))</f>
        <v xml:space="preserve"> </v>
      </c>
      <c r="M365">
        <f t="shared" si="7"/>
        <v>0</v>
      </c>
      <c r="N365">
        <f t="shared" si="8"/>
        <v>0</v>
      </c>
      <c r="O365" t="s">
        <v>20</v>
      </c>
      <c r="P365" t="str">
        <f t="array" ref="P365">INDEX(Items!B$2:B$1072,MATCH($O365,Items!$A$2:$A$1072,0))</f>
        <v xml:space="preserve"> </v>
      </c>
      <c r="Q365" t="str">
        <f t="array" ref="Q365">INDEX(Items!C$2:C$1072,MATCH($O365,Items!$A$2:$A$1072,0))</f>
        <v xml:space="preserve"> </v>
      </c>
      <c r="R365" t="str">
        <f t="array" ref="R365">INDEX(Items!D$2:D$1072,MATCH($O365,Items!$A$2:$A$1072,0))</f>
        <v xml:space="preserve"> </v>
      </c>
    </row>
    <row r="366" spans="1:18" ht="15.75" customHeight="1" x14ac:dyDescent="0.25">
      <c r="A366">
        <f t="shared" si="6"/>
        <v>1</v>
      </c>
      <c r="B366" t="str">
        <f t="shared" si="9"/>
        <v/>
      </c>
      <c r="C366">
        <f t="shared" si="10"/>
        <v>1</v>
      </c>
      <c r="D366" s="4"/>
      <c r="E366" t="s">
        <v>20</v>
      </c>
      <c r="F366" t="str">
        <f t="array" ref="F366">INDEX(Establishment!B$2:B$1031,MATCH($E366,Establishment!$A$2:$A$1031,0))</f>
        <v xml:space="preserve"> </v>
      </c>
      <c r="G366" t="str">
        <f t="array" ref="G366">INDEX(Establishment!C$2:C$1031,MATCH($E366,Establishment!$A$2:$A$1031,0))</f>
        <v xml:space="preserve"> </v>
      </c>
      <c r="M366">
        <f t="shared" si="7"/>
        <v>0</v>
      </c>
      <c r="N366">
        <f t="shared" si="8"/>
        <v>0</v>
      </c>
      <c r="O366" t="s">
        <v>20</v>
      </c>
      <c r="P366" t="str">
        <f t="array" ref="P366">INDEX(Items!B$2:B$1072,MATCH($O366,Items!$A$2:$A$1072,0))</f>
        <v xml:space="preserve"> </v>
      </c>
      <c r="Q366" t="str">
        <f t="array" ref="Q366">INDEX(Items!C$2:C$1072,MATCH($O366,Items!$A$2:$A$1072,0))</f>
        <v xml:space="preserve"> </v>
      </c>
      <c r="R366" t="str">
        <f t="array" ref="R366">INDEX(Items!D$2:D$1072,MATCH($O366,Items!$A$2:$A$1072,0))</f>
        <v xml:space="preserve"> </v>
      </c>
    </row>
    <row r="367" spans="1:18" ht="15.75" customHeight="1" x14ac:dyDescent="0.25">
      <c r="A367">
        <f t="shared" si="6"/>
        <v>1</v>
      </c>
      <c r="B367" t="str">
        <f t="shared" si="9"/>
        <v/>
      </c>
      <c r="C367">
        <f t="shared" si="10"/>
        <v>1</v>
      </c>
      <c r="D367" s="4"/>
      <c r="E367" t="s">
        <v>20</v>
      </c>
      <c r="F367" t="str">
        <f t="array" ref="F367">INDEX(Establishment!B$2:B$1031,MATCH($E367,Establishment!$A$2:$A$1031,0))</f>
        <v xml:space="preserve"> </v>
      </c>
      <c r="G367" t="str">
        <f t="array" ref="G367">INDEX(Establishment!C$2:C$1031,MATCH($E367,Establishment!$A$2:$A$1031,0))</f>
        <v xml:space="preserve"> </v>
      </c>
      <c r="M367">
        <f t="shared" si="7"/>
        <v>0</v>
      </c>
      <c r="N367">
        <f t="shared" si="8"/>
        <v>0</v>
      </c>
      <c r="O367" t="s">
        <v>20</v>
      </c>
      <c r="P367" t="str">
        <f t="array" ref="P367">INDEX(Items!B$2:B$1072,MATCH($O367,Items!$A$2:$A$1072,0))</f>
        <v xml:space="preserve"> </v>
      </c>
      <c r="Q367" t="str">
        <f t="array" ref="Q367">INDEX(Items!C$2:C$1072,MATCH($O367,Items!$A$2:$A$1072,0))</f>
        <v xml:space="preserve"> </v>
      </c>
      <c r="R367" t="str">
        <f t="array" ref="R367">INDEX(Items!D$2:D$1072,MATCH($O367,Items!$A$2:$A$1072,0))</f>
        <v xml:space="preserve"> </v>
      </c>
    </row>
    <row r="368" spans="1:18" ht="15.75" customHeight="1" x14ac:dyDescent="0.25">
      <c r="A368">
        <f t="shared" si="6"/>
        <v>1</v>
      </c>
      <c r="B368" t="str">
        <f t="shared" si="9"/>
        <v/>
      </c>
      <c r="C368">
        <f t="shared" si="10"/>
        <v>1</v>
      </c>
      <c r="D368" s="4"/>
      <c r="E368" t="s">
        <v>20</v>
      </c>
      <c r="F368" t="str">
        <f t="array" ref="F368">INDEX(Establishment!B$2:B$1031,MATCH($E368,Establishment!$A$2:$A$1031,0))</f>
        <v xml:space="preserve"> </v>
      </c>
      <c r="G368" t="str">
        <f t="array" ref="G368">INDEX(Establishment!C$2:C$1031,MATCH($E368,Establishment!$A$2:$A$1031,0))</f>
        <v xml:space="preserve"> </v>
      </c>
      <c r="M368">
        <f t="shared" si="7"/>
        <v>0</v>
      </c>
      <c r="N368">
        <f t="shared" si="8"/>
        <v>0</v>
      </c>
      <c r="O368" t="s">
        <v>20</v>
      </c>
      <c r="P368" t="str">
        <f t="array" ref="P368">INDEX(Items!B$2:B$1072,MATCH($O368,Items!$A$2:$A$1072,0))</f>
        <v xml:space="preserve"> </v>
      </c>
      <c r="Q368" t="str">
        <f t="array" ref="Q368">INDEX(Items!C$2:C$1072,MATCH($O368,Items!$A$2:$A$1072,0))</f>
        <v xml:space="preserve"> </v>
      </c>
      <c r="R368" t="str">
        <f t="array" ref="R368">INDEX(Items!D$2:D$1072,MATCH($O368,Items!$A$2:$A$1072,0))</f>
        <v xml:space="preserve"> </v>
      </c>
    </row>
    <row r="369" spans="1:18" ht="15.75" customHeight="1" x14ac:dyDescent="0.25">
      <c r="A369">
        <f t="shared" si="6"/>
        <v>1</v>
      </c>
      <c r="B369" t="str">
        <f t="shared" si="9"/>
        <v/>
      </c>
      <c r="C369">
        <f t="shared" si="10"/>
        <v>1</v>
      </c>
      <c r="D369" s="4"/>
      <c r="E369" t="s">
        <v>20</v>
      </c>
      <c r="F369" t="str">
        <f t="array" ref="F369">INDEX(Establishment!B$2:B$1031,MATCH($E369,Establishment!$A$2:$A$1031,0))</f>
        <v xml:space="preserve"> </v>
      </c>
      <c r="G369" t="str">
        <f t="array" ref="G369">INDEX(Establishment!C$2:C$1031,MATCH($E369,Establishment!$A$2:$A$1031,0))</f>
        <v xml:space="preserve"> </v>
      </c>
      <c r="M369">
        <f t="shared" si="7"/>
        <v>0</v>
      </c>
      <c r="N369">
        <f t="shared" si="8"/>
        <v>0</v>
      </c>
      <c r="O369" t="s">
        <v>20</v>
      </c>
      <c r="P369" t="str">
        <f t="array" ref="P369">INDEX(Items!B$2:B$1072,MATCH($O369,Items!$A$2:$A$1072,0))</f>
        <v xml:space="preserve"> </v>
      </c>
      <c r="Q369" t="str">
        <f t="array" ref="Q369">INDEX(Items!C$2:C$1072,MATCH($O369,Items!$A$2:$A$1072,0))</f>
        <v xml:space="preserve"> </v>
      </c>
      <c r="R369" t="str">
        <f t="array" ref="R369">INDEX(Items!D$2:D$1072,MATCH($O369,Items!$A$2:$A$1072,0))</f>
        <v xml:space="preserve"> </v>
      </c>
    </row>
    <row r="370" spans="1:18" ht="15.75" customHeight="1" x14ac:dyDescent="0.25">
      <c r="A370">
        <f t="shared" si="6"/>
        <v>1</v>
      </c>
      <c r="B370" t="str">
        <f t="shared" si="9"/>
        <v/>
      </c>
      <c r="C370">
        <f t="shared" si="10"/>
        <v>1</v>
      </c>
      <c r="D370" s="4"/>
      <c r="E370" t="s">
        <v>20</v>
      </c>
      <c r="F370" t="str">
        <f t="array" ref="F370">INDEX(Establishment!B$2:B$1031,MATCH($E370,Establishment!$A$2:$A$1031,0))</f>
        <v xml:space="preserve"> </v>
      </c>
      <c r="G370" t="str">
        <f t="array" ref="G370">INDEX(Establishment!C$2:C$1031,MATCH($E370,Establishment!$A$2:$A$1031,0))</f>
        <v xml:space="preserve"> </v>
      </c>
      <c r="M370">
        <f t="shared" si="7"/>
        <v>0</v>
      </c>
      <c r="N370">
        <f t="shared" si="8"/>
        <v>0</v>
      </c>
      <c r="O370" t="s">
        <v>20</v>
      </c>
      <c r="P370" t="str">
        <f t="array" ref="P370">INDEX(Items!B$2:B$1072,MATCH($O370,Items!$A$2:$A$1072,0))</f>
        <v xml:space="preserve"> </v>
      </c>
      <c r="Q370" t="str">
        <f t="array" ref="Q370">INDEX(Items!C$2:C$1072,MATCH($O370,Items!$A$2:$A$1072,0))</f>
        <v xml:space="preserve"> </v>
      </c>
      <c r="R370" t="str">
        <f t="array" ref="R370">INDEX(Items!D$2:D$1072,MATCH($O370,Items!$A$2:$A$1072,0))</f>
        <v xml:space="preserve"> </v>
      </c>
    </row>
    <row r="371" spans="1:18" ht="15.75" customHeight="1" x14ac:dyDescent="0.25">
      <c r="A371">
        <f t="shared" si="6"/>
        <v>1</v>
      </c>
      <c r="B371" t="str">
        <f t="shared" si="9"/>
        <v/>
      </c>
      <c r="C371">
        <f t="shared" si="10"/>
        <v>1</v>
      </c>
      <c r="D371" s="4"/>
      <c r="E371" t="s">
        <v>20</v>
      </c>
      <c r="F371" t="str">
        <f t="array" ref="F371">INDEX(Establishment!B$2:B$1031,MATCH($E371,Establishment!$A$2:$A$1031,0))</f>
        <v xml:space="preserve"> </v>
      </c>
      <c r="G371" t="str">
        <f t="array" ref="G371">INDEX(Establishment!C$2:C$1031,MATCH($E371,Establishment!$A$2:$A$1031,0))</f>
        <v xml:space="preserve"> </v>
      </c>
      <c r="M371">
        <f t="shared" si="7"/>
        <v>0</v>
      </c>
      <c r="N371">
        <f t="shared" si="8"/>
        <v>0</v>
      </c>
      <c r="O371" t="s">
        <v>20</v>
      </c>
      <c r="P371" t="str">
        <f t="array" ref="P371">INDEX(Items!B$2:B$1072,MATCH($O371,Items!$A$2:$A$1072,0))</f>
        <v xml:space="preserve"> </v>
      </c>
      <c r="Q371" t="str">
        <f t="array" ref="Q371">INDEX(Items!C$2:C$1072,MATCH($O371,Items!$A$2:$A$1072,0))</f>
        <v xml:space="preserve"> </v>
      </c>
      <c r="R371" t="str">
        <f t="array" ref="R371">INDEX(Items!D$2:D$1072,MATCH($O371,Items!$A$2:$A$1072,0))</f>
        <v xml:space="preserve"> </v>
      </c>
    </row>
    <row r="372" spans="1:18" ht="15.75" customHeight="1" x14ac:dyDescent="0.25">
      <c r="A372">
        <f t="shared" si="6"/>
        <v>1</v>
      </c>
      <c r="B372" t="str">
        <f t="shared" si="9"/>
        <v/>
      </c>
      <c r="C372">
        <f t="shared" si="10"/>
        <v>1</v>
      </c>
      <c r="D372" s="4"/>
      <c r="E372" t="s">
        <v>20</v>
      </c>
      <c r="F372" t="str">
        <f t="array" ref="F372">INDEX(Establishment!B$2:B$1031,MATCH($E372,Establishment!$A$2:$A$1031,0))</f>
        <v xml:space="preserve"> </v>
      </c>
      <c r="G372" t="str">
        <f t="array" ref="G372">INDEX(Establishment!C$2:C$1031,MATCH($E372,Establishment!$A$2:$A$1031,0))</f>
        <v xml:space="preserve"> </v>
      </c>
      <c r="M372">
        <f t="shared" si="7"/>
        <v>0</v>
      </c>
      <c r="N372">
        <f t="shared" si="8"/>
        <v>0</v>
      </c>
      <c r="O372" t="s">
        <v>20</v>
      </c>
      <c r="P372" t="str">
        <f t="array" ref="P372">INDEX(Items!B$2:B$1072,MATCH($O372,Items!$A$2:$A$1072,0))</f>
        <v xml:space="preserve"> </v>
      </c>
      <c r="Q372" t="str">
        <f t="array" ref="Q372">INDEX(Items!C$2:C$1072,MATCH($O372,Items!$A$2:$A$1072,0))</f>
        <v xml:space="preserve"> </v>
      </c>
      <c r="R372" t="str">
        <f t="array" ref="R372">INDEX(Items!D$2:D$1072,MATCH($O372,Items!$A$2:$A$1072,0))</f>
        <v xml:space="preserve"> </v>
      </c>
    </row>
    <row r="373" spans="1:18" ht="15.75" customHeight="1" x14ac:dyDescent="0.25">
      <c r="A373">
        <f t="shared" si="6"/>
        <v>1</v>
      </c>
      <c r="B373" t="str">
        <f t="shared" si="9"/>
        <v/>
      </c>
      <c r="C373">
        <f t="shared" si="10"/>
        <v>1</v>
      </c>
      <c r="D373" s="4"/>
      <c r="E373" t="s">
        <v>20</v>
      </c>
      <c r="F373" t="str">
        <f t="array" ref="F373">INDEX(Establishment!B$2:B$1031,MATCH($E373,Establishment!$A$2:$A$1031,0))</f>
        <v xml:space="preserve"> </v>
      </c>
      <c r="G373" t="str">
        <f t="array" ref="G373">INDEX(Establishment!C$2:C$1031,MATCH($E373,Establishment!$A$2:$A$1031,0))</f>
        <v xml:space="preserve"> </v>
      </c>
      <c r="M373">
        <f t="shared" si="7"/>
        <v>0</v>
      </c>
      <c r="N373">
        <f t="shared" si="8"/>
        <v>0</v>
      </c>
      <c r="O373" t="s">
        <v>20</v>
      </c>
      <c r="P373" t="str">
        <f t="array" ref="P373">INDEX(Items!B$2:B$1072,MATCH($O373,Items!$A$2:$A$1072,0))</f>
        <v xml:space="preserve"> </v>
      </c>
      <c r="Q373" t="str">
        <f t="array" ref="Q373">INDEX(Items!C$2:C$1072,MATCH($O373,Items!$A$2:$A$1072,0))</f>
        <v xml:space="preserve"> </v>
      </c>
      <c r="R373" t="str">
        <f t="array" ref="R373">INDEX(Items!D$2:D$1072,MATCH($O373,Items!$A$2:$A$1072,0))</f>
        <v xml:space="preserve"> </v>
      </c>
    </row>
    <row r="374" spans="1:18" ht="15.75" customHeight="1" x14ac:dyDescent="0.25">
      <c r="A374">
        <f t="shared" si="6"/>
        <v>1</v>
      </c>
      <c r="B374" t="str">
        <f t="shared" si="9"/>
        <v/>
      </c>
      <c r="C374">
        <f t="shared" si="10"/>
        <v>1</v>
      </c>
      <c r="D374" s="4"/>
      <c r="E374" t="s">
        <v>20</v>
      </c>
      <c r="F374" t="str">
        <f t="array" ref="F374">INDEX(Establishment!B$2:B$1031,MATCH($E374,Establishment!$A$2:$A$1031,0))</f>
        <v xml:space="preserve"> </v>
      </c>
      <c r="G374" t="str">
        <f t="array" ref="G374">INDEX(Establishment!C$2:C$1031,MATCH($E374,Establishment!$A$2:$A$1031,0))</f>
        <v xml:space="preserve"> </v>
      </c>
      <c r="M374">
        <f t="shared" si="7"/>
        <v>0</v>
      </c>
      <c r="N374">
        <f t="shared" si="8"/>
        <v>0</v>
      </c>
      <c r="O374" t="s">
        <v>20</v>
      </c>
      <c r="P374" t="str">
        <f t="array" ref="P374">INDEX(Items!B$2:B$1072,MATCH($O374,Items!$A$2:$A$1072,0))</f>
        <v xml:space="preserve"> </v>
      </c>
      <c r="Q374" t="str">
        <f t="array" ref="Q374">INDEX(Items!C$2:C$1072,MATCH($O374,Items!$A$2:$A$1072,0))</f>
        <v xml:space="preserve"> </v>
      </c>
      <c r="R374" t="str">
        <f t="array" ref="R374">INDEX(Items!D$2:D$1072,MATCH($O374,Items!$A$2:$A$1072,0))</f>
        <v xml:space="preserve"> </v>
      </c>
    </row>
    <row r="375" spans="1:18" ht="15.75" customHeight="1" x14ac:dyDescent="0.25">
      <c r="A375">
        <f t="shared" si="6"/>
        <v>1</v>
      </c>
      <c r="B375" t="str">
        <f t="shared" si="9"/>
        <v/>
      </c>
      <c r="C375">
        <f t="shared" si="10"/>
        <v>1</v>
      </c>
      <c r="D375" s="4"/>
      <c r="E375" t="s">
        <v>20</v>
      </c>
      <c r="F375" t="str">
        <f t="array" ref="F375">INDEX(Establishment!B$2:B$1031,MATCH($E375,Establishment!$A$2:$A$1031,0))</f>
        <v xml:space="preserve"> </v>
      </c>
      <c r="G375" t="str">
        <f t="array" ref="G375">INDEX(Establishment!C$2:C$1031,MATCH($E375,Establishment!$A$2:$A$1031,0))</f>
        <v xml:space="preserve"> </v>
      </c>
      <c r="M375">
        <f t="shared" si="7"/>
        <v>0</v>
      </c>
      <c r="N375">
        <f t="shared" si="8"/>
        <v>0</v>
      </c>
      <c r="O375" t="s">
        <v>20</v>
      </c>
      <c r="P375" t="str">
        <f t="array" ref="P375">INDEX(Items!B$2:B$1072,MATCH($O375,Items!$A$2:$A$1072,0))</f>
        <v xml:space="preserve"> </v>
      </c>
      <c r="Q375" t="str">
        <f t="array" ref="Q375">INDEX(Items!C$2:C$1072,MATCH($O375,Items!$A$2:$A$1072,0))</f>
        <v xml:space="preserve"> </v>
      </c>
      <c r="R375" t="str">
        <f t="array" ref="R375">INDEX(Items!D$2:D$1072,MATCH($O375,Items!$A$2:$A$1072,0))</f>
        <v xml:space="preserve"> </v>
      </c>
    </row>
    <row r="376" spans="1:18" ht="15.75" customHeight="1" x14ac:dyDescent="0.25">
      <c r="A376">
        <f t="shared" si="6"/>
        <v>1</v>
      </c>
      <c r="B376" t="str">
        <f t="shared" si="9"/>
        <v/>
      </c>
      <c r="C376">
        <f t="shared" si="10"/>
        <v>1</v>
      </c>
      <c r="D376" s="4"/>
      <c r="E376" t="s">
        <v>20</v>
      </c>
      <c r="F376" t="str">
        <f t="array" ref="F376">INDEX(Establishment!B$2:B$1031,MATCH($E376,Establishment!$A$2:$A$1031,0))</f>
        <v xml:space="preserve"> </v>
      </c>
      <c r="G376" t="str">
        <f t="array" ref="G376">INDEX(Establishment!C$2:C$1031,MATCH($E376,Establishment!$A$2:$A$1031,0))</f>
        <v xml:space="preserve"> </v>
      </c>
      <c r="M376">
        <f t="shared" si="7"/>
        <v>0</v>
      </c>
      <c r="N376">
        <f t="shared" si="8"/>
        <v>0</v>
      </c>
      <c r="O376" t="s">
        <v>20</v>
      </c>
      <c r="P376" t="str">
        <f t="array" ref="P376">INDEX(Items!B$2:B$1072,MATCH($O376,Items!$A$2:$A$1072,0))</f>
        <v xml:space="preserve"> </v>
      </c>
      <c r="Q376" t="str">
        <f t="array" ref="Q376">INDEX(Items!C$2:C$1072,MATCH($O376,Items!$A$2:$A$1072,0))</f>
        <v xml:space="preserve"> </v>
      </c>
      <c r="R376" t="str">
        <f t="array" ref="R376">INDEX(Items!D$2:D$1072,MATCH($O376,Items!$A$2:$A$1072,0))</f>
        <v xml:space="preserve"> </v>
      </c>
    </row>
    <row r="377" spans="1:18" ht="15.75" customHeight="1" x14ac:dyDescent="0.25">
      <c r="A377">
        <f t="shared" si="6"/>
        <v>1</v>
      </c>
      <c r="B377" t="str">
        <f t="shared" si="9"/>
        <v/>
      </c>
      <c r="C377">
        <f t="shared" si="10"/>
        <v>1</v>
      </c>
      <c r="D377" s="4"/>
      <c r="E377" t="s">
        <v>20</v>
      </c>
      <c r="F377" t="str">
        <f t="array" ref="F377">INDEX(Establishment!B$2:B$1031,MATCH($E377,Establishment!$A$2:$A$1031,0))</f>
        <v xml:space="preserve"> </v>
      </c>
      <c r="G377" t="str">
        <f t="array" ref="G377">INDEX(Establishment!C$2:C$1031,MATCH($E377,Establishment!$A$2:$A$1031,0))</f>
        <v xml:space="preserve"> </v>
      </c>
      <c r="M377">
        <f t="shared" si="7"/>
        <v>0</v>
      </c>
      <c r="N377">
        <f t="shared" si="8"/>
        <v>0</v>
      </c>
      <c r="O377" t="s">
        <v>20</v>
      </c>
      <c r="P377" t="str">
        <f t="array" ref="P377">INDEX(Items!B$2:B$1072,MATCH($O377,Items!$A$2:$A$1072,0))</f>
        <v xml:space="preserve"> </v>
      </c>
      <c r="Q377" t="str">
        <f t="array" ref="Q377">INDEX(Items!C$2:C$1072,MATCH($O377,Items!$A$2:$A$1072,0))</f>
        <v xml:space="preserve"> </v>
      </c>
      <c r="R377" t="str">
        <f t="array" ref="R377">INDEX(Items!D$2:D$1072,MATCH($O377,Items!$A$2:$A$1072,0))</f>
        <v xml:space="preserve"> </v>
      </c>
    </row>
    <row r="378" spans="1:18" ht="15.75" customHeight="1" x14ac:dyDescent="0.25">
      <c r="A378">
        <f t="shared" si="6"/>
        <v>1</v>
      </c>
      <c r="B378" t="str">
        <f t="shared" si="9"/>
        <v/>
      </c>
      <c r="C378">
        <f t="shared" si="10"/>
        <v>1</v>
      </c>
      <c r="D378" s="4"/>
      <c r="E378" t="s">
        <v>20</v>
      </c>
      <c r="F378" t="str">
        <f t="array" ref="F378">INDEX(Establishment!B$2:B$1031,MATCH($E378,Establishment!$A$2:$A$1031,0))</f>
        <v xml:space="preserve"> </v>
      </c>
      <c r="G378" t="str">
        <f t="array" ref="G378">INDEX(Establishment!C$2:C$1031,MATCH($E378,Establishment!$A$2:$A$1031,0))</f>
        <v xml:space="preserve"> </v>
      </c>
      <c r="M378">
        <f t="shared" si="7"/>
        <v>0</v>
      </c>
      <c r="N378">
        <f t="shared" si="8"/>
        <v>0</v>
      </c>
      <c r="O378" t="s">
        <v>20</v>
      </c>
      <c r="P378" t="str">
        <f t="array" ref="P378">INDEX(Items!B$2:B$1072,MATCH($O378,Items!$A$2:$A$1072,0))</f>
        <v xml:space="preserve"> </v>
      </c>
      <c r="Q378" t="str">
        <f t="array" ref="Q378">INDEX(Items!C$2:C$1072,MATCH($O378,Items!$A$2:$A$1072,0))</f>
        <v xml:space="preserve"> </v>
      </c>
      <c r="R378" t="str">
        <f t="array" ref="R378">INDEX(Items!D$2:D$1072,MATCH($O378,Items!$A$2:$A$1072,0))</f>
        <v xml:space="preserve"> </v>
      </c>
    </row>
    <row r="379" spans="1:18" ht="15.75" customHeight="1" x14ac:dyDescent="0.25">
      <c r="A379">
        <f t="shared" si="6"/>
        <v>1</v>
      </c>
      <c r="B379" t="str">
        <f t="shared" si="9"/>
        <v/>
      </c>
      <c r="C379">
        <f t="shared" si="10"/>
        <v>1</v>
      </c>
      <c r="D379" s="4"/>
      <c r="E379" t="s">
        <v>20</v>
      </c>
      <c r="F379" t="str">
        <f t="array" ref="F379">INDEX(Establishment!B$2:B$1031,MATCH($E379,Establishment!$A$2:$A$1031,0))</f>
        <v xml:space="preserve"> </v>
      </c>
      <c r="G379" t="str">
        <f t="array" ref="G379">INDEX(Establishment!C$2:C$1031,MATCH($E379,Establishment!$A$2:$A$1031,0))</f>
        <v xml:space="preserve"> </v>
      </c>
      <c r="M379">
        <f t="shared" si="7"/>
        <v>0</v>
      </c>
      <c r="N379">
        <f t="shared" si="8"/>
        <v>0</v>
      </c>
      <c r="O379" t="s">
        <v>20</v>
      </c>
      <c r="P379" t="str">
        <f t="array" ref="P379">INDEX(Items!B$2:B$1072,MATCH($O379,Items!$A$2:$A$1072,0))</f>
        <v xml:space="preserve"> </v>
      </c>
      <c r="Q379" t="str">
        <f t="array" ref="Q379">INDEX(Items!C$2:C$1072,MATCH($O379,Items!$A$2:$A$1072,0))</f>
        <v xml:space="preserve"> </v>
      </c>
      <c r="R379" t="str">
        <f t="array" ref="R379">INDEX(Items!D$2:D$1072,MATCH($O379,Items!$A$2:$A$1072,0))</f>
        <v xml:space="preserve"> </v>
      </c>
    </row>
    <row r="380" spans="1:18" ht="15.75" customHeight="1" x14ac:dyDescent="0.25">
      <c r="A380">
        <f t="shared" si="6"/>
        <v>1</v>
      </c>
      <c r="B380" t="str">
        <f t="shared" si="9"/>
        <v/>
      </c>
      <c r="C380">
        <f t="shared" si="10"/>
        <v>1</v>
      </c>
      <c r="D380" s="4"/>
      <c r="E380" t="s">
        <v>20</v>
      </c>
      <c r="F380" t="str">
        <f t="array" ref="F380">INDEX(Establishment!B$2:B$1031,MATCH($E380,Establishment!$A$2:$A$1031,0))</f>
        <v xml:space="preserve"> </v>
      </c>
      <c r="G380" t="str">
        <f t="array" ref="G380">INDEX(Establishment!C$2:C$1031,MATCH($E380,Establishment!$A$2:$A$1031,0))</f>
        <v xml:space="preserve"> </v>
      </c>
      <c r="M380">
        <f t="shared" si="7"/>
        <v>0</v>
      </c>
      <c r="N380">
        <f t="shared" si="8"/>
        <v>0</v>
      </c>
      <c r="O380" t="s">
        <v>20</v>
      </c>
      <c r="P380" t="str">
        <f t="array" ref="P380">INDEX(Items!B$2:B$1072,MATCH($O380,Items!$A$2:$A$1072,0))</f>
        <v xml:space="preserve"> </v>
      </c>
      <c r="Q380" t="str">
        <f t="array" ref="Q380">INDEX(Items!C$2:C$1072,MATCH($O380,Items!$A$2:$A$1072,0))</f>
        <v xml:space="preserve"> </v>
      </c>
      <c r="R380" t="str">
        <f t="array" ref="R380">INDEX(Items!D$2:D$1072,MATCH($O380,Items!$A$2:$A$1072,0))</f>
        <v xml:space="preserve"> </v>
      </c>
    </row>
    <row r="381" spans="1:18" ht="15.75" customHeight="1" x14ac:dyDescent="0.25">
      <c r="A381">
        <f t="shared" si="6"/>
        <v>1</v>
      </c>
      <c r="B381" t="str">
        <f t="shared" si="9"/>
        <v/>
      </c>
      <c r="C381">
        <f t="shared" si="10"/>
        <v>1</v>
      </c>
      <c r="D381" s="4"/>
      <c r="E381" t="s">
        <v>20</v>
      </c>
      <c r="F381" t="str">
        <f t="array" ref="F381">INDEX(Establishment!B$2:B$1031,MATCH($E381,Establishment!$A$2:$A$1031,0))</f>
        <v xml:space="preserve"> </v>
      </c>
      <c r="G381" t="str">
        <f t="array" ref="G381">INDEX(Establishment!C$2:C$1031,MATCH($E381,Establishment!$A$2:$A$1031,0))</f>
        <v xml:space="preserve"> </v>
      </c>
      <c r="M381">
        <f t="shared" si="7"/>
        <v>0</v>
      </c>
      <c r="N381">
        <f t="shared" si="8"/>
        <v>0</v>
      </c>
      <c r="O381" t="s">
        <v>20</v>
      </c>
      <c r="P381" t="str">
        <f t="array" ref="P381">INDEX(Items!B$2:B$1072,MATCH($O381,Items!$A$2:$A$1072,0))</f>
        <v xml:space="preserve"> </v>
      </c>
      <c r="Q381" t="str">
        <f t="array" ref="Q381">INDEX(Items!C$2:C$1072,MATCH($O381,Items!$A$2:$A$1072,0))</f>
        <v xml:space="preserve"> </v>
      </c>
      <c r="R381" t="str">
        <f t="array" ref="R381">INDEX(Items!D$2:D$1072,MATCH($O381,Items!$A$2:$A$1072,0))</f>
        <v xml:space="preserve"> </v>
      </c>
    </row>
    <row r="382" spans="1:18" ht="15.75" customHeight="1" x14ac:dyDescent="0.25">
      <c r="A382">
        <f t="shared" si="6"/>
        <v>1</v>
      </c>
      <c r="B382" t="str">
        <f t="shared" si="9"/>
        <v/>
      </c>
      <c r="C382">
        <f t="shared" si="10"/>
        <v>1</v>
      </c>
      <c r="D382" s="4"/>
      <c r="E382" t="s">
        <v>20</v>
      </c>
      <c r="F382" t="str">
        <f t="array" ref="F382">INDEX(Establishment!B$2:B$1031,MATCH($E382,Establishment!$A$2:$A$1031,0))</f>
        <v xml:space="preserve"> </v>
      </c>
      <c r="G382" t="str">
        <f t="array" ref="G382">INDEX(Establishment!C$2:C$1031,MATCH($E382,Establishment!$A$2:$A$1031,0))</f>
        <v xml:space="preserve"> </v>
      </c>
      <c r="M382">
        <f t="shared" si="7"/>
        <v>0</v>
      </c>
      <c r="N382">
        <f t="shared" si="8"/>
        <v>0</v>
      </c>
      <c r="O382" t="s">
        <v>20</v>
      </c>
      <c r="P382" t="str">
        <f t="array" ref="P382">INDEX(Items!B$2:B$1072,MATCH($O382,Items!$A$2:$A$1072,0))</f>
        <v xml:space="preserve"> </v>
      </c>
      <c r="Q382" t="str">
        <f t="array" ref="Q382">INDEX(Items!C$2:C$1072,MATCH($O382,Items!$A$2:$A$1072,0))</f>
        <v xml:space="preserve"> </v>
      </c>
      <c r="R382" t="str">
        <f t="array" ref="R382">INDEX(Items!D$2:D$1072,MATCH($O382,Items!$A$2:$A$1072,0))</f>
        <v xml:space="preserve"> </v>
      </c>
    </row>
    <row r="383" spans="1:18" ht="15.75" customHeight="1" x14ac:dyDescent="0.25">
      <c r="A383">
        <f t="shared" si="6"/>
        <v>1</v>
      </c>
      <c r="B383" t="str">
        <f t="shared" si="9"/>
        <v/>
      </c>
      <c r="C383">
        <f t="shared" si="10"/>
        <v>1</v>
      </c>
      <c r="D383" s="4"/>
      <c r="E383" t="s">
        <v>20</v>
      </c>
      <c r="F383" t="str">
        <f t="array" ref="F383">INDEX(Establishment!B$2:B$1031,MATCH($E383,Establishment!$A$2:$A$1031,0))</f>
        <v xml:space="preserve"> </v>
      </c>
      <c r="G383" t="str">
        <f t="array" ref="G383">INDEX(Establishment!C$2:C$1031,MATCH($E383,Establishment!$A$2:$A$1031,0))</f>
        <v xml:space="preserve"> </v>
      </c>
      <c r="M383">
        <f t="shared" si="7"/>
        <v>0</v>
      </c>
      <c r="N383">
        <f t="shared" si="8"/>
        <v>0</v>
      </c>
      <c r="O383" t="s">
        <v>20</v>
      </c>
      <c r="P383" t="str">
        <f t="array" ref="P383">INDEX(Items!B$2:B$1072,MATCH($O383,Items!$A$2:$A$1072,0))</f>
        <v xml:space="preserve"> </v>
      </c>
      <c r="Q383" t="str">
        <f t="array" ref="Q383">INDEX(Items!C$2:C$1072,MATCH($O383,Items!$A$2:$A$1072,0))</f>
        <v xml:space="preserve"> </v>
      </c>
      <c r="R383" t="str">
        <f t="array" ref="R383">INDEX(Items!D$2:D$1072,MATCH($O383,Items!$A$2:$A$1072,0))</f>
        <v xml:space="preserve"> </v>
      </c>
    </row>
    <row r="384" spans="1:18" ht="15.75" customHeight="1" x14ac:dyDescent="0.25">
      <c r="A384">
        <f t="shared" si="6"/>
        <v>1</v>
      </c>
      <c r="B384" t="str">
        <f t="shared" si="9"/>
        <v/>
      </c>
      <c r="C384">
        <f t="shared" si="10"/>
        <v>1</v>
      </c>
      <c r="D384" s="4"/>
      <c r="E384" t="s">
        <v>20</v>
      </c>
      <c r="F384" t="str">
        <f t="array" ref="F384">INDEX(Establishment!B$2:B$1031,MATCH($E384,Establishment!$A$2:$A$1031,0))</f>
        <v xml:space="preserve"> </v>
      </c>
      <c r="G384" t="str">
        <f t="array" ref="G384">INDEX(Establishment!C$2:C$1031,MATCH($E384,Establishment!$A$2:$A$1031,0))</f>
        <v xml:space="preserve"> </v>
      </c>
      <c r="M384">
        <f t="shared" si="7"/>
        <v>0</v>
      </c>
      <c r="N384">
        <f t="shared" si="8"/>
        <v>0</v>
      </c>
      <c r="O384" t="s">
        <v>20</v>
      </c>
      <c r="P384" t="str">
        <f t="array" ref="P384">INDEX(Items!B$2:B$1072,MATCH($O384,Items!$A$2:$A$1072,0))</f>
        <v xml:space="preserve"> </v>
      </c>
      <c r="Q384" t="str">
        <f t="array" ref="Q384">INDEX(Items!C$2:C$1072,MATCH($O384,Items!$A$2:$A$1072,0))</f>
        <v xml:space="preserve"> </v>
      </c>
      <c r="R384" t="str">
        <f t="array" ref="R384">INDEX(Items!D$2:D$1072,MATCH($O384,Items!$A$2:$A$1072,0))</f>
        <v xml:space="preserve"> </v>
      </c>
    </row>
    <row r="385" spans="1:18" ht="15.75" customHeight="1" x14ac:dyDescent="0.25">
      <c r="A385">
        <f t="shared" si="6"/>
        <v>1</v>
      </c>
      <c r="B385" t="str">
        <f t="shared" si="9"/>
        <v/>
      </c>
      <c r="C385">
        <f t="shared" si="10"/>
        <v>1</v>
      </c>
      <c r="D385" s="4"/>
      <c r="E385" t="s">
        <v>20</v>
      </c>
      <c r="F385" t="str">
        <f t="array" ref="F385">INDEX(Establishment!B$2:B$1031,MATCH($E385,Establishment!$A$2:$A$1031,0))</f>
        <v xml:space="preserve"> </v>
      </c>
      <c r="G385" t="str">
        <f t="array" ref="G385">INDEX(Establishment!C$2:C$1031,MATCH($E385,Establishment!$A$2:$A$1031,0))</f>
        <v xml:space="preserve"> </v>
      </c>
      <c r="M385">
        <f t="shared" si="7"/>
        <v>0</v>
      </c>
      <c r="N385">
        <f t="shared" si="8"/>
        <v>0</v>
      </c>
      <c r="O385" t="s">
        <v>20</v>
      </c>
      <c r="P385" t="str">
        <f t="array" ref="P385">INDEX(Items!B$2:B$1072,MATCH($O385,Items!$A$2:$A$1072,0))</f>
        <v xml:space="preserve"> </v>
      </c>
      <c r="Q385" t="str">
        <f t="array" ref="Q385">INDEX(Items!C$2:C$1072,MATCH($O385,Items!$A$2:$A$1072,0))</f>
        <v xml:space="preserve"> </v>
      </c>
      <c r="R385" t="str">
        <f t="array" ref="R385">INDEX(Items!D$2:D$1072,MATCH($O385,Items!$A$2:$A$1072,0))</f>
        <v xml:space="preserve"> </v>
      </c>
    </row>
    <row r="386" spans="1:18" ht="15.75" customHeight="1" x14ac:dyDescent="0.25">
      <c r="A386">
        <f t="shared" si="6"/>
        <v>1</v>
      </c>
      <c r="B386" t="str">
        <f t="shared" si="9"/>
        <v/>
      </c>
      <c r="C386">
        <f t="shared" si="10"/>
        <v>1</v>
      </c>
      <c r="D386" s="4"/>
      <c r="E386" t="s">
        <v>20</v>
      </c>
      <c r="F386" t="str">
        <f t="array" ref="F386">INDEX(Establishment!B$2:B$1031,MATCH($E386,Establishment!$A$2:$A$1031,0))</f>
        <v xml:space="preserve"> </v>
      </c>
      <c r="G386" t="str">
        <f t="array" ref="G386">INDEX(Establishment!C$2:C$1031,MATCH($E386,Establishment!$A$2:$A$1031,0))</f>
        <v xml:space="preserve"> </v>
      </c>
      <c r="M386">
        <f t="shared" si="7"/>
        <v>0</v>
      </c>
      <c r="N386">
        <f t="shared" si="8"/>
        <v>0</v>
      </c>
      <c r="O386" t="s">
        <v>20</v>
      </c>
      <c r="P386" t="str">
        <f t="array" ref="P386">INDEX(Items!B$2:B$1072,MATCH($O386,Items!$A$2:$A$1072,0))</f>
        <v xml:space="preserve"> </v>
      </c>
      <c r="Q386" t="str">
        <f t="array" ref="Q386">INDEX(Items!C$2:C$1072,MATCH($O386,Items!$A$2:$A$1072,0))</f>
        <v xml:space="preserve"> </v>
      </c>
      <c r="R386" t="str">
        <f t="array" ref="R386">INDEX(Items!D$2:D$1072,MATCH($O386,Items!$A$2:$A$1072,0))</f>
        <v xml:space="preserve"> </v>
      </c>
    </row>
    <row r="387" spans="1:18" ht="15.75" customHeight="1" x14ac:dyDescent="0.25">
      <c r="A387">
        <f t="shared" si="6"/>
        <v>1</v>
      </c>
      <c r="B387" t="str">
        <f t="shared" si="9"/>
        <v/>
      </c>
      <c r="C387">
        <f t="shared" si="10"/>
        <v>1</v>
      </c>
      <c r="D387" s="4"/>
      <c r="E387" t="s">
        <v>20</v>
      </c>
      <c r="F387" t="str">
        <f t="array" ref="F387">INDEX(Establishment!B$2:B$1031,MATCH($E387,Establishment!$A$2:$A$1031,0))</f>
        <v xml:space="preserve"> </v>
      </c>
      <c r="G387" t="str">
        <f t="array" ref="G387">INDEX(Establishment!C$2:C$1031,MATCH($E387,Establishment!$A$2:$A$1031,0))</f>
        <v xml:space="preserve"> </v>
      </c>
      <c r="M387">
        <f t="shared" si="7"/>
        <v>0</v>
      </c>
      <c r="N387">
        <f t="shared" si="8"/>
        <v>0</v>
      </c>
      <c r="O387" t="s">
        <v>20</v>
      </c>
      <c r="P387" t="str">
        <f t="array" ref="P387">INDEX(Items!B$2:B$1072,MATCH($O387,Items!$A$2:$A$1072,0))</f>
        <v xml:space="preserve"> </v>
      </c>
      <c r="Q387" t="str">
        <f t="array" ref="Q387">INDEX(Items!C$2:C$1072,MATCH($O387,Items!$A$2:$A$1072,0))</f>
        <v xml:space="preserve"> </v>
      </c>
      <c r="R387" t="str">
        <f t="array" ref="R387">INDEX(Items!D$2:D$1072,MATCH($O387,Items!$A$2:$A$1072,0))</f>
        <v xml:space="preserve"> </v>
      </c>
    </row>
    <row r="388" spans="1:18" ht="15.75" customHeight="1" x14ac:dyDescent="0.25">
      <c r="A388">
        <f t="shared" si="6"/>
        <v>1</v>
      </c>
      <c r="B388" t="str">
        <f t="shared" si="9"/>
        <v/>
      </c>
      <c r="C388">
        <f t="shared" si="10"/>
        <v>1</v>
      </c>
      <c r="D388" s="4"/>
      <c r="E388" t="s">
        <v>20</v>
      </c>
      <c r="F388" t="str">
        <f t="array" ref="F388">INDEX(Establishment!B$2:B$1031,MATCH($E388,Establishment!$A$2:$A$1031,0))</f>
        <v xml:space="preserve"> </v>
      </c>
      <c r="G388" t="str">
        <f t="array" ref="G388">INDEX(Establishment!C$2:C$1031,MATCH($E388,Establishment!$A$2:$A$1031,0))</f>
        <v xml:space="preserve"> </v>
      </c>
      <c r="M388">
        <f t="shared" si="7"/>
        <v>0</v>
      </c>
      <c r="N388">
        <f t="shared" si="8"/>
        <v>0</v>
      </c>
      <c r="O388" t="s">
        <v>20</v>
      </c>
      <c r="P388" t="str">
        <f t="array" ref="P388">INDEX(Items!B$2:B$1072,MATCH($O388,Items!$A$2:$A$1072,0))</f>
        <v xml:space="preserve"> </v>
      </c>
      <c r="Q388" t="str">
        <f t="array" ref="Q388">INDEX(Items!C$2:C$1072,MATCH($O388,Items!$A$2:$A$1072,0))</f>
        <v xml:space="preserve"> </v>
      </c>
      <c r="R388" t="str">
        <f t="array" ref="R388">INDEX(Items!D$2:D$1072,MATCH($O388,Items!$A$2:$A$1072,0))</f>
        <v xml:space="preserve"> </v>
      </c>
    </row>
    <row r="389" spans="1:18" ht="15.75" customHeight="1" x14ac:dyDescent="0.25">
      <c r="A389">
        <f t="shared" si="6"/>
        <v>1</v>
      </c>
      <c r="B389" t="str">
        <f t="shared" si="9"/>
        <v/>
      </c>
      <c r="C389">
        <f t="shared" si="10"/>
        <v>1</v>
      </c>
      <c r="D389" s="4"/>
      <c r="E389" t="s">
        <v>20</v>
      </c>
      <c r="F389" t="str">
        <f t="array" ref="F389">INDEX(Establishment!B$2:B$1031,MATCH($E389,Establishment!$A$2:$A$1031,0))</f>
        <v xml:space="preserve"> </v>
      </c>
      <c r="G389" t="str">
        <f t="array" ref="G389">INDEX(Establishment!C$2:C$1031,MATCH($E389,Establishment!$A$2:$A$1031,0))</f>
        <v xml:space="preserve"> </v>
      </c>
      <c r="M389">
        <f t="shared" si="7"/>
        <v>0</v>
      </c>
      <c r="N389">
        <f t="shared" si="8"/>
        <v>0</v>
      </c>
      <c r="O389" t="s">
        <v>20</v>
      </c>
      <c r="P389" t="str">
        <f t="array" ref="P389">INDEX(Items!B$2:B$1072,MATCH($O389,Items!$A$2:$A$1072,0))</f>
        <v xml:space="preserve"> </v>
      </c>
      <c r="Q389" t="str">
        <f t="array" ref="Q389">INDEX(Items!C$2:C$1072,MATCH($O389,Items!$A$2:$A$1072,0))</f>
        <v xml:space="preserve"> </v>
      </c>
      <c r="R389" t="str">
        <f t="array" ref="R389">INDEX(Items!D$2:D$1072,MATCH($O389,Items!$A$2:$A$1072,0))</f>
        <v xml:space="preserve"> </v>
      </c>
    </row>
    <row r="390" spans="1:18" ht="15.75" customHeight="1" x14ac:dyDescent="0.25">
      <c r="A390">
        <f t="shared" si="6"/>
        <v>1</v>
      </c>
      <c r="B390" t="str">
        <f t="shared" si="9"/>
        <v/>
      </c>
      <c r="C390">
        <f t="shared" si="10"/>
        <v>1</v>
      </c>
      <c r="D390" s="4"/>
      <c r="E390" t="s">
        <v>20</v>
      </c>
      <c r="F390" t="str">
        <f t="array" ref="F390">INDEX(Establishment!B$2:B$1031,MATCH($E390,Establishment!$A$2:$A$1031,0))</f>
        <v xml:space="preserve"> </v>
      </c>
      <c r="G390" t="str">
        <f t="array" ref="G390">INDEX(Establishment!C$2:C$1031,MATCH($E390,Establishment!$A$2:$A$1031,0))</f>
        <v xml:space="preserve"> </v>
      </c>
      <c r="M390">
        <f t="shared" si="7"/>
        <v>0</v>
      </c>
      <c r="N390">
        <f t="shared" si="8"/>
        <v>0</v>
      </c>
      <c r="O390" t="s">
        <v>20</v>
      </c>
      <c r="P390" t="str">
        <f t="array" ref="P390">INDEX(Items!B$2:B$1072,MATCH($O390,Items!$A$2:$A$1072,0))</f>
        <v xml:space="preserve"> </v>
      </c>
      <c r="Q390" t="str">
        <f t="array" ref="Q390">INDEX(Items!C$2:C$1072,MATCH($O390,Items!$A$2:$A$1072,0))</f>
        <v xml:space="preserve"> </v>
      </c>
      <c r="R390" t="str">
        <f t="array" ref="R390">INDEX(Items!D$2:D$1072,MATCH($O390,Items!$A$2:$A$1072,0))</f>
        <v xml:space="preserve"> </v>
      </c>
    </row>
    <row r="391" spans="1:18" ht="15.75" customHeight="1" x14ac:dyDescent="0.25">
      <c r="A391">
        <f t="shared" si="6"/>
        <v>1</v>
      </c>
      <c r="B391" t="str">
        <f t="shared" si="9"/>
        <v/>
      </c>
      <c r="C391">
        <f t="shared" si="10"/>
        <v>1</v>
      </c>
      <c r="D391" s="4"/>
      <c r="E391" t="s">
        <v>20</v>
      </c>
      <c r="F391" t="str">
        <f t="array" ref="F391">INDEX(Establishment!B$2:B$1031,MATCH($E391,Establishment!$A$2:$A$1031,0))</f>
        <v xml:space="preserve"> </v>
      </c>
      <c r="G391" t="str">
        <f t="array" ref="G391">INDEX(Establishment!C$2:C$1031,MATCH($E391,Establishment!$A$2:$A$1031,0))</f>
        <v xml:space="preserve"> </v>
      </c>
      <c r="M391">
        <f t="shared" si="7"/>
        <v>0</v>
      </c>
      <c r="N391">
        <f t="shared" si="8"/>
        <v>0</v>
      </c>
      <c r="O391" t="s">
        <v>20</v>
      </c>
      <c r="P391" t="str">
        <f t="array" ref="P391">INDEX(Items!B$2:B$1072,MATCH($O391,Items!$A$2:$A$1072,0))</f>
        <v xml:space="preserve"> </v>
      </c>
      <c r="Q391" t="str">
        <f t="array" ref="Q391">INDEX(Items!C$2:C$1072,MATCH($O391,Items!$A$2:$A$1072,0))</f>
        <v xml:space="preserve"> </v>
      </c>
      <c r="R391" t="str">
        <f t="array" ref="R391">INDEX(Items!D$2:D$1072,MATCH($O391,Items!$A$2:$A$1072,0))</f>
        <v xml:space="preserve"> </v>
      </c>
    </row>
    <row r="392" spans="1:18" ht="15.75" customHeight="1" x14ac:dyDescent="0.25">
      <c r="A392">
        <f t="shared" si="6"/>
        <v>1</v>
      </c>
      <c r="B392" t="str">
        <f t="shared" si="9"/>
        <v/>
      </c>
      <c r="C392">
        <f t="shared" si="10"/>
        <v>1</v>
      </c>
      <c r="D392" s="4"/>
      <c r="E392" t="s">
        <v>20</v>
      </c>
      <c r="F392" t="str">
        <f t="array" ref="F392">INDEX(Establishment!B$2:B$1031,MATCH($E392,Establishment!$A$2:$A$1031,0))</f>
        <v xml:space="preserve"> </v>
      </c>
      <c r="G392" t="str">
        <f t="array" ref="G392">INDEX(Establishment!C$2:C$1031,MATCH($E392,Establishment!$A$2:$A$1031,0))</f>
        <v xml:space="preserve"> </v>
      </c>
      <c r="M392">
        <f t="shared" si="7"/>
        <v>0</v>
      </c>
      <c r="N392">
        <f t="shared" si="8"/>
        <v>0</v>
      </c>
      <c r="O392" t="s">
        <v>20</v>
      </c>
      <c r="P392" t="str">
        <f t="array" ref="P392">INDEX(Items!B$2:B$1072,MATCH($O392,Items!$A$2:$A$1072,0))</f>
        <v xml:space="preserve"> </v>
      </c>
      <c r="Q392" t="str">
        <f t="array" ref="Q392">INDEX(Items!C$2:C$1072,MATCH($O392,Items!$A$2:$A$1072,0))</f>
        <v xml:space="preserve"> </v>
      </c>
      <c r="R392" t="str">
        <f t="array" ref="R392">INDEX(Items!D$2:D$1072,MATCH($O392,Items!$A$2:$A$1072,0))</f>
        <v xml:space="preserve"> </v>
      </c>
    </row>
    <row r="393" spans="1:18" ht="15.75" customHeight="1" x14ac:dyDescent="0.25">
      <c r="A393">
        <f t="shared" si="6"/>
        <v>1</v>
      </c>
      <c r="B393" t="str">
        <f t="shared" si="9"/>
        <v/>
      </c>
      <c r="C393">
        <f t="shared" si="10"/>
        <v>1</v>
      </c>
      <c r="D393" s="4"/>
      <c r="E393" t="s">
        <v>20</v>
      </c>
      <c r="F393" t="str">
        <f t="array" ref="F393">INDEX(Establishment!B$2:B$1031,MATCH($E393,Establishment!$A$2:$A$1031,0))</f>
        <v xml:space="preserve"> </v>
      </c>
      <c r="G393" t="str">
        <f t="array" ref="G393">INDEX(Establishment!C$2:C$1031,MATCH($E393,Establishment!$A$2:$A$1031,0))</f>
        <v xml:space="preserve"> </v>
      </c>
      <c r="M393">
        <f t="shared" si="7"/>
        <v>0</v>
      </c>
      <c r="N393">
        <f t="shared" si="8"/>
        <v>0</v>
      </c>
      <c r="O393" t="s">
        <v>20</v>
      </c>
      <c r="P393" t="str">
        <f t="array" ref="P393">INDEX(Items!B$2:B$1072,MATCH($O393,Items!$A$2:$A$1072,0))</f>
        <v xml:space="preserve"> </v>
      </c>
      <c r="Q393" t="str">
        <f t="array" ref="Q393">INDEX(Items!C$2:C$1072,MATCH($O393,Items!$A$2:$A$1072,0))</f>
        <v xml:space="preserve"> </v>
      </c>
      <c r="R393" t="str">
        <f t="array" ref="R393">INDEX(Items!D$2:D$1072,MATCH($O393,Items!$A$2:$A$1072,0))</f>
        <v xml:space="preserve"> </v>
      </c>
    </row>
    <row r="394" spans="1:18" ht="15.75" customHeight="1" x14ac:dyDescent="0.25">
      <c r="A394">
        <f t="shared" si="6"/>
        <v>1</v>
      </c>
      <c r="B394" t="str">
        <f t="shared" si="9"/>
        <v/>
      </c>
      <c r="C394">
        <f t="shared" si="10"/>
        <v>1</v>
      </c>
      <c r="D394" s="4"/>
      <c r="E394" t="s">
        <v>20</v>
      </c>
      <c r="F394" t="str">
        <f t="array" ref="F394">INDEX(Establishment!B$2:B$1031,MATCH($E394,Establishment!$A$2:$A$1031,0))</f>
        <v xml:space="preserve"> </v>
      </c>
      <c r="G394" t="str">
        <f t="array" ref="G394">INDEX(Establishment!C$2:C$1031,MATCH($E394,Establishment!$A$2:$A$1031,0))</f>
        <v xml:space="preserve"> </v>
      </c>
      <c r="M394">
        <f t="shared" si="7"/>
        <v>0</v>
      </c>
      <c r="N394">
        <f t="shared" si="8"/>
        <v>0</v>
      </c>
      <c r="O394" t="s">
        <v>20</v>
      </c>
      <c r="P394" t="str">
        <f t="array" ref="P394">INDEX(Items!B$2:B$1072,MATCH($O394,Items!$A$2:$A$1072,0))</f>
        <v xml:space="preserve"> </v>
      </c>
      <c r="Q394" t="str">
        <f t="array" ref="Q394">INDEX(Items!C$2:C$1072,MATCH($O394,Items!$A$2:$A$1072,0))</f>
        <v xml:space="preserve"> </v>
      </c>
      <c r="R394" t="str">
        <f t="array" ref="R394">INDEX(Items!D$2:D$1072,MATCH($O394,Items!$A$2:$A$1072,0))</f>
        <v xml:space="preserve"> </v>
      </c>
    </row>
    <row r="395" spans="1:18" ht="15.75" customHeight="1" x14ac:dyDescent="0.25">
      <c r="A395">
        <f t="shared" si="6"/>
        <v>1</v>
      </c>
      <c r="B395" t="str">
        <f t="shared" si="9"/>
        <v/>
      </c>
      <c r="C395">
        <f t="shared" si="10"/>
        <v>1</v>
      </c>
      <c r="D395" s="4"/>
      <c r="E395" t="s">
        <v>20</v>
      </c>
      <c r="F395" t="str">
        <f t="array" ref="F395">INDEX(Establishment!B$2:B$1031,MATCH($E395,Establishment!$A$2:$A$1031,0))</f>
        <v xml:space="preserve"> </v>
      </c>
      <c r="G395" t="str">
        <f t="array" ref="G395">INDEX(Establishment!C$2:C$1031,MATCH($E395,Establishment!$A$2:$A$1031,0))</f>
        <v xml:space="preserve"> </v>
      </c>
      <c r="M395">
        <f t="shared" si="7"/>
        <v>0</v>
      </c>
      <c r="N395">
        <f t="shared" si="8"/>
        <v>0</v>
      </c>
      <c r="O395" t="s">
        <v>20</v>
      </c>
      <c r="P395" t="str">
        <f t="array" ref="P395">INDEX(Items!B$2:B$1072,MATCH($O395,Items!$A$2:$A$1072,0))</f>
        <v xml:space="preserve"> </v>
      </c>
      <c r="Q395" t="str">
        <f t="array" ref="Q395">INDEX(Items!C$2:C$1072,MATCH($O395,Items!$A$2:$A$1072,0))</f>
        <v xml:space="preserve"> </v>
      </c>
      <c r="R395" t="str">
        <f t="array" ref="R395">INDEX(Items!D$2:D$1072,MATCH($O395,Items!$A$2:$A$1072,0))</f>
        <v xml:space="preserve"> </v>
      </c>
    </row>
    <row r="396" spans="1:18" ht="15.75" customHeight="1" x14ac:dyDescent="0.25">
      <c r="A396">
        <f t="shared" si="6"/>
        <v>1</v>
      </c>
      <c r="B396" t="str">
        <f t="shared" si="9"/>
        <v/>
      </c>
      <c r="C396">
        <f t="shared" si="10"/>
        <v>1</v>
      </c>
      <c r="D396" s="4"/>
      <c r="E396" t="s">
        <v>20</v>
      </c>
      <c r="F396" t="str">
        <f t="array" ref="F396">INDEX(Establishment!B$2:B$1031,MATCH($E396,Establishment!$A$2:$A$1031,0))</f>
        <v xml:space="preserve"> </v>
      </c>
      <c r="G396" t="str">
        <f t="array" ref="G396">INDEX(Establishment!C$2:C$1031,MATCH($E396,Establishment!$A$2:$A$1031,0))</f>
        <v xml:space="preserve"> </v>
      </c>
      <c r="M396">
        <f t="shared" si="7"/>
        <v>0</v>
      </c>
      <c r="N396">
        <f t="shared" si="8"/>
        <v>0</v>
      </c>
      <c r="O396" t="s">
        <v>20</v>
      </c>
      <c r="P396" t="str">
        <f t="array" ref="P396">INDEX(Items!B$2:B$1072,MATCH($O396,Items!$A$2:$A$1072,0))</f>
        <v xml:space="preserve"> </v>
      </c>
      <c r="Q396" t="str">
        <f t="array" ref="Q396">INDEX(Items!C$2:C$1072,MATCH($O396,Items!$A$2:$A$1072,0))</f>
        <v xml:space="preserve"> </v>
      </c>
      <c r="R396" t="str">
        <f t="array" ref="R396">INDEX(Items!D$2:D$1072,MATCH($O396,Items!$A$2:$A$1072,0))</f>
        <v xml:space="preserve"> </v>
      </c>
    </row>
    <row r="397" spans="1:18" ht="15.75" customHeight="1" x14ac:dyDescent="0.25">
      <c r="A397">
        <f t="shared" si="6"/>
        <v>1</v>
      </c>
      <c r="B397" t="str">
        <f t="shared" si="9"/>
        <v/>
      </c>
      <c r="C397">
        <f t="shared" si="10"/>
        <v>1</v>
      </c>
      <c r="D397" s="4"/>
      <c r="E397" t="s">
        <v>20</v>
      </c>
      <c r="F397" t="str">
        <f t="array" ref="F397">INDEX(Establishment!B$2:B$1031,MATCH($E397,Establishment!$A$2:$A$1031,0))</f>
        <v xml:space="preserve"> </v>
      </c>
      <c r="G397" t="str">
        <f t="array" ref="G397">INDEX(Establishment!C$2:C$1031,MATCH($E397,Establishment!$A$2:$A$1031,0))</f>
        <v xml:space="preserve"> </v>
      </c>
      <c r="M397">
        <f t="shared" si="7"/>
        <v>0</v>
      </c>
      <c r="N397">
        <f t="shared" si="8"/>
        <v>0</v>
      </c>
      <c r="O397" t="s">
        <v>20</v>
      </c>
      <c r="P397" t="str">
        <f t="array" ref="P397">INDEX(Items!B$2:B$1072,MATCH($O397,Items!$A$2:$A$1072,0))</f>
        <v xml:space="preserve"> </v>
      </c>
      <c r="Q397" t="str">
        <f t="array" ref="Q397">INDEX(Items!C$2:C$1072,MATCH($O397,Items!$A$2:$A$1072,0))</f>
        <v xml:space="preserve"> </v>
      </c>
      <c r="R397" t="str">
        <f t="array" ref="R397">INDEX(Items!D$2:D$1072,MATCH($O397,Items!$A$2:$A$1072,0))</f>
        <v xml:space="preserve"> </v>
      </c>
    </row>
    <row r="398" spans="1:18" ht="15.75" customHeight="1" x14ac:dyDescent="0.25">
      <c r="A398">
        <f t="shared" si="6"/>
        <v>1</v>
      </c>
      <c r="B398" t="str">
        <f t="shared" si="9"/>
        <v/>
      </c>
      <c r="C398">
        <f t="shared" si="10"/>
        <v>1</v>
      </c>
      <c r="D398" s="4"/>
      <c r="E398" t="s">
        <v>20</v>
      </c>
      <c r="F398" t="str">
        <f t="array" ref="F398">INDEX(Establishment!B$2:B$1031,MATCH($E398,Establishment!$A$2:$A$1031,0))</f>
        <v xml:space="preserve"> </v>
      </c>
      <c r="G398" t="str">
        <f t="array" ref="G398">INDEX(Establishment!C$2:C$1031,MATCH($E398,Establishment!$A$2:$A$1031,0))</f>
        <v xml:space="preserve"> </v>
      </c>
      <c r="M398">
        <f t="shared" si="7"/>
        <v>0</v>
      </c>
      <c r="N398">
        <f t="shared" si="8"/>
        <v>0</v>
      </c>
      <c r="O398" t="s">
        <v>20</v>
      </c>
      <c r="P398" t="str">
        <f t="array" ref="P398">INDEX(Items!B$2:B$1072,MATCH($O398,Items!$A$2:$A$1072,0))</f>
        <v xml:space="preserve"> </v>
      </c>
      <c r="Q398" t="str">
        <f t="array" ref="Q398">INDEX(Items!C$2:C$1072,MATCH($O398,Items!$A$2:$A$1072,0))</f>
        <v xml:space="preserve"> </v>
      </c>
      <c r="R398" t="str">
        <f t="array" ref="R398">INDEX(Items!D$2:D$1072,MATCH($O398,Items!$A$2:$A$1072,0))</f>
        <v xml:space="preserve"> </v>
      </c>
    </row>
    <row r="399" spans="1:18" ht="15.75" customHeight="1" x14ac:dyDescent="0.25">
      <c r="A399">
        <f t="shared" si="6"/>
        <v>1</v>
      </c>
      <c r="B399" t="str">
        <f t="shared" si="9"/>
        <v/>
      </c>
      <c r="C399">
        <f t="shared" si="10"/>
        <v>1</v>
      </c>
      <c r="D399" s="4"/>
      <c r="E399" t="s">
        <v>20</v>
      </c>
      <c r="F399" t="str">
        <f t="array" ref="F399">INDEX(Establishment!B$2:B$1031,MATCH($E399,Establishment!$A$2:$A$1031,0))</f>
        <v xml:space="preserve"> </v>
      </c>
      <c r="G399" t="str">
        <f t="array" ref="G399">INDEX(Establishment!C$2:C$1031,MATCH($E399,Establishment!$A$2:$A$1031,0))</f>
        <v xml:space="preserve"> </v>
      </c>
      <c r="M399">
        <f t="shared" si="7"/>
        <v>0</v>
      </c>
      <c r="N399">
        <f t="shared" si="8"/>
        <v>0</v>
      </c>
      <c r="O399" t="s">
        <v>20</v>
      </c>
      <c r="P399" t="str">
        <f t="array" ref="P399">INDEX(Items!B$2:B$1072,MATCH($O399,Items!$A$2:$A$1072,0))</f>
        <v xml:space="preserve"> </v>
      </c>
      <c r="Q399" t="str">
        <f t="array" ref="Q399">INDEX(Items!C$2:C$1072,MATCH($O399,Items!$A$2:$A$1072,0))</f>
        <v xml:space="preserve"> </v>
      </c>
      <c r="R399" t="str">
        <f t="array" ref="R399">INDEX(Items!D$2:D$1072,MATCH($O399,Items!$A$2:$A$1072,0))</f>
        <v xml:space="preserve"> </v>
      </c>
    </row>
    <row r="400" spans="1:18" ht="15.75" customHeight="1" x14ac:dyDescent="0.25">
      <c r="A400">
        <f t="shared" si="6"/>
        <v>1</v>
      </c>
      <c r="B400" t="str">
        <f t="shared" si="9"/>
        <v/>
      </c>
      <c r="C400">
        <f t="shared" si="10"/>
        <v>1</v>
      </c>
      <c r="D400" s="4"/>
      <c r="E400" t="s">
        <v>20</v>
      </c>
      <c r="F400" t="str">
        <f t="array" ref="F400">INDEX(Establishment!B$2:B$1031,MATCH($E400,Establishment!$A$2:$A$1031,0))</f>
        <v xml:space="preserve"> </v>
      </c>
      <c r="G400" t="str">
        <f t="array" ref="G400">INDEX(Establishment!C$2:C$1031,MATCH($E400,Establishment!$A$2:$A$1031,0))</f>
        <v xml:space="preserve"> </v>
      </c>
      <c r="M400">
        <f t="shared" si="7"/>
        <v>0</v>
      </c>
      <c r="N400">
        <f t="shared" si="8"/>
        <v>0</v>
      </c>
      <c r="O400" t="s">
        <v>20</v>
      </c>
      <c r="P400" t="str">
        <f t="array" ref="P400">INDEX(Items!B$2:B$1072,MATCH($O400,Items!$A$2:$A$1072,0))</f>
        <v xml:space="preserve"> </v>
      </c>
      <c r="Q400" t="str">
        <f t="array" ref="Q400">INDEX(Items!C$2:C$1072,MATCH($O400,Items!$A$2:$A$1072,0))</f>
        <v xml:space="preserve"> </v>
      </c>
      <c r="R400" t="str">
        <f t="array" ref="R400">INDEX(Items!D$2:D$1072,MATCH($O400,Items!$A$2:$A$1072,0))</f>
        <v xml:space="preserve"> </v>
      </c>
    </row>
    <row r="401" spans="1:18" ht="15.75" customHeight="1" x14ac:dyDescent="0.25">
      <c r="A401">
        <f t="shared" si="6"/>
        <v>1</v>
      </c>
      <c r="B401" t="str">
        <f t="shared" si="9"/>
        <v/>
      </c>
      <c r="C401">
        <f t="shared" si="10"/>
        <v>1</v>
      </c>
      <c r="D401" s="4"/>
      <c r="E401" t="s">
        <v>20</v>
      </c>
      <c r="F401" t="str">
        <f t="array" ref="F401">INDEX(Establishment!B$2:B$1031,MATCH($E401,Establishment!$A$2:$A$1031,0))</f>
        <v xml:space="preserve"> </v>
      </c>
      <c r="G401" t="str">
        <f t="array" ref="G401">INDEX(Establishment!C$2:C$1031,MATCH($E401,Establishment!$A$2:$A$1031,0))</f>
        <v xml:space="preserve"> </v>
      </c>
      <c r="M401">
        <f t="shared" si="7"/>
        <v>0</v>
      </c>
      <c r="N401">
        <f t="shared" si="8"/>
        <v>0</v>
      </c>
      <c r="O401" t="s">
        <v>20</v>
      </c>
      <c r="P401" t="str">
        <f t="array" ref="P401">INDEX(Items!B$2:B$1072,MATCH($O401,Items!$A$2:$A$1072,0))</f>
        <v xml:space="preserve"> </v>
      </c>
      <c r="Q401" t="str">
        <f t="array" ref="Q401">INDEX(Items!C$2:C$1072,MATCH($O401,Items!$A$2:$A$1072,0))</f>
        <v xml:space="preserve"> </v>
      </c>
      <c r="R401" t="str">
        <f t="array" ref="R401">INDEX(Items!D$2:D$1072,MATCH($O401,Items!$A$2:$A$1072,0))</f>
        <v xml:space="preserve"> </v>
      </c>
    </row>
    <row r="402" spans="1:18" ht="15.75" customHeight="1" x14ac:dyDescent="0.25">
      <c r="A402">
        <f t="shared" si="6"/>
        <v>1</v>
      </c>
      <c r="B402" t="str">
        <f t="shared" si="9"/>
        <v/>
      </c>
      <c r="C402">
        <f t="shared" si="10"/>
        <v>1</v>
      </c>
      <c r="D402" s="4"/>
      <c r="E402" t="s">
        <v>20</v>
      </c>
      <c r="F402" t="str">
        <f t="array" ref="F402">INDEX(Establishment!B$2:B$1031,MATCH($E402,Establishment!$A$2:$A$1031,0))</f>
        <v xml:space="preserve"> </v>
      </c>
      <c r="G402" t="str">
        <f t="array" ref="G402">INDEX(Establishment!C$2:C$1031,MATCH($E402,Establishment!$A$2:$A$1031,0))</f>
        <v xml:space="preserve"> </v>
      </c>
      <c r="M402">
        <f t="shared" si="7"/>
        <v>0</v>
      </c>
      <c r="N402">
        <f t="shared" si="8"/>
        <v>0</v>
      </c>
      <c r="O402" t="s">
        <v>20</v>
      </c>
      <c r="P402" t="str">
        <f t="array" ref="P402">INDEX(Items!B$2:B$1072,MATCH($O402,Items!$A$2:$A$1072,0))</f>
        <v xml:space="preserve"> </v>
      </c>
      <c r="Q402" t="str">
        <f t="array" ref="Q402">INDEX(Items!C$2:C$1072,MATCH($O402,Items!$A$2:$A$1072,0))</f>
        <v xml:space="preserve"> </v>
      </c>
      <c r="R402" t="str">
        <f t="array" ref="R402">INDEX(Items!D$2:D$1072,MATCH($O402,Items!$A$2:$A$1072,0))</f>
        <v xml:space="preserve"> </v>
      </c>
    </row>
    <row r="403" spans="1:18" ht="15.75" customHeight="1" x14ac:dyDescent="0.25">
      <c r="A403">
        <f t="shared" si="6"/>
        <v>1</v>
      </c>
      <c r="B403" t="str">
        <f t="shared" si="9"/>
        <v/>
      </c>
      <c r="C403">
        <f t="shared" si="10"/>
        <v>1</v>
      </c>
      <c r="D403" s="4"/>
      <c r="E403" t="s">
        <v>20</v>
      </c>
      <c r="F403" t="str">
        <f t="array" ref="F403">INDEX(Establishment!B$2:B$1031,MATCH($E403,Establishment!$A$2:$A$1031,0))</f>
        <v xml:space="preserve"> </v>
      </c>
      <c r="G403" t="str">
        <f t="array" ref="G403">INDEX(Establishment!C$2:C$1031,MATCH($E403,Establishment!$A$2:$A$1031,0))</f>
        <v xml:space="preserve"> </v>
      </c>
      <c r="M403">
        <f t="shared" si="7"/>
        <v>0</v>
      </c>
      <c r="N403">
        <f t="shared" si="8"/>
        <v>0</v>
      </c>
      <c r="O403" t="s">
        <v>20</v>
      </c>
      <c r="P403" t="str">
        <f t="array" ref="P403">INDEX(Items!B$2:B$1072,MATCH($O403,Items!$A$2:$A$1072,0))</f>
        <v xml:space="preserve"> </v>
      </c>
      <c r="Q403" t="str">
        <f t="array" ref="Q403">INDEX(Items!C$2:C$1072,MATCH($O403,Items!$A$2:$A$1072,0))</f>
        <v xml:space="preserve"> </v>
      </c>
      <c r="R403" t="str">
        <f t="array" ref="R403">INDEX(Items!D$2:D$1072,MATCH($O403,Items!$A$2:$A$1072,0))</f>
        <v xml:space="preserve"> </v>
      </c>
    </row>
    <row r="404" spans="1:18" ht="15.75" customHeight="1" x14ac:dyDescent="0.25">
      <c r="A404">
        <f t="shared" si="6"/>
        <v>1</v>
      </c>
      <c r="B404" t="str">
        <f t="shared" si="9"/>
        <v/>
      </c>
      <c r="C404">
        <f t="shared" si="10"/>
        <v>1</v>
      </c>
      <c r="D404" s="4"/>
      <c r="E404" t="s">
        <v>20</v>
      </c>
      <c r="F404" t="str">
        <f t="array" ref="F404">INDEX(Establishment!B$2:B$1031,MATCH($E404,Establishment!$A$2:$A$1031,0))</f>
        <v xml:space="preserve"> </v>
      </c>
      <c r="G404" t="str">
        <f t="array" ref="G404">INDEX(Establishment!C$2:C$1031,MATCH($E404,Establishment!$A$2:$A$1031,0))</f>
        <v xml:space="preserve"> </v>
      </c>
      <c r="M404">
        <f t="shared" si="7"/>
        <v>0</v>
      </c>
      <c r="N404">
        <f t="shared" si="8"/>
        <v>0</v>
      </c>
      <c r="O404" t="s">
        <v>20</v>
      </c>
      <c r="P404" t="str">
        <f t="array" ref="P404">INDEX(Items!B$2:B$1072,MATCH($O404,Items!$A$2:$A$1072,0))</f>
        <v xml:space="preserve"> </v>
      </c>
      <c r="Q404" t="str">
        <f t="array" ref="Q404">INDEX(Items!C$2:C$1072,MATCH($O404,Items!$A$2:$A$1072,0))</f>
        <v xml:space="preserve"> </v>
      </c>
      <c r="R404" t="str">
        <f t="array" ref="R404">INDEX(Items!D$2:D$1072,MATCH($O404,Items!$A$2:$A$1072,0))</f>
        <v xml:space="preserve"> </v>
      </c>
    </row>
    <row r="405" spans="1:18" ht="15.75" customHeight="1" x14ac:dyDescent="0.25">
      <c r="A405">
        <f t="shared" si="6"/>
        <v>1</v>
      </c>
      <c r="B405" t="str">
        <f t="shared" si="9"/>
        <v/>
      </c>
      <c r="C405">
        <f t="shared" si="10"/>
        <v>1</v>
      </c>
      <c r="D405" s="4"/>
      <c r="E405" t="s">
        <v>20</v>
      </c>
      <c r="F405" t="str">
        <f t="array" ref="F405">INDEX(Establishment!B$2:B$1031,MATCH($E405,Establishment!$A$2:$A$1031,0))</f>
        <v xml:space="preserve"> </v>
      </c>
      <c r="G405" t="str">
        <f t="array" ref="G405">INDEX(Establishment!C$2:C$1031,MATCH($E405,Establishment!$A$2:$A$1031,0))</f>
        <v xml:space="preserve"> </v>
      </c>
      <c r="M405">
        <f t="shared" si="7"/>
        <v>0</v>
      </c>
      <c r="N405">
        <f t="shared" si="8"/>
        <v>0</v>
      </c>
      <c r="O405" t="s">
        <v>20</v>
      </c>
      <c r="P405" t="str">
        <f t="array" ref="P405">INDEX(Items!B$2:B$1072,MATCH($O405,Items!$A$2:$A$1072,0))</f>
        <v xml:space="preserve"> </v>
      </c>
      <c r="Q405" t="str">
        <f t="array" ref="Q405">INDEX(Items!C$2:C$1072,MATCH($O405,Items!$A$2:$A$1072,0))</f>
        <v xml:space="preserve"> </v>
      </c>
      <c r="R405" t="str">
        <f t="array" ref="R405">INDEX(Items!D$2:D$1072,MATCH($O405,Items!$A$2:$A$1072,0))</f>
        <v xml:space="preserve"> </v>
      </c>
    </row>
    <row r="406" spans="1:18" ht="15.75" customHeight="1" x14ac:dyDescent="0.25">
      <c r="A406">
        <f t="shared" si="6"/>
        <v>1</v>
      </c>
      <c r="B406" t="str">
        <f t="shared" si="9"/>
        <v/>
      </c>
      <c r="C406">
        <f t="shared" si="10"/>
        <v>1</v>
      </c>
      <c r="D406" s="4"/>
      <c r="E406" t="s">
        <v>20</v>
      </c>
      <c r="F406" t="str">
        <f t="array" ref="F406">INDEX(Establishment!B$2:B$1031,MATCH($E406,Establishment!$A$2:$A$1031,0))</f>
        <v xml:space="preserve"> </v>
      </c>
      <c r="G406" t="str">
        <f t="array" ref="G406">INDEX(Establishment!C$2:C$1031,MATCH($E406,Establishment!$A$2:$A$1031,0))</f>
        <v xml:space="preserve"> </v>
      </c>
      <c r="M406">
        <f t="shared" si="7"/>
        <v>0</v>
      </c>
      <c r="N406">
        <f t="shared" si="8"/>
        <v>0</v>
      </c>
      <c r="O406" t="s">
        <v>20</v>
      </c>
      <c r="P406" t="str">
        <f t="array" ref="P406">INDEX(Items!B$2:B$1072,MATCH($O406,Items!$A$2:$A$1072,0))</f>
        <v xml:space="preserve"> </v>
      </c>
      <c r="Q406" t="str">
        <f t="array" ref="Q406">INDEX(Items!C$2:C$1072,MATCH($O406,Items!$A$2:$A$1072,0))</f>
        <v xml:space="preserve"> </v>
      </c>
      <c r="R406" t="str">
        <f t="array" ref="R406">INDEX(Items!D$2:D$1072,MATCH($O406,Items!$A$2:$A$1072,0))</f>
        <v xml:space="preserve"> </v>
      </c>
    </row>
    <row r="407" spans="1:18" ht="15.75" customHeight="1" x14ac:dyDescent="0.25">
      <c r="A407">
        <f t="shared" si="6"/>
        <v>1</v>
      </c>
      <c r="B407" t="str">
        <f t="shared" si="9"/>
        <v/>
      </c>
      <c r="C407">
        <f t="shared" si="10"/>
        <v>1</v>
      </c>
      <c r="D407" s="4"/>
      <c r="E407" t="s">
        <v>20</v>
      </c>
      <c r="F407" t="str">
        <f t="array" ref="F407">INDEX(Establishment!B$2:B$1031,MATCH($E407,Establishment!$A$2:$A$1031,0))</f>
        <v xml:space="preserve"> </v>
      </c>
      <c r="G407" t="str">
        <f t="array" ref="G407">INDEX(Establishment!C$2:C$1031,MATCH($E407,Establishment!$A$2:$A$1031,0))</f>
        <v xml:space="preserve"> </v>
      </c>
      <c r="M407">
        <f t="shared" si="7"/>
        <v>0</v>
      </c>
      <c r="N407">
        <f t="shared" si="8"/>
        <v>0</v>
      </c>
      <c r="O407" t="s">
        <v>20</v>
      </c>
      <c r="P407" t="str">
        <f t="array" ref="P407">INDEX(Items!B$2:B$1072,MATCH($O407,Items!$A$2:$A$1072,0))</f>
        <v xml:space="preserve"> </v>
      </c>
      <c r="Q407" t="str">
        <f t="array" ref="Q407">INDEX(Items!C$2:C$1072,MATCH($O407,Items!$A$2:$A$1072,0))</f>
        <v xml:space="preserve"> </v>
      </c>
      <c r="R407" t="str">
        <f t="array" ref="R407">INDEX(Items!D$2:D$1072,MATCH($O407,Items!$A$2:$A$1072,0))</f>
        <v xml:space="preserve"> </v>
      </c>
    </row>
    <row r="408" spans="1:18" ht="15.75" customHeight="1" x14ac:dyDescent="0.25">
      <c r="A408">
        <f t="shared" si="6"/>
        <v>1</v>
      </c>
      <c r="B408" t="str">
        <f t="shared" si="9"/>
        <v/>
      </c>
      <c r="C408">
        <f t="shared" si="10"/>
        <v>1</v>
      </c>
      <c r="D408" s="4"/>
      <c r="E408" t="s">
        <v>20</v>
      </c>
      <c r="F408" t="str">
        <f t="array" ref="F408">INDEX(Establishment!B$2:B$1031,MATCH($E408,Establishment!$A$2:$A$1031,0))</f>
        <v xml:space="preserve"> </v>
      </c>
      <c r="G408" t="str">
        <f t="array" ref="G408">INDEX(Establishment!C$2:C$1031,MATCH($E408,Establishment!$A$2:$A$1031,0))</f>
        <v xml:space="preserve"> </v>
      </c>
      <c r="M408">
        <f t="shared" si="7"/>
        <v>0</v>
      </c>
      <c r="N408">
        <f t="shared" si="8"/>
        <v>0</v>
      </c>
      <c r="O408" t="s">
        <v>20</v>
      </c>
      <c r="P408" t="str">
        <f t="array" ref="P408">INDEX(Items!B$2:B$1072,MATCH($O408,Items!$A$2:$A$1072,0))</f>
        <v xml:space="preserve"> </v>
      </c>
      <c r="Q408" t="str">
        <f t="array" ref="Q408">INDEX(Items!C$2:C$1072,MATCH($O408,Items!$A$2:$A$1072,0))</f>
        <v xml:space="preserve"> </v>
      </c>
      <c r="R408" t="str">
        <f t="array" ref="R408">INDEX(Items!D$2:D$1072,MATCH($O408,Items!$A$2:$A$1072,0))</f>
        <v xml:space="preserve"> </v>
      </c>
    </row>
    <row r="409" spans="1:18" ht="15.75" customHeight="1" x14ac:dyDescent="0.25">
      <c r="A409">
        <f t="shared" si="6"/>
        <v>1</v>
      </c>
      <c r="B409" t="str">
        <f t="shared" si="9"/>
        <v/>
      </c>
      <c r="C409">
        <f t="shared" si="10"/>
        <v>1</v>
      </c>
      <c r="D409" s="4"/>
      <c r="E409" t="s">
        <v>20</v>
      </c>
      <c r="F409" t="str">
        <f t="array" ref="F409">INDEX(Establishment!B$2:B$1031,MATCH($E409,Establishment!$A$2:$A$1031,0))</f>
        <v xml:space="preserve"> </v>
      </c>
      <c r="G409" t="str">
        <f t="array" ref="G409">INDEX(Establishment!C$2:C$1031,MATCH($E409,Establishment!$A$2:$A$1031,0))</f>
        <v xml:space="preserve"> </v>
      </c>
      <c r="M409">
        <f t="shared" si="7"/>
        <v>0</v>
      </c>
      <c r="N409">
        <f t="shared" si="8"/>
        <v>0</v>
      </c>
      <c r="O409" t="s">
        <v>20</v>
      </c>
      <c r="P409" t="str">
        <f t="array" ref="P409">INDEX(Items!B$2:B$1072,MATCH($O409,Items!$A$2:$A$1072,0))</f>
        <v xml:space="preserve"> </v>
      </c>
      <c r="Q409" t="str">
        <f t="array" ref="Q409">INDEX(Items!C$2:C$1072,MATCH($O409,Items!$A$2:$A$1072,0))</f>
        <v xml:space="preserve"> </v>
      </c>
      <c r="R409" t="str">
        <f t="array" ref="R409">INDEX(Items!D$2:D$1072,MATCH($O409,Items!$A$2:$A$1072,0))</f>
        <v xml:space="preserve"> </v>
      </c>
    </row>
    <row r="410" spans="1:18" ht="15.75" customHeight="1" x14ac:dyDescent="0.25">
      <c r="A410">
        <f t="shared" si="6"/>
        <v>1</v>
      </c>
      <c r="B410" t="str">
        <f t="shared" si="9"/>
        <v/>
      </c>
      <c r="C410">
        <f t="shared" si="10"/>
        <v>1</v>
      </c>
      <c r="D410" s="4"/>
      <c r="E410" t="s">
        <v>20</v>
      </c>
      <c r="F410" t="str">
        <f t="array" ref="F410">INDEX(Establishment!B$2:B$1031,MATCH($E410,Establishment!$A$2:$A$1031,0))</f>
        <v xml:space="preserve"> </v>
      </c>
      <c r="G410" t="str">
        <f t="array" ref="G410">INDEX(Establishment!C$2:C$1031,MATCH($E410,Establishment!$A$2:$A$1031,0))</f>
        <v xml:space="preserve"> </v>
      </c>
      <c r="M410">
        <f t="shared" si="7"/>
        <v>0</v>
      </c>
      <c r="N410">
        <f t="shared" si="8"/>
        <v>0</v>
      </c>
      <c r="O410" t="s">
        <v>20</v>
      </c>
      <c r="P410" t="str">
        <f t="array" ref="P410">INDEX(Items!B$2:B$1072,MATCH($O410,Items!$A$2:$A$1072,0))</f>
        <v xml:space="preserve"> </v>
      </c>
      <c r="Q410" t="str">
        <f t="array" ref="Q410">INDEX(Items!C$2:C$1072,MATCH($O410,Items!$A$2:$A$1072,0))</f>
        <v xml:space="preserve"> </v>
      </c>
      <c r="R410" t="str">
        <f t="array" ref="R410">INDEX(Items!D$2:D$1072,MATCH($O410,Items!$A$2:$A$1072,0))</f>
        <v xml:space="preserve"> </v>
      </c>
    </row>
    <row r="411" spans="1:18" ht="15.75" customHeight="1" x14ac:dyDescent="0.25">
      <c r="A411">
        <f t="shared" si="6"/>
        <v>1</v>
      </c>
      <c r="B411" t="str">
        <f t="shared" si="9"/>
        <v/>
      </c>
      <c r="C411">
        <f t="shared" si="10"/>
        <v>1</v>
      </c>
      <c r="D411" s="4"/>
      <c r="E411" t="s">
        <v>20</v>
      </c>
      <c r="F411" t="str">
        <f t="array" ref="F411">INDEX(Establishment!B$2:B$1031,MATCH($E411,Establishment!$A$2:$A$1031,0))</f>
        <v xml:space="preserve"> </v>
      </c>
      <c r="G411" t="str">
        <f t="array" ref="G411">INDEX(Establishment!C$2:C$1031,MATCH($E411,Establishment!$A$2:$A$1031,0))</f>
        <v xml:space="preserve"> </v>
      </c>
      <c r="M411">
        <f t="shared" si="7"/>
        <v>0</v>
      </c>
      <c r="N411">
        <f t="shared" si="8"/>
        <v>0</v>
      </c>
      <c r="O411" t="s">
        <v>20</v>
      </c>
      <c r="P411" t="str">
        <f t="array" ref="P411">INDEX(Items!B$2:B$1072,MATCH($O411,Items!$A$2:$A$1072,0))</f>
        <v xml:space="preserve"> </v>
      </c>
      <c r="Q411" t="str">
        <f t="array" ref="Q411">INDEX(Items!C$2:C$1072,MATCH($O411,Items!$A$2:$A$1072,0))</f>
        <v xml:space="preserve"> </v>
      </c>
      <c r="R411" t="str">
        <f t="array" ref="R411">INDEX(Items!D$2:D$1072,MATCH($O411,Items!$A$2:$A$1072,0))</f>
        <v xml:space="preserve"> </v>
      </c>
    </row>
    <row r="412" spans="1:18" ht="15.75" customHeight="1" x14ac:dyDescent="0.25">
      <c r="A412">
        <f t="shared" si="6"/>
        <v>1</v>
      </c>
      <c r="B412" t="str">
        <f t="shared" si="9"/>
        <v/>
      </c>
      <c r="C412">
        <f t="shared" si="10"/>
        <v>1</v>
      </c>
      <c r="D412" s="4"/>
      <c r="E412" t="s">
        <v>20</v>
      </c>
      <c r="F412" t="str">
        <f t="array" ref="F412">INDEX(Establishment!B$2:B$1031,MATCH($E412,Establishment!$A$2:$A$1031,0))</f>
        <v xml:space="preserve"> </v>
      </c>
      <c r="G412" t="str">
        <f t="array" ref="G412">INDEX(Establishment!C$2:C$1031,MATCH($E412,Establishment!$A$2:$A$1031,0))</f>
        <v xml:space="preserve"> </v>
      </c>
      <c r="M412">
        <f t="shared" si="7"/>
        <v>0</v>
      </c>
      <c r="N412">
        <f t="shared" si="8"/>
        <v>0</v>
      </c>
      <c r="O412" t="s">
        <v>20</v>
      </c>
      <c r="P412" t="str">
        <f t="array" ref="P412">INDEX(Items!B$2:B$1072,MATCH($O412,Items!$A$2:$A$1072,0))</f>
        <v xml:space="preserve"> </v>
      </c>
      <c r="Q412" t="str">
        <f t="array" ref="Q412">INDEX(Items!C$2:C$1072,MATCH($O412,Items!$A$2:$A$1072,0))</f>
        <v xml:space="preserve"> </v>
      </c>
      <c r="R412" t="str">
        <f t="array" ref="R412">INDEX(Items!D$2:D$1072,MATCH($O412,Items!$A$2:$A$1072,0))</f>
        <v xml:space="preserve"> </v>
      </c>
    </row>
    <row r="413" spans="1:18" ht="15.75" customHeight="1" x14ac:dyDescent="0.25">
      <c r="A413">
        <f t="shared" si="6"/>
        <v>1</v>
      </c>
      <c r="B413" t="str">
        <f t="shared" si="9"/>
        <v/>
      </c>
      <c r="C413">
        <f t="shared" si="10"/>
        <v>1</v>
      </c>
      <c r="D413" s="4"/>
      <c r="E413" t="s">
        <v>20</v>
      </c>
      <c r="F413" t="str">
        <f t="array" ref="F413">INDEX(Establishment!B$2:B$1031,MATCH($E413,Establishment!$A$2:$A$1031,0))</f>
        <v xml:space="preserve"> </v>
      </c>
      <c r="G413" t="str">
        <f t="array" ref="G413">INDEX(Establishment!C$2:C$1031,MATCH($E413,Establishment!$A$2:$A$1031,0))</f>
        <v xml:space="preserve"> </v>
      </c>
      <c r="M413">
        <f t="shared" si="7"/>
        <v>0</v>
      </c>
      <c r="N413">
        <f t="shared" si="8"/>
        <v>0</v>
      </c>
      <c r="O413" t="s">
        <v>20</v>
      </c>
      <c r="P413" t="str">
        <f t="array" ref="P413">INDEX(Items!B$2:B$1072,MATCH($O413,Items!$A$2:$A$1072,0))</f>
        <v xml:space="preserve"> </v>
      </c>
      <c r="Q413" t="str">
        <f t="array" ref="Q413">INDEX(Items!C$2:C$1072,MATCH($O413,Items!$A$2:$A$1072,0))</f>
        <v xml:space="preserve"> </v>
      </c>
      <c r="R413" t="str">
        <f t="array" ref="R413">INDEX(Items!D$2:D$1072,MATCH($O413,Items!$A$2:$A$1072,0))</f>
        <v xml:space="preserve"> </v>
      </c>
    </row>
    <row r="414" spans="1:18" ht="15.75" customHeight="1" x14ac:dyDescent="0.25">
      <c r="A414">
        <f t="shared" si="6"/>
        <v>1</v>
      </c>
      <c r="B414" t="str">
        <f t="shared" si="9"/>
        <v/>
      </c>
      <c r="C414">
        <f t="shared" si="10"/>
        <v>1</v>
      </c>
      <c r="D414" s="4"/>
      <c r="E414" t="s">
        <v>20</v>
      </c>
      <c r="F414" t="str">
        <f t="array" ref="F414">INDEX(Establishment!B$2:B$1031,MATCH($E414,Establishment!$A$2:$A$1031,0))</f>
        <v xml:space="preserve"> </v>
      </c>
      <c r="G414" t="str">
        <f t="array" ref="G414">INDEX(Establishment!C$2:C$1031,MATCH($E414,Establishment!$A$2:$A$1031,0))</f>
        <v xml:space="preserve"> </v>
      </c>
      <c r="M414">
        <f t="shared" si="7"/>
        <v>0</v>
      </c>
      <c r="N414">
        <f t="shared" si="8"/>
        <v>0</v>
      </c>
      <c r="O414" t="s">
        <v>20</v>
      </c>
      <c r="P414" t="str">
        <f t="array" ref="P414">INDEX(Items!B$2:B$1072,MATCH($O414,Items!$A$2:$A$1072,0))</f>
        <v xml:space="preserve"> </v>
      </c>
      <c r="Q414" t="str">
        <f t="array" ref="Q414">INDEX(Items!C$2:C$1072,MATCH($O414,Items!$A$2:$A$1072,0))</f>
        <v xml:space="preserve"> </v>
      </c>
      <c r="R414" t="str">
        <f t="array" ref="R414">INDEX(Items!D$2:D$1072,MATCH($O414,Items!$A$2:$A$1072,0))</f>
        <v xml:space="preserve"> </v>
      </c>
    </row>
    <row r="415" spans="1:18" ht="15.75" customHeight="1" x14ac:dyDescent="0.25">
      <c r="A415">
        <f t="shared" si="6"/>
        <v>1</v>
      </c>
      <c r="B415" t="str">
        <f t="shared" si="9"/>
        <v/>
      </c>
      <c r="C415">
        <f t="shared" si="10"/>
        <v>1</v>
      </c>
      <c r="D415" s="4"/>
      <c r="E415" t="s">
        <v>20</v>
      </c>
      <c r="F415" t="str">
        <f t="array" ref="F415">INDEX(Establishment!B$2:B$1031,MATCH($E415,Establishment!$A$2:$A$1031,0))</f>
        <v xml:space="preserve"> </v>
      </c>
      <c r="G415" t="str">
        <f t="array" ref="G415">INDEX(Establishment!C$2:C$1031,MATCH($E415,Establishment!$A$2:$A$1031,0))</f>
        <v xml:space="preserve"> </v>
      </c>
      <c r="M415">
        <f t="shared" si="7"/>
        <v>0</v>
      </c>
      <c r="N415">
        <f t="shared" si="8"/>
        <v>0</v>
      </c>
      <c r="O415" t="s">
        <v>20</v>
      </c>
      <c r="P415" t="str">
        <f t="array" ref="P415">INDEX(Items!B$2:B$1072,MATCH($O415,Items!$A$2:$A$1072,0))</f>
        <v xml:space="preserve"> </v>
      </c>
      <c r="Q415" t="str">
        <f t="array" ref="Q415">INDEX(Items!C$2:C$1072,MATCH($O415,Items!$A$2:$A$1072,0))</f>
        <v xml:space="preserve"> </v>
      </c>
      <c r="R415" t="str">
        <f t="array" ref="R415">INDEX(Items!D$2:D$1072,MATCH($O415,Items!$A$2:$A$1072,0))</f>
        <v xml:space="preserve"> </v>
      </c>
    </row>
    <row r="416" spans="1:18" ht="15.75" customHeight="1" x14ac:dyDescent="0.25">
      <c r="A416">
        <f t="shared" si="6"/>
        <v>1</v>
      </c>
      <c r="B416" t="str">
        <f t="shared" si="9"/>
        <v/>
      </c>
      <c r="C416">
        <f t="shared" si="10"/>
        <v>1</v>
      </c>
      <c r="D416" s="4"/>
      <c r="E416" t="s">
        <v>20</v>
      </c>
      <c r="F416" t="str">
        <f t="array" ref="F416">INDEX(Establishment!B$2:B$1031,MATCH($E416,Establishment!$A$2:$A$1031,0))</f>
        <v xml:space="preserve"> </v>
      </c>
      <c r="G416" t="str">
        <f t="array" ref="G416">INDEX(Establishment!C$2:C$1031,MATCH($E416,Establishment!$A$2:$A$1031,0))</f>
        <v xml:space="preserve"> </v>
      </c>
      <c r="M416">
        <f t="shared" si="7"/>
        <v>0</v>
      </c>
      <c r="N416">
        <f t="shared" si="8"/>
        <v>0</v>
      </c>
      <c r="O416" t="s">
        <v>20</v>
      </c>
      <c r="P416" t="str">
        <f t="array" ref="P416">INDEX(Items!B$2:B$1072,MATCH($O416,Items!$A$2:$A$1072,0))</f>
        <v xml:space="preserve"> </v>
      </c>
      <c r="Q416" t="str">
        <f t="array" ref="Q416">INDEX(Items!C$2:C$1072,MATCH($O416,Items!$A$2:$A$1072,0))</f>
        <v xml:space="preserve"> </v>
      </c>
      <c r="R416" t="str">
        <f t="array" ref="R416">INDEX(Items!D$2:D$1072,MATCH($O416,Items!$A$2:$A$1072,0))</f>
        <v xml:space="preserve"> </v>
      </c>
    </row>
    <row r="417" spans="1:18" ht="15.75" customHeight="1" x14ac:dyDescent="0.25">
      <c r="A417">
        <f t="shared" si="6"/>
        <v>1</v>
      </c>
      <c r="B417" t="str">
        <f t="shared" si="9"/>
        <v/>
      </c>
      <c r="C417">
        <f t="shared" si="10"/>
        <v>1</v>
      </c>
      <c r="D417" s="4"/>
      <c r="E417" t="s">
        <v>20</v>
      </c>
      <c r="F417" t="str">
        <f t="array" ref="F417">INDEX(Establishment!B$2:B$1031,MATCH($E417,Establishment!$A$2:$A$1031,0))</f>
        <v xml:space="preserve"> </v>
      </c>
      <c r="G417" t="str">
        <f t="array" ref="G417">INDEX(Establishment!C$2:C$1031,MATCH($E417,Establishment!$A$2:$A$1031,0))</f>
        <v xml:space="preserve"> </v>
      </c>
      <c r="M417">
        <f t="shared" si="7"/>
        <v>0</v>
      </c>
      <c r="N417">
        <f t="shared" si="8"/>
        <v>0</v>
      </c>
      <c r="O417" t="s">
        <v>20</v>
      </c>
      <c r="P417" t="str">
        <f t="array" ref="P417">INDEX(Items!B$2:B$1072,MATCH($O417,Items!$A$2:$A$1072,0))</f>
        <v xml:space="preserve"> </v>
      </c>
      <c r="Q417" t="str">
        <f t="array" ref="Q417">INDEX(Items!C$2:C$1072,MATCH($O417,Items!$A$2:$A$1072,0))</f>
        <v xml:space="preserve"> </v>
      </c>
      <c r="R417" t="str">
        <f t="array" ref="R417">INDEX(Items!D$2:D$1072,MATCH($O417,Items!$A$2:$A$1072,0))</f>
        <v xml:space="preserve"> </v>
      </c>
    </row>
    <row r="418" spans="1:18" ht="15.75" customHeight="1" x14ac:dyDescent="0.25">
      <c r="A418">
        <f t="shared" si="6"/>
        <v>1</v>
      </c>
      <c r="B418" t="str">
        <f t="shared" si="9"/>
        <v/>
      </c>
      <c r="C418">
        <f t="shared" si="10"/>
        <v>1</v>
      </c>
      <c r="D418" s="4"/>
      <c r="E418" t="s">
        <v>20</v>
      </c>
      <c r="F418" t="str">
        <f t="array" ref="F418">INDEX(Establishment!B$2:B$1031,MATCH($E418,Establishment!$A$2:$A$1031,0))</f>
        <v xml:space="preserve"> </v>
      </c>
      <c r="G418" t="str">
        <f t="array" ref="G418">INDEX(Establishment!C$2:C$1031,MATCH($E418,Establishment!$A$2:$A$1031,0))</f>
        <v xml:space="preserve"> </v>
      </c>
      <c r="M418">
        <f t="shared" si="7"/>
        <v>0</v>
      </c>
      <c r="N418">
        <f t="shared" si="8"/>
        <v>0</v>
      </c>
      <c r="O418" t="s">
        <v>20</v>
      </c>
      <c r="P418" t="str">
        <f t="array" ref="P418">INDEX(Items!B$2:B$1072,MATCH($O418,Items!$A$2:$A$1072,0))</f>
        <v xml:space="preserve"> </v>
      </c>
      <c r="Q418" t="str">
        <f t="array" ref="Q418">INDEX(Items!C$2:C$1072,MATCH($O418,Items!$A$2:$A$1072,0))</f>
        <v xml:space="preserve"> </v>
      </c>
      <c r="R418" t="str">
        <f t="array" ref="R418">INDEX(Items!D$2:D$1072,MATCH($O418,Items!$A$2:$A$1072,0))</f>
        <v xml:space="preserve"> </v>
      </c>
    </row>
    <row r="419" spans="1:18" ht="15.75" customHeight="1" x14ac:dyDescent="0.25">
      <c r="A419">
        <f t="shared" si="6"/>
        <v>1</v>
      </c>
      <c r="B419" t="str">
        <f t="shared" si="9"/>
        <v/>
      </c>
      <c r="C419">
        <f t="shared" si="10"/>
        <v>1</v>
      </c>
      <c r="D419" s="4"/>
      <c r="E419" t="s">
        <v>20</v>
      </c>
      <c r="F419" t="str">
        <f t="array" ref="F419">INDEX(Establishment!B$2:B$1031,MATCH($E419,Establishment!$A$2:$A$1031,0))</f>
        <v xml:space="preserve"> </v>
      </c>
      <c r="G419" t="str">
        <f t="array" ref="G419">INDEX(Establishment!C$2:C$1031,MATCH($E419,Establishment!$A$2:$A$1031,0))</f>
        <v xml:space="preserve"> </v>
      </c>
      <c r="M419">
        <f t="shared" si="7"/>
        <v>0</v>
      </c>
      <c r="N419">
        <f t="shared" si="8"/>
        <v>0</v>
      </c>
      <c r="O419" t="s">
        <v>20</v>
      </c>
      <c r="P419" t="str">
        <f t="array" ref="P419">INDEX(Items!B$2:B$1072,MATCH($O419,Items!$A$2:$A$1072,0))</f>
        <v xml:space="preserve"> </v>
      </c>
      <c r="Q419" t="str">
        <f t="array" ref="Q419">INDEX(Items!C$2:C$1072,MATCH($O419,Items!$A$2:$A$1072,0))</f>
        <v xml:space="preserve"> </v>
      </c>
      <c r="R419" t="str">
        <f t="array" ref="R419">INDEX(Items!D$2:D$1072,MATCH($O419,Items!$A$2:$A$1072,0))</f>
        <v xml:space="preserve"> </v>
      </c>
    </row>
    <row r="420" spans="1:18" ht="15.75" customHeight="1" x14ac:dyDescent="0.25">
      <c r="A420">
        <f t="shared" si="6"/>
        <v>1</v>
      </c>
      <c r="B420" t="str">
        <f t="shared" si="9"/>
        <v/>
      </c>
      <c r="C420">
        <f t="shared" si="10"/>
        <v>1</v>
      </c>
      <c r="D420" s="4"/>
      <c r="E420" t="s">
        <v>20</v>
      </c>
      <c r="F420" t="str">
        <f t="array" ref="F420">INDEX(Establishment!B$2:B$1031,MATCH($E420,Establishment!$A$2:$A$1031,0))</f>
        <v xml:space="preserve"> </v>
      </c>
      <c r="G420" t="str">
        <f t="array" ref="G420">INDEX(Establishment!C$2:C$1031,MATCH($E420,Establishment!$A$2:$A$1031,0))</f>
        <v xml:space="preserve"> </v>
      </c>
      <c r="M420">
        <f t="shared" si="7"/>
        <v>0</v>
      </c>
      <c r="N420">
        <f t="shared" si="8"/>
        <v>0</v>
      </c>
      <c r="O420" t="s">
        <v>20</v>
      </c>
      <c r="P420" t="str">
        <f t="array" ref="P420">INDEX(Items!B$2:B$1072,MATCH($O420,Items!$A$2:$A$1072,0))</f>
        <v xml:space="preserve"> </v>
      </c>
      <c r="Q420" t="str">
        <f t="array" ref="Q420">INDEX(Items!C$2:C$1072,MATCH($O420,Items!$A$2:$A$1072,0))</f>
        <v xml:space="preserve"> </v>
      </c>
      <c r="R420" t="str">
        <f t="array" ref="R420">INDEX(Items!D$2:D$1072,MATCH($O420,Items!$A$2:$A$1072,0))</f>
        <v xml:space="preserve"> </v>
      </c>
    </row>
    <row r="421" spans="1:18" ht="15.75" customHeight="1" x14ac:dyDescent="0.25">
      <c r="A421">
        <f t="shared" si="6"/>
        <v>1</v>
      </c>
      <c r="B421" t="str">
        <f t="shared" si="9"/>
        <v/>
      </c>
      <c r="C421">
        <f t="shared" si="10"/>
        <v>1</v>
      </c>
      <c r="D421" s="4"/>
      <c r="E421" t="s">
        <v>20</v>
      </c>
      <c r="F421" t="str">
        <f t="array" ref="F421">INDEX(Establishment!B$2:B$1031,MATCH($E421,Establishment!$A$2:$A$1031,0))</f>
        <v xml:space="preserve"> </v>
      </c>
      <c r="G421" t="str">
        <f t="array" ref="G421">INDEX(Establishment!C$2:C$1031,MATCH($E421,Establishment!$A$2:$A$1031,0))</f>
        <v xml:space="preserve"> </v>
      </c>
      <c r="M421">
        <f t="shared" si="7"/>
        <v>0</v>
      </c>
      <c r="N421">
        <f t="shared" si="8"/>
        <v>0</v>
      </c>
      <c r="O421" t="s">
        <v>20</v>
      </c>
      <c r="P421" t="str">
        <f t="array" ref="P421">INDEX(Items!B$2:B$1072,MATCH($O421,Items!$A$2:$A$1072,0))</f>
        <v xml:space="preserve"> </v>
      </c>
      <c r="Q421" t="str">
        <f t="array" ref="Q421">INDEX(Items!C$2:C$1072,MATCH($O421,Items!$A$2:$A$1072,0))</f>
        <v xml:space="preserve"> </v>
      </c>
      <c r="R421" t="str">
        <f t="array" ref="R421">INDEX(Items!D$2:D$1072,MATCH($O421,Items!$A$2:$A$1072,0))</f>
        <v xml:space="preserve"> </v>
      </c>
    </row>
    <row r="422" spans="1:18" ht="15.75" customHeight="1" x14ac:dyDescent="0.25">
      <c r="A422">
        <f t="shared" si="6"/>
        <v>1</v>
      </c>
      <c r="B422" t="str">
        <f t="shared" si="9"/>
        <v/>
      </c>
      <c r="C422">
        <f t="shared" si="10"/>
        <v>1</v>
      </c>
      <c r="D422" s="4"/>
      <c r="E422" t="s">
        <v>20</v>
      </c>
      <c r="F422" t="str">
        <f t="array" ref="F422">INDEX(Establishment!B$2:B$1031,MATCH($E422,Establishment!$A$2:$A$1031,0))</f>
        <v xml:space="preserve"> </v>
      </c>
      <c r="G422" t="str">
        <f t="array" ref="G422">INDEX(Establishment!C$2:C$1031,MATCH($E422,Establishment!$A$2:$A$1031,0))</f>
        <v xml:space="preserve"> </v>
      </c>
      <c r="M422">
        <f t="shared" si="7"/>
        <v>0</v>
      </c>
      <c r="N422">
        <f t="shared" si="8"/>
        <v>0</v>
      </c>
      <c r="O422" t="s">
        <v>20</v>
      </c>
      <c r="P422" t="str">
        <f t="array" ref="P422">INDEX(Items!B$2:B$1072,MATCH($O422,Items!$A$2:$A$1072,0))</f>
        <v xml:space="preserve"> </v>
      </c>
      <c r="Q422" t="str">
        <f t="array" ref="Q422">INDEX(Items!C$2:C$1072,MATCH($O422,Items!$A$2:$A$1072,0))</f>
        <v xml:space="preserve"> </v>
      </c>
      <c r="R422" t="str">
        <f t="array" ref="R422">INDEX(Items!D$2:D$1072,MATCH($O422,Items!$A$2:$A$1072,0))</f>
        <v xml:space="preserve"> </v>
      </c>
    </row>
    <row r="423" spans="1:18" ht="15.75" customHeight="1" x14ac:dyDescent="0.25">
      <c r="A423">
        <f t="shared" si="6"/>
        <v>1</v>
      </c>
      <c r="B423" t="str">
        <f t="shared" si="9"/>
        <v/>
      </c>
      <c r="C423">
        <f t="shared" si="10"/>
        <v>1</v>
      </c>
      <c r="D423" s="4"/>
      <c r="E423" t="s">
        <v>20</v>
      </c>
      <c r="F423" t="str">
        <f t="array" ref="F423">INDEX(Establishment!B$2:B$1031,MATCH($E423,Establishment!$A$2:$A$1031,0))</f>
        <v xml:space="preserve"> </v>
      </c>
      <c r="G423" t="str">
        <f t="array" ref="G423">INDEX(Establishment!C$2:C$1031,MATCH($E423,Establishment!$A$2:$A$1031,0))</f>
        <v xml:space="preserve"> </v>
      </c>
      <c r="M423">
        <f t="shared" si="7"/>
        <v>0</v>
      </c>
      <c r="N423">
        <f t="shared" si="8"/>
        <v>0</v>
      </c>
      <c r="O423" t="s">
        <v>20</v>
      </c>
      <c r="P423" t="str">
        <f t="array" ref="P423">INDEX(Items!B$2:B$1072,MATCH($O423,Items!$A$2:$A$1072,0))</f>
        <v xml:space="preserve"> </v>
      </c>
      <c r="Q423" t="str">
        <f t="array" ref="Q423">INDEX(Items!C$2:C$1072,MATCH($O423,Items!$A$2:$A$1072,0))</f>
        <v xml:space="preserve"> </v>
      </c>
      <c r="R423" t="str">
        <f t="array" ref="R423">INDEX(Items!D$2:D$1072,MATCH($O423,Items!$A$2:$A$1072,0))</f>
        <v xml:space="preserve"> </v>
      </c>
    </row>
    <row r="424" spans="1:18" ht="15.75" customHeight="1" x14ac:dyDescent="0.25">
      <c r="A424">
        <f t="shared" si="6"/>
        <v>1</v>
      </c>
      <c r="B424" t="str">
        <f t="shared" si="9"/>
        <v/>
      </c>
      <c r="C424">
        <f t="shared" si="10"/>
        <v>1</v>
      </c>
      <c r="D424" s="4"/>
      <c r="E424" t="s">
        <v>20</v>
      </c>
      <c r="F424" t="str">
        <f t="array" ref="F424">INDEX(Establishment!B$2:B$1031,MATCH($E424,Establishment!$A$2:$A$1031,0))</f>
        <v xml:space="preserve"> </v>
      </c>
      <c r="G424" t="str">
        <f t="array" ref="G424">INDEX(Establishment!C$2:C$1031,MATCH($E424,Establishment!$A$2:$A$1031,0))</f>
        <v xml:space="preserve"> </v>
      </c>
      <c r="M424">
        <f t="shared" si="7"/>
        <v>0</v>
      </c>
      <c r="N424">
        <f t="shared" si="8"/>
        <v>0</v>
      </c>
      <c r="O424" t="s">
        <v>20</v>
      </c>
      <c r="P424" t="str">
        <f t="array" ref="P424">INDEX(Items!B$2:B$1072,MATCH($O424,Items!$A$2:$A$1072,0))</f>
        <v xml:space="preserve"> </v>
      </c>
      <c r="Q424" t="str">
        <f t="array" ref="Q424">INDEX(Items!C$2:C$1072,MATCH($O424,Items!$A$2:$A$1072,0))</f>
        <v xml:space="preserve"> </v>
      </c>
      <c r="R424" t="str">
        <f t="array" ref="R424">INDEX(Items!D$2:D$1072,MATCH($O424,Items!$A$2:$A$1072,0))</f>
        <v xml:space="preserve"> </v>
      </c>
    </row>
    <row r="425" spans="1:18" ht="15.75" customHeight="1" x14ac:dyDescent="0.25">
      <c r="A425">
        <f t="shared" si="6"/>
        <v>1</v>
      </c>
      <c r="B425" t="str">
        <f t="shared" si="9"/>
        <v/>
      </c>
      <c r="C425">
        <f t="shared" si="10"/>
        <v>1</v>
      </c>
      <c r="D425" s="4"/>
      <c r="E425" t="s">
        <v>20</v>
      </c>
      <c r="F425" t="str">
        <f t="array" ref="F425">INDEX(Establishment!B$2:B$1031,MATCH($E425,Establishment!$A$2:$A$1031,0))</f>
        <v xml:space="preserve"> </v>
      </c>
      <c r="G425" t="str">
        <f t="array" ref="G425">INDEX(Establishment!C$2:C$1031,MATCH($E425,Establishment!$A$2:$A$1031,0))</f>
        <v xml:space="preserve"> </v>
      </c>
      <c r="M425">
        <f t="shared" si="7"/>
        <v>0</v>
      </c>
      <c r="N425">
        <f t="shared" si="8"/>
        <v>0</v>
      </c>
      <c r="O425" t="s">
        <v>20</v>
      </c>
      <c r="P425" t="str">
        <f t="array" ref="P425">INDEX(Items!B$2:B$1072,MATCH($O425,Items!$A$2:$A$1072,0))</f>
        <v xml:space="preserve"> </v>
      </c>
      <c r="Q425" t="str">
        <f t="array" ref="Q425">INDEX(Items!C$2:C$1072,MATCH($O425,Items!$A$2:$A$1072,0))</f>
        <v xml:space="preserve"> </v>
      </c>
      <c r="R425" t="str">
        <f t="array" ref="R425">INDEX(Items!D$2:D$1072,MATCH($O425,Items!$A$2:$A$1072,0))</f>
        <v xml:space="preserve"> </v>
      </c>
    </row>
    <row r="426" spans="1:18" ht="15.75" customHeight="1" x14ac:dyDescent="0.25">
      <c r="A426">
        <f t="shared" si="6"/>
        <v>1</v>
      </c>
      <c r="B426" t="str">
        <f t="shared" si="9"/>
        <v/>
      </c>
      <c r="C426">
        <f t="shared" si="10"/>
        <v>1</v>
      </c>
      <c r="D426" s="4"/>
      <c r="E426" t="s">
        <v>20</v>
      </c>
      <c r="F426" t="str">
        <f t="array" ref="F426">INDEX(Establishment!B$2:B$1031,MATCH($E426,Establishment!$A$2:$A$1031,0))</f>
        <v xml:space="preserve"> </v>
      </c>
      <c r="G426" t="str">
        <f t="array" ref="G426">INDEX(Establishment!C$2:C$1031,MATCH($E426,Establishment!$A$2:$A$1031,0))</f>
        <v xml:space="preserve"> </v>
      </c>
      <c r="M426">
        <f t="shared" si="7"/>
        <v>0</v>
      </c>
      <c r="N426">
        <f t="shared" si="8"/>
        <v>0</v>
      </c>
      <c r="O426" t="s">
        <v>20</v>
      </c>
      <c r="P426" t="str">
        <f t="array" ref="P426">INDEX(Items!B$2:B$1072,MATCH($O426,Items!$A$2:$A$1072,0))</f>
        <v xml:space="preserve"> </v>
      </c>
      <c r="Q426" t="str">
        <f t="array" ref="Q426">INDEX(Items!C$2:C$1072,MATCH($O426,Items!$A$2:$A$1072,0))</f>
        <v xml:space="preserve"> </v>
      </c>
      <c r="R426" t="str">
        <f t="array" ref="R426">INDEX(Items!D$2:D$1072,MATCH($O426,Items!$A$2:$A$1072,0))</f>
        <v xml:space="preserve"> </v>
      </c>
    </row>
    <row r="427" spans="1:18" ht="15.75" customHeight="1" x14ac:dyDescent="0.25">
      <c r="A427">
        <f t="shared" si="6"/>
        <v>1</v>
      </c>
      <c r="B427" t="str">
        <f t="shared" si="9"/>
        <v/>
      </c>
      <c r="C427">
        <f t="shared" si="10"/>
        <v>1</v>
      </c>
      <c r="D427" s="4"/>
      <c r="E427" t="s">
        <v>20</v>
      </c>
      <c r="F427" t="str">
        <f t="array" ref="F427">INDEX(Establishment!B$2:B$1031,MATCH($E427,Establishment!$A$2:$A$1031,0))</f>
        <v xml:space="preserve"> </v>
      </c>
      <c r="G427" t="str">
        <f t="array" ref="G427">INDEX(Establishment!C$2:C$1031,MATCH($E427,Establishment!$A$2:$A$1031,0))</f>
        <v xml:space="preserve"> </v>
      </c>
      <c r="M427">
        <f t="shared" si="7"/>
        <v>0</v>
      </c>
      <c r="N427">
        <f t="shared" si="8"/>
        <v>0</v>
      </c>
      <c r="O427" t="s">
        <v>20</v>
      </c>
      <c r="P427" t="str">
        <f t="array" ref="P427">INDEX(Items!B$2:B$1072,MATCH($O427,Items!$A$2:$A$1072,0))</f>
        <v xml:space="preserve"> </v>
      </c>
      <c r="Q427" t="str">
        <f t="array" ref="Q427">INDEX(Items!C$2:C$1072,MATCH($O427,Items!$A$2:$A$1072,0))</f>
        <v xml:space="preserve"> </v>
      </c>
      <c r="R427" t="str">
        <f t="array" ref="R427">INDEX(Items!D$2:D$1072,MATCH($O427,Items!$A$2:$A$1072,0))</f>
        <v xml:space="preserve"> </v>
      </c>
    </row>
    <row r="428" spans="1:18" ht="15.75" customHeight="1" x14ac:dyDescent="0.25">
      <c r="A428">
        <f t="shared" si="6"/>
        <v>1</v>
      </c>
      <c r="B428" t="str">
        <f t="shared" si="9"/>
        <v/>
      </c>
      <c r="C428">
        <f t="shared" si="10"/>
        <v>1</v>
      </c>
      <c r="D428" s="4"/>
      <c r="E428" t="s">
        <v>20</v>
      </c>
      <c r="F428" t="str">
        <f t="array" ref="F428">INDEX(Establishment!B$2:B$1031,MATCH($E428,Establishment!$A$2:$A$1031,0))</f>
        <v xml:space="preserve"> </v>
      </c>
      <c r="G428" t="str">
        <f t="array" ref="G428">INDEX(Establishment!C$2:C$1031,MATCH($E428,Establishment!$A$2:$A$1031,0))</f>
        <v xml:space="preserve"> </v>
      </c>
      <c r="M428">
        <f t="shared" si="7"/>
        <v>0</v>
      </c>
      <c r="N428">
        <f t="shared" si="8"/>
        <v>0</v>
      </c>
      <c r="O428" t="s">
        <v>20</v>
      </c>
      <c r="P428" t="str">
        <f t="array" ref="P428">INDEX(Items!B$2:B$1072,MATCH($O428,Items!$A$2:$A$1072,0))</f>
        <v xml:space="preserve"> </v>
      </c>
      <c r="Q428" t="str">
        <f t="array" ref="Q428">INDEX(Items!C$2:C$1072,MATCH($O428,Items!$A$2:$A$1072,0))</f>
        <v xml:space="preserve"> </v>
      </c>
      <c r="R428" t="str">
        <f t="array" ref="R428">INDEX(Items!D$2:D$1072,MATCH($O428,Items!$A$2:$A$1072,0))</f>
        <v xml:space="preserve"> </v>
      </c>
    </row>
    <row r="429" spans="1:18" ht="15.75" customHeight="1" x14ac:dyDescent="0.25">
      <c r="A429">
        <f t="shared" si="6"/>
        <v>1</v>
      </c>
      <c r="B429" t="str">
        <f t="shared" si="9"/>
        <v/>
      </c>
      <c r="C429">
        <f t="shared" si="10"/>
        <v>1</v>
      </c>
      <c r="D429" s="4"/>
      <c r="E429" t="s">
        <v>20</v>
      </c>
      <c r="F429" t="str">
        <f t="array" ref="F429">INDEX(Establishment!B$2:B$1031,MATCH($E429,Establishment!$A$2:$A$1031,0))</f>
        <v xml:space="preserve"> </v>
      </c>
      <c r="G429" t="str">
        <f t="array" ref="G429">INDEX(Establishment!C$2:C$1031,MATCH($E429,Establishment!$A$2:$A$1031,0))</f>
        <v xml:space="preserve"> </v>
      </c>
      <c r="M429">
        <f t="shared" si="7"/>
        <v>0</v>
      </c>
      <c r="N429">
        <f t="shared" si="8"/>
        <v>0</v>
      </c>
      <c r="O429" t="s">
        <v>20</v>
      </c>
      <c r="P429" t="str">
        <f t="array" ref="P429">INDEX(Items!B$2:B$1072,MATCH($O429,Items!$A$2:$A$1072,0))</f>
        <v xml:space="preserve"> </v>
      </c>
      <c r="Q429" t="str">
        <f t="array" ref="Q429">INDEX(Items!C$2:C$1072,MATCH($O429,Items!$A$2:$A$1072,0))</f>
        <v xml:space="preserve"> </v>
      </c>
      <c r="R429" t="str">
        <f t="array" ref="R429">INDEX(Items!D$2:D$1072,MATCH($O429,Items!$A$2:$A$1072,0))</f>
        <v xml:space="preserve"> </v>
      </c>
    </row>
    <row r="430" spans="1:18" ht="15.75" customHeight="1" x14ac:dyDescent="0.25">
      <c r="A430">
        <f t="shared" si="6"/>
        <v>1</v>
      </c>
      <c r="B430" t="str">
        <f t="shared" si="9"/>
        <v/>
      </c>
      <c r="C430">
        <f t="shared" si="10"/>
        <v>1</v>
      </c>
      <c r="D430" s="4"/>
      <c r="E430" t="s">
        <v>20</v>
      </c>
      <c r="F430" t="str">
        <f t="array" ref="F430">INDEX(Establishment!B$2:B$1031,MATCH($E430,Establishment!$A$2:$A$1031,0))</f>
        <v xml:space="preserve"> </v>
      </c>
      <c r="G430" t="str">
        <f t="array" ref="G430">INDEX(Establishment!C$2:C$1031,MATCH($E430,Establishment!$A$2:$A$1031,0))</f>
        <v xml:space="preserve"> </v>
      </c>
      <c r="M430">
        <f t="shared" si="7"/>
        <v>0</v>
      </c>
      <c r="N430">
        <f t="shared" si="8"/>
        <v>0</v>
      </c>
      <c r="O430" t="s">
        <v>20</v>
      </c>
      <c r="P430" t="str">
        <f t="array" ref="P430">INDEX(Items!B$2:B$1072,MATCH($O430,Items!$A$2:$A$1072,0))</f>
        <v xml:space="preserve"> </v>
      </c>
      <c r="Q430" t="str">
        <f t="array" ref="Q430">INDEX(Items!C$2:C$1072,MATCH($O430,Items!$A$2:$A$1072,0))</f>
        <v xml:space="preserve"> </v>
      </c>
      <c r="R430" t="str">
        <f t="array" ref="R430">INDEX(Items!D$2:D$1072,MATCH($O430,Items!$A$2:$A$1072,0))</f>
        <v xml:space="preserve"> </v>
      </c>
    </row>
    <row r="431" spans="1:18" ht="15.75" customHeight="1" x14ac:dyDescent="0.25">
      <c r="A431">
        <f t="shared" si="6"/>
        <v>1</v>
      </c>
      <c r="B431" t="str">
        <f t="shared" si="9"/>
        <v/>
      </c>
      <c r="C431">
        <f t="shared" si="10"/>
        <v>1</v>
      </c>
      <c r="D431" s="4"/>
      <c r="E431" t="s">
        <v>20</v>
      </c>
      <c r="F431" t="str">
        <f t="array" ref="F431">INDEX(Establishment!B$2:B$1031,MATCH($E431,Establishment!$A$2:$A$1031,0))</f>
        <v xml:space="preserve"> </v>
      </c>
      <c r="G431" t="str">
        <f t="array" ref="G431">INDEX(Establishment!C$2:C$1031,MATCH($E431,Establishment!$A$2:$A$1031,0))</f>
        <v xml:space="preserve"> </v>
      </c>
      <c r="M431">
        <f t="shared" si="7"/>
        <v>0</v>
      </c>
      <c r="N431">
        <f t="shared" si="8"/>
        <v>0</v>
      </c>
      <c r="O431" t="s">
        <v>20</v>
      </c>
      <c r="P431" t="str">
        <f t="array" ref="P431">INDEX(Items!B$2:B$1072,MATCH($O431,Items!$A$2:$A$1072,0))</f>
        <v xml:space="preserve"> </v>
      </c>
      <c r="Q431" t="str">
        <f t="array" ref="Q431">INDEX(Items!C$2:C$1072,MATCH($O431,Items!$A$2:$A$1072,0))</f>
        <v xml:space="preserve"> </v>
      </c>
      <c r="R431" t="str">
        <f t="array" ref="R431">INDEX(Items!D$2:D$1072,MATCH($O431,Items!$A$2:$A$1072,0))</f>
        <v xml:space="preserve"> </v>
      </c>
    </row>
    <row r="432" spans="1:18" ht="15.75" customHeight="1" x14ac:dyDescent="0.25">
      <c r="A432">
        <f t="shared" si="6"/>
        <v>1</v>
      </c>
      <c r="B432" t="str">
        <f t="shared" si="9"/>
        <v/>
      </c>
      <c r="C432">
        <f t="shared" si="10"/>
        <v>1</v>
      </c>
      <c r="D432" s="4"/>
      <c r="E432" t="s">
        <v>20</v>
      </c>
      <c r="F432" t="str">
        <f t="array" ref="F432">INDEX(Establishment!B$2:B$1031,MATCH($E432,Establishment!$A$2:$A$1031,0))</f>
        <v xml:space="preserve"> </v>
      </c>
      <c r="G432" t="str">
        <f t="array" ref="G432">INDEX(Establishment!C$2:C$1031,MATCH($E432,Establishment!$A$2:$A$1031,0))</f>
        <v xml:space="preserve"> </v>
      </c>
      <c r="M432">
        <f t="shared" si="7"/>
        <v>0</v>
      </c>
      <c r="N432">
        <f t="shared" si="8"/>
        <v>0</v>
      </c>
      <c r="O432" t="s">
        <v>20</v>
      </c>
      <c r="P432" t="str">
        <f t="array" ref="P432">INDEX(Items!B$2:B$1072,MATCH($O432,Items!$A$2:$A$1072,0))</f>
        <v xml:space="preserve"> </v>
      </c>
      <c r="Q432" t="str">
        <f t="array" ref="Q432">INDEX(Items!C$2:C$1072,MATCH($O432,Items!$A$2:$A$1072,0))</f>
        <v xml:space="preserve"> </v>
      </c>
      <c r="R432" t="str">
        <f t="array" ref="R432">INDEX(Items!D$2:D$1072,MATCH($O432,Items!$A$2:$A$1072,0))</f>
        <v xml:space="preserve"> </v>
      </c>
    </row>
    <row r="433" spans="1:18" ht="15.75" customHeight="1" x14ac:dyDescent="0.25">
      <c r="A433">
        <f t="shared" si="6"/>
        <v>1</v>
      </c>
      <c r="B433" t="str">
        <f t="shared" si="9"/>
        <v/>
      </c>
      <c r="C433">
        <f t="shared" si="10"/>
        <v>1</v>
      </c>
      <c r="D433" s="4"/>
      <c r="E433" t="s">
        <v>20</v>
      </c>
      <c r="F433" t="str">
        <f t="array" ref="F433">INDEX(Establishment!B$2:B$1031,MATCH($E433,Establishment!$A$2:$A$1031,0))</f>
        <v xml:space="preserve"> </v>
      </c>
      <c r="G433" t="str">
        <f t="array" ref="G433">INDEX(Establishment!C$2:C$1031,MATCH($E433,Establishment!$A$2:$A$1031,0))</f>
        <v xml:space="preserve"> </v>
      </c>
      <c r="M433">
        <f t="shared" si="7"/>
        <v>0</v>
      </c>
      <c r="N433">
        <f t="shared" si="8"/>
        <v>0</v>
      </c>
      <c r="O433" t="s">
        <v>20</v>
      </c>
      <c r="P433" t="str">
        <f t="array" ref="P433">INDEX(Items!B$2:B$1072,MATCH($O433,Items!$A$2:$A$1072,0))</f>
        <v xml:space="preserve"> </v>
      </c>
      <c r="Q433" t="str">
        <f t="array" ref="Q433">INDEX(Items!C$2:C$1072,MATCH($O433,Items!$A$2:$A$1072,0))</f>
        <v xml:space="preserve"> </v>
      </c>
      <c r="R433" t="str">
        <f t="array" ref="R433">INDEX(Items!D$2:D$1072,MATCH($O433,Items!$A$2:$A$1072,0))</f>
        <v xml:space="preserve"> </v>
      </c>
    </row>
    <row r="434" spans="1:18" ht="15.75" customHeight="1" x14ac:dyDescent="0.25">
      <c r="A434">
        <f t="shared" si="6"/>
        <v>1</v>
      </c>
      <c r="B434" t="str">
        <f t="shared" si="9"/>
        <v/>
      </c>
      <c r="C434">
        <f t="shared" si="10"/>
        <v>1</v>
      </c>
      <c r="D434" s="4"/>
      <c r="E434" t="s">
        <v>20</v>
      </c>
      <c r="F434" t="str">
        <f t="array" ref="F434">INDEX(Establishment!B$2:B$1031,MATCH($E434,Establishment!$A$2:$A$1031,0))</f>
        <v xml:space="preserve"> </v>
      </c>
      <c r="G434" t="str">
        <f t="array" ref="G434">INDEX(Establishment!C$2:C$1031,MATCH($E434,Establishment!$A$2:$A$1031,0))</f>
        <v xml:space="preserve"> </v>
      </c>
      <c r="M434">
        <f t="shared" si="7"/>
        <v>0</v>
      </c>
      <c r="N434">
        <f t="shared" si="8"/>
        <v>0</v>
      </c>
      <c r="O434" t="s">
        <v>20</v>
      </c>
      <c r="P434" t="str">
        <f t="array" ref="P434">INDEX(Items!B$2:B$1072,MATCH($O434,Items!$A$2:$A$1072,0))</f>
        <v xml:space="preserve"> </v>
      </c>
      <c r="Q434" t="str">
        <f t="array" ref="Q434">INDEX(Items!C$2:C$1072,MATCH($O434,Items!$A$2:$A$1072,0))</f>
        <v xml:space="preserve"> </v>
      </c>
      <c r="R434" t="str">
        <f t="array" ref="R434">INDEX(Items!D$2:D$1072,MATCH($O434,Items!$A$2:$A$1072,0))</f>
        <v xml:space="preserve"> </v>
      </c>
    </row>
    <row r="435" spans="1:18" ht="15.75" customHeight="1" x14ac:dyDescent="0.25">
      <c r="A435">
        <f t="shared" si="6"/>
        <v>1</v>
      </c>
      <c r="B435" t="str">
        <f t="shared" si="9"/>
        <v/>
      </c>
      <c r="C435">
        <f t="shared" si="10"/>
        <v>1</v>
      </c>
      <c r="D435" s="4"/>
      <c r="E435" t="s">
        <v>20</v>
      </c>
      <c r="F435" t="str">
        <f t="array" ref="F435">INDEX(Establishment!B$2:B$1031,MATCH($E435,Establishment!$A$2:$A$1031,0))</f>
        <v xml:space="preserve"> </v>
      </c>
      <c r="G435" t="str">
        <f t="array" ref="G435">INDEX(Establishment!C$2:C$1031,MATCH($E435,Establishment!$A$2:$A$1031,0))</f>
        <v xml:space="preserve"> </v>
      </c>
      <c r="M435">
        <f t="shared" si="7"/>
        <v>0</v>
      </c>
      <c r="N435">
        <f t="shared" si="8"/>
        <v>0</v>
      </c>
      <c r="O435" t="s">
        <v>20</v>
      </c>
      <c r="P435" t="str">
        <f t="array" ref="P435">INDEX(Items!B$2:B$1072,MATCH($O435,Items!$A$2:$A$1072,0))</f>
        <v xml:space="preserve"> </v>
      </c>
      <c r="Q435" t="str">
        <f t="array" ref="Q435">INDEX(Items!C$2:C$1072,MATCH($O435,Items!$A$2:$A$1072,0))</f>
        <v xml:space="preserve"> </v>
      </c>
      <c r="R435" t="str">
        <f t="array" ref="R435">INDEX(Items!D$2:D$1072,MATCH($O435,Items!$A$2:$A$1072,0))</f>
        <v xml:space="preserve"> </v>
      </c>
    </row>
    <row r="436" spans="1:18" ht="15.75" customHeight="1" x14ac:dyDescent="0.25">
      <c r="A436">
        <f t="shared" si="6"/>
        <v>1</v>
      </c>
      <c r="B436" t="str">
        <f t="shared" si="9"/>
        <v/>
      </c>
      <c r="C436">
        <f t="shared" si="10"/>
        <v>1</v>
      </c>
      <c r="D436" s="4"/>
      <c r="E436" t="s">
        <v>20</v>
      </c>
      <c r="F436" t="str">
        <f t="array" ref="F436">INDEX(Establishment!B$2:B$1031,MATCH($E436,Establishment!$A$2:$A$1031,0))</f>
        <v xml:space="preserve"> </v>
      </c>
      <c r="G436" t="str">
        <f t="array" ref="G436">INDEX(Establishment!C$2:C$1031,MATCH($E436,Establishment!$A$2:$A$1031,0))</f>
        <v xml:space="preserve"> </v>
      </c>
      <c r="M436">
        <f t="shared" si="7"/>
        <v>0</v>
      </c>
      <c r="N436">
        <f t="shared" si="8"/>
        <v>0</v>
      </c>
      <c r="O436" t="s">
        <v>20</v>
      </c>
      <c r="P436" t="str">
        <f t="array" ref="P436">INDEX(Items!B$2:B$1072,MATCH($O436,Items!$A$2:$A$1072,0))</f>
        <v xml:space="preserve"> </v>
      </c>
      <c r="Q436" t="str">
        <f t="array" ref="Q436">INDEX(Items!C$2:C$1072,MATCH($O436,Items!$A$2:$A$1072,0))</f>
        <v xml:space="preserve"> </v>
      </c>
      <c r="R436" t="str">
        <f t="array" ref="R436">INDEX(Items!D$2:D$1072,MATCH($O436,Items!$A$2:$A$1072,0))</f>
        <v xml:space="preserve"> </v>
      </c>
    </row>
    <row r="437" spans="1:18" ht="15.75" customHeight="1" x14ac:dyDescent="0.25">
      <c r="A437">
        <f t="shared" si="6"/>
        <v>1</v>
      </c>
      <c r="B437" t="str">
        <f t="shared" si="9"/>
        <v/>
      </c>
      <c r="C437">
        <f t="shared" si="10"/>
        <v>1</v>
      </c>
      <c r="D437" s="4"/>
      <c r="E437" t="s">
        <v>20</v>
      </c>
      <c r="F437" t="str">
        <f t="array" ref="F437">INDEX(Establishment!B$2:B$1031,MATCH($E437,Establishment!$A$2:$A$1031,0))</f>
        <v xml:space="preserve"> </v>
      </c>
      <c r="G437" t="str">
        <f t="array" ref="G437">INDEX(Establishment!C$2:C$1031,MATCH($E437,Establishment!$A$2:$A$1031,0))</f>
        <v xml:space="preserve"> </v>
      </c>
      <c r="M437">
        <f t="shared" si="7"/>
        <v>0</v>
      </c>
      <c r="N437">
        <f t="shared" si="8"/>
        <v>0</v>
      </c>
      <c r="O437" t="s">
        <v>20</v>
      </c>
      <c r="P437" t="str">
        <f t="array" ref="P437">INDEX(Items!B$2:B$1072,MATCH($O437,Items!$A$2:$A$1072,0))</f>
        <v xml:space="preserve"> </v>
      </c>
      <c r="Q437" t="str">
        <f t="array" ref="Q437">INDEX(Items!C$2:C$1072,MATCH($O437,Items!$A$2:$A$1072,0))</f>
        <v xml:space="preserve"> </v>
      </c>
      <c r="R437" t="str">
        <f t="array" ref="R437">INDEX(Items!D$2:D$1072,MATCH($O437,Items!$A$2:$A$1072,0))</f>
        <v xml:space="preserve"> </v>
      </c>
    </row>
    <row r="438" spans="1:18" ht="15.75" customHeight="1" x14ac:dyDescent="0.25">
      <c r="A438">
        <f t="shared" si="6"/>
        <v>1</v>
      </c>
      <c r="B438" t="str">
        <f t="shared" si="9"/>
        <v/>
      </c>
      <c r="C438">
        <f t="shared" si="10"/>
        <v>1</v>
      </c>
      <c r="D438" s="4"/>
      <c r="E438" t="s">
        <v>20</v>
      </c>
      <c r="F438" t="str">
        <f t="array" ref="F438">INDEX(Establishment!B$2:B$1031,MATCH($E438,Establishment!$A$2:$A$1031,0))</f>
        <v xml:space="preserve"> </v>
      </c>
      <c r="G438" t="str">
        <f t="array" ref="G438">INDEX(Establishment!C$2:C$1031,MATCH($E438,Establishment!$A$2:$A$1031,0))</f>
        <v xml:space="preserve"> </v>
      </c>
      <c r="M438">
        <f t="shared" si="7"/>
        <v>0</v>
      </c>
      <c r="N438">
        <f t="shared" si="8"/>
        <v>0</v>
      </c>
      <c r="O438" t="s">
        <v>20</v>
      </c>
      <c r="P438" t="str">
        <f t="array" ref="P438">INDEX(Items!B$2:B$1072,MATCH($O438,Items!$A$2:$A$1072,0))</f>
        <v xml:space="preserve"> </v>
      </c>
      <c r="Q438" t="str">
        <f t="array" ref="Q438">INDEX(Items!C$2:C$1072,MATCH($O438,Items!$A$2:$A$1072,0))</f>
        <v xml:space="preserve"> </v>
      </c>
      <c r="R438" t="str">
        <f t="array" ref="R438">INDEX(Items!D$2:D$1072,MATCH($O438,Items!$A$2:$A$1072,0))</f>
        <v xml:space="preserve"> </v>
      </c>
    </row>
    <row r="439" spans="1:18" ht="15.75" customHeight="1" x14ac:dyDescent="0.25">
      <c r="A439">
        <f t="shared" si="6"/>
        <v>1</v>
      </c>
      <c r="B439" t="str">
        <f t="shared" si="9"/>
        <v/>
      </c>
      <c r="C439">
        <f t="shared" si="10"/>
        <v>1</v>
      </c>
      <c r="D439" s="4"/>
      <c r="E439" t="s">
        <v>20</v>
      </c>
      <c r="F439" t="str">
        <f t="array" ref="F439">INDEX(Establishment!B$2:B$1031,MATCH($E439,Establishment!$A$2:$A$1031,0))</f>
        <v xml:space="preserve"> </v>
      </c>
      <c r="G439" t="str">
        <f t="array" ref="G439">INDEX(Establishment!C$2:C$1031,MATCH($E439,Establishment!$A$2:$A$1031,0))</f>
        <v xml:space="preserve"> </v>
      </c>
      <c r="M439">
        <f t="shared" si="7"/>
        <v>0</v>
      </c>
      <c r="N439">
        <f t="shared" si="8"/>
        <v>0</v>
      </c>
      <c r="O439" t="s">
        <v>20</v>
      </c>
      <c r="P439" t="str">
        <f t="array" ref="P439">INDEX(Items!B$2:B$1072,MATCH($O439,Items!$A$2:$A$1072,0))</f>
        <v xml:space="preserve"> </v>
      </c>
      <c r="Q439" t="str">
        <f t="array" ref="Q439">INDEX(Items!C$2:C$1072,MATCH($O439,Items!$A$2:$A$1072,0))</f>
        <v xml:space="preserve"> </v>
      </c>
      <c r="R439" t="str">
        <f t="array" ref="R439">INDEX(Items!D$2:D$1072,MATCH($O439,Items!$A$2:$A$1072,0))</f>
        <v xml:space="preserve"> </v>
      </c>
    </row>
    <row r="440" spans="1:18" ht="15.75" customHeight="1" x14ac:dyDescent="0.25">
      <c r="A440">
        <f t="shared" si="6"/>
        <v>1</v>
      </c>
      <c r="B440" t="str">
        <f t="shared" si="9"/>
        <v/>
      </c>
      <c r="C440">
        <f t="shared" si="10"/>
        <v>1</v>
      </c>
      <c r="D440" s="4"/>
      <c r="E440" t="s">
        <v>20</v>
      </c>
      <c r="F440" t="str">
        <f t="array" ref="F440">INDEX(Establishment!B$2:B$1031,MATCH($E440,Establishment!$A$2:$A$1031,0))</f>
        <v xml:space="preserve"> </v>
      </c>
      <c r="G440" t="str">
        <f t="array" ref="G440">INDEX(Establishment!C$2:C$1031,MATCH($E440,Establishment!$A$2:$A$1031,0))</f>
        <v xml:space="preserve"> </v>
      </c>
      <c r="M440">
        <f t="shared" si="7"/>
        <v>0</v>
      </c>
      <c r="N440">
        <f t="shared" si="8"/>
        <v>0</v>
      </c>
      <c r="O440" t="s">
        <v>20</v>
      </c>
      <c r="P440" t="str">
        <f t="array" ref="P440">INDEX(Items!B$2:B$1072,MATCH($O440,Items!$A$2:$A$1072,0))</f>
        <v xml:space="preserve"> </v>
      </c>
      <c r="Q440" t="str">
        <f t="array" ref="Q440">INDEX(Items!C$2:C$1072,MATCH($O440,Items!$A$2:$A$1072,0))</f>
        <v xml:space="preserve"> </v>
      </c>
      <c r="R440" t="str">
        <f t="array" ref="R440">INDEX(Items!D$2:D$1072,MATCH($O440,Items!$A$2:$A$1072,0))</f>
        <v xml:space="preserve"> </v>
      </c>
    </row>
    <row r="441" spans="1:18" ht="15.75" customHeight="1" x14ac:dyDescent="0.25">
      <c r="A441">
        <f t="shared" si="6"/>
        <v>1</v>
      </c>
      <c r="B441" t="str">
        <f t="shared" si="9"/>
        <v/>
      </c>
      <c r="C441">
        <f t="shared" si="10"/>
        <v>1</v>
      </c>
      <c r="D441" s="4"/>
      <c r="E441" t="s">
        <v>20</v>
      </c>
      <c r="F441" t="str">
        <f t="array" ref="F441">INDEX(Establishment!B$2:B$1031,MATCH($E441,Establishment!$A$2:$A$1031,0))</f>
        <v xml:space="preserve"> </v>
      </c>
      <c r="G441" t="str">
        <f t="array" ref="G441">INDEX(Establishment!C$2:C$1031,MATCH($E441,Establishment!$A$2:$A$1031,0))</f>
        <v xml:space="preserve"> </v>
      </c>
      <c r="M441">
        <f t="shared" si="7"/>
        <v>0</v>
      </c>
      <c r="N441">
        <f t="shared" si="8"/>
        <v>0</v>
      </c>
      <c r="O441" t="s">
        <v>20</v>
      </c>
      <c r="P441" t="str">
        <f t="array" ref="P441">INDEX(Items!B$2:B$1072,MATCH($O441,Items!$A$2:$A$1072,0))</f>
        <v xml:space="preserve"> </v>
      </c>
      <c r="Q441" t="str">
        <f t="array" ref="Q441">INDEX(Items!C$2:C$1072,MATCH($O441,Items!$A$2:$A$1072,0))</f>
        <v xml:space="preserve"> </v>
      </c>
      <c r="R441" t="str">
        <f t="array" ref="R441">INDEX(Items!D$2:D$1072,MATCH($O441,Items!$A$2:$A$1072,0))</f>
        <v xml:space="preserve"> </v>
      </c>
    </row>
    <row r="442" spans="1:18" ht="15.75" customHeight="1" x14ac:dyDescent="0.25">
      <c r="A442">
        <f t="shared" si="6"/>
        <v>1</v>
      </c>
      <c r="B442" t="str">
        <f t="shared" si="9"/>
        <v/>
      </c>
      <c r="C442">
        <f t="shared" si="10"/>
        <v>1</v>
      </c>
      <c r="D442" s="4"/>
      <c r="E442" t="s">
        <v>20</v>
      </c>
      <c r="F442" t="str">
        <f t="array" ref="F442">INDEX(Establishment!B$2:B$1031,MATCH($E442,Establishment!$A$2:$A$1031,0))</f>
        <v xml:space="preserve"> </v>
      </c>
      <c r="G442" t="str">
        <f t="array" ref="G442">INDEX(Establishment!C$2:C$1031,MATCH($E442,Establishment!$A$2:$A$1031,0))</f>
        <v xml:space="preserve"> </v>
      </c>
      <c r="M442">
        <f t="shared" si="7"/>
        <v>0</v>
      </c>
      <c r="N442">
        <f t="shared" si="8"/>
        <v>0</v>
      </c>
      <c r="O442" t="s">
        <v>20</v>
      </c>
      <c r="P442" t="str">
        <f t="array" ref="P442">INDEX(Items!B$2:B$1072,MATCH($O442,Items!$A$2:$A$1072,0))</f>
        <v xml:space="preserve"> </v>
      </c>
      <c r="Q442" t="str">
        <f t="array" ref="Q442">INDEX(Items!C$2:C$1072,MATCH($O442,Items!$A$2:$A$1072,0))</f>
        <v xml:space="preserve"> </v>
      </c>
      <c r="R442" t="str">
        <f t="array" ref="R442">INDEX(Items!D$2:D$1072,MATCH($O442,Items!$A$2:$A$1072,0))</f>
        <v xml:space="preserve"> </v>
      </c>
    </row>
    <row r="443" spans="1:18" ht="15.75" customHeight="1" x14ac:dyDescent="0.25">
      <c r="A443">
        <f t="shared" si="6"/>
        <v>1</v>
      </c>
      <c r="B443" t="str">
        <f t="shared" si="9"/>
        <v/>
      </c>
      <c r="C443">
        <f t="shared" si="10"/>
        <v>1</v>
      </c>
      <c r="D443" s="4"/>
      <c r="E443" t="s">
        <v>20</v>
      </c>
      <c r="F443" t="str">
        <f t="array" ref="F443">INDEX(Establishment!B$2:B$1031,MATCH($E443,Establishment!$A$2:$A$1031,0))</f>
        <v xml:space="preserve"> </v>
      </c>
      <c r="G443" t="str">
        <f t="array" ref="G443">INDEX(Establishment!C$2:C$1031,MATCH($E443,Establishment!$A$2:$A$1031,0))</f>
        <v xml:space="preserve"> </v>
      </c>
      <c r="M443">
        <f t="shared" si="7"/>
        <v>0</v>
      </c>
      <c r="N443">
        <f t="shared" si="8"/>
        <v>0</v>
      </c>
      <c r="O443" t="s">
        <v>20</v>
      </c>
      <c r="P443" t="str">
        <f t="array" ref="P443">INDEX(Items!B$2:B$1072,MATCH($O443,Items!$A$2:$A$1072,0))</f>
        <v xml:space="preserve"> </v>
      </c>
      <c r="Q443" t="str">
        <f t="array" ref="Q443">INDEX(Items!C$2:C$1072,MATCH($O443,Items!$A$2:$A$1072,0))</f>
        <v xml:space="preserve"> </v>
      </c>
      <c r="R443" t="str">
        <f t="array" ref="R443">INDEX(Items!D$2:D$1072,MATCH($O443,Items!$A$2:$A$1072,0))</f>
        <v xml:space="preserve"> </v>
      </c>
    </row>
    <row r="444" spans="1:18" ht="15.75" customHeight="1" x14ac:dyDescent="0.25">
      <c r="A444">
        <f t="shared" si="6"/>
        <v>1</v>
      </c>
      <c r="B444" t="str">
        <f t="shared" si="9"/>
        <v/>
      </c>
      <c r="C444">
        <f t="shared" si="10"/>
        <v>1</v>
      </c>
      <c r="D444" s="4"/>
      <c r="E444" t="s">
        <v>20</v>
      </c>
      <c r="F444" t="str">
        <f t="array" ref="F444">INDEX(Establishment!B$2:B$1031,MATCH($E444,Establishment!$A$2:$A$1031,0))</f>
        <v xml:space="preserve"> </v>
      </c>
      <c r="G444" t="str">
        <f t="array" ref="G444">INDEX(Establishment!C$2:C$1031,MATCH($E444,Establishment!$A$2:$A$1031,0))</f>
        <v xml:space="preserve"> </v>
      </c>
      <c r="M444">
        <f t="shared" si="7"/>
        <v>0</v>
      </c>
      <c r="N444">
        <f t="shared" si="8"/>
        <v>0</v>
      </c>
      <c r="O444" t="s">
        <v>20</v>
      </c>
      <c r="P444" t="str">
        <f t="array" ref="P444">INDEX(Items!B$2:B$1072,MATCH($O444,Items!$A$2:$A$1072,0))</f>
        <v xml:space="preserve"> </v>
      </c>
      <c r="Q444" t="str">
        <f t="array" ref="Q444">INDEX(Items!C$2:C$1072,MATCH($O444,Items!$A$2:$A$1072,0))</f>
        <v xml:space="preserve"> </v>
      </c>
      <c r="R444" t="str">
        <f t="array" ref="R444">INDEX(Items!D$2:D$1072,MATCH($O444,Items!$A$2:$A$1072,0))</f>
        <v xml:space="preserve"> </v>
      </c>
    </row>
    <row r="445" spans="1:18" ht="15.75" customHeight="1" x14ac:dyDescent="0.25">
      <c r="A445">
        <f t="shared" si="6"/>
        <v>1</v>
      </c>
      <c r="B445" t="str">
        <f t="shared" si="9"/>
        <v/>
      </c>
      <c r="C445">
        <f t="shared" si="10"/>
        <v>1</v>
      </c>
      <c r="D445" s="4"/>
      <c r="E445" t="s">
        <v>20</v>
      </c>
      <c r="F445" t="str">
        <f t="array" ref="F445">INDEX(Establishment!B$2:B$1031,MATCH($E445,Establishment!$A$2:$A$1031,0))</f>
        <v xml:space="preserve"> </v>
      </c>
      <c r="G445" t="str">
        <f t="array" ref="G445">INDEX(Establishment!C$2:C$1031,MATCH($E445,Establishment!$A$2:$A$1031,0))</f>
        <v xml:space="preserve"> </v>
      </c>
      <c r="M445">
        <f t="shared" si="7"/>
        <v>0</v>
      </c>
      <c r="N445">
        <f t="shared" si="8"/>
        <v>0</v>
      </c>
      <c r="O445" t="s">
        <v>20</v>
      </c>
      <c r="P445" t="str">
        <f t="array" ref="P445">INDEX(Items!B$2:B$1072,MATCH($O445,Items!$A$2:$A$1072,0))</f>
        <v xml:space="preserve"> </v>
      </c>
      <c r="Q445" t="str">
        <f t="array" ref="Q445">INDEX(Items!C$2:C$1072,MATCH($O445,Items!$A$2:$A$1072,0))</f>
        <v xml:space="preserve"> </v>
      </c>
      <c r="R445" t="str">
        <f t="array" ref="R445">INDEX(Items!D$2:D$1072,MATCH($O445,Items!$A$2:$A$1072,0))</f>
        <v xml:space="preserve"> </v>
      </c>
    </row>
    <row r="446" spans="1:18" ht="15.75" customHeight="1" x14ac:dyDescent="0.25">
      <c r="A446">
        <f t="shared" si="6"/>
        <v>1</v>
      </c>
      <c r="B446" t="str">
        <f t="shared" si="9"/>
        <v/>
      </c>
      <c r="C446">
        <f t="shared" si="10"/>
        <v>1</v>
      </c>
      <c r="D446" s="4"/>
      <c r="E446" t="s">
        <v>20</v>
      </c>
      <c r="F446" t="str">
        <f t="array" ref="F446">INDEX(Establishment!B$2:B$1031,MATCH($E446,Establishment!$A$2:$A$1031,0))</f>
        <v xml:space="preserve"> </v>
      </c>
      <c r="G446" t="str">
        <f t="array" ref="G446">INDEX(Establishment!C$2:C$1031,MATCH($E446,Establishment!$A$2:$A$1031,0))</f>
        <v xml:space="preserve"> </v>
      </c>
      <c r="M446">
        <f t="shared" si="7"/>
        <v>0</v>
      </c>
      <c r="N446">
        <f t="shared" si="8"/>
        <v>0</v>
      </c>
      <c r="O446" t="s">
        <v>20</v>
      </c>
      <c r="P446" t="str">
        <f t="array" ref="P446">INDEX(Items!B$2:B$1072,MATCH($O446,Items!$A$2:$A$1072,0))</f>
        <v xml:space="preserve"> </v>
      </c>
      <c r="Q446" t="str">
        <f t="array" ref="Q446">INDEX(Items!C$2:C$1072,MATCH($O446,Items!$A$2:$A$1072,0))</f>
        <v xml:space="preserve"> </v>
      </c>
      <c r="R446" t="str">
        <f t="array" ref="R446">INDEX(Items!D$2:D$1072,MATCH($O446,Items!$A$2:$A$1072,0))</f>
        <v xml:space="preserve"> </v>
      </c>
    </row>
    <row r="447" spans="1:18" ht="15.75" customHeight="1" x14ac:dyDescent="0.25">
      <c r="A447">
        <f t="shared" si="6"/>
        <v>1</v>
      </c>
      <c r="B447" t="str">
        <f t="shared" si="9"/>
        <v/>
      </c>
      <c r="C447">
        <f t="shared" si="10"/>
        <v>1</v>
      </c>
      <c r="D447" s="4"/>
      <c r="E447" t="s">
        <v>20</v>
      </c>
      <c r="F447" t="str">
        <f t="array" ref="F447">INDEX(Establishment!B$2:B$1031,MATCH($E447,Establishment!$A$2:$A$1031,0))</f>
        <v xml:space="preserve"> </v>
      </c>
      <c r="G447" t="str">
        <f t="array" ref="G447">INDEX(Establishment!C$2:C$1031,MATCH($E447,Establishment!$A$2:$A$1031,0))</f>
        <v xml:space="preserve"> </v>
      </c>
      <c r="M447">
        <f t="shared" si="7"/>
        <v>0</v>
      </c>
      <c r="N447">
        <f t="shared" si="8"/>
        <v>0</v>
      </c>
      <c r="O447" t="s">
        <v>20</v>
      </c>
      <c r="P447" t="str">
        <f t="array" ref="P447">INDEX(Items!B$2:B$1072,MATCH($O447,Items!$A$2:$A$1072,0))</f>
        <v xml:space="preserve"> </v>
      </c>
      <c r="Q447" t="str">
        <f t="array" ref="Q447">INDEX(Items!C$2:C$1072,MATCH($O447,Items!$A$2:$A$1072,0))</f>
        <v xml:space="preserve"> </v>
      </c>
      <c r="R447" t="str">
        <f t="array" ref="R447">INDEX(Items!D$2:D$1072,MATCH($O447,Items!$A$2:$A$1072,0))</f>
        <v xml:space="preserve"> </v>
      </c>
    </row>
    <row r="448" spans="1:18" ht="15.75" customHeight="1" x14ac:dyDescent="0.25">
      <c r="A448">
        <f t="shared" si="6"/>
        <v>1</v>
      </c>
      <c r="B448" t="str">
        <f t="shared" si="9"/>
        <v/>
      </c>
      <c r="C448">
        <f t="shared" si="10"/>
        <v>1</v>
      </c>
      <c r="D448" s="4"/>
      <c r="E448" t="s">
        <v>20</v>
      </c>
      <c r="F448" t="str">
        <f t="array" ref="F448">INDEX(Establishment!B$2:B$1031,MATCH($E448,Establishment!$A$2:$A$1031,0))</f>
        <v xml:space="preserve"> </v>
      </c>
      <c r="G448" t="str">
        <f t="array" ref="G448">INDEX(Establishment!C$2:C$1031,MATCH($E448,Establishment!$A$2:$A$1031,0))</f>
        <v xml:space="preserve"> </v>
      </c>
      <c r="M448">
        <f t="shared" si="7"/>
        <v>0</v>
      </c>
      <c r="N448">
        <f t="shared" si="8"/>
        <v>0</v>
      </c>
      <c r="O448" t="s">
        <v>20</v>
      </c>
      <c r="P448" t="str">
        <f t="array" ref="P448">INDEX(Items!B$2:B$1072,MATCH($O448,Items!$A$2:$A$1072,0))</f>
        <v xml:space="preserve"> </v>
      </c>
      <c r="Q448" t="str">
        <f t="array" ref="Q448">INDEX(Items!C$2:C$1072,MATCH($O448,Items!$A$2:$A$1072,0))</f>
        <v xml:space="preserve"> </v>
      </c>
      <c r="R448" t="str">
        <f t="array" ref="R448">INDEX(Items!D$2:D$1072,MATCH($O448,Items!$A$2:$A$1072,0))</f>
        <v xml:space="preserve"> </v>
      </c>
    </row>
    <row r="449" spans="1:18" ht="15.75" customHeight="1" x14ac:dyDescent="0.25">
      <c r="A449">
        <f t="shared" si="6"/>
        <v>1</v>
      </c>
      <c r="B449" t="str">
        <f t="shared" si="9"/>
        <v/>
      </c>
      <c r="C449">
        <f t="shared" si="10"/>
        <v>1</v>
      </c>
      <c r="D449" s="4"/>
      <c r="E449" t="s">
        <v>20</v>
      </c>
      <c r="F449" t="str">
        <f t="array" ref="F449">INDEX(Establishment!B$2:B$1031,MATCH($E449,Establishment!$A$2:$A$1031,0))</f>
        <v xml:space="preserve"> </v>
      </c>
      <c r="G449" t="str">
        <f t="array" ref="G449">INDEX(Establishment!C$2:C$1031,MATCH($E449,Establishment!$A$2:$A$1031,0))</f>
        <v xml:space="preserve"> </v>
      </c>
      <c r="M449">
        <f t="shared" si="7"/>
        <v>0</v>
      </c>
      <c r="N449">
        <f t="shared" si="8"/>
        <v>0</v>
      </c>
      <c r="O449" t="s">
        <v>20</v>
      </c>
      <c r="P449" t="str">
        <f t="array" ref="P449">INDEX(Items!B$2:B$1072,MATCH($O449,Items!$A$2:$A$1072,0))</f>
        <v xml:space="preserve"> </v>
      </c>
      <c r="Q449" t="str">
        <f t="array" ref="Q449">INDEX(Items!C$2:C$1072,MATCH($O449,Items!$A$2:$A$1072,0))</f>
        <v xml:space="preserve"> </v>
      </c>
      <c r="R449" t="str">
        <f t="array" ref="R449">INDEX(Items!D$2:D$1072,MATCH($O449,Items!$A$2:$A$1072,0))</f>
        <v xml:space="preserve"> </v>
      </c>
    </row>
    <row r="450" spans="1:18" ht="15.75" customHeight="1" x14ac:dyDescent="0.25">
      <c r="A450">
        <f t="shared" si="6"/>
        <v>1</v>
      </c>
      <c r="B450" t="str">
        <f t="shared" si="9"/>
        <v/>
      </c>
      <c r="C450">
        <f t="shared" si="10"/>
        <v>1</v>
      </c>
      <c r="D450" s="4"/>
      <c r="E450" t="s">
        <v>20</v>
      </c>
      <c r="F450" t="str">
        <f t="array" ref="F450">INDEX(Establishment!B$2:B$1031,MATCH($E450,Establishment!$A$2:$A$1031,0))</f>
        <v xml:space="preserve"> </v>
      </c>
      <c r="G450" t="str">
        <f t="array" ref="G450">INDEX(Establishment!C$2:C$1031,MATCH($E450,Establishment!$A$2:$A$1031,0))</f>
        <v xml:space="preserve"> </v>
      </c>
      <c r="M450">
        <f t="shared" si="7"/>
        <v>0</v>
      </c>
      <c r="N450">
        <f t="shared" si="8"/>
        <v>0</v>
      </c>
      <c r="O450" t="s">
        <v>20</v>
      </c>
      <c r="P450" t="str">
        <f t="array" ref="P450">INDEX(Items!B$2:B$1072,MATCH($O450,Items!$A$2:$A$1072,0))</f>
        <v xml:space="preserve"> </v>
      </c>
      <c r="Q450" t="str">
        <f t="array" ref="Q450">INDEX(Items!C$2:C$1072,MATCH($O450,Items!$A$2:$A$1072,0))</f>
        <v xml:space="preserve"> </v>
      </c>
      <c r="R450" t="str">
        <f t="array" ref="R450">INDEX(Items!D$2:D$1072,MATCH($O450,Items!$A$2:$A$1072,0))</f>
        <v xml:space="preserve"> </v>
      </c>
    </row>
    <row r="451" spans="1:18" ht="15.75" customHeight="1" x14ac:dyDescent="0.25">
      <c r="A451">
        <f t="shared" si="6"/>
        <v>1</v>
      </c>
      <c r="B451" t="str">
        <f t="shared" si="9"/>
        <v/>
      </c>
      <c r="C451">
        <f t="shared" si="10"/>
        <v>1</v>
      </c>
      <c r="D451" s="4"/>
      <c r="E451" t="s">
        <v>20</v>
      </c>
      <c r="F451" t="str">
        <f t="array" ref="F451">INDEX(Establishment!B$2:B$1031,MATCH($E451,Establishment!$A$2:$A$1031,0))</f>
        <v xml:space="preserve"> </v>
      </c>
      <c r="G451" t="str">
        <f t="array" ref="G451">INDEX(Establishment!C$2:C$1031,MATCH($E451,Establishment!$A$2:$A$1031,0))</f>
        <v xml:space="preserve"> </v>
      </c>
      <c r="M451">
        <f t="shared" si="7"/>
        <v>0</v>
      </c>
      <c r="N451">
        <f t="shared" si="8"/>
        <v>0</v>
      </c>
      <c r="O451" t="s">
        <v>20</v>
      </c>
      <c r="P451" t="str">
        <f t="array" ref="P451">INDEX(Items!B$2:B$1072,MATCH($O451,Items!$A$2:$A$1072,0))</f>
        <v xml:space="preserve"> </v>
      </c>
      <c r="Q451" t="str">
        <f t="array" ref="Q451">INDEX(Items!C$2:C$1072,MATCH($O451,Items!$A$2:$A$1072,0))</f>
        <v xml:space="preserve"> </v>
      </c>
      <c r="R451" t="str">
        <f t="array" ref="R451">INDEX(Items!D$2:D$1072,MATCH($O451,Items!$A$2:$A$1072,0))</f>
        <v xml:space="preserve"> </v>
      </c>
    </row>
    <row r="452" spans="1:18" ht="15.75" customHeight="1" x14ac:dyDescent="0.25">
      <c r="A452">
        <f t="shared" si="6"/>
        <v>1</v>
      </c>
      <c r="B452" t="str">
        <f t="shared" si="9"/>
        <v/>
      </c>
      <c r="C452">
        <f t="shared" si="10"/>
        <v>1</v>
      </c>
      <c r="D452" s="4"/>
      <c r="E452" t="s">
        <v>20</v>
      </c>
      <c r="F452" t="str">
        <f t="array" ref="F452">INDEX(Establishment!B$2:B$1031,MATCH($E452,Establishment!$A$2:$A$1031,0))</f>
        <v xml:space="preserve"> </v>
      </c>
      <c r="G452" t="str">
        <f t="array" ref="G452">INDEX(Establishment!C$2:C$1031,MATCH($E452,Establishment!$A$2:$A$1031,0))</f>
        <v xml:space="preserve"> </v>
      </c>
      <c r="M452">
        <f t="shared" si="7"/>
        <v>0</v>
      </c>
      <c r="N452">
        <f t="shared" si="8"/>
        <v>0</v>
      </c>
      <c r="O452" t="s">
        <v>20</v>
      </c>
      <c r="P452" t="str">
        <f t="array" ref="P452">INDEX(Items!B$2:B$1072,MATCH($O452,Items!$A$2:$A$1072,0))</f>
        <v xml:space="preserve"> </v>
      </c>
      <c r="Q452" t="str">
        <f t="array" ref="Q452">INDEX(Items!C$2:C$1072,MATCH($O452,Items!$A$2:$A$1072,0))</f>
        <v xml:space="preserve"> </v>
      </c>
      <c r="R452" t="str">
        <f t="array" ref="R452">INDEX(Items!D$2:D$1072,MATCH($O452,Items!$A$2:$A$1072,0))</f>
        <v xml:space="preserve"> </v>
      </c>
    </row>
    <row r="453" spans="1:18" ht="15.75" customHeight="1" x14ac:dyDescent="0.25">
      <c r="A453">
        <f t="shared" si="6"/>
        <v>1</v>
      </c>
      <c r="B453" t="str">
        <f t="shared" si="9"/>
        <v/>
      </c>
      <c r="C453">
        <f t="shared" si="10"/>
        <v>1</v>
      </c>
      <c r="D453" s="4"/>
      <c r="E453" t="s">
        <v>20</v>
      </c>
      <c r="F453" t="str">
        <f t="array" ref="F453">INDEX(Establishment!B$2:B$1031,MATCH($E453,Establishment!$A$2:$A$1031,0))</f>
        <v xml:space="preserve"> </v>
      </c>
      <c r="G453" t="str">
        <f t="array" ref="G453">INDEX(Establishment!C$2:C$1031,MATCH($E453,Establishment!$A$2:$A$1031,0))</f>
        <v xml:space="preserve"> </v>
      </c>
      <c r="M453">
        <f t="shared" si="7"/>
        <v>0</v>
      </c>
      <c r="N453">
        <f t="shared" si="8"/>
        <v>0</v>
      </c>
      <c r="O453" t="s">
        <v>20</v>
      </c>
      <c r="P453" t="str">
        <f t="array" ref="P453">INDEX(Items!B$2:B$1072,MATCH($O453,Items!$A$2:$A$1072,0))</f>
        <v xml:space="preserve"> </v>
      </c>
      <c r="Q453" t="str">
        <f t="array" ref="Q453">INDEX(Items!C$2:C$1072,MATCH($O453,Items!$A$2:$A$1072,0))</f>
        <v xml:space="preserve"> </v>
      </c>
      <c r="R453" t="str">
        <f t="array" ref="R453">INDEX(Items!D$2:D$1072,MATCH($O453,Items!$A$2:$A$1072,0))</f>
        <v xml:space="preserve"> </v>
      </c>
    </row>
    <row r="454" spans="1:18" ht="15.75" customHeight="1" x14ac:dyDescent="0.25">
      <c r="A454">
        <f t="shared" si="6"/>
        <v>1</v>
      </c>
      <c r="B454" t="str">
        <f t="shared" si="9"/>
        <v/>
      </c>
      <c r="C454">
        <f t="shared" si="10"/>
        <v>1</v>
      </c>
      <c r="D454" s="4"/>
      <c r="E454" t="s">
        <v>20</v>
      </c>
      <c r="F454" t="str">
        <f t="array" ref="F454">INDEX(Establishment!B$2:B$1031,MATCH($E454,Establishment!$A$2:$A$1031,0))</f>
        <v xml:space="preserve"> </v>
      </c>
      <c r="G454" t="str">
        <f t="array" ref="G454">INDEX(Establishment!C$2:C$1031,MATCH($E454,Establishment!$A$2:$A$1031,0))</f>
        <v xml:space="preserve"> </v>
      </c>
      <c r="M454">
        <f t="shared" si="7"/>
        <v>0</v>
      </c>
      <c r="N454">
        <f t="shared" si="8"/>
        <v>0</v>
      </c>
      <c r="O454" t="s">
        <v>20</v>
      </c>
      <c r="P454" t="str">
        <f t="array" ref="P454">INDEX(Items!B$2:B$1072,MATCH($O454,Items!$A$2:$A$1072,0))</f>
        <v xml:space="preserve"> </v>
      </c>
      <c r="Q454" t="str">
        <f t="array" ref="Q454">INDEX(Items!C$2:C$1072,MATCH($O454,Items!$A$2:$A$1072,0))</f>
        <v xml:space="preserve"> </v>
      </c>
      <c r="R454" t="str">
        <f t="array" ref="R454">INDEX(Items!D$2:D$1072,MATCH($O454,Items!$A$2:$A$1072,0))</f>
        <v xml:space="preserve"> </v>
      </c>
    </row>
    <row r="455" spans="1:18" ht="15.75" customHeight="1" x14ac:dyDescent="0.25">
      <c r="A455">
        <f t="shared" si="6"/>
        <v>1</v>
      </c>
      <c r="B455" t="str">
        <f t="shared" si="9"/>
        <v/>
      </c>
      <c r="C455">
        <f t="shared" si="10"/>
        <v>1</v>
      </c>
      <c r="D455" s="4"/>
      <c r="E455" t="s">
        <v>20</v>
      </c>
      <c r="F455" t="str">
        <f t="array" ref="F455">INDEX(Establishment!B$2:B$1031,MATCH($E455,Establishment!$A$2:$A$1031,0))</f>
        <v xml:space="preserve"> </v>
      </c>
      <c r="G455" t="str">
        <f t="array" ref="G455">INDEX(Establishment!C$2:C$1031,MATCH($E455,Establishment!$A$2:$A$1031,0))</f>
        <v xml:space="preserve"> </v>
      </c>
      <c r="M455">
        <f t="shared" si="7"/>
        <v>0</v>
      </c>
      <c r="N455">
        <f t="shared" si="8"/>
        <v>0</v>
      </c>
      <c r="O455" t="s">
        <v>20</v>
      </c>
      <c r="P455" t="str">
        <f t="array" ref="P455">INDEX(Items!B$2:B$1072,MATCH($O455,Items!$A$2:$A$1072,0))</f>
        <v xml:space="preserve"> </v>
      </c>
      <c r="Q455" t="str">
        <f t="array" ref="Q455">INDEX(Items!C$2:C$1072,MATCH($O455,Items!$A$2:$A$1072,0))</f>
        <v xml:space="preserve"> </v>
      </c>
      <c r="R455" t="str">
        <f t="array" ref="R455">INDEX(Items!D$2:D$1072,MATCH($O455,Items!$A$2:$A$1072,0))</f>
        <v xml:space="preserve"> </v>
      </c>
    </row>
    <row r="456" spans="1:18" ht="15.75" customHeight="1" x14ac:dyDescent="0.25">
      <c r="A456">
        <f t="shared" si="6"/>
        <v>1</v>
      </c>
      <c r="B456" t="str">
        <f t="shared" si="9"/>
        <v/>
      </c>
      <c r="C456">
        <f t="shared" si="10"/>
        <v>1</v>
      </c>
      <c r="D456" s="4"/>
      <c r="E456" t="s">
        <v>20</v>
      </c>
      <c r="F456" t="str">
        <f t="array" ref="F456">INDEX(Establishment!B$2:B$1031,MATCH($E456,Establishment!$A$2:$A$1031,0))</f>
        <v xml:space="preserve"> </v>
      </c>
      <c r="G456" t="str">
        <f t="array" ref="G456">INDEX(Establishment!C$2:C$1031,MATCH($E456,Establishment!$A$2:$A$1031,0))</f>
        <v xml:space="preserve"> </v>
      </c>
      <c r="M456">
        <f t="shared" si="7"/>
        <v>0</v>
      </c>
      <c r="N456">
        <f t="shared" si="8"/>
        <v>0</v>
      </c>
      <c r="O456" t="s">
        <v>20</v>
      </c>
      <c r="P456" t="str">
        <f t="array" ref="P456">INDEX(Items!B$2:B$1072,MATCH($O456,Items!$A$2:$A$1072,0))</f>
        <v xml:space="preserve"> </v>
      </c>
      <c r="Q456" t="str">
        <f t="array" ref="Q456">INDEX(Items!C$2:C$1072,MATCH($O456,Items!$A$2:$A$1072,0))</f>
        <v xml:space="preserve"> </v>
      </c>
      <c r="R456" t="str">
        <f t="array" ref="R456">INDEX(Items!D$2:D$1072,MATCH($O456,Items!$A$2:$A$1072,0))</f>
        <v xml:space="preserve"> </v>
      </c>
    </row>
    <row r="457" spans="1:18" ht="15.75" customHeight="1" x14ac:dyDescent="0.25">
      <c r="A457">
        <f t="shared" si="6"/>
        <v>1</v>
      </c>
      <c r="B457" t="str">
        <f t="shared" si="9"/>
        <v/>
      </c>
      <c r="C457">
        <f t="shared" si="10"/>
        <v>1</v>
      </c>
      <c r="D457" s="4"/>
      <c r="E457" t="s">
        <v>20</v>
      </c>
      <c r="F457" t="str">
        <f t="array" ref="F457">INDEX(Establishment!B$2:B$1031,MATCH($E457,Establishment!$A$2:$A$1031,0))</f>
        <v xml:space="preserve"> </v>
      </c>
      <c r="G457" t="str">
        <f t="array" ref="G457">INDEX(Establishment!C$2:C$1031,MATCH($E457,Establishment!$A$2:$A$1031,0))</f>
        <v xml:space="preserve"> </v>
      </c>
      <c r="M457">
        <f t="shared" si="7"/>
        <v>0</v>
      </c>
      <c r="N457">
        <f t="shared" si="8"/>
        <v>0</v>
      </c>
      <c r="O457" t="s">
        <v>20</v>
      </c>
      <c r="P457" t="str">
        <f t="array" ref="P457">INDEX(Items!B$2:B$1072,MATCH($O457,Items!$A$2:$A$1072,0))</f>
        <v xml:space="preserve"> </v>
      </c>
      <c r="Q457" t="str">
        <f t="array" ref="Q457">INDEX(Items!C$2:C$1072,MATCH($O457,Items!$A$2:$A$1072,0))</f>
        <v xml:space="preserve"> </v>
      </c>
      <c r="R457" t="str">
        <f t="array" ref="R457">INDEX(Items!D$2:D$1072,MATCH($O457,Items!$A$2:$A$1072,0))</f>
        <v xml:space="preserve"> </v>
      </c>
    </row>
    <row r="458" spans="1:18" ht="15.75" customHeight="1" x14ac:dyDescent="0.25">
      <c r="A458">
        <f t="shared" si="6"/>
        <v>1</v>
      </c>
      <c r="B458" t="str">
        <f t="shared" si="9"/>
        <v/>
      </c>
      <c r="C458">
        <f t="shared" si="10"/>
        <v>1</v>
      </c>
      <c r="D458" s="4"/>
      <c r="E458" t="s">
        <v>20</v>
      </c>
      <c r="F458" t="str">
        <f t="array" ref="F458">INDEX(Establishment!B$2:B$1031,MATCH($E458,Establishment!$A$2:$A$1031,0))</f>
        <v xml:space="preserve"> </v>
      </c>
      <c r="G458" t="str">
        <f t="array" ref="G458">INDEX(Establishment!C$2:C$1031,MATCH($E458,Establishment!$A$2:$A$1031,0))</f>
        <v xml:space="preserve"> </v>
      </c>
      <c r="M458">
        <f t="shared" si="7"/>
        <v>0</v>
      </c>
      <c r="N458">
        <f t="shared" si="8"/>
        <v>0</v>
      </c>
      <c r="O458" t="s">
        <v>20</v>
      </c>
      <c r="P458" t="str">
        <f t="array" ref="P458">INDEX(Items!B$2:B$1072,MATCH($O458,Items!$A$2:$A$1072,0))</f>
        <v xml:space="preserve"> </v>
      </c>
      <c r="Q458" t="str">
        <f t="array" ref="Q458">INDEX(Items!C$2:C$1072,MATCH($O458,Items!$A$2:$A$1072,0))</f>
        <v xml:space="preserve"> </v>
      </c>
      <c r="R458" t="str">
        <f t="array" ref="R458">INDEX(Items!D$2:D$1072,MATCH($O458,Items!$A$2:$A$1072,0))</f>
        <v xml:space="preserve"> </v>
      </c>
    </row>
    <row r="459" spans="1:18" ht="15.75" customHeight="1" x14ac:dyDescent="0.25">
      <c r="A459">
        <f t="shared" si="6"/>
        <v>1</v>
      </c>
      <c r="B459" t="str">
        <f t="shared" si="9"/>
        <v/>
      </c>
      <c r="C459">
        <f t="shared" si="10"/>
        <v>1</v>
      </c>
      <c r="D459" s="4"/>
      <c r="E459" t="s">
        <v>20</v>
      </c>
      <c r="F459" t="str">
        <f t="array" ref="F459">INDEX(Establishment!B$2:B$1031,MATCH($E459,Establishment!$A$2:$A$1031,0))</f>
        <v xml:space="preserve"> </v>
      </c>
      <c r="G459" t="str">
        <f t="array" ref="G459">INDEX(Establishment!C$2:C$1031,MATCH($E459,Establishment!$A$2:$A$1031,0))</f>
        <v xml:space="preserve"> </v>
      </c>
      <c r="M459">
        <f t="shared" si="7"/>
        <v>0</v>
      </c>
      <c r="N459">
        <f t="shared" si="8"/>
        <v>0</v>
      </c>
      <c r="O459" t="s">
        <v>20</v>
      </c>
      <c r="P459" t="str">
        <f t="array" ref="P459">INDEX(Items!B$2:B$1072,MATCH($O459,Items!$A$2:$A$1072,0))</f>
        <v xml:space="preserve"> </v>
      </c>
      <c r="Q459" t="str">
        <f t="array" ref="Q459">INDEX(Items!C$2:C$1072,MATCH($O459,Items!$A$2:$A$1072,0))</f>
        <v xml:space="preserve"> </v>
      </c>
      <c r="R459" t="str">
        <f t="array" ref="R459">INDEX(Items!D$2:D$1072,MATCH($O459,Items!$A$2:$A$1072,0))</f>
        <v xml:space="preserve"> </v>
      </c>
    </row>
    <row r="460" spans="1:18" ht="15.75" customHeight="1" x14ac:dyDescent="0.25">
      <c r="A460">
        <f t="shared" si="6"/>
        <v>1</v>
      </c>
      <c r="B460" t="str">
        <f t="shared" si="9"/>
        <v/>
      </c>
      <c r="C460">
        <f t="shared" si="10"/>
        <v>1</v>
      </c>
      <c r="D460" s="4"/>
      <c r="E460" t="s">
        <v>20</v>
      </c>
      <c r="F460" t="str">
        <f t="array" ref="F460">INDEX(Establishment!B$2:B$1031,MATCH($E460,Establishment!$A$2:$A$1031,0))</f>
        <v xml:space="preserve"> </v>
      </c>
      <c r="G460" t="str">
        <f t="array" ref="G460">INDEX(Establishment!C$2:C$1031,MATCH($E460,Establishment!$A$2:$A$1031,0))</f>
        <v xml:space="preserve"> </v>
      </c>
      <c r="M460">
        <f t="shared" si="7"/>
        <v>0</v>
      </c>
      <c r="N460">
        <f t="shared" si="8"/>
        <v>0</v>
      </c>
      <c r="O460" t="s">
        <v>20</v>
      </c>
      <c r="P460" t="str">
        <f t="array" ref="P460">INDEX(Items!B$2:B$1072,MATCH($O460,Items!$A$2:$A$1072,0))</f>
        <v xml:space="preserve"> </v>
      </c>
      <c r="Q460" t="str">
        <f t="array" ref="Q460">INDEX(Items!C$2:C$1072,MATCH($O460,Items!$A$2:$A$1072,0))</f>
        <v xml:space="preserve"> </v>
      </c>
      <c r="R460" t="str">
        <f t="array" ref="R460">INDEX(Items!D$2:D$1072,MATCH($O460,Items!$A$2:$A$1072,0))</f>
        <v xml:space="preserve"> </v>
      </c>
    </row>
    <row r="461" spans="1:18" ht="15.75" customHeight="1" x14ac:dyDescent="0.25">
      <c r="A461">
        <f t="shared" si="6"/>
        <v>1</v>
      </c>
      <c r="B461" t="str">
        <f t="shared" si="9"/>
        <v/>
      </c>
      <c r="C461">
        <f t="shared" si="10"/>
        <v>1</v>
      </c>
      <c r="D461" s="4"/>
      <c r="E461" t="s">
        <v>20</v>
      </c>
      <c r="F461" t="str">
        <f t="array" ref="F461">INDEX(Establishment!B$2:B$1031,MATCH($E461,Establishment!$A$2:$A$1031,0))</f>
        <v xml:space="preserve"> </v>
      </c>
      <c r="G461" t="str">
        <f t="array" ref="G461">INDEX(Establishment!C$2:C$1031,MATCH($E461,Establishment!$A$2:$A$1031,0))</f>
        <v xml:space="preserve"> </v>
      </c>
      <c r="M461">
        <f t="shared" si="7"/>
        <v>0</v>
      </c>
      <c r="N461">
        <f t="shared" si="8"/>
        <v>0</v>
      </c>
      <c r="O461" t="s">
        <v>20</v>
      </c>
      <c r="P461" t="str">
        <f t="array" ref="P461">INDEX(Items!B$2:B$1072,MATCH($O461,Items!$A$2:$A$1072,0))</f>
        <v xml:space="preserve"> </v>
      </c>
      <c r="Q461" t="str">
        <f t="array" ref="Q461">INDEX(Items!C$2:C$1072,MATCH($O461,Items!$A$2:$A$1072,0))</f>
        <v xml:space="preserve"> </v>
      </c>
      <c r="R461" t="str">
        <f t="array" ref="R461">INDEX(Items!D$2:D$1072,MATCH($O461,Items!$A$2:$A$1072,0))</f>
        <v xml:space="preserve"> </v>
      </c>
    </row>
    <row r="462" spans="1:18" ht="15.75" customHeight="1" x14ac:dyDescent="0.25">
      <c r="A462">
        <f t="shared" si="6"/>
        <v>1</v>
      </c>
      <c r="B462" t="str">
        <f t="shared" si="9"/>
        <v/>
      </c>
      <c r="C462">
        <f t="shared" si="10"/>
        <v>1</v>
      </c>
      <c r="D462" s="4"/>
      <c r="E462" t="s">
        <v>20</v>
      </c>
      <c r="F462" t="str">
        <f t="array" ref="F462">INDEX(Establishment!B$2:B$1031,MATCH($E462,Establishment!$A$2:$A$1031,0))</f>
        <v xml:space="preserve"> </v>
      </c>
      <c r="G462" t="str">
        <f t="array" ref="G462">INDEX(Establishment!C$2:C$1031,MATCH($E462,Establishment!$A$2:$A$1031,0))</f>
        <v xml:space="preserve"> </v>
      </c>
      <c r="M462">
        <f t="shared" si="7"/>
        <v>0</v>
      </c>
      <c r="N462">
        <f t="shared" si="8"/>
        <v>0</v>
      </c>
      <c r="O462" t="s">
        <v>20</v>
      </c>
      <c r="P462" t="str">
        <f t="array" ref="P462">INDEX(Items!B$2:B$1072,MATCH($O462,Items!$A$2:$A$1072,0))</f>
        <v xml:space="preserve"> </v>
      </c>
      <c r="Q462" t="str">
        <f t="array" ref="Q462">INDEX(Items!C$2:C$1072,MATCH($O462,Items!$A$2:$A$1072,0))</f>
        <v xml:space="preserve"> </v>
      </c>
      <c r="R462" t="str">
        <f t="array" ref="R462">INDEX(Items!D$2:D$1072,MATCH($O462,Items!$A$2:$A$1072,0))</f>
        <v xml:space="preserve"> </v>
      </c>
    </row>
    <row r="463" spans="1:18" ht="15.75" customHeight="1" x14ac:dyDescent="0.25">
      <c r="A463">
        <f t="shared" si="6"/>
        <v>1</v>
      </c>
      <c r="B463" t="str">
        <f t="shared" si="9"/>
        <v/>
      </c>
      <c r="C463">
        <f t="shared" si="10"/>
        <v>1</v>
      </c>
      <c r="D463" s="4"/>
      <c r="E463" t="s">
        <v>20</v>
      </c>
      <c r="F463" t="str">
        <f t="array" ref="F463">INDEX(Establishment!B$2:B$1031,MATCH($E463,Establishment!$A$2:$A$1031,0))</f>
        <v xml:space="preserve"> </v>
      </c>
      <c r="G463" t="str">
        <f t="array" ref="G463">INDEX(Establishment!C$2:C$1031,MATCH($E463,Establishment!$A$2:$A$1031,0))</f>
        <v xml:space="preserve"> </v>
      </c>
      <c r="M463">
        <f t="shared" si="7"/>
        <v>0</v>
      </c>
      <c r="N463">
        <f t="shared" si="8"/>
        <v>0</v>
      </c>
      <c r="O463" t="s">
        <v>20</v>
      </c>
      <c r="P463" t="str">
        <f t="array" ref="P463">INDEX(Items!B$2:B$1072,MATCH($O463,Items!$A$2:$A$1072,0))</f>
        <v xml:space="preserve"> </v>
      </c>
      <c r="Q463" t="str">
        <f t="array" ref="Q463">INDEX(Items!C$2:C$1072,MATCH($O463,Items!$A$2:$A$1072,0))</f>
        <v xml:space="preserve"> </v>
      </c>
      <c r="R463" t="str">
        <f t="array" ref="R463">INDEX(Items!D$2:D$1072,MATCH($O463,Items!$A$2:$A$1072,0))</f>
        <v xml:space="preserve"> </v>
      </c>
    </row>
    <row r="464" spans="1:18" ht="15.75" customHeight="1" x14ac:dyDescent="0.25">
      <c r="A464">
        <f t="shared" si="6"/>
        <v>1</v>
      </c>
      <c r="B464" t="str">
        <f t="shared" si="9"/>
        <v/>
      </c>
      <c r="C464">
        <f t="shared" si="10"/>
        <v>1</v>
      </c>
      <c r="D464" s="4"/>
      <c r="E464" t="s">
        <v>20</v>
      </c>
      <c r="F464" t="str">
        <f t="array" ref="F464">INDEX(Establishment!B$2:B$1031,MATCH($E464,Establishment!$A$2:$A$1031,0))</f>
        <v xml:space="preserve"> </v>
      </c>
      <c r="G464" t="str">
        <f t="array" ref="G464">INDEX(Establishment!C$2:C$1031,MATCH($E464,Establishment!$A$2:$A$1031,0))</f>
        <v xml:space="preserve"> </v>
      </c>
      <c r="M464">
        <f t="shared" si="7"/>
        <v>0</v>
      </c>
      <c r="N464">
        <f t="shared" si="8"/>
        <v>0</v>
      </c>
      <c r="O464" t="s">
        <v>20</v>
      </c>
      <c r="P464" t="str">
        <f t="array" ref="P464">INDEX(Items!B$2:B$1072,MATCH($O464,Items!$A$2:$A$1072,0))</f>
        <v xml:space="preserve"> </v>
      </c>
      <c r="Q464" t="str">
        <f t="array" ref="Q464">INDEX(Items!C$2:C$1072,MATCH($O464,Items!$A$2:$A$1072,0))</f>
        <v xml:space="preserve"> </v>
      </c>
      <c r="R464" t="str">
        <f t="array" ref="R464">INDEX(Items!D$2:D$1072,MATCH($O464,Items!$A$2:$A$1072,0))</f>
        <v xml:space="preserve"> </v>
      </c>
    </row>
    <row r="465" spans="1:18" ht="15.75" customHeight="1" x14ac:dyDescent="0.25">
      <c r="A465">
        <f t="shared" si="6"/>
        <v>1</v>
      </c>
      <c r="B465" t="str">
        <f t="shared" si="9"/>
        <v/>
      </c>
      <c r="C465">
        <f t="shared" si="10"/>
        <v>1</v>
      </c>
      <c r="D465" s="4"/>
      <c r="E465" t="s">
        <v>20</v>
      </c>
      <c r="F465" t="str">
        <f t="array" ref="F465">INDEX(Establishment!B$2:B$1031,MATCH($E465,Establishment!$A$2:$A$1031,0))</f>
        <v xml:space="preserve"> </v>
      </c>
      <c r="G465" t="str">
        <f t="array" ref="G465">INDEX(Establishment!C$2:C$1031,MATCH($E465,Establishment!$A$2:$A$1031,0))</f>
        <v xml:space="preserve"> </v>
      </c>
      <c r="M465">
        <f t="shared" si="7"/>
        <v>0</v>
      </c>
      <c r="N465">
        <f t="shared" si="8"/>
        <v>0</v>
      </c>
      <c r="O465" t="s">
        <v>20</v>
      </c>
      <c r="P465" t="str">
        <f t="array" ref="P465">INDEX(Items!B$2:B$1072,MATCH($O465,Items!$A$2:$A$1072,0))</f>
        <v xml:space="preserve"> </v>
      </c>
      <c r="Q465" t="str">
        <f t="array" ref="Q465">INDEX(Items!C$2:C$1072,MATCH($O465,Items!$A$2:$A$1072,0))</f>
        <v xml:space="preserve"> </v>
      </c>
      <c r="R465" t="str">
        <f t="array" ref="R465">INDEX(Items!D$2:D$1072,MATCH($O465,Items!$A$2:$A$1072,0))</f>
        <v xml:space="preserve"> </v>
      </c>
    </row>
    <row r="466" spans="1:18" ht="15.75" customHeight="1" x14ac:dyDescent="0.25">
      <c r="A466">
        <f t="shared" si="6"/>
        <v>1</v>
      </c>
      <c r="B466" t="str">
        <f t="shared" si="9"/>
        <v/>
      </c>
      <c r="C466">
        <f t="shared" si="10"/>
        <v>1</v>
      </c>
      <c r="D466" s="4"/>
      <c r="E466" t="s">
        <v>20</v>
      </c>
      <c r="F466" t="str">
        <f t="array" ref="F466">INDEX(Establishment!B$2:B$1031,MATCH($E466,Establishment!$A$2:$A$1031,0))</f>
        <v xml:space="preserve"> </v>
      </c>
      <c r="G466" t="str">
        <f t="array" ref="G466">INDEX(Establishment!C$2:C$1031,MATCH($E466,Establishment!$A$2:$A$1031,0))</f>
        <v xml:space="preserve"> </v>
      </c>
      <c r="M466">
        <f t="shared" si="7"/>
        <v>0</v>
      </c>
      <c r="N466">
        <f t="shared" si="8"/>
        <v>0</v>
      </c>
      <c r="O466" t="s">
        <v>20</v>
      </c>
      <c r="P466" t="str">
        <f t="array" ref="P466">INDEX(Items!B$2:B$1072,MATCH($O466,Items!$A$2:$A$1072,0))</f>
        <v xml:space="preserve"> </v>
      </c>
      <c r="Q466" t="str">
        <f t="array" ref="Q466">INDEX(Items!C$2:C$1072,MATCH($O466,Items!$A$2:$A$1072,0))</f>
        <v xml:space="preserve"> </v>
      </c>
      <c r="R466" t="str">
        <f t="array" ref="R466">INDEX(Items!D$2:D$1072,MATCH($O466,Items!$A$2:$A$1072,0))</f>
        <v xml:space="preserve"> </v>
      </c>
    </row>
    <row r="467" spans="1:18" ht="15.75" customHeight="1" x14ac:dyDescent="0.25">
      <c r="A467">
        <f t="shared" si="6"/>
        <v>1</v>
      </c>
      <c r="B467" t="str">
        <f t="shared" si="9"/>
        <v/>
      </c>
      <c r="C467">
        <f t="shared" si="10"/>
        <v>1</v>
      </c>
      <c r="D467" s="4"/>
      <c r="E467" t="s">
        <v>20</v>
      </c>
      <c r="F467" t="str">
        <f t="array" ref="F467">INDEX(Establishment!B$2:B$1031,MATCH($E467,Establishment!$A$2:$A$1031,0))</f>
        <v xml:space="preserve"> </v>
      </c>
      <c r="G467" t="str">
        <f t="array" ref="G467">INDEX(Establishment!C$2:C$1031,MATCH($E467,Establishment!$A$2:$A$1031,0))</f>
        <v xml:space="preserve"> </v>
      </c>
      <c r="M467">
        <f t="shared" si="7"/>
        <v>0</v>
      </c>
      <c r="N467">
        <f t="shared" si="8"/>
        <v>0</v>
      </c>
      <c r="O467" t="s">
        <v>20</v>
      </c>
      <c r="P467" t="str">
        <f t="array" ref="P467">INDEX(Items!B$2:B$1072,MATCH($O467,Items!$A$2:$A$1072,0))</f>
        <v xml:space="preserve"> </v>
      </c>
      <c r="Q467" t="str">
        <f t="array" ref="Q467">INDEX(Items!C$2:C$1072,MATCH($O467,Items!$A$2:$A$1072,0))</f>
        <v xml:space="preserve"> </v>
      </c>
      <c r="R467" t="str">
        <f t="array" ref="R467">INDEX(Items!D$2:D$1072,MATCH($O467,Items!$A$2:$A$1072,0))</f>
        <v xml:space="preserve"> </v>
      </c>
    </row>
    <row r="468" spans="1:18" ht="15.75" customHeight="1" x14ac:dyDescent="0.25">
      <c r="A468">
        <f t="shared" si="6"/>
        <v>1</v>
      </c>
      <c r="B468" t="str">
        <f t="shared" si="9"/>
        <v/>
      </c>
      <c r="C468">
        <f t="shared" si="10"/>
        <v>1</v>
      </c>
      <c r="D468" s="4"/>
      <c r="E468" t="s">
        <v>20</v>
      </c>
      <c r="F468" t="str">
        <f t="array" ref="F468">INDEX(Establishment!B$2:B$1031,MATCH($E468,Establishment!$A$2:$A$1031,0))</f>
        <v xml:space="preserve"> </v>
      </c>
      <c r="G468" t="str">
        <f t="array" ref="G468">INDEX(Establishment!C$2:C$1031,MATCH($E468,Establishment!$A$2:$A$1031,0))</f>
        <v xml:space="preserve"> </v>
      </c>
      <c r="M468">
        <f t="shared" si="7"/>
        <v>0</v>
      </c>
      <c r="N468">
        <f t="shared" si="8"/>
        <v>0</v>
      </c>
      <c r="O468" t="s">
        <v>20</v>
      </c>
      <c r="P468" t="str">
        <f t="array" ref="P468">INDEX(Items!B$2:B$1072,MATCH($O468,Items!$A$2:$A$1072,0))</f>
        <v xml:space="preserve"> </v>
      </c>
      <c r="Q468" t="str">
        <f t="array" ref="Q468">INDEX(Items!C$2:C$1072,MATCH($O468,Items!$A$2:$A$1072,0))</f>
        <v xml:space="preserve"> </v>
      </c>
      <c r="R468" t="str">
        <f t="array" ref="R468">INDEX(Items!D$2:D$1072,MATCH($O468,Items!$A$2:$A$1072,0))</f>
        <v xml:space="preserve"> </v>
      </c>
    </row>
    <row r="469" spans="1:18" ht="15.75" customHeight="1" x14ac:dyDescent="0.25">
      <c r="A469">
        <f t="shared" si="6"/>
        <v>1</v>
      </c>
      <c r="B469" t="str">
        <f t="shared" si="9"/>
        <v/>
      </c>
      <c r="C469">
        <f t="shared" si="10"/>
        <v>1</v>
      </c>
      <c r="D469" s="4"/>
      <c r="E469" t="s">
        <v>20</v>
      </c>
      <c r="F469" t="str">
        <f t="array" ref="F469">INDEX(Establishment!B$2:B$1031,MATCH($E469,Establishment!$A$2:$A$1031,0))</f>
        <v xml:space="preserve"> </v>
      </c>
      <c r="G469" t="str">
        <f t="array" ref="G469">INDEX(Establishment!C$2:C$1031,MATCH($E469,Establishment!$A$2:$A$1031,0))</f>
        <v xml:space="preserve"> </v>
      </c>
      <c r="M469">
        <f t="shared" si="7"/>
        <v>0</v>
      </c>
      <c r="N469">
        <f t="shared" si="8"/>
        <v>0</v>
      </c>
      <c r="O469" t="s">
        <v>20</v>
      </c>
      <c r="P469" t="str">
        <f t="array" ref="P469">INDEX(Items!B$2:B$1072,MATCH($O469,Items!$A$2:$A$1072,0))</f>
        <v xml:space="preserve"> </v>
      </c>
      <c r="Q469" t="str">
        <f t="array" ref="Q469">INDEX(Items!C$2:C$1072,MATCH($O469,Items!$A$2:$A$1072,0))</f>
        <v xml:space="preserve"> </v>
      </c>
      <c r="R469" t="str">
        <f t="array" ref="R469">INDEX(Items!D$2:D$1072,MATCH($O469,Items!$A$2:$A$1072,0))</f>
        <v xml:space="preserve"> </v>
      </c>
    </row>
    <row r="470" spans="1:18" ht="15.75" customHeight="1" x14ac:dyDescent="0.25">
      <c r="A470">
        <f t="shared" si="6"/>
        <v>1</v>
      </c>
      <c r="B470" t="str">
        <f t="shared" si="9"/>
        <v/>
      </c>
      <c r="C470">
        <f t="shared" si="10"/>
        <v>1</v>
      </c>
      <c r="D470" s="4"/>
      <c r="E470" t="s">
        <v>20</v>
      </c>
      <c r="F470" t="str">
        <f t="array" ref="F470">INDEX(Establishment!B$2:B$1031,MATCH($E470,Establishment!$A$2:$A$1031,0))</f>
        <v xml:space="preserve"> </v>
      </c>
      <c r="G470" t="str">
        <f t="array" ref="G470">INDEX(Establishment!C$2:C$1031,MATCH($E470,Establishment!$A$2:$A$1031,0))</f>
        <v xml:space="preserve"> </v>
      </c>
      <c r="M470">
        <f t="shared" si="7"/>
        <v>0</v>
      </c>
      <c r="N470">
        <f t="shared" si="8"/>
        <v>0</v>
      </c>
      <c r="O470" t="s">
        <v>20</v>
      </c>
      <c r="P470" t="str">
        <f t="array" ref="P470">INDEX(Items!B$2:B$1072,MATCH($O470,Items!$A$2:$A$1072,0))</f>
        <v xml:space="preserve"> </v>
      </c>
      <c r="Q470" t="str">
        <f t="array" ref="Q470">INDEX(Items!C$2:C$1072,MATCH($O470,Items!$A$2:$A$1072,0))</f>
        <v xml:space="preserve"> </v>
      </c>
      <c r="R470" t="str">
        <f t="array" ref="R470">INDEX(Items!D$2:D$1072,MATCH($O470,Items!$A$2:$A$1072,0))</f>
        <v xml:space="preserve"> </v>
      </c>
    </row>
    <row r="471" spans="1:18" ht="15.75" customHeight="1" x14ac:dyDescent="0.25">
      <c r="A471">
        <f t="shared" si="6"/>
        <v>1</v>
      </c>
      <c r="B471" t="str">
        <f t="shared" si="9"/>
        <v/>
      </c>
      <c r="C471">
        <f t="shared" si="10"/>
        <v>1</v>
      </c>
      <c r="D471" s="4"/>
      <c r="E471" t="s">
        <v>20</v>
      </c>
      <c r="F471" t="str">
        <f t="array" ref="F471">INDEX(Establishment!B$2:B$1031,MATCH($E471,Establishment!$A$2:$A$1031,0))</f>
        <v xml:space="preserve"> </v>
      </c>
      <c r="G471" t="str">
        <f t="array" ref="G471">INDEX(Establishment!C$2:C$1031,MATCH($E471,Establishment!$A$2:$A$1031,0))</f>
        <v xml:space="preserve"> </v>
      </c>
      <c r="M471">
        <f t="shared" si="7"/>
        <v>0</v>
      </c>
      <c r="N471">
        <f t="shared" si="8"/>
        <v>0</v>
      </c>
      <c r="O471" t="s">
        <v>20</v>
      </c>
      <c r="P471" t="str">
        <f t="array" ref="P471">INDEX(Items!B$2:B$1072,MATCH($O471,Items!$A$2:$A$1072,0))</f>
        <v xml:space="preserve"> </v>
      </c>
      <c r="Q471" t="str">
        <f t="array" ref="Q471">INDEX(Items!C$2:C$1072,MATCH($O471,Items!$A$2:$A$1072,0))</f>
        <v xml:space="preserve"> </v>
      </c>
      <c r="R471" t="str">
        <f t="array" ref="R471">INDEX(Items!D$2:D$1072,MATCH($O471,Items!$A$2:$A$1072,0))</f>
        <v xml:space="preserve"> </v>
      </c>
    </row>
    <row r="472" spans="1:18" ht="15.75" customHeight="1" x14ac:dyDescent="0.25">
      <c r="A472">
        <f t="shared" si="6"/>
        <v>1</v>
      </c>
      <c r="B472" t="str">
        <f t="shared" si="9"/>
        <v/>
      </c>
      <c r="C472">
        <f t="shared" si="10"/>
        <v>1</v>
      </c>
      <c r="D472" s="4"/>
      <c r="E472" t="s">
        <v>20</v>
      </c>
      <c r="F472" t="str">
        <f t="array" ref="F472">INDEX(Establishment!B$2:B$1031,MATCH($E472,Establishment!$A$2:$A$1031,0))</f>
        <v xml:space="preserve"> </v>
      </c>
      <c r="G472" t="str">
        <f t="array" ref="G472">INDEX(Establishment!C$2:C$1031,MATCH($E472,Establishment!$A$2:$A$1031,0))</f>
        <v xml:space="preserve"> </v>
      </c>
      <c r="M472">
        <f t="shared" si="7"/>
        <v>0</v>
      </c>
      <c r="N472">
        <f t="shared" si="8"/>
        <v>0</v>
      </c>
      <c r="O472" t="s">
        <v>20</v>
      </c>
      <c r="P472" t="str">
        <f t="array" ref="P472">INDEX(Items!B$2:B$1072,MATCH($O472,Items!$A$2:$A$1072,0))</f>
        <v xml:space="preserve"> </v>
      </c>
      <c r="Q472" t="str">
        <f t="array" ref="Q472">INDEX(Items!C$2:C$1072,MATCH($O472,Items!$A$2:$A$1072,0))</f>
        <v xml:space="preserve"> </v>
      </c>
      <c r="R472" t="str">
        <f t="array" ref="R472">INDEX(Items!D$2:D$1072,MATCH($O472,Items!$A$2:$A$1072,0))</f>
        <v xml:space="preserve"> </v>
      </c>
    </row>
    <row r="473" spans="1:18" ht="15.75" customHeight="1" x14ac:dyDescent="0.25">
      <c r="A473">
        <f t="shared" si="6"/>
        <v>1</v>
      </c>
      <c r="B473" t="str">
        <f t="shared" si="9"/>
        <v/>
      </c>
      <c r="C473">
        <f t="shared" si="10"/>
        <v>1</v>
      </c>
      <c r="D473" s="4"/>
      <c r="E473" t="s">
        <v>20</v>
      </c>
      <c r="F473" t="str">
        <f t="array" ref="F473">INDEX(Establishment!B$2:B$1031,MATCH($E473,Establishment!$A$2:$A$1031,0))</f>
        <v xml:space="preserve"> </v>
      </c>
      <c r="G473" t="str">
        <f t="array" ref="G473">INDEX(Establishment!C$2:C$1031,MATCH($E473,Establishment!$A$2:$A$1031,0))</f>
        <v xml:space="preserve"> </v>
      </c>
      <c r="M473">
        <f t="shared" si="7"/>
        <v>0</v>
      </c>
      <c r="N473">
        <f t="shared" si="8"/>
        <v>0</v>
      </c>
      <c r="O473" t="s">
        <v>20</v>
      </c>
      <c r="P473" t="str">
        <f t="array" ref="P473">INDEX(Items!B$2:B$1072,MATCH($O473,Items!$A$2:$A$1072,0))</f>
        <v xml:space="preserve"> </v>
      </c>
      <c r="Q473" t="str">
        <f t="array" ref="Q473">INDEX(Items!C$2:C$1072,MATCH($O473,Items!$A$2:$A$1072,0))</f>
        <v xml:space="preserve"> </v>
      </c>
      <c r="R473" t="str">
        <f t="array" ref="R473">INDEX(Items!D$2:D$1072,MATCH($O473,Items!$A$2:$A$1072,0))</f>
        <v xml:space="preserve"> </v>
      </c>
    </row>
    <row r="474" spans="1:18" ht="15.75" customHeight="1" x14ac:dyDescent="0.25">
      <c r="A474">
        <f t="shared" si="6"/>
        <v>1</v>
      </c>
      <c r="B474" t="str">
        <f t="shared" si="9"/>
        <v/>
      </c>
      <c r="C474">
        <f t="shared" si="10"/>
        <v>1</v>
      </c>
      <c r="D474" s="4"/>
      <c r="E474" t="s">
        <v>20</v>
      </c>
      <c r="F474" t="str">
        <f t="array" ref="F474">INDEX(Establishment!B$2:B$1031,MATCH($E474,Establishment!$A$2:$A$1031,0))</f>
        <v xml:space="preserve"> </v>
      </c>
      <c r="G474" t="str">
        <f t="array" ref="G474">INDEX(Establishment!C$2:C$1031,MATCH($E474,Establishment!$A$2:$A$1031,0))</f>
        <v xml:space="preserve"> </v>
      </c>
      <c r="M474">
        <f t="shared" si="7"/>
        <v>0</v>
      </c>
      <c r="N474">
        <f t="shared" si="8"/>
        <v>0</v>
      </c>
      <c r="O474" t="s">
        <v>20</v>
      </c>
      <c r="P474" t="str">
        <f t="array" ref="P474">INDEX(Items!B$2:B$1072,MATCH($O474,Items!$A$2:$A$1072,0))</f>
        <v xml:space="preserve"> </v>
      </c>
      <c r="Q474" t="str">
        <f t="array" ref="Q474">INDEX(Items!C$2:C$1072,MATCH($O474,Items!$A$2:$A$1072,0))</f>
        <v xml:space="preserve"> </v>
      </c>
      <c r="R474" t="str">
        <f t="array" ref="R474">INDEX(Items!D$2:D$1072,MATCH($O474,Items!$A$2:$A$1072,0))</f>
        <v xml:space="preserve"> </v>
      </c>
    </row>
    <row r="475" spans="1:18" ht="15.75" customHeight="1" x14ac:dyDescent="0.25">
      <c r="A475">
        <f t="shared" si="6"/>
        <v>1</v>
      </c>
      <c r="B475" t="str">
        <f t="shared" si="9"/>
        <v/>
      </c>
      <c r="C475">
        <f t="shared" si="10"/>
        <v>1</v>
      </c>
      <c r="D475" s="4"/>
      <c r="E475" t="s">
        <v>20</v>
      </c>
      <c r="F475" t="str">
        <f t="array" ref="F475">INDEX(Establishment!B$2:B$1031,MATCH($E475,Establishment!$A$2:$A$1031,0))</f>
        <v xml:space="preserve"> </v>
      </c>
      <c r="G475" t="str">
        <f t="array" ref="G475">INDEX(Establishment!C$2:C$1031,MATCH($E475,Establishment!$A$2:$A$1031,0))</f>
        <v xml:space="preserve"> </v>
      </c>
      <c r="M475">
        <f t="shared" si="7"/>
        <v>0</v>
      </c>
      <c r="N475">
        <f t="shared" si="8"/>
        <v>0</v>
      </c>
      <c r="O475" t="s">
        <v>20</v>
      </c>
      <c r="P475" t="str">
        <f t="array" ref="P475">INDEX(Items!B$2:B$1072,MATCH($O475,Items!$A$2:$A$1072,0))</f>
        <v xml:space="preserve"> </v>
      </c>
      <c r="Q475" t="str">
        <f t="array" ref="Q475">INDEX(Items!C$2:C$1072,MATCH($O475,Items!$A$2:$A$1072,0))</f>
        <v xml:space="preserve"> </v>
      </c>
      <c r="R475" t="str">
        <f t="array" ref="R475">INDEX(Items!D$2:D$1072,MATCH($O475,Items!$A$2:$A$1072,0))</f>
        <v xml:space="preserve"> </v>
      </c>
    </row>
    <row r="476" spans="1:18" ht="15.75" customHeight="1" x14ac:dyDescent="0.25">
      <c r="A476">
        <f t="shared" si="6"/>
        <v>1</v>
      </c>
      <c r="B476" t="str">
        <f t="shared" si="9"/>
        <v/>
      </c>
      <c r="C476">
        <f t="shared" si="10"/>
        <v>1</v>
      </c>
      <c r="D476" s="4"/>
      <c r="E476" t="s">
        <v>20</v>
      </c>
      <c r="F476" t="str">
        <f t="array" ref="F476">INDEX(Establishment!B$2:B$1031,MATCH($E476,Establishment!$A$2:$A$1031,0))</f>
        <v xml:space="preserve"> </v>
      </c>
      <c r="G476" t="str">
        <f t="array" ref="G476">INDEX(Establishment!C$2:C$1031,MATCH($E476,Establishment!$A$2:$A$1031,0))</f>
        <v xml:space="preserve"> </v>
      </c>
      <c r="M476">
        <f t="shared" si="7"/>
        <v>0</v>
      </c>
      <c r="N476">
        <f t="shared" si="8"/>
        <v>0</v>
      </c>
      <c r="O476" t="s">
        <v>20</v>
      </c>
      <c r="P476" t="str">
        <f t="array" ref="P476">INDEX(Items!B$2:B$1072,MATCH($O476,Items!$A$2:$A$1072,0))</f>
        <v xml:space="preserve"> </v>
      </c>
      <c r="Q476" t="str">
        <f t="array" ref="Q476">INDEX(Items!C$2:C$1072,MATCH($O476,Items!$A$2:$A$1072,0))</f>
        <v xml:space="preserve"> </v>
      </c>
      <c r="R476" t="str">
        <f t="array" ref="R476">INDEX(Items!D$2:D$1072,MATCH($O476,Items!$A$2:$A$1072,0))</f>
        <v xml:space="preserve"> </v>
      </c>
    </row>
    <row r="477" spans="1:18" ht="15.75" customHeight="1" x14ac:dyDescent="0.25">
      <c r="A477">
        <f t="shared" si="6"/>
        <v>1</v>
      </c>
      <c r="B477" t="str">
        <f t="shared" si="9"/>
        <v/>
      </c>
      <c r="C477">
        <f t="shared" si="10"/>
        <v>1</v>
      </c>
      <c r="D477" s="4"/>
      <c r="E477" t="s">
        <v>20</v>
      </c>
      <c r="F477" t="str">
        <f t="array" ref="F477">INDEX(Establishment!B$2:B$1031,MATCH($E477,Establishment!$A$2:$A$1031,0))</f>
        <v xml:space="preserve"> </v>
      </c>
      <c r="G477" t="str">
        <f t="array" ref="G477">INDEX(Establishment!C$2:C$1031,MATCH($E477,Establishment!$A$2:$A$1031,0))</f>
        <v xml:space="preserve"> </v>
      </c>
      <c r="M477">
        <f t="shared" si="7"/>
        <v>0</v>
      </c>
      <c r="N477">
        <f t="shared" si="8"/>
        <v>0</v>
      </c>
      <c r="O477" t="s">
        <v>20</v>
      </c>
      <c r="P477" t="str">
        <f t="array" ref="P477">INDEX(Items!B$2:B$1072,MATCH($O477,Items!$A$2:$A$1072,0))</f>
        <v xml:space="preserve"> </v>
      </c>
      <c r="Q477" t="str">
        <f t="array" ref="Q477">INDEX(Items!C$2:C$1072,MATCH($O477,Items!$A$2:$A$1072,0))</f>
        <v xml:space="preserve"> </v>
      </c>
      <c r="R477" t="str">
        <f t="array" ref="R477">INDEX(Items!D$2:D$1072,MATCH($O477,Items!$A$2:$A$1072,0))</f>
        <v xml:space="preserve"> </v>
      </c>
    </row>
    <row r="478" spans="1:18" ht="15.75" customHeight="1" x14ac:dyDescent="0.25">
      <c r="A478">
        <f t="shared" si="6"/>
        <v>1</v>
      </c>
      <c r="B478" t="str">
        <f t="shared" si="9"/>
        <v/>
      </c>
      <c r="C478">
        <f t="shared" si="10"/>
        <v>1</v>
      </c>
      <c r="D478" s="4"/>
      <c r="E478" t="s">
        <v>20</v>
      </c>
      <c r="F478" t="str">
        <f t="array" ref="F478">INDEX(Establishment!B$2:B$1031,MATCH($E478,Establishment!$A$2:$A$1031,0))</f>
        <v xml:space="preserve"> </v>
      </c>
      <c r="G478" t="str">
        <f t="array" ref="G478">INDEX(Establishment!C$2:C$1031,MATCH($E478,Establishment!$A$2:$A$1031,0))</f>
        <v xml:space="preserve"> </v>
      </c>
      <c r="M478">
        <f t="shared" si="7"/>
        <v>0</v>
      </c>
      <c r="N478">
        <f t="shared" si="8"/>
        <v>0</v>
      </c>
      <c r="O478" t="s">
        <v>20</v>
      </c>
      <c r="P478" t="str">
        <f t="array" ref="P478">INDEX(Items!B$2:B$1072,MATCH($O478,Items!$A$2:$A$1072,0))</f>
        <v xml:space="preserve"> </v>
      </c>
      <c r="Q478" t="str">
        <f t="array" ref="Q478">INDEX(Items!C$2:C$1072,MATCH($O478,Items!$A$2:$A$1072,0))</f>
        <v xml:space="preserve"> </v>
      </c>
      <c r="R478" t="str">
        <f t="array" ref="R478">INDEX(Items!D$2:D$1072,MATCH($O478,Items!$A$2:$A$1072,0))</f>
        <v xml:space="preserve"> </v>
      </c>
    </row>
    <row r="479" spans="1:18" ht="15.75" customHeight="1" x14ac:dyDescent="0.25">
      <c r="A479">
        <f t="shared" si="6"/>
        <v>1</v>
      </c>
      <c r="B479" t="str">
        <f t="shared" si="9"/>
        <v/>
      </c>
      <c r="C479">
        <f t="shared" si="10"/>
        <v>1</v>
      </c>
      <c r="D479" s="4"/>
      <c r="E479" t="s">
        <v>20</v>
      </c>
      <c r="F479" t="str">
        <f t="array" ref="F479">INDEX(Establishment!B$2:B$1031,MATCH($E479,Establishment!$A$2:$A$1031,0))</f>
        <v xml:space="preserve"> </v>
      </c>
      <c r="G479" t="str">
        <f t="array" ref="G479">INDEX(Establishment!C$2:C$1031,MATCH($E479,Establishment!$A$2:$A$1031,0))</f>
        <v xml:space="preserve"> </v>
      </c>
      <c r="M479">
        <f t="shared" si="7"/>
        <v>0</v>
      </c>
      <c r="N479">
        <f t="shared" si="8"/>
        <v>0</v>
      </c>
      <c r="O479" t="s">
        <v>20</v>
      </c>
      <c r="P479" t="str">
        <f t="array" ref="P479">INDEX(Items!B$2:B$1072,MATCH($O479,Items!$A$2:$A$1072,0))</f>
        <v xml:space="preserve"> </v>
      </c>
      <c r="Q479" t="str">
        <f t="array" ref="Q479">INDEX(Items!C$2:C$1072,MATCH($O479,Items!$A$2:$A$1072,0))</f>
        <v xml:space="preserve"> </v>
      </c>
      <c r="R479" t="str">
        <f t="array" ref="R479">INDEX(Items!D$2:D$1072,MATCH($O479,Items!$A$2:$A$1072,0))</f>
        <v xml:space="preserve"> </v>
      </c>
    </row>
    <row r="480" spans="1:18" ht="15.75" customHeight="1" x14ac:dyDescent="0.25">
      <c r="A480">
        <f t="shared" si="6"/>
        <v>1</v>
      </c>
      <c r="B480" t="str">
        <f t="shared" si="9"/>
        <v/>
      </c>
      <c r="C480">
        <f t="shared" si="10"/>
        <v>1</v>
      </c>
      <c r="D480" s="4"/>
      <c r="E480" t="s">
        <v>20</v>
      </c>
      <c r="F480" t="str">
        <f t="array" ref="F480">INDEX(Establishment!B$2:B$1031,MATCH($E480,Establishment!$A$2:$A$1031,0))</f>
        <v xml:space="preserve"> </v>
      </c>
      <c r="G480" t="str">
        <f t="array" ref="G480">INDEX(Establishment!C$2:C$1031,MATCH($E480,Establishment!$A$2:$A$1031,0))</f>
        <v xml:space="preserve"> </v>
      </c>
      <c r="M480">
        <f t="shared" si="7"/>
        <v>0</v>
      </c>
      <c r="N480">
        <f t="shared" si="8"/>
        <v>0</v>
      </c>
      <c r="O480" t="s">
        <v>20</v>
      </c>
      <c r="P480" t="str">
        <f t="array" ref="P480">INDEX(Items!B$2:B$1072,MATCH($O480,Items!$A$2:$A$1072,0))</f>
        <v xml:space="preserve"> </v>
      </c>
      <c r="Q480" t="str">
        <f t="array" ref="Q480">INDEX(Items!C$2:C$1072,MATCH($O480,Items!$A$2:$A$1072,0))</f>
        <v xml:space="preserve"> </v>
      </c>
      <c r="R480" t="str">
        <f t="array" ref="R480">INDEX(Items!D$2:D$1072,MATCH($O480,Items!$A$2:$A$1072,0))</f>
        <v xml:space="preserve"> </v>
      </c>
    </row>
    <row r="481" spans="1:18" ht="15.75" customHeight="1" x14ac:dyDescent="0.25">
      <c r="A481">
        <f t="shared" si="6"/>
        <v>1</v>
      </c>
      <c r="B481" t="str">
        <f t="shared" si="9"/>
        <v/>
      </c>
      <c r="C481">
        <f t="shared" si="10"/>
        <v>1</v>
      </c>
      <c r="D481" s="4"/>
      <c r="E481" t="s">
        <v>20</v>
      </c>
      <c r="F481" t="str">
        <f t="array" ref="F481">INDEX(Establishment!B$2:B$1031,MATCH($E481,Establishment!$A$2:$A$1031,0))</f>
        <v xml:space="preserve"> </v>
      </c>
      <c r="G481" t="str">
        <f t="array" ref="G481">INDEX(Establishment!C$2:C$1031,MATCH($E481,Establishment!$A$2:$A$1031,0))</f>
        <v xml:space="preserve"> </v>
      </c>
      <c r="M481">
        <f t="shared" si="7"/>
        <v>0</v>
      </c>
      <c r="N481">
        <f t="shared" si="8"/>
        <v>0</v>
      </c>
      <c r="O481" t="s">
        <v>20</v>
      </c>
      <c r="P481" t="str">
        <f t="array" ref="P481">INDEX(Items!B$2:B$1072,MATCH($O481,Items!$A$2:$A$1072,0))</f>
        <v xml:space="preserve"> </v>
      </c>
      <c r="Q481" t="str">
        <f t="array" ref="Q481">INDEX(Items!C$2:C$1072,MATCH($O481,Items!$A$2:$A$1072,0))</f>
        <v xml:space="preserve"> </v>
      </c>
      <c r="R481" t="str">
        <f t="array" ref="R481">INDEX(Items!D$2:D$1072,MATCH($O481,Items!$A$2:$A$1072,0))</f>
        <v xml:space="preserve"> </v>
      </c>
    </row>
    <row r="482" spans="1:18" ht="15.75" customHeight="1" x14ac:dyDescent="0.25">
      <c r="A482">
        <f t="shared" si="6"/>
        <v>1</v>
      </c>
      <c r="B482" t="str">
        <f t="shared" si="9"/>
        <v/>
      </c>
      <c r="C482">
        <f t="shared" si="10"/>
        <v>1</v>
      </c>
      <c r="D482" s="4"/>
      <c r="E482" t="s">
        <v>20</v>
      </c>
      <c r="F482" t="str">
        <f t="array" ref="F482">INDEX(Establishment!B$2:B$1031,MATCH($E482,Establishment!$A$2:$A$1031,0))</f>
        <v xml:space="preserve"> </v>
      </c>
      <c r="G482" t="str">
        <f t="array" ref="G482">INDEX(Establishment!C$2:C$1031,MATCH($E482,Establishment!$A$2:$A$1031,0))</f>
        <v xml:space="preserve"> </v>
      </c>
      <c r="M482">
        <f t="shared" si="7"/>
        <v>0</v>
      </c>
      <c r="N482">
        <f t="shared" si="8"/>
        <v>0</v>
      </c>
      <c r="O482" t="s">
        <v>20</v>
      </c>
      <c r="P482" t="str">
        <f t="array" ref="P482">INDEX(Items!B$2:B$1072,MATCH($O482,Items!$A$2:$A$1072,0))</f>
        <v xml:space="preserve"> </v>
      </c>
      <c r="Q482" t="str">
        <f t="array" ref="Q482">INDEX(Items!C$2:C$1072,MATCH($O482,Items!$A$2:$A$1072,0))</f>
        <v xml:space="preserve"> </v>
      </c>
      <c r="R482" t="str">
        <f t="array" ref="R482">INDEX(Items!D$2:D$1072,MATCH($O482,Items!$A$2:$A$1072,0))</f>
        <v xml:space="preserve"> </v>
      </c>
    </row>
    <row r="483" spans="1:18" ht="15.75" customHeight="1" x14ac:dyDescent="0.25">
      <c r="A483">
        <f t="shared" si="6"/>
        <v>1</v>
      </c>
      <c r="B483" t="str">
        <f t="shared" si="9"/>
        <v/>
      </c>
      <c r="C483">
        <f t="shared" si="10"/>
        <v>1</v>
      </c>
      <c r="D483" s="4"/>
      <c r="E483" t="s">
        <v>20</v>
      </c>
      <c r="F483" t="str">
        <f t="array" ref="F483">INDEX(Establishment!B$2:B$1031,MATCH($E483,Establishment!$A$2:$A$1031,0))</f>
        <v xml:space="preserve"> </v>
      </c>
      <c r="G483" t="str">
        <f t="array" ref="G483">INDEX(Establishment!C$2:C$1031,MATCH($E483,Establishment!$A$2:$A$1031,0))</f>
        <v xml:space="preserve"> </v>
      </c>
      <c r="M483">
        <f t="shared" si="7"/>
        <v>0</v>
      </c>
      <c r="N483">
        <f t="shared" si="8"/>
        <v>0</v>
      </c>
      <c r="O483" t="s">
        <v>20</v>
      </c>
      <c r="P483" t="str">
        <f t="array" ref="P483">INDEX(Items!B$2:B$1072,MATCH($O483,Items!$A$2:$A$1072,0))</f>
        <v xml:space="preserve"> </v>
      </c>
      <c r="Q483" t="str">
        <f t="array" ref="Q483">INDEX(Items!C$2:C$1072,MATCH($O483,Items!$A$2:$A$1072,0))</f>
        <v xml:space="preserve"> </v>
      </c>
      <c r="R483" t="str">
        <f t="array" ref="R483">INDEX(Items!D$2:D$1072,MATCH($O483,Items!$A$2:$A$1072,0))</f>
        <v xml:space="preserve"> </v>
      </c>
    </row>
    <row r="484" spans="1:18" ht="15.75" customHeight="1" x14ac:dyDescent="0.25">
      <c r="A484">
        <f t="shared" si="6"/>
        <v>1</v>
      </c>
      <c r="B484" t="str">
        <f t="shared" si="9"/>
        <v/>
      </c>
      <c r="C484">
        <f t="shared" si="10"/>
        <v>1</v>
      </c>
      <c r="D484" s="4"/>
      <c r="E484" t="s">
        <v>20</v>
      </c>
      <c r="F484" t="str">
        <f t="array" ref="F484">INDEX(Establishment!B$2:B$1031,MATCH($E484,Establishment!$A$2:$A$1031,0))</f>
        <v xml:space="preserve"> </v>
      </c>
      <c r="G484" t="str">
        <f t="array" ref="G484">INDEX(Establishment!C$2:C$1031,MATCH($E484,Establishment!$A$2:$A$1031,0))</f>
        <v xml:space="preserve"> </v>
      </c>
      <c r="M484">
        <f t="shared" si="7"/>
        <v>0</v>
      </c>
      <c r="N484">
        <f t="shared" si="8"/>
        <v>0</v>
      </c>
      <c r="O484" t="s">
        <v>20</v>
      </c>
      <c r="P484" t="str">
        <f t="array" ref="P484">INDEX(Items!B$2:B$1072,MATCH($O484,Items!$A$2:$A$1072,0))</f>
        <v xml:space="preserve"> </v>
      </c>
      <c r="Q484" t="str">
        <f t="array" ref="Q484">INDEX(Items!C$2:C$1072,MATCH($O484,Items!$A$2:$A$1072,0))</f>
        <v xml:space="preserve"> </v>
      </c>
      <c r="R484" t="str">
        <f t="array" ref="R484">INDEX(Items!D$2:D$1072,MATCH($O484,Items!$A$2:$A$1072,0))</f>
        <v xml:space="preserve"> </v>
      </c>
    </row>
    <row r="485" spans="1:18" ht="15.75" customHeight="1" x14ac:dyDescent="0.25">
      <c r="A485">
        <f t="shared" si="6"/>
        <v>1</v>
      </c>
      <c r="B485" t="str">
        <f t="shared" si="9"/>
        <v/>
      </c>
      <c r="C485">
        <f t="shared" si="10"/>
        <v>1</v>
      </c>
      <c r="D485" s="4"/>
      <c r="E485" t="s">
        <v>20</v>
      </c>
      <c r="F485" t="str">
        <f t="array" ref="F485">INDEX(Establishment!B$2:B$1031,MATCH($E485,Establishment!$A$2:$A$1031,0))</f>
        <v xml:space="preserve"> </v>
      </c>
      <c r="G485" t="str">
        <f t="array" ref="G485">INDEX(Establishment!C$2:C$1031,MATCH($E485,Establishment!$A$2:$A$1031,0))</f>
        <v xml:space="preserve"> </v>
      </c>
      <c r="M485">
        <f t="shared" si="7"/>
        <v>0</v>
      </c>
      <c r="N485">
        <f t="shared" si="8"/>
        <v>0</v>
      </c>
      <c r="O485" t="s">
        <v>20</v>
      </c>
      <c r="P485" t="str">
        <f t="array" ref="P485">INDEX(Items!B$2:B$1072,MATCH($O485,Items!$A$2:$A$1072,0))</f>
        <v xml:space="preserve"> </v>
      </c>
      <c r="Q485" t="str">
        <f t="array" ref="Q485">INDEX(Items!C$2:C$1072,MATCH($O485,Items!$A$2:$A$1072,0))</f>
        <v xml:space="preserve"> </v>
      </c>
      <c r="R485" t="str">
        <f t="array" ref="R485">INDEX(Items!D$2:D$1072,MATCH($O485,Items!$A$2:$A$1072,0))</f>
        <v xml:space="preserve"> </v>
      </c>
    </row>
    <row r="486" spans="1:18" ht="15.75" customHeight="1" x14ac:dyDescent="0.25">
      <c r="A486">
        <f t="shared" si="6"/>
        <v>1</v>
      </c>
      <c r="B486" t="str">
        <f t="shared" si="9"/>
        <v/>
      </c>
      <c r="C486">
        <f t="shared" si="10"/>
        <v>1</v>
      </c>
      <c r="D486" s="4"/>
      <c r="E486" t="s">
        <v>20</v>
      </c>
      <c r="F486" t="str">
        <f t="array" ref="F486">INDEX(Establishment!B$2:B$1031,MATCH($E486,Establishment!$A$2:$A$1031,0))</f>
        <v xml:space="preserve"> </v>
      </c>
      <c r="G486" t="str">
        <f t="array" ref="G486">INDEX(Establishment!C$2:C$1031,MATCH($E486,Establishment!$A$2:$A$1031,0))</f>
        <v xml:space="preserve"> </v>
      </c>
      <c r="M486">
        <f t="shared" si="7"/>
        <v>0</v>
      </c>
      <c r="N486">
        <f t="shared" si="8"/>
        <v>0</v>
      </c>
      <c r="O486" t="s">
        <v>20</v>
      </c>
      <c r="P486" t="str">
        <f t="array" ref="P486">INDEX(Items!B$2:B$1072,MATCH($O486,Items!$A$2:$A$1072,0))</f>
        <v xml:space="preserve"> </v>
      </c>
      <c r="Q486" t="str">
        <f t="array" ref="Q486">INDEX(Items!C$2:C$1072,MATCH($O486,Items!$A$2:$A$1072,0))</f>
        <v xml:space="preserve"> </v>
      </c>
      <c r="R486" t="str">
        <f t="array" ref="R486">INDEX(Items!D$2:D$1072,MATCH($O486,Items!$A$2:$A$1072,0))</f>
        <v xml:space="preserve"> </v>
      </c>
    </row>
    <row r="487" spans="1:18" ht="15.75" customHeight="1" x14ac:dyDescent="0.25">
      <c r="A487">
        <f t="shared" si="6"/>
        <v>1</v>
      </c>
      <c r="B487" t="str">
        <f t="shared" si="9"/>
        <v/>
      </c>
      <c r="C487">
        <f t="shared" si="10"/>
        <v>1</v>
      </c>
      <c r="D487" s="4"/>
      <c r="E487" t="s">
        <v>20</v>
      </c>
      <c r="F487" t="str">
        <f t="array" ref="F487">INDEX(Establishment!B$2:B$1031,MATCH($E487,Establishment!$A$2:$A$1031,0))</f>
        <v xml:space="preserve"> </v>
      </c>
      <c r="G487" t="str">
        <f t="array" ref="G487">INDEX(Establishment!C$2:C$1031,MATCH($E487,Establishment!$A$2:$A$1031,0))</f>
        <v xml:space="preserve"> </v>
      </c>
      <c r="M487">
        <f t="shared" si="7"/>
        <v>0</v>
      </c>
      <c r="N487">
        <f t="shared" si="8"/>
        <v>0</v>
      </c>
      <c r="O487" t="s">
        <v>20</v>
      </c>
      <c r="P487" t="str">
        <f t="array" ref="P487">INDEX(Items!B$2:B$1072,MATCH($O487,Items!$A$2:$A$1072,0))</f>
        <v xml:space="preserve"> </v>
      </c>
      <c r="Q487" t="str">
        <f t="array" ref="Q487">INDEX(Items!C$2:C$1072,MATCH($O487,Items!$A$2:$A$1072,0))</f>
        <v xml:space="preserve"> </v>
      </c>
      <c r="R487" t="str">
        <f t="array" ref="R487">INDEX(Items!D$2:D$1072,MATCH($O487,Items!$A$2:$A$1072,0))</f>
        <v xml:space="preserve"> </v>
      </c>
    </row>
    <row r="488" spans="1:18" ht="15.75" customHeight="1" x14ac:dyDescent="0.25">
      <c r="A488">
        <f t="shared" si="6"/>
        <v>1</v>
      </c>
      <c r="B488" t="str">
        <f t="shared" si="9"/>
        <v/>
      </c>
      <c r="C488">
        <f t="shared" si="10"/>
        <v>1</v>
      </c>
      <c r="D488" s="4"/>
      <c r="E488" t="s">
        <v>20</v>
      </c>
      <c r="F488" t="str">
        <f t="array" ref="F488">INDEX(Establishment!B$2:B$1031,MATCH($E488,Establishment!$A$2:$A$1031,0))</f>
        <v xml:space="preserve"> </v>
      </c>
      <c r="G488" t="str">
        <f t="array" ref="G488">INDEX(Establishment!C$2:C$1031,MATCH($E488,Establishment!$A$2:$A$1031,0))</f>
        <v xml:space="preserve"> </v>
      </c>
      <c r="M488">
        <f t="shared" si="7"/>
        <v>0</v>
      </c>
      <c r="N488">
        <f t="shared" si="8"/>
        <v>0</v>
      </c>
      <c r="O488" t="s">
        <v>20</v>
      </c>
      <c r="P488" t="str">
        <f t="array" ref="P488">INDEX(Items!B$2:B$1072,MATCH($O488,Items!$A$2:$A$1072,0))</f>
        <v xml:space="preserve"> </v>
      </c>
      <c r="Q488" t="str">
        <f t="array" ref="Q488">INDEX(Items!C$2:C$1072,MATCH($O488,Items!$A$2:$A$1072,0))</f>
        <v xml:space="preserve"> </v>
      </c>
      <c r="R488" t="str">
        <f t="array" ref="R488">INDEX(Items!D$2:D$1072,MATCH($O488,Items!$A$2:$A$1072,0))</f>
        <v xml:space="preserve"> </v>
      </c>
    </row>
    <row r="489" spans="1:18" ht="15.75" customHeight="1" x14ac:dyDescent="0.25">
      <c r="A489">
        <f t="shared" si="6"/>
        <v>1</v>
      </c>
      <c r="B489" t="str">
        <f t="shared" si="9"/>
        <v/>
      </c>
      <c r="C489">
        <f t="shared" si="10"/>
        <v>1</v>
      </c>
      <c r="D489" s="4"/>
      <c r="E489" t="s">
        <v>20</v>
      </c>
      <c r="F489" t="str">
        <f t="array" ref="F489">INDEX(Establishment!B$2:B$1031,MATCH($E489,Establishment!$A$2:$A$1031,0))</f>
        <v xml:space="preserve"> </v>
      </c>
      <c r="G489" t="str">
        <f t="array" ref="G489">INDEX(Establishment!C$2:C$1031,MATCH($E489,Establishment!$A$2:$A$1031,0))</f>
        <v xml:space="preserve"> </v>
      </c>
      <c r="M489">
        <f t="shared" si="7"/>
        <v>0</v>
      </c>
      <c r="N489">
        <f t="shared" si="8"/>
        <v>0</v>
      </c>
      <c r="O489" t="s">
        <v>20</v>
      </c>
      <c r="P489" t="str">
        <f t="array" ref="P489">INDEX(Items!B$2:B$1072,MATCH($O489,Items!$A$2:$A$1072,0))</f>
        <v xml:space="preserve"> </v>
      </c>
      <c r="Q489" t="str">
        <f t="array" ref="Q489">INDEX(Items!C$2:C$1072,MATCH($O489,Items!$A$2:$A$1072,0))</f>
        <v xml:space="preserve"> </v>
      </c>
      <c r="R489" t="str">
        <f t="array" ref="R489">INDEX(Items!D$2:D$1072,MATCH($O489,Items!$A$2:$A$1072,0))</f>
        <v xml:space="preserve"> </v>
      </c>
    </row>
    <row r="490" spans="1:18" ht="15.75" customHeight="1" x14ac:dyDescent="0.25">
      <c r="A490">
        <f t="shared" si="6"/>
        <v>1</v>
      </c>
      <c r="B490" t="str">
        <f t="shared" si="9"/>
        <v/>
      </c>
      <c r="C490">
        <f t="shared" si="10"/>
        <v>1</v>
      </c>
      <c r="D490" s="4"/>
      <c r="E490" t="s">
        <v>20</v>
      </c>
      <c r="F490" t="str">
        <f t="array" ref="F490">INDEX(Establishment!B$2:B$1031,MATCH($E490,Establishment!$A$2:$A$1031,0))</f>
        <v xml:space="preserve"> </v>
      </c>
      <c r="G490" t="str">
        <f t="array" ref="G490">INDEX(Establishment!C$2:C$1031,MATCH($E490,Establishment!$A$2:$A$1031,0))</f>
        <v xml:space="preserve"> </v>
      </c>
      <c r="M490">
        <f t="shared" si="7"/>
        <v>0</v>
      </c>
      <c r="N490">
        <f t="shared" si="8"/>
        <v>0</v>
      </c>
      <c r="O490" t="s">
        <v>20</v>
      </c>
      <c r="P490" t="str">
        <f t="array" ref="P490">INDEX(Items!B$2:B$1072,MATCH($O490,Items!$A$2:$A$1072,0))</f>
        <v xml:space="preserve"> </v>
      </c>
      <c r="Q490" t="str">
        <f t="array" ref="Q490">INDEX(Items!C$2:C$1072,MATCH($O490,Items!$A$2:$A$1072,0))</f>
        <v xml:space="preserve"> </v>
      </c>
      <c r="R490" t="str">
        <f t="array" ref="R490">INDEX(Items!D$2:D$1072,MATCH($O490,Items!$A$2:$A$1072,0))</f>
        <v xml:space="preserve"> </v>
      </c>
    </row>
    <row r="491" spans="1:18" ht="15.75" customHeight="1" x14ac:dyDescent="0.25">
      <c r="A491">
        <f t="shared" si="6"/>
        <v>1</v>
      </c>
      <c r="B491" t="str">
        <f t="shared" si="9"/>
        <v/>
      </c>
      <c r="C491">
        <f t="shared" si="10"/>
        <v>1</v>
      </c>
      <c r="D491" s="4"/>
      <c r="E491" t="s">
        <v>20</v>
      </c>
      <c r="F491" t="str">
        <f t="array" ref="F491">INDEX(Establishment!B$2:B$1031,MATCH($E491,Establishment!$A$2:$A$1031,0))</f>
        <v xml:space="preserve"> </v>
      </c>
      <c r="G491" t="str">
        <f t="array" ref="G491">INDEX(Establishment!C$2:C$1031,MATCH($E491,Establishment!$A$2:$A$1031,0))</f>
        <v xml:space="preserve"> </v>
      </c>
      <c r="M491">
        <f t="shared" si="7"/>
        <v>0</v>
      </c>
      <c r="N491">
        <f t="shared" si="8"/>
        <v>0</v>
      </c>
      <c r="O491" t="s">
        <v>20</v>
      </c>
      <c r="P491" t="str">
        <f t="array" ref="P491">INDEX(Items!B$2:B$1072,MATCH($O491,Items!$A$2:$A$1072,0))</f>
        <v xml:space="preserve"> </v>
      </c>
      <c r="Q491" t="str">
        <f t="array" ref="Q491">INDEX(Items!C$2:C$1072,MATCH($O491,Items!$A$2:$A$1072,0))</f>
        <v xml:space="preserve"> </v>
      </c>
      <c r="R491" t="str">
        <f t="array" ref="R491">INDEX(Items!D$2:D$1072,MATCH($O491,Items!$A$2:$A$1072,0))</f>
        <v xml:space="preserve"> </v>
      </c>
    </row>
    <row r="492" spans="1:18" ht="15.75" customHeight="1" x14ac:dyDescent="0.25">
      <c r="A492">
        <f t="shared" si="6"/>
        <v>1</v>
      </c>
      <c r="B492" t="str">
        <f t="shared" si="9"/>
        <v/>
      </c>
      <c r="C492">
        <f t="shared" si="10"/>
        <v>1</v>
      </c>
      <c r="D492" s="4"/>
      <c r="E492" t="s">
        <v>20</v>
      </c>
      <c r="F492" t="str">
        <f t="array" ref="F492">INDEX(Establishment!B$2:B$1031,MATCH($E492,Establishment!$A$2:$A$1031,0))</f>
        <v xml:space="preserve"> </v>
      </c>
      <c r="G492" t="str">
        <f t="array" ref="G492">INDEX(Establishment!C$2:C$1031,MATCH($E492,Establishment!$A$2:$A$1031,0))</f>
        <v xml:space="preserve"> </v>
      </c>
      <c r="M492">
        <f t="shared" si="7"/>
        <v>0</v>
      </c>
      <c r="N492">
        <f t="shared" si="8"/>
        <v>0</v>
      </c>
      <c r="O492" t="s">
        <v>20</v>
      </c>
      <c r="P492" t="str">
        <f t="array" ref="P492">INDEX(Items!B$2:B$1072,MATCH($O492,Items!$A$2:$A$1072,0))</f>
        <v xml:space="preserve"> </v>
      </c>
      <c r="Q492" t="str">
        <f t="array" ref="Q492">INDEX(Items!C$2:C$1072,MATCH($O492,Items!$A$2:$A$1072,0))</f>
        <v xml:space="preserve"> </v>
      </c>
      <c r="R492" t="str">
        <f t="array" ref="R492">INDEX(Items!D$2:D$1072,MATCH($O492,Items!$A$2:$A$1072,0))</f>
        <v xml:space="preserve"> </v>
      </c>
    </row>
    <row r="493" spans="1:18" ht="15.75" customHeight="1" x14ac:dyDescent="0.25">
      <c r="A493">
        <f t="shared" si="6"/>
        <v>1</v>
      </c>
      <c r="B493" t="str">
        <f t="shared" si="9"/>
        <v/>
      </c>
      <c r="C493">
        <f t="shared" si="10"/>
        <v>1</v>
      </c>
      <c r="D493" s="4"/>
      <c r="E493" t="s">
        <v>20</v>
      </c>
      <c r="F493" t="str">
        <f t="array" ref="F493">INDEX(Establishment!B$2:B$1031,MATCH($E493,Establishment!$A$2:$A$1031,0))</f>
        <v xml:space="preserve"> </v>
      </c>
      <c r="G493" t="str">
        <f t="array" ref="G493">INDEX(Establishment!C$2:C$1031,MATCH($E493,Establishment!$A$2:$A$1031,0))</f>
        <v xml:space="preserve"> </v>
      </c>
      <c r="M493">
        <f t="shared" si="7"/>
        <v>0</v>
      </c>
      <c r="N493">
        <f t="shared" si="8"/>
        <v>0</v>
      </c>
      <c r="O493" t="s">
        <v>20</v>
      </c>
      <c r="P493" t="str">
        <f t="array" ref="P493">INDEX(Items!B$2:B$1072,MATCH($O493,Items!$A$2:$A$1072,0))</f>
        <v xml:space="preserve"> </v>
      </c>
      <c r="Q493" t="str">
        <f t="array" ref="Q493">INDEX(Items!C$2:C$1072,MATCH($O493,Items!$A$2:$A$1072,0))</f>
        <v xml:space="preserve"> </v>
      </c>
      <c r="R493" t="str">
        <f t="array" ref="R493">INDEX(Items!D$2:D$1072,MATCH($O493,Items!$A$2:$A$1072,0))</f>
        <v xml:space="preserve"> </v>
      </c>
    </row>
    <row r="494" spans="1:18" ht="15.75" customHeight="1" x14ac:dyDescent="0.25">
      <c r="A494">
        <f t="shared" si="6"/>
        <v>1</v>
      </c>
      <c r="B494" t="str">
        <f t="shared" si="9"/>
        <v/>
      </c>
      <c r="C494">
        <f t="shared" si="10"/>
        <v>1</v>
      </c>
      <c r="D494" s="4"/>
      <c r="E494" t="s">
        <v>20</v>
      </c>
      <c r="F494" t="str">
        <f t="array" ref="F494">INDEX(Establishment!B$2:B$1031,MATCH($E494,Establishment!$A$2:$A$1031,0))</f>
        <v xml:space="preserve"> </v>
      </c>
      <c r="G494" t="str">
        <f t="array" ref="G494">INDEX(Establishment!C$2:C$1031,MATCH($E494,Establishment!$A$2:$A$1031,0))</f>
        <v xml:space="preserve"> </v>
      </c>
      <c r="M494">
        <f t="shared" si="7"/>
        <v>0</v>
      </c>
      <c r="N494">
        <f t="shared" si="8"/>
        <v>0</v>
      </c>
      <c r="O494" t="s">
        <v>20</v>
      </c>
      <c r="P494" t="str">
        <f t="array" ref="P494">INDEX(Items!B$2:B$1072,MATCH($O494,Items!$A$2:$A$1072,0))</f>
        <v xml:space="preserve"> </v>
      </c>
      <c r="Q494" t="str">
        <f t="array" ref="Q494">INDEX(Items!C$2:C$1072,MATCH($O494,Items!$A$2:$A$1072,0))</f>
        <v xml:space="preserve"> </v>
      </c>
      <c r="R494" t="str">
        <f t="array" ref="R494">INDEX(Items!D$2:D$1072,MATCH($O494,Items!$A$2:$A$1072,0))</f>
        <v xml:space="preserve"> </v>
      </c>
    </row>
    <row r="495" spans="1:18" ht="15.75" customHeight="1" x14ac:dyDescent="0.25">
      <c r="A495">
        <f t="shared" si="6"/>
        <v>1</v>
      </c>
      <c r="B495" t="str">
        <f t="shared" si="9"/>
        <v/>
      </c>
      <c r="C495">
        <f t="shared" si="10"/>
        <v>1</v>
      </c>
      <c r="D495" s="4"/>
      <c r="E495" t="s">
        <v>20</v>
      </c>
      <c r="F495" t="str">
        <f t="array" ref="F495">INDEX(Establishment!B$2:B$1031,MATCH($E495,Establishment!$A$2:$A$1031,0))</f>
        <v xml:space="preserve"> </v>
      </c>
      <c r="G495" t="str">
        <f t="array" ref="G495">INDEX(Establishment!C$2:C$1031,MATCH($E495,Establishment!$A$2:$A$1031,0))</f>
        <v xml:space="preserve"> </v>
      </c>
      <c r="M495">
        <f t="shared" si="7"/>
        <v>0</v>
      </c>
      <c r="N495">
        <f t="shared" si="8"/>
        <v>0</v>
      </c>
      <c r="O495" t="s">
        <v>20</v>
      </c>
      <c r="P495" t="str">
        <f t="array" ref="P495">INDEX(Items!B$2:B$1072,MATCH($O495,Items!$A$2:$A$1072,0))</f>
        <v xml:space="preserve"> </v>
      </c>
      <c r="Q495" t="str">
        <f t="array" ref="Q495">INDEX(Items!C$2:C$1072,MATCH($O495,Items!$A$2:$A$1072,0))</f>
        <v xml:space="preserve"> </v>
      </c>
      <c r="R495" t="str">
        <f t="array" ref="R495">INDEX(Items!D$2:D$1072,MATCH($O495,Items!$A$2:$A$1072,0))</f>
        <v xml:space="preserve"> </v>
      </c>
    </row>
    <row r="496" spans="1:18" ht="15.75" customHeight="1" x14ac:dyDescent="0.25">
      <c r="A496">
        <f t="shared" si="6"/>
        <v>1</v>
      </c>
      <c r="B496" t="str">
        <f t="shared" si="9"/>
        <v/>
      </c>
      <c r="C496">
        <f t="shared" si="10"/>
        <v>1</v>
      </c>
      <c r="D496" s="4"/>
      <c r="E496" t="s">
        <v>20</v>
      </c>
      <c r="F496" t="str">
        <f t="array" ref="F496">INDEX(Establishment!B$2:B$1031,MATCH($E496,Establishment!$A$2:$A$1031,0))</f>
        <v xml:space="preserve"> </v>
      </c>
      <c r="G496" t="str">
        <f t="array" ref="G496">INDEX(Establishment!C$2:C$1031,MATCH($E496,Establishment!$A$2:$A$1031,0))</f>
        <v xml:space="preserve"> </v>
      </c>
      <c r="M496">
        <f t="shared" si="7"/>
        <v>0</v>
      </c>
      <c r="N496">
        <f t="shared" si="8"/>
        <v>0</v>
      </c>
      <c r="O496" t="s">
        <v>20</v>
      </c>
      <c r="P496" t="str">
        <f t="array" ref="P496">INDEX(Items!B$2:B$1072,MATCH($O496,Items!$A$2:$A$1072,0))</f>
        <v xml:space="preserve"> </v>
      </c>
      <c r="Q496" t="str">
        <f t="array" ref="Q496">INDEX(Items!C$2:C$1072,MATCH($O496,Items!$A$2:$A$1072,0))</f>
        <v xml:space="preserve"> </v>
      </c>
      <c r="R496" t="str">
        <f t="array" ref="R496">INDEX(Items!D$2:D$1072,MATCH($O496,Items!$A$2:$A$1072,0))</f>
        <v xml:space="preserve"> </v>
      </c>
    </row>
    <row r="497" spans="1:18" ht="15.75" customHeight="1" x14ac:dyDescent="0.25">
      <c r="A497">
        <f t="shared" si="6"/>
        <v>1</v>
      </c>
      <c r="B497" t="str">
        <f t="shared" si="9"/>
        <v/>
      </c>
      <c r="C497">
        <f t="shared" si="10"/>
        <v>1</v>
      </c>
      <c r="D497" s="4"/>
      <c r="E497" t="s">
        <v>20</v>
      </c>
      <c r="F497" t="str">
        <f t="array" ref="F497">INDEX(Establishment!B$2:B$1031,MATCH($E497,Establishment!$A$2:$A$1031,0))</f>
        <v xml:space="preserve"> </v>
      </c>
      <c r="G497" t="str">
        <f t="array" ref="G497">INDEX(Establishment!C$2:C$1031,MATCH($E497,Establishment!$A$2:$A$1031,0))</f>
        <v xml:space="preserve"> </v>
      </c>
      <c r="M497">
        <f t="shared" si="7"/>
        <v>0</v>
      </c>
      <c r="N497">
        <f t="shared" si="8"/>
        <v>0</v>
      </c>
      <c r="O497" t="s">
        <v>20</v>
      </c>
      <c r="P497" t="str">
        <f t="array" ref="P497">INDEX(Items!B$2:B$1072,MATCH($O497,Items!$A$2:$A$1072,0))</f>
        <v xml:space="preserve"> </v>
      </c>
      <c r="Q497" t="str">
        <f t="array" ref="Q497">INDEX(Items!C$2:C$1072,MATCH($O497,Items!$A$2:$A$1072,0))</f>
        <v xml:space="preserve"> </v>
      </c>
      <c r="R497" t="str">
        <f t="array" ref="R497">INDEX(Items!D$2:D$1072,MATCH($O497,Items!$A$2:$A$1072,0))</f>
        <v xml:space="preserve"> </v>
      </c>
    </row>
    <row r="498" spans="1:18" ht="15.75" customHeight="1" x14ac:dyDescent="0.25">
      <c r="A498">
        <f t="shared" si="6"/>
        <v>1</v>
      </c>
      <c r="B498" t="str">
        <f t="shared" si="9"/>
        <v/>
      </c>
      <c r="C498">
        <f t="shared" si="10"/>
        <v>1</v>
      </c>
      <c r="D498" s="4"/>
      <c r="E498" t="s">
        <v>20</v>
      </c>
      <c r="F498" t="str">
        <f t="array" ref="F498">INDEX(Establishment!B$2:B$1031,MATCH($E498,Establishment!$A$2:$A$1031,0))</f>
        <v xml:space="preserve"> </v>
      </c>
      <c r="G498" t="str">
        <f t="array" ref="G498">INDEX(Establishment!C$2:C$1031,MATCH($E498,Establishment!$A$2:$A$1031,0))</f>
        <v xml:space="preserve"> </v>
      </c>
      <c r="M498">
        <f t="shared" si="7"/>
        <v>0</v>
      </c>
      <c r="N498">
        <f t="shared" si="8"/>
        <v>0</v>
      </c>
      <c r="O498" t="s">
        <v>20</v>
      </c>
      <c r="P498" t="str">
        <f t="array" ref="P498">INDEX(Items!B$2:B$1072,MATCH($O498,Items!$A$2:$A$1072,0))</f>
        <v xml:space="preserve"> </v>
      </c>
      <c r="Q498" t="str">
        <f t="array" ref="Q498">INDEX(Items!C$2:C$1072,MATCH($O498,Items!$A$2:$A$1072,0))</f>
        <v xml:space="preserve"> </v>
      </c>
      <c r="R498" t="str">
        <f t="array" ref="R498">INDEX(Items!D$2:D$1072,MATCH($O498,Items!$A$2:$A$1072,0))</f>
        <v xml:space="preserve"> </v>
      </c>
    </row>
    <row r="499" spans="1:18" ht="15.75" customHeight="1" x14ac:dyDescent="0.25">
      <c r="A499">
        <f t="shared" si="6"/>
        <v>1</v>
      </c>
      <c r="B499" t="str">
        <f t="shared" si="9"/>
        <v/>
      </c>
      <c r="C499">
        <f t="shared" si="10"/>
        <v>1</v>
      </c>
      <c r="D499" s="4"/>
      <c r="E499" t="s">
        <v>20</v>
      </c>
      <c r="F499" t="str">
        <f t="array" ref="F499">INDEX(Establishment!B$2:B$1031,MATCH($E499,Establishment!$A$2:$A$1031,0))</f>
        <v xml:space="preserve"> </v>
      </c>
      <c r="G499" t="str">
        <f t="array" ref="G499">INDEX(Establishment!C$2:C$1031,MATCH($E499,Establishment!$A$2:$A$1031,0))</f>
        <v xml:space="preserve"> </v>
      </c>
      <c r="M499">
        <f t="shared" si="7"/>
        <v>0</v>
      </c>
      <c r="N499">
        <f t="shared" si="8"/>
        <v>0</v>
      </c>
      <c r="O499" t="s">
        <v>20</v>
      </c>
      <c r="P499" t="str">
        <f t="array" ref="P499">INDEX(Items!B$2:B$1072,MATCH($O499,Items!$A$2:$A$1072,0))</f>
        <v xml:space="preserve"> </v>
      </c>
      <c r="Q499" t="str">
        <f t="array" ref="Q499">INDEX(Items!C$2:C$1072,MATCH($O499,Items!$A$2:$A$1072,0))</f>
        <v xml:space="preserve"> </v>
      </c>
      <c r="R499" t="str">
        <f t="array" ref="R499">INDEX(Items!D$2:D$1072,MATCH($O499,Items!$A$2:$A$1072,0))</f>
        <v xml:space="preserve"> </v>
      </c>
    </row>
  </sheetData>
  <autoFilter ref="A1:S499" xr:uid="{00000000-0009-0000-0000-000001000000}"/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100-000000000000}">
          <x14:formula1>
            <xm:f>Misc!$A$2:$A$8</xm:f>
          </x14:formula1>
          <xm:sqref>H1:H499</xm:sqref>
        </x14:dataValidation>
        <x14:dataValidation type="list" allowBlank="1" xr:uid="{00000000-0002-0000-0100-000001000000}">
          <x14:formula1>
            <xm:f>ANCHORARRAY('Accounts Search'!$A3)</xm:f>
          </x14:formula1>
          <xm:sqref>J2:J499</xm:sqref>
        </x14:dataValidation>
        <x14:dataValidation type="list" allowBlank="1" xr:uid="{00000000-0002-0000-0100-000002000000}">
          <x14:formula1>
            <xm:f>ANCHORARRAY('Establishment Search'!$A2)</xm:f>
          </x14:formula1>
          <xm:sqref>E2:E499</xm:sqref>
        </x14:dataValidation>
        <x14:dataValidation type="list" allowBlank="1" xr:uid="{00000000-0002-0000-0100-000003000000}">
          <x14:formula1>
            <xm:f>ANCHORARRAY('Items Search'!$A3)</xm:f>
          </x14:formula1>
          <xm:sqref>O2:O499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99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H2" sqref="H2"/>
    </sheetView>
  </sheetViews>
  <sheetFormatPr defaultColWidth="14.42578125" defaultRowHeight="15" customHeight="1" x14ac:dyDescent="0.25"/>
  <cols>
    <col min="1" max="1" width="8.42578125" customWidth="1"/>
    <col min="2" max="3" width="11.140625" customWidth="1"/>
    <col min="4" max="4" width="10.7109375" customWidth="1"/>
    <col min="5" max="5" width="21.140625" customWidth="1"/>
    <col min="6" max="6" width="13.7109375" customWidth="1"/>
    <col min="7" max="7" width="9.7109375" customWidth="1"/>
    <col min="8" max="8" width="13.7109375" customWidth="1"/>
    <col min="9" max="9" width="8" customWidth="1"/>
    <col min="10" max="10" width="18.5703125" customWidth="1"/>
    <col min="11" max="11" width="8.7109375" customWidth="1"/>
    <col min="12" max="12" width="9.5703125" customWidth="1"/>
    <col min="13" max="13" width="8" customWidth="1"/>
    <col min="14" max="14" width="11.140625" customWidth="1"/>
    <col min="15" max="15" width="25.7109375" customWidth="1"/>
    <col min="16" max="16" width="6.140625" customWidth="1"/>
    <col min="17" max="17" width="12.7109375" customWidth="1"/>
    <col min="18" max="18" width="7.140625" customWidth="1"/>
    <col min="19" max="19" width="8.7109375" customWidth="1"/>
  </cols>
  <sheetData>
    <row r="1" spans="1:19" ht="30" x14ac:dyDescent="0.25">
      <c r="A1" t="s">
        <v>3</v>
      </c>
      <c r="B1" s="2" t="s">
        <v>4</v>
      </c>
      <c r="C1" t="s">
        <v>5</v>
      </c>
      <c r="D1" t="s">
        <v>6</v>
      </c>
      <c r="E1" s="3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11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25">
      <c r="A2">
        <f t="shared" ref="A2:A256" si="0">IF(OR(D2&lt;&gt;D1,D2=""),1,IF(NOT(AND(E2=E1,F2=F1,G2=G1)),A1+1,IF(OR(H2="",AND(H2&lt;&gt;"",H2&lt;&gt;H1,H1&lt;&gt;"")),A1,A1+1)))</f>
        <v>1</v>
      </c>
      <c r="B2" t="str">
        <f t="shared" ref="B2:B6" si="1">IF(D2&lt;&gt;"",YEAR(D2)&amp;MONTH(D2)&amp;DAY(D2)&amp;CHAR(64+A2),"")</f>
        <v/>
      </c>
      <c r="D2" s="4"/>
      <c r="E2" t="s">
        <v>20</v>
      </c>
      <c r="F2" t="str">
        <f t="array" ref="F2">INDEX(Establishment!B$2:B$1031,MATCH($E2,Establishment!$A$2:$A$1031,0))</f>
        <v xml:space="preserve"> </v>
      </c>
      <c r="G2" t="str">
        <f t="array" ref="G2">INDEX(Establishment!C$2:C$1031,MATCH($E2,Establishment!$A$2:$A$1031,0))</f>
        <v xml:space="preserve"> </v>
      </c>
      <c r="M2">
        <f t="shared" ref="M2:M256" si="2">K2*L2</f>
        <v>0</v>
      </c>
      <c r="N2">
        <f t="shared" ref="N2:N256" si="3">IF(B2=B1,N1+M2,M2)</f>
        <v>0</v>
      </c>
      <c r="O2" t="s">
        <v>20</v>
      </c>
      <c r="P2" t="str">
        <f t="array" ref="P2">INDEX(Items!B$2:B$1072,MATCH($O2,Items!$A$2:$A$1072,0))</f>
        <v xml:space="preserve"> </v>
      </c>
      <c r="Q2" t="str">
        <f t="array" ref="Q2">INDEX(Items!C$2:C$1072,MATCH($O2,Items!$A$2:$A$1072,0))</f>
        <v xml:space="preserve"> </v>
      </c>
      <c r="R2" t="str">
        <f t="array" ref="R2">INDEX(Items!D$2:D$1072,MATCH($O2,Items!$A$2:$A$1072,0))</f>
        <v xml:space="preserve"> </v>
      </c>
    </row>
    <row r="3" spans="1:19" x14ac:dyDescent="0.25">
      <c r="A3">
        <f t="shared" si="0"/>
        <v>1</v>
      </c>
      <c r="B3" t="str">
        <f t="shared" si="1"/>
        <v/>
      </c>
      <c r="D3" s="4"/>
      <c r="E3" t="s">
        <v>20</v>
      </c>
      <c r="F3" t="str">
        <f t="array" ref="F3">INDEX(Establishment!B$2:B$1031,MATCH($E3,Establishment!$A$2:$A$1031,0))</f>
        <v xml:space="preserve"> </v>
      </c>
      <c r="G3" t="str">
        <f t="array" ref="G3">INDEX(Establishment!C$2:C$1031,MATCH($E3,Establishment!$A$2:$A$1031,0))</f>
        <v xml:space="preserve"> </v>
      </c>
      <c r="M3">
        <f t="shared" si="2"/>
        <v>0</v>
      </c>
      <c r="N3">
        <f t="shared" si="3"/>
        <v>0</v>
      </c>
      <c r="O3" t="s">
        <v>20</v>
      </c>
      <c r="P3" t="str">
        <f t="array" ref="P3">INDEX(Items!B$2:B$1072,MATCH($O3,Items!$A$2:$A$1072,0))</f>
        <v xml:space="preserve"> </v>
      </c>
      <c r="Q3" t="str">
        <f t="array" ref="Q3">INDEX(Items!C$2:C$1072,MATCH($O3,Items!$A$2:$A$1072,0))</f>
        <v xml:space="preserve"> </v>
      </c>
      <c r="R3" t="str">
        <f t="array" ref="R3">INDEX(Items!D$2:D$1072,MATCH($O3,Items!$A$2:$A$1072,0))</f>
        <v xml:space="preserve"> </v>
      </c>
    </row>
    <row r="4" spans="1:19" x14ac:dyDescent="0.25">
      <c r="A4">
        <f t="shared" si="0"/>
        <v>1</v>
      </c>
      <c r="B4" t="str">
        <f t="shared" si="1"/>
        <v/>
      </c>
      <c r="D4" s="4"/>
      <c r="E4" t="s">
        <v>20</v>
      </c>
      <c r="F4" t="str">
        <f t="array" ref="F4">INDEX(Establishment!B$2:B$1031,MATCH($E4,Establishment!$A$2:$A$1031,0))</f>
        <v xml:space="preserve"> </v>
      </c>
      <c r="G4" t="str">
        <f t="array" ref="G4">INDEX(Establishment!C$2:C$1031,MATCH($E4,Establishment!$A$2:$A$1031,0))</f>
        <v xml:space="preserve"> </v>
      </c>
      <c r="M4">
        <f t="shared" si="2"/>
        <v>0</v>
      </c>
      <c r="N4">
        <f t="shared" si="3"/>
        <v>0</v>
      </c>
      <c r="O4" t="s">
        <v>20</v>
      </c>
      <c r="P4" t="str">
        <f t="array" ref="P4">INDEX(Items!B$2:B$1072,MATCH($O4,Items!$A$2:$A$1072,0))</f>
        <v xml:space="preserve"> </v>
      </c>
      <c r="Q4" t="str">
        <f t="array" ref="Q4">INDEX(Items!C$2:C$1072,MATCH($O4,Items!$A$2:$A$1072,0))</f>
        <v xml:space="preserve"> </v>
      </c>
      <c r="R4" t="str">
        <f t="array" ref="R4">INDEX(Items!D$2:D$1072,MATCH($O4,Items!$A$2:$A$1072,0))</f>
        <v xml:space="preserve"> </v>
      </c>
    </row>
    <row r="5" spans="1:19" x14ac:dyDescent="0.25">
      <c r="A5">
        <f t="shared" si="0"/>
        <v>1</v>
      </c>
      <c r="B5" t="str">
        <f t="shared" si="1"/>
        <v/>
      </c>
      <c r="D5" s="4"/>
      <c r="E5" t="s">
        <v>20</v>
      </c>
      <c r="F5" t="str">
        <f t="array" ref="F5">INDEX(Establishment!B$2:B$1031,MATCH($E5,Establishment!$A$2:$A$1031,0))</f>
        <v xml:space="preserve"> </v>
      </c>
      <c r="G5" t="str">
        <f t="array" ref="G5">INDEX(Establishment!C$2:C$1031,MATCH($E5,Establishment!$A$2:$A$1031,0))</f>
        <v xml:space="preserve"> </v>
      </c>
      <c r="M5">
        <f t="shared" si="2"/>
        <v>0</v>
      </c>
      <c r="N5">
        <f t="shared" si="3"/>
        <v>0</v>
      </c>
      <c r="O5" t="s">
        <v>20</v>
      </c>
      <c r="P5" t="str">
        <f t="array" ref="P5">INDEX(Items!B$2:B$1072,MATCH($O5,Items!$A$2:$A$1072,0))</f>
        <v xml:space="preserve"> </v>
      </c>
      <c r="Q5" t="str">
        <f t="array" ref="Q5">INDEX(Items!C$2:C$1072,MATCH($O5,Items!$A$2:$A$1072,0))</f>
        <v xml:space="preserve"> </v>
      </c>
      <c r="R5" t="str">
        <f t="array" ref="R5">INDEX(Items!D$2:D$1072,MATCH($O5,Items!$A$2:$A$1072,0))</f>
        <v xml:space="preserve"> </v>
      </c>
    </row>
    <row r="6" spans="1:19" x14ac:dyDescent="0.25">
      <c r="A6">
        <f t="shared" si="0"/>
        <v>1</v>
      </c>
      <c r="B6" t="str">
        <f t="shared" si="1"/>
        <v/>
      </c>
      <c r="D6" s="4"/>
      <c r="E6" t="s">
        <v>20</v>
      </c>
      <c r="F6" t="str">
        <f t="array" ref="F6">INDEX(Establishment!B$2:B$1031,MATCH($E6,Establishment!$A$2:$A$1031,0))</f>
        <v xml:space="preserve"> </v>
      </c>
      <c r="G6" t="str">
        <f t="array" ref="G6">INDEX(Establishment!C$2:C$1031,MATCH($E6,Establishment!$A$2:$A$1031,0))</f>
        <v xml:space="preserve"> </v>
      </c>
      <c r="M6">
        <f t="shared" si="2"/>
        <v>0</v>
      </c>
      <c r="N6">
        <f t="shared" si="3"/>
        <v>0</v>
      </c>
      <c r="O6" t="s">
        <v>20</v>
      </c>
      <c r="P6" t="str">
        <f t="array" ref="P6">INDEX(Items!B$2:B$1072,MATCH($O6,Items!$A$2:$A$1072,0))</f>
        <v xml:space="preserve"> </v>
      </c>
      <c r="Q6" t="str">
        <f t="array" ref="Q6">INDEX(Items!C$2:C$1072,MATCH($O6,Items!$A$2:$A$1072,0))</f>
        <v xml:space="preserve"> </v>
      </c>
      <c r="R6" t="str">
        <f t="array" ref="R6">INDEX(Items!D$2:D$1072,MATCH($O6,Items!$A$2:$A$1072,0))</f>
        <v xml:space="preserve"> </v>
      </c>
    </row>
    <row r="7" spans="1:19" x14ac:dyDescent="0.25">
      <c r="A7">
        <f t="shared" si="0"/>
        <v>1</v>
      </c>
      <c r="B7" t="str">
        <f t="shared" ref="B7:B261" si="4">IF(D7&lt;&gt;"",TEXT(D7,"YYYYMMDD")&amp;CHAR(64+A7),"")</f>
        <v/>
      </c>
      <c r="C7">
        <f>IF(OR(B7="",B7&lt;&gt;B15),1,C15+1)</f>
        <v>1</v>
      </c>
      <c r="D7" s="4"/>
      <c r="E7" t="s">
        <v>20</v>
      </c>
      <c r="F7" t="str">
        <f t="array" ref="F7">INDEX(Establishment!B$2:B$1031,MATCH($E7,Establishment!$A$2:$A$1031,0))</f>
        <v xml:space="preserve"> </v>
      </c>
      <c r="G7" t="str">
        <f t="array" ref="G7">INDEX(Establishment!C$2:C$1031,MATCH($E7,Establishment!$A$2:$A$1031,0))</f>
        <v xml:space="preserve"> </v>
      </c>
      <c r="M7">
        <f t="shared" si="2"/>
        <v>0</v>
      </c>
      <c r="N7">
        <f t="shared" si="3"/>
        <v>0</v>
      </c>
      <c r="O7" t="s">
        <v>20</v>
      </c>
      <c r="P7" t="str">
        <f t="array" ref="P7">INDEX(Items!B$2:B$1072,MATCH($O7,Items!$A$2:$A$1072,0))</f>
        <v xml:space="preserve"> </v>
      </c>
      <c r="Q7" t="str">
        <f t="array" ref="Q7">INDEX(Items!C$2:C$1072,MATCH($O7,Items!$A$2:$A$1072,0))</f>
        <v xml:space="preserve"> </v>
      </c>
      <c r="R7" t="str">
        <f t="array" ref="R7">INDEX(Items!D$2:D$1072,MATCH($O7,Items!$A$2:$A$1072,0))</f>
        <v xml:space="preserve"> </v>
      </c>
    </row>
    <row r="8" spans="1:19" x14ac:dyDescent="0.25">
      <c r="A8">
        <f t="shared" si="0"/>
        <v>1</v>
      </c>
      <c r="B8" t="str">
        <f t="shared" si="4"/>
        <v/>
      </c>
      <c r="C8">
        <f t="shared" ref="C8:C262" si="5">IF(OR(B8="",B8&lt;&gt;B7),1,C7+1)</f>
        <v>1</v>
      </c>
      <c r="D8" s="4"/>
      <c r="E8" t="s">
        <v>20</v>
      </c>
      <c r="F8" t="str">
        <f t="array" ref="F8">INDEX(Establishment!B$2:B$1031,MATCH($E8,Establishment!$A$2:$A$1031,0))</f>
        <v xml:space="preserve"> </v>
      </c>
      <c r="G8" t="str">
        <f t="array" ref="G8">INDEX(Establishment!C$2:C$1031,MATCH($E8,Establishment!$A$2:$A$1031,0))</f>
        <v xml:space="preserve"> </v>
      </c>
      <c r="M8">
        <f t="shared" si="2"/>
        <v>0</v>
      </c>
      <c r="N8">
        <f t="shared" si="3"/>
        <v>0</v>
      </c>
      <c r="O8" t="s">
        <v>20</v>
      </c>
      <c r="P8" t="str">
        <f t="array" ref="P8">INDEX(Items!B$2:B$1072,MATCH($O8,Items!$A$2:$A$1072,0))</f>
        <v xml:space="preserve"> </v>
      </c>
      <c r="Q8" t="str">
        <f t="array" ref="Q8">INDEX(Items!C$2:C$1072,MATCH($O8,Items!$A$2:$A$1072,0))</f>
        <v xml:space="preserve"> </v>
      </c>
      <c r="R8" t="str">
        <f t="array" ref="R8">INDEX(Items!D$2:D$1072,MATCH($O8,Items!$A$2:$A$1072,0))</f>
        <v xml:space="preserve"> </v>
      </c>
    </row>
    <row r="9" spans="1:19" x14ac:dyDescent="0.25">
      <c r="A9">
        <f t="shared" si="0"/>
        <v>1</v>
      </c>
      <c r="B9" t="str">
        <f t="shared" si="4"/>
        <v/>
      </c>
      <c r="C9">
        <f t="shared" si="5"/>
        <v>1</v>
      </c>
      <c r="D9" s="4"/>
      <c r="E9" t="s">
        <v>20</v>
      </c>
      <c r="F9" t="str">
        <f t="array" ref="F9">INDEX(Establishment!B$2:B$1031,MATCH($E9,Establishment!$A$2:$A$1031,0))</f>
        <v xml:space="preserve"> </v>
      </c>
      <c r="G9" t="str">
        <f t="array" ref="G9">INDEX(Establishment!C$2:C$1031,MATCH($E9,Establishment!$A$2:$A$1031,0))</f>
        <v xml:space="preserve"> </v>
      </c>
      <c r="M9">
        <f t="shared" si="2"/>
        <v>0</v>
      </c>
      <c r="N9">
        <f t="shared" si="3"/>
        <v>0</v>
      </c>
      <c r="O9" t="s">
        <v>20</v>
      </c>
      <c r="P9" t="str">
        <f t="array" ref="P9">INDEX(Items!B$2:B$1072,MATCH($O9,Items!$A$2:$A$1072,0))</f>
        <v xml:space="preserve"> </v>
      </c>
      <c r="Q9" t="str">
        <f t="array" ref="Q9">INDEX(Items!C$2:C$1072,MATCH($O9,Items!$A$2:$A$1072,0))</f>
        <v xml:space="preserve"> </v>
      </c>
      <c r="R9" t="str">
        <f t="array" ref="R9">INDEX(Items!D$2:D$1072,MATCH($O9,Items!$A$2:$A$1072,0))</f>
        <v xml:space="preserve"> </v>
      </c>
    </row>
    <row r="10" spans="1:19" x14ac:dyDescent="0.25">
      <c r="A10">
        <f t="shared" si="0"/>
        <v>1</v>
      </c>
      <c r="B10" t="str">
        <f t="shared" si="4"/>
        <v/>
      </c>
      <c r="C10">
        <f t="shared" si="5"/>
        <v>1</v>
      </c>
      <c r="D10" s="4"/>
      <c r="E10" t="s">
        <v>20</v>
      </c>
      <c r="F10" t="str">
        <f t="array" ref="F10">INDEX(Establishment!B$2:B$1031,MATCH($E10,Establishment!$A$2:$A$1031,0))</f>
        <v xml:space="preserve"> </v>
      </c>
      <c r="G10" t="str">
        <f t="array" ref="G10">INDEX(Establishment!C$2:C$1031,MATCH($E10,Establishment!$A$2:$A$1031,0))</f>
        <v xml:space="preserve"> </v>
      </c>
      <c r="M10">
        <f t="shared" si="2"/>
        <v>0</v>
      </c>
      <c r="N10">
        <f t="shared" si="3"/>
        <v>0</v>
      </c>
      <c r="O10" t="s">
        <v>20</v>
      </c>
      <c r="P10" t="str">
        <f t="array" ref="P10">INDEX(Items!B$2:B$1072,MATCH($O10,Items!$A$2:$A$1072,0))</f>
        <v xml:space="preserve"> </v>
      </c>
      <c r="Q10" t="str">
        <f t="array" ref="Q10">INDEX(Items!C$2:C$1072,MATCH($O10,Items!$A$2:$A$1072,0))</f>
        <v xml:space="preserve"> </v>
      </c>
      <c r="R10" t="str">
        <f t="array" ref="R10">INDEX(Items!D$2:D$1072,MATCH($O10,Items!$A$2:$A$1072,0))</f>
        <v xml:space="preserve"> </v>
      </c>
    </row>
    <row r="11" spans="1:19" x14ac:dyDescent="0.25">
      <c r="A11">
        <f t="shared" si="0"/>
        <v>1</v>
      </c>
      <c r="B11" t="str">
        <f t="shared" si="4"/>
        <v/>
      </c>
      <c r="C11">
        <f t="shared" si="5"/>
        <v>1</v>
      </c>
      <c r="D11" s="4"/>
      <c r="E11" t="s">
        <v>20</v>
      </c>
      <c r="F11" t="str">
        <f t="array" ref="F11">INDEX(Establishment!B$2:B$1031,MATCH($E11,Establishment!$A$2:$A$1031,0))</f>
        <v xml:space="preserve"> </v>
      </c>
      <c r="G11" t="str">
        <f t="array" ref="G11">INDEX(Establishment!C$2:C$1031,MATCH($E11,Establishment!$A$2:$A$1031,0))</f>
        <v xml:space="preserve"> </v>
      </c>
      <c r="M11">
        <f t="shared" si="2"/>
        <v>0</v>
      </c>
      <c r="N11">
        <f t="shared" si="3"/>
        <v>0</v>
      </c>
      <c r="O11" t="s">
        <v>20</v>
      </c>
      <c r="P11" t="str">
        <f t="array" ref="P11">INDEX(Items!B$2:B$1072,MATCH($O11,Items!$A$2:$A$1072,0))</f>
        <v xml:space="preserve"> </v>
      </c>
      <c r="Q11" t="str">
        <f t="array" ref="Q11">INDEX(Items!C$2:C$1072,MATCH($O11,Items!$A$2:$A$1072,0))</f>
        <v xml:space="preserve"> </v>
      </c>
      <c r="R11" t="str">
        <f t="array" ref="R11">INDEX(Items!D$2:D$1072,MATCH($O11,Items!$A$2:$A$1072,0))</f>
        <v xml:space="preserve"> </v>
      </c>
    </row>
    <row r="12" spans="1:19" x14ac:dyDescent="0.25">
      <c r="A12">
        <f t="shared" si="0"/>
        <v>1</v>
      </c>
      <c r="B12" t="str">
        <f t="shared" si="4"/>
        <v/>
      </c>
      <c r="C12">
        <f t="shared" si="5"/>
        <v>1</v>
      </c>
      <c r="D12" s="4"/>
      <c r="E12" t="s">
        <v>20</v>
      </c>
      <c r="F12" t="str">
        <f t="array" ref="F12">INDEX(Establishment!B$2:B$1031,MATCH($E12,Establishment!$A$2:$A$1031,0))</f>
        <v xml:space="preserve"> </v>
      </c>
      <c r="G12" t="str">
        <f t="array" ref="G12">INDEX(Establishment!C$2:C$1031,MATCH($E12,Establishment!$A$2:$A$1031,0))</f>
        <v xml:space="preserve"> </v>
      </c>
      <c r="M12">
        <f t="shared" si="2"/>
        <v>0</v>
      </c>
      <c r="N12">
        <f t="shared" si="3"/>
        <v>0</v>
      </c>
      <c r="O12" t="s">
        <v>20</v>
      </c>
      <c r="P12" t="str">
        <f t="array" ref="P12">INDEX(Items!B$2:B$1072,MATCH($O12,Items!$A$2:$A$1072,0))</f>
        <v xml:space="preserve"> </v>
      </c>
      <c r="Q12" t="str">
        <f t="array" ref="Q12">INDEX(Items!C$2:C$1072,MATCH($O12,Items!$A$2:$A$1072,0))</f>
        <v xml:space="preserve"> </v>
      </c>
      <c r="R12" t="str">
        <f t="array" ref="R12">INDEX(Items!D$2:D$1072,MATCH($O12,Items!$A$2:$A$1072,0))</f>
        <v xml:space="preserve"> </v>
      </c>
    </row>
    <row r="13" spans="1:19" x14ac:dyDescent="0.25">
      <c r="A13">
        <f t="shared" si="0"/>
        <v>1</v>
      </c>
      <c r="B13" t="str">
        <f t="shared" si="4"/>
        <v/>
      </c>
      <c r="C13">
        <f t="shared" si="5"/>
        <v>1</v>
      </c>
      <c r="D13" s="4"/>
      <c r="E13" t="s">
        <v>20</v>
      </c>
      <c r="F13" t="str">
        <f t="array" ref="F13">INDEX(Establishment!B$2:B$1031,MATCH($E13,Establishment!$A$2:$A$1031,0))</f>
        <v xml:space="preserve"> </v>
      </c>
      <c r="G13" t="str">
        <f t="array" ref="G13">INDEX(Establishment!C$2:C$1031,MATCH($E13,Establishment!$A$2:$A$1031,0))</f>
        <v xml:space="preserve"> </v>
      </c>
      <c r="M13">
        <f t="shared" si="2"/>
        <v>0</v>
      </c>
      <c r="N13">
        <f t="shared" si="3"/>
        <v>0</v>
      </c>
      <c r="O13" t="s">
        <v>20</v>
      </c>
      <c r="P13" t="str">
        <f t="array" ref="P13">INDEX(Items!B$2:B$1072,MATCH($O13,Items!$A$2:$A$1072,0))</f>
        <v xml:space="preserve"> </v>
      </c>
      <c r="Q13" t="str">
        <f t="array" ref="Q13">INDEX(Items!C$2:C$1072,MATCH($O13,Items!$A$2:$A$1072,0))</f>
        <v xml:space="preserve"> </v>
      </c>
      <c r="R13" t="str">
        <f t="array" ref="R13">INDEX(Items!D$2:D$1072,MATCH($O13,Items!$A$2:$A$1072,0))</f>
        <v xml:space="preserve"> </v>
      </c>
    </row>
    <row r="14" spans="1:19" x14ac:dyDescent="0.25">
      <c r="A14">
        <f t="shared" si="0"/>
        <v>1</v>
      </c>
      <c r="B14" t="str">
        <f t="shared" si="4"/>
        <v/>
      </c>
      <c r="C14">
        <f t="shared" si="5"/>
        <v>1</v>
      </c>
      <c r="D14" s="4"/>
      <c r="E14" t="s">
        <v>20</v>
      </c>
      <c r="F14" t="str">
        <f t="array" ref="F14">INDEX(Establishment!B$2:B$1031,MATCH($E14,Establishment!$A$2:$A$1031,0))</f>
        <v xml:space="preserve"> </v>
      </c>
      <c r="G14" t="str">
        <f t="array" ref="G14">INDEX(Establishment!C$2:C$1031,MATCH($E14,Establishment!$A$2:$A$1031,0))</f>
        <v xml:space="preserve"> </v>
      </c>
      <c r="M14">
        <f t="shared" si="2"/>
        <v>0</v>
      </c>
      <c r="N14">
        <f t="shared" si="3"/>
        <v>0</v>
      </c>
      <c r="O14" t="s">
        <v>20</v>
      </c>
      <c r="P14" t="str">
        <f t="array" ref="P14">INDEX(Items!B$2:B$1072,MATCH($O14,Items!$A$2:$A$1072,0))</f>
        <v xml:space="preserve"> </v>
      </c>
      <c r="Q14" t="str">
        <f t="array" ref="Q14">INDEX(Items!C$2:C$1072,MATCH($O14,Items!$A$2:$A$1072,0))</f>
        <v xml:space="preserve"> </v>
      </c>
      <c r="R14" t="str">
        <f t="array" ref="R14">INDEX(Items!D$2:D$1072,MATCH($O14,Items!$A$2:$A$1072,0))</f>
        <v xml:space="preserve"> </v>
      </c>
    </row>
    <row r="15" spans="1:19" x14ac:dyDescent="0.25">
      <c r="A15">
        <f t="shared" si="0"/>
        <v>1</v>
      </c>
      <c r="B15" t="str">
        <f t="shared" si="4"/>
        <v/>
      </c>
      <c r="C15">
        <f t="shared" si="5"/>
        <v>1</v>
      </c>
      <c r="D15" s="4"/>
      <c r="E15" t="s">
        <v>20</v>
      </c>
      <c r="F15" t="str">
        <f t="array" ref="F15">INDEX(Establishment!B$2:B$1031,MATCH($E15,Establishment!$A$2:$A$1031,0))</f>
        <v xml:space="preserve"> </v>
      </c>
      <c r="G15" t="str">
        <f t="array" ref="G15">INDEX(Establishment!C$2:C$1031,MATCH($E15,Establishment!$A$2:$A$1031,0))</f>
        <v xml:space="preserve"> </v>
      </c>
      <c r="M15">
        <f t="shared" si="2"/>
        <v>0</v>
      </c>
      <c r="N15">
        <f t="shared" si="3"/>
        <v>0</v>
      </c>
      <c r="O15" t="s">
        <v>20</v>
      </c>
      <c r="P15" t="str">
        <f t="array" ref="P15">INDEX(Items!B$2:B$1072,MATCH($O15,Items!$A$2:$A$1072,0))</f>
        <v xml:space="preserve"> </v>
      </c>
      <c r="Q15" t="str">
        <f t="array" ref="Q15">INDEX(Items!C$2:C$1072,MATCH($O15,Items!$A$2:$A$1072,0))</f>
        <v xml:space="preserve"> </v>
      </c>
      <c r="R15" t="str">
        <f t="array" ref="R15">INDEX(Items!D$2:D$1072,MATCH($O15,Items!$A$2:$A$1072,0))</f>
        <v xml:space="preserve"> </v>
      </c>
    </row>
    <row r="16" spans="1:19" x14ac:dyDescent="0.25">
      <c r="A16">
        <f t="shared" si="0"/>
        <v>1</v>
      </c>
      <c r="B16" t="str">
        <f t="shared" si="4"/>
        <v/>
      </c>
      <c r="C16">
        <f t="shared" si="5"/>
        <v>1</v>
      </c>
      <c r="D16" s="4"/>
      <c r="E16" t="s">
        <v>20</v>
      </c>
      <c r="F16" t="str">
        <f t="array" ref="F16">INDEX(Establishment!B$2:B$1031,MATCH($E16,Establishment!$A$2:$A$1031,0))</f>
        <v xml:space="preserve"> </v>
      </c>
      <c r="G16" t="str">
        <f t="array" ref="G16">INDEX(Establishment!C$2:C$1031,MATCH($E16,Establishment!$A$2:$A$1031,0))</f>
        <v xml:space="preserve"> </v>
      </c>
      <c r="M16">
        <f t="shared" si="2"/>
        <v>0</v>
      </c>
      <c r="N16">
        <f t="shared" si="3"/>
        <v>0</v>
      </c>
      <c r="O16" t="s">
        <v>20</v>
      </c>
      <c r="P16" t="str">
        <f t="array" ref="P16">INDEX(Items!B$2:B$1072,MATCH($O16,Items!$A$2:$A$1072,0))</f>
        <v xml:space="preserve"> </v>
      </c>
      <c r="Q16" t="str">
        <f t="array" ref="Q16">INDEX(Items!C$2:C$1072,MATCH($O16,Items!$A$2:$A$1072,0))</f>
        <v xml:space="preserve"> </v>
      </c>
      <c r="R16" t="str">
        <f t="array" ref="R16">INDEX(Items!D$2:D$1072,MATCH($O16,Items!$A$2:$A$1072,0))</f>
        <v xml:space="preserve"> </v>
      </c>
    </row>
    <row r="17" spans="1:18" x14ac:dyDescent="0.25">
      <c r="A17">
        <f t="shared" si="0"/>
        <v>1</v>
      </c>
      <c r="B17" t="str">
        <f t="shared" si="4"/>
        <v/>
      </c>
      <c r="C17">
        <f t="shared" si="5"/>
        <v>1</v>
      </c>
      <c r="D17" s="4"/>
      <c r="E17" t="s">
        <v>20</v>
      </c>
      <c r="F17" t="str">
        <f t="array" ref="F17">INDEX(Establishment!B$2:B$1031,MATCH($E17,Establishment!$A$2:$A$1031,0))</f>
        <v xml:space="preserve"> </v>
      </c>
      <c r="G17" t="str">
        <f t="array" ref="G17">INDEX(Establishment!C$2:C$1031,MATCH($E17,Establishment!$A$2:$A$1031,0))</f>
        <v xml:space="preserve"> </v>
      </c>
      <c r="M17">
        <f t="shared" si="2"/>
        <v>0</v>
      </c>
      <c r="N17">
        <f t="shared" si="3"/>
        <v>0</v>
      </c>
      <c r="O17" t="s">
        <v>20</v>
      </c>
      <c r="P17" t="str">
        <f t="array" ref="P17">INDEX(Items!B$2:B$1072,MATCH($O17,Items!$A$2:$A$1072,0))</f>
        <v xml:space="preserve"> </v>
      </c>
      <c r="Q17" t="str">
        <f t="array" ref="Q17">INDEX(Items!C$2:C$1072,MATCH($O17,Items!$A$2:$A$1072,0))</f>
        <v xml:space="preserve"> </v>
      </c>
      <c r="R17" t="str">
        <f t="array" ref="R17">INDEX(Items!D$2:D$1072,MATCH($O17,Items!$A$2:$A$1072,0))</f>
        <v xml:space="preserve"> </v>
      </c>
    </row>
    <row r="18" spans="1:18" x14ac:dyDescent="0.25">
      <c r="A18">
        <f t="shared" si="0"/>
        <v>1</v>
      </c>
      <c r="B18" t="str">
        <f t="shared" si="4"/>
        <v/>
      </c>
      <c r="C18">
        <f t="shared" si="5"/>
        <v>1</v>
      </c>
      <c r="D18" s="4"/>
      <c r="E18" t="s">
        <v>20</v>
      </c>
      <c r="F18" t="str">
        <f t="array" ref="F18">INDEX(Establishment!B$2:B$1031,MATCH($E18,Establishment!$A$2:$A$1031,0))</f>
        <v xml:space="preserve"> </v>
      </c>
      <c r="G18" t="str">
        <f t="array" ref="G18">INDEX(Establishment!C$2:C$1031,MATCH($E18,Establishment!$A$2:$A$1031,0))</f>
        <v xml:space="preserve"> </v>
      </c>
      <c r="M18">
        <f t="shared" si="2"/>
        <v>0</v>
      </c>
      <c r="N18">
        <f t="shared" si="3"/>
        <v>0</v>
      </c>
      <c r="O18" t="s">
        <v>20</v>
      </c>
      <c r="P18" t="str">
        <f t="array" ref="P18">INDEX(Items!B$2:B$1072,MATCH($O18,Items!$A$2:$A$1072,0))</f>
        <v xml:space="preserve"> </v>
      </c>
      <c r="Q18" t="str">
        <f t="array" ref="Q18">INDEX(Items!C$2:C$1072,MATCH($O18,Items!$A$2:$A$1072,0))</f>
        <v xml:space="preserve"> </v>
      </c>
      <c r="R18" t="str">
        <f t="array" ref="R18">INDEX(Items!D$2:D$1072,MATCH($O18,Items!$A$2:$A$1072,0))</f>
        <v xml:space="preserve"> </v>
      </c>
    </row>
    <row r="19" spans="1:18" x14ac:dyDescent="0.25">
      <c r="A19">
        <f t="shared" si="0"/>
        <v>1</v>
      </c>
      <c r="B19" t="str">
        <f t="shared" si="4"/>
        <v/>
      </c>
      <c r="C19">
        <f t="shared" si="5"/>
        <v>1</v>
      </c>
      <c r="D19" s="4"/>
      <c r="E19" t="s">
        <v>20</v>
      </c>
      <c r="F19" t="str">
        <f t="array" ref="F19">INDEX(Establishment!B$2:B$1031,MATCH($E19,Establishment!$A$2:$A$1031,0))</f>
        <v xml:space="preserve"> </v>
      </c>
      <c r="G19" t="str">
        <f t="array" ref="G19">INDEX(Establishment!C$2:C$1031,MATCH($E19,Establishment!$A$2:$A$1031,0))</f>
        <v xml:space="preserve"> </v>
      </c>
      <c r="M19">
        <f t="shared" si="2"/>
        <v>0</v>
      </c>
      <c r="N19">
        <f t="shared" si="3"/>
        <v>0</v>
      </c>
      <c r="O19" t="s">
        <v>20</v>
      </c>
      <c r="P19" t="str">
        <f t="array" ref="P19">INDEX(Items!B$2:B$1072,MATCH($O19,Items!$A$2:$A$1072,0))</f>
        <v xml:space="preserve"> </v>
      </c>
      <c r="Q19" t="str">
        <f t="array" ref="Q19">INDEX(Items!C$2:C$1072,MATCH($O19,Items!$A$2:$A$1072,0))</f>
        <v xml:space="preserve"> </v>
      </c>
      <c r="R19" t="str">
        <f t="array" ref="R19">INDEX(Items!D$2:D$1072,MATCH($O19,Items!$A$2:$A$1072,0))</f>
        <v xml:space="preserve"> </v>
      </c>
    </row>
    <row r="20" spans="1:18" x14ac:dyDescent="0.25">
      <c r="A20">
        <f t="shared" si="0"/>
        <v>1</v>
      </c>
      <c r="B20" t="str">
        <f t="shared" si="4"/>
        <v/>
      </c>
      <c r="C20">
        <f t="shared" si="5"/>
        <v>1</v>
      </c>
      <c r="D20" s="4"/>
      <c r="E20" t="s">
        <v>20</v>
      </c>
      <c r="F20" t="str">
        <f t="array" ref="F20">INDEX(Establishment!B$2:B$1031,MATCH($E20,Establishment!$A$2:$A$1031,0))</f>
        <v xml:space="preserve"> </v>
      </c>
      <c r="G20" t="str">
        <f t="array" ref="G20">INDEX(Establishment!C$2:C$1031,MATCH($E20,Establishment!$A$2:$A$1031,0))</f>
        <v xml:space="preserve"> </v>
      </c>
      <c r="M20">
        <f t="shared" si="2"/>
        <v>0</v>
      </c>
      <c r="N20">
        <f t="shared" si="3"/>
        <v>0</v>
      </c>
      <c r="O20" t="s">
        <v>20</v>
      </c>
      <c r="P20" t="str">
        <f t="array" ref="P20">INDEX(Items!B$2:B$1072,MATCH($O20,Items!$A$2:$A$1072,0))</f>
        <v xml:space="preserve"> </v>
      </c>
      <c r="Q20" t="str">
        <f t="array" ref="Q20">INDEX(Items!C$2:C$1072,MATCH($O20,Items!$A$2:$A$1072,0))</f>
        <v xml:space="preserve"> </v>
      </c>
      <c r="R20" t="str">
        <f t="array" ref="R20">INDEX(Items!D$2:D$1072,MATCH($O20,Items!$A$2:$A$1072,0))</f>
        <v xml:space="preserve"> </v>
      </c>
    </row>
    <row r="21" spans="1:18" ht="15.75" customHeight="1" x14ac:dyDescent="0.25">
      <c r="A21">
        <f t="shared" si="0"/>
        <v>1</v>
      </c>
      <c r="B21" t="str">
        <f t="shared" si="4"/>
        <v>20230607A</v>
      </c>
      <c r="C21">
        <f t="shared" si="5"/>
        <v>1</v>
      </c>
      <c r="D21" s="4">
        <v>45084</v>
      </c>
      <c r="E21" t="s">
        <v>21</v>
      </c>
      <c r="F21" t="str">
        <f t="array" ref="F21">INDEX(Establishment!B$2:B$1031,MATCH($E21,Establishment!$A$2:$A$1031,0))</f>
        <v>Metro Grocery</v>
      </c>
      <c r="G21" t="str">
        <f t="array" ref="G21">INDEX(Establishment!C$2:C$1031,MATCH($E21,Establishment!$A$2:$A$1031,0))</f>
        <v>Super Metro (Basak)</v>
      </c>
      <c r="H21" t="s">
        <v>22</v>
      </c>
      <c r="I21">
        <v>898.48</v>
      </c>
      <c r="J21" t="s">
        <v>23</v>
      </c>
      <c r="K21">
        <v>2</v>
      </c>
      <c r="L21">
        <v>82</v>
      </c>
      <c r="M21">
        <f t="shared" si="2"/>
        <v>164</v>
      </c>
      <c r="N21">
        <f t="shared" si="3"/>
        <v>164</v>
      </c>
      <c r="O21" t="s">
        <v>24</v>
      </c>
      <c r="P21" t="str">
        <f t="array" ref="P21">INDEX(Items!B$2:B$1072,MATCH($O21,Items!$A$2:$A$1072,0))</f>
        <v>Absolute</v>
      </c>
      <c r="Q21" t="str">
        <f t="array" ref="Q21">INDEX(Items!C$2:C$1072,MATCH($O21,Items!$A$2:$A$1072,0))</f>
        <v>Drinks</v>
      </c>
      <c r="R21" t="str">
        <f t="array" ref="R21">INDEX(Items!D$2:D$1072,MATCH($O21,Items!$A$2:$A$1072,0))</f>
        <v>6 Liter</v>
      </c>
    </row>
    <row r="22" spans="1:18" ht="15.75" customHeight="1" x14ac:dyDescent="0.25">
      <c r="A22">
        <f t="shared" si="0"/>
        <v>1</v>
      </c>
      <c r="B22" t="str">
        <f t="shared" si="4"/>
        <v>20230607A</v>
      </c>
      <c r="C22">
        <f t="shared" si="5"/>
        <v>2</v>
      </c>
      <c r="D22" s="4">
        <v>45084</v>
      </c>
      <c r="E22" t="s">
        <v>21</v>
      </c>
      <c r="F22" t="str">
        <f t="array" ref="F22">INDEX(Establishment!B$2:B$1031,MATCH($E22,Establishment!$A$2:$A$1031,0))</f>
        <v>Metro Grocery</v>
      </c>
      <c r="G22" t="str">
        <f t="array" ref="G22">INDEX(Establishment!C$2:C$1031,MATCH($E22,Establishment!$A$2:$A$1031,0))</f>
        <v>Super Metro (Basak)</v>
      </c>
      <c r="K22">
        <v>1</v>
      </c>
      <c r="L22">
        <v>345.2</v>
      </c>
      <c r="M22">
        <f t="shared" si="2"/>
        <v>345.2</v>
      </c>
      <c r="N22">
        <f t="shared" si="3"/>
        <v>509.2</v>
      </c>
      <c r="O22" t="s">
        <v>25</v>
      </c>
      <c r="P22" t="str">
        <f t="array" ref="P22">INDEX(Items!B$2:B$1072,MATCH($O22,Items!$A$2:$A$1072,0))</f>
        <v>Goya</v>
      </c>
      <c r="Q22" t="str">
        <f t="array" ref="Q22">INDEX(Items!C$2:C$1072,MATCH($O22,Items!$A$2:$A$1072,0))</f>
        <v>Choco Double Hazelnut Spread</v>
      </c>
      <c r="R22" t="str">
        <f t="array" ref="R22">INDEX(Items!D$2:D$1072,MATCH($O22,Items!$A$2:$A$1072,0))</f>
        <v>750g</v>
      </c>
    </row>
    <row r="23" spans="1:18" ht="15.75" customHeight="1" x14ac:dyDescent="0.25">
      <c r="A23">
        <f t="shared" si="0"/>
        <v>1</v>
      </c>
      <c r="B23" t="str">
        <f t="shared" si="4"/>
        <v>20230607A</v>
      </c>
      <c r="C23">
        <f t="shared" si="5"/>
        <v>3</v>
      </c>
      <c r="D23" s="4">
        <v>45084</v>
      </c>
      <c r="E23" t="s">
        <v>21</v>
      </c>
      <c r="F23" t="str">
        <f t="array" ref="F23">INDEX(Establishment!B$2:B$1031,MATCH($E23,Establishment!$A$2:$A$1031,0))</f>
        <v>Metro Grocery</v>
      </c>
      <c r="G23" t="str">
        <f t="array" ref="G23">INDEX(Establishment!C$2:C$1031,MATCH($E23,Establishment!$A$2:$A$1031,0))</f>
        <v>Super Metro (Basak)</v>
      </c>
      <c r="K23">
        <v>1</v>
      </c>
      <c r="L23">
        <v>67</v>
      </c>
      <c r="M23">
        <f t="shared" si="2"/>
        <v>67</v>
      </c>
      <c r="N23">
        <f t="shared" si="3"/>
        <v>576.20000000000005</v>
      </c>
      <c r="O23" t="s">
        <v>26</v>
      </c>
      <c r="P23" t="str">
        <f t="array" ref="P23">INDEX(Items!B$2:B$1072,MATCH($O23,Items!$A$2:$A$1072,0))</f>
        <v>Rebisco</v>
      </c>
      <c r="Q23" t="str">
        <f t="array" ref="Q23">INDEX(Items!C$2:C$1072,MATCH($O23,Items!$A$2:$A$1072,0))</f>
        <v>Crackers</v>
      </c>
      <c r="R23" t="str">
        <f t="array" ref="R23">INDEX(Items!D$2:D$1072,MATCH($O23,Items!$A$2:$A$1072,0))</f>
        <v>33gx10s</v>
      </c>
    </row>
    <row r="24" spans="1:18" ht="15.75" customHeight="1" x14ac:dyDescent="0.25">
      <c r="A24">
        <f t="shared" si="0"/>
        <v>1</v>
      </c>
      <c r="B24" t="str">
        <f t="shared" si="4"/>
        <v>20230607A</v>
      </c>
      <c r="C24">
        <f t="shared" si="5"/>
        <v>4</v>
      </c>
      <c r="D24" s="4">
        <v>45084</v>
      </c>
      <c r="E24" t="s">
        <v>21</v>
      </c>
      <c r="F24" t="str">
        <f t="array" ref="F24">INDEX(Establishment!B$2:B$1031,MATCH($E24,Establishment!$A$2:$A$1031,0))</f>
        <v>Metro Grocery</v>
      </c>
      <c r="G24" t="str">
        <f t="array" ref="G24">INDEX(Establishment!C$2:C$1031,MATCH($E24,Establishment!$A$2:$A$1031,0))</f>
        <v>Super Metro (Basak)</v>
      </c>
      <c r="K24">
        <v>10</v>
      </c>
      <c r="L24">
        <v>14.5</v>
      </c>
      <c r="M24">
        <f t="shared" si="2"/>
        <v>145</v>
      </c>
      <c r="N24">
        <f t="shared" si="3"/>
        <v>721.2</v>
      </c>
      <c r="O24" t="s">
        <v>27</v>
      </c>
      <c r="P24" t="str">
        <f t="array" ref="P24">INDEX(Items!B$2:B$1072,MATCH($O24,Items!$A$2:$A$1072,0))</f>
        <v>Swiss Miss</v>
      </c>
      <c r="Q24" t="str">
        <f t="array" ref="Q24">INDEX(Items!C$2:C$1072,MATCH($O24,Items!$A$2:$A$1072,0))</f>
        <v>Hot Cocoa Mix (Dark Chocolate)</v>
      </c>
      <c r="R24" t="str">
        <f t="array" ref="R24">INDEX(Items!D$2:D$1072,MATCH($O24,Items!$A$2:$A$1072,0))</f>
        <v>31g</v>
      </c>
    </row>
    <row r="25" spans="1:18" ht="15.75" customHeight="1" x14ac:dyDescent="0.25">
      <c r="A25">
        <f t="shared" si="0"/>
        <v>1</v>
      </c>
      <c r="B25" t="str">
        <f t="shared" si="4"/>
        <v>20230607A</v>
      </c>
      <c r="C25">
        <f t="shared" si="5"/>
        <v>5</v>
      </c>
      <c r="D25" s="4">
        <v>45084</v>
      </c>
      <c r="E25" t="s">
        <v>21</v>
      </c>
      <c r="F25" t="str">
        <f t="array" ref="F25">INDEX(Establishment!B$2:B$1031,MATCH($E25,Establishment!$A$2:$A$1031,0))</f>
        <v>Metro Grocery</v>
      </c>
      <c r="G25" t="str">
        <f t="array" ref="G25">INDEX(Establishment!C$2:C$1031,MATCH($E25,Establishment!$A$2:$A$1031,0))</f>
        <v>Super Metro (Basak)</v>
      </c>
      <c r="K25">
        <v>2</v>
      </c>
      <c r="L25">
        <v>57.5</v>
      </c>
      <c r="M25">
        <f t="shared" si="2"/>
        <v>115</v>
      </c>
      <c r="N25">
        <f t="shared" si="3"/>
        <v>836.2</v>
      </c>
      <c r="O25" t="s">
        <v>28</v>
      </c>
      <c r="P25" t="str">
        <f t="array" ref="P25">INDEX(Items!B$2:B$1072,MATCH($O25,Items!$A$2:$A$1072,0))</f>
        <v>FitBar</v>
      </c>
      <c r="Q25" t="str">
        <f t="array" ref="Q25">INDEX(Items!C$2:C$1072,MATCH($O25,Items!$A$2:$A$1072,0))</f>
        <v>Energy Bar</v>
      </c>
      <c r="R25" t="str">
        <f t="array" ref="R25">INDEX(Items!D$2:D$1072,MATCH($O25,Items!$A$2:$A$1072,0))</f>
        <v>Buy 2 Get 1 24x3x25G</v>
      </c>
    </row>
    <row r="26" spans="1:18" ht="15.75" customHeight="1" x14ac:dyDescent="0.25">
      <c r="A26">
        <f t="shared" si="0"/>
        <v>1</v>
      </c>
      <c r="B26" t="str">
        <f t="shared" si="4"/>
        <v>20230607A</v>
      </c>
      <c r="C26">
        <f t="shared" si="5"/>
        <v>6</v>
      </c>
      <c r="D26" s="4">
        <v>45084</v>
      </c>
      <c r="E26" t="s">
        <v>21</v>
      </c>
      <c r="F26" t="str">
        <f t="array" ref="F26">INDEX(Establishment!B$2:B$1031,MATCH($E26,Establishment!$A$2:$A$1031,0))</f>
        <v>Metro Grocery</v>
      </c>
      <c r="G26" t="str">
        <f t="array" ref="G26">INDEX(Establishment!C$2:C$1031,MATCH($E26,Establishment!$A$2:$A$1031,0))</f>
        <v>Super Metro (Basak)</v>
      </c>
      <c r="K26">
        <v>1</v>
      </c>
      <c r="L26">
        <v>62</v>
      </c>
      <c r="M26">
        <f t="shared" si="2"/>
        <v>62</v>
      </c>
      <c r="N26">
        <f t="shared" si="3"/>
        <v>898.2</v>
      </c>
      <c r="O26" t="s">
        <v>29</v>
      </c>
      <c r="P26" t="str">
        <f t="array" ref="P26">INDEX(Items!B$2:B$1072,MATCH($O26,Items!$A$2:$A$1072,0))</f>
        <v>Julies</v>
      </c>
      <c r="Q26" t="str">
        <f t="array" ref="Q26">INDEX(Items!C$2:C$1072,MATCH($O26,Items!$A$2:$A$1072,0))</f>
        <v xml:space="preserve">Bread </v>
      </c>
      <c r="R26" t="str">
        <f t="array" ref="R26">INDEX(Items!D$2:D$1072,MATCH($O26,Items!$A$2:$A$1072,0))</f>
        <v xml:space="preserve">Sliced Bread Regular </v>
      </c>
    </row>
    <row r="27" spans="1:18" ht="15.75" customHeight="1" x14ac:dyDescent="0.25">
      <c r="A27">
        <f t="shared" si="0"/>
        <v>1</v>
      </c>
      <c r="B27" t="str">
        <f t="shared" si="4"/>
        <v>20230608A</v>
      </c>
      <c r="C27">
        <f t="shared" si="5"/>
        <v>1</v>
      </c>
      <c r="D27" s="4">
        <v>45085</v>
      </c>
      <c r="E27" t="s">
        <v>30</v>
      </c>
      <c r="F27" t="s">
        <v>31</v>
      </c>
      <c r="G27" t="s">
        <v>32</v>
      </c>
      <c r="H27" t="s">
        <v>2</v>
      </c>
      <c r="I27">
        <v>220</v>
      </c>
      <c r="K27">
        <v>6</v>
      </c>
      <c r="L27">
        <v>30</v>
      </c>
      <c r="M27">
        <f t="shared" si="2"/>
        <v>180</v>
      </c>
      <c r="N27">
        <f t="shared" si="3"/>
        <v>180</v>
      </c>
      <c r="O27" t="s">
        <v>33</v>
      </c>
      <c r="P27">
        <f t="array" ref="P27">INDEX(Items!B$2:B$1072,MATCH($O27,Items!$A$2:$A$1072,0))</f>
        <v>0</v>
      </c>
      <c r="Q27" t="str">
        <f t="array" ref="Q27">INDEX(Items!C$2:C$1072,MATCH($O27,Items!$A$2:$A$1072,0))</f>
        <v>Dish</v>
      </c>
      <c r="R27" t="str">
        <f t="array" ref="R27">INDEX(Items!D$2:D$1072,MATCH($O27,Items!$A$2:$A$1072,0))</f>
        <v>Fried Chicken</v>
      </c>
    </row>
    <row r="28" spans="1:18" ht="15.75" customHeight="1" x14ac:dyDescent="0.25">
      <c r="A28">
        <f t="shared" si="0"/>
        <v>1</v>
      </c>
      <c r="B28" t="str">
        <f t="shared" si="4"/>
        <v>20230608A</v>
      </c>
      <c r="C28">
        <f t="shared" si="5"/>
        <v>2</v>
      </c>
      <c r="D28" s="4">
        <v>45085</v>
      </c>
      <c r="E28" t="s">
        <v>30</v>
      </c>
      <c r="F28" t="s">
        <v>31</v>
      </c>
      <c r="G28" t="s">
        <v>32</v>
      </c>
      <c r="K28">
        <v>2</v>
      </c>
      <c r="L28">
        <v>20</v>
      </c>
      <c r="M28">
        <f t="shared" si="2"/>
        <v>40</v>
      </c>
      <c r="N28">
        <f t="shared" si="3"/>
        <v>220</v>
      </c>
      <c r="O28" t="s">
        <v>34</v>
      </c>
      <c r="P28">
        <f t="array" ref="P28">INDEX(Items!B$2:B$1072,MATCH($O28,Items!$A$2:$A$1072,0))</f>
        <v>0</v>
      </c>
      <c r="Q28" t="str">
        <f t="array" ref="Q28">INDEX(Items!C$2:C$1072,MATCH($O28,Items!$A$2:$A$1072,0))</f>
        <v>Dish</v>
      </c>
      <c r="R28" t="str">
        <f t="array" ref="R28">INDEX(Items!D$2:D$1072,MATCH($O28,Items!$A$2:$A$1072,0))</f>
        <v>Hangging Rice 5s</v>
      </c>
    </row>
    <row r="29" spans="1:18" ht="15.75" customHeight="1" x14ac:dyDescent="0.25">
      <c r="A29">
        <f t="shared" si="0"/>
        <v>2</v>
      </c>
      <c r="B29" t="str">
        <f t="shared" si="4"/>
        <v>20230608B</v>
      </c>
      <c r="C29">
        <f t="shared" si="5"/>
        <v>1</v>
      </c>
      <c r="D29" s="4">
        <v>45085</v>
      </c>
      <c r="E29" t="s">
        <v>30</v>
      </c>
      <c r="F29" t="s">
        <v>31</v>
      </c>
      <c r="G29" t="s">
        <v>32</v>
      </c>
      <c r="H29" t="s">
        <v>2</v>
      </c>
      <c r="I29">
        <v>20</v>
      </c>
      <c r="K29">
        <v>1</v>
      </c>
      <c r="L29">
        <v>85</v>
      </c>
      <c r="M29">
        <f t="shared" si="2"/>
        <v>85</v>
      </c>
      <c r="N29">
        <f t="shared" si="3"/>
        <v>85</v>
      </c>
      <c r="O29" t="s">
        <v>35</v>
      </c>
      <c r="P29">
        <f t="array" ref="P29">INDEX(Items!B$2:B$1072,MATCH($O29,Items!$A$2:$A$1072,0))</f>
        <v>0</v>
      </c>
      <c r="Q29" t="str">
        <f t="array" ref="Q29">INDEX(Items!C$2:C$1072,MATCH($O29,Items!$A$2:$A$1072,0))</f>
        <v>Dish</v>
      </c>
      <c r="R29" t="str">
        <f t="array" ref="R29">INDEX(Items!D$2:D$1072,MATCH($O29,Items!$A$2:$A$1072,0))</f>
        <v>Fried Chicken Internals</v>
      </c>
    </row>
    <row r="30" spans="1:18" ht="15.75" customHeight="1" x14ac:dyDescent="0.25">
      <c r="A30">
        <f t="shared" si="0"/>
        <v>3</v>
      </c>
      <c r="B30" t="str">
        <f t="shared" si="4"/>
        <v>20230608C</v>
      </c>
      <c r="C30">
        <f t="shared" si="5"/>
        <v>1</v>
      </c>
      <c r="D30" s="4">
        <v>45085</v>
      </c>
      <c r="E30" t="s">
        <v>36</v>
      </c>
      <c r="F30" t="str">
        <f t="array" ref="F30">INDEX(Establishment!B$2:B$1031,MATCH($E30,Establishment!$A$2:$A$1031,0))</f>
        <v>The Lemon Co.</v>
      </c>
      <c r="G30" t="str">
        <f t="array" ref="G30">INDEX(Establishment!C$2:C$1031,MATCH($E30,Establishment!$A$2:$A$1031,0))</f>
        <v>Robinsons Cybergate</v>
      </c>
      <c r="H30" t="s">
        <v>2</v>
      </c>
      <c r="I30">
        <v>135</v>
      </c>
      <c r="J30" t="s">
        <v>37</v>
      </c>
      <c r="K30">
        <v>1</v>
      </c>
      <c r="L30">
        <v>85</v>
      </c>
      <c r="M30">
        <f t="shared" si="2"/>
        <v>85</v>
      </c>
      <c r="N30">
        <f t="shared" si="3"/>
        <v>85</v>
      </c>
      <c r="O30" t="s">
        <v>38</v>
      </c>
      <c r="P30" t="str">
        <f t="array" ref="P30">INDEX(Items!B$2:B$1072,MATCH($O30,Items!$A$2:$A$1072,0))</f>
        <v>Absolute</v>
      </c>
      <c r="Q30" t="str">
        <f t="array" ref="Q30">INDEX(Items!C$2:C$1072,MATCH($O30,Items!$A$2:$A$1072,0))</f>
        <v>Old Fashion Lemonade Juice</v>
      </c>
      <c r="R30" t="str">
        <f t="array" ref="R30">INDEX(Items!D$2:D$1072,MATCH($O30,Items!$A$2:$A$1072,0))</f>
        <v>1L</v>
      </c>
    </row>
    <row r="31" spans="1:18" ht="15.75" customHeight="1" x14ac:dyDescent="0.25">
      <c r="A31">
        <f t="shared" si="0"/>
        <v>4</v>
      </c>
      <c r="B31" t="str">
        <f t="shared" si="4"/>
        <v>20230608D</v>
      </c>
      <c r="C31">
        <f t="shared" si="5"/>
        <v>1</v>
      </c>
      <c r="D31" s="4">
        <v>45085</v>
      </c>
      <c r="E31" t="s">
        <v>39</v>
      </c>
      <c r="F31" t="str">
        <f t="array" ref="F31">INDEX(Establishment!B$2:B$1031,MATCH($E31,Establishment!$A$2:$A$1031,0))</f>
        <v>Chowking</v>
      </c>
      <c r="G31" t="str">
        <f t="array" ref="G31">INDEX(Establishment!C$2:C$1031,MATCH($E31,Establishment!$A$2:$A$1031,0))</f>
        <v>Ayala Center Cebu</v>
      </c>
      <c r="H31" t="s">
        <v>40</v>
      </c>
      <c r="I31">
        <v>185</v>
      </c>
      <c r="K31">
        <v>1</v>
      </c>
      <c r="L31">
        <v>85</v>
      </c>
      <c r="M31">
        <f t="shared" si="2"/>
        <v>85</v>
      </c>
      <c r="N31">
        <f t="shared" si="3"/>
        <v>85</v>
      </c>
      <c r="O31" t="s">
        <v>41</v>
      </c>
      <c r="P31" t="str">
        <f t="array" ref="P31">INDEX(Items!B$2:B$1072,MATCH($O31,Items!$A$2:$A$1072,0))</f>
        <v>Chowking</v>
      </c>
      <c r="Q31" t="str">
        <f t="array" ref="Q31">INDEX(Items!C$2:C$1072,MATCH($O31,Items!$A$2:$A$1072,0))</f>
        <v>Dish</v>
      </c>
      <c r="R31" t="str">
        <f t="array" ref="R31">INDEX(Items!D$2:D$1072,MATCH($O31,Items!$A$2:$A$1072,0))</f>
        <v>Wanton Noodles</v>
      </c>
    </row>
    <row r="32" spans="1:18" ht="15.75" customHeight="1" x14ac:dyDescent="0.25">
      <c r="A32">
        <f t="shared" si="0"/>
        <v>4</v>
      </c>
      <c r="B32" t="str">
        <f t="shared" si="4"/>
        <v>20230608D</v>
      </c>
      <c r="C32">
        <f t="shared" si="5"/>
        <v>2</v>
      </c>
      <c r="D32" s="4">
        <v>45085</v>
      </c>
      <c r="E32" t="s">
        <v>39</v>
      </c>
      <c r="F32" t="str">
        <f t="array" ref="F32">INDEX(Establishment!B$2:B$1031,MATCH($E32,Establishment!$A$2:$A$1031,0))</f>
        <v>Chowking</v>
      </c>
      <c r="G32" t="str">
        <f t="array" ref="G32">INDEX(Establishment!C$2:C$1031,MATCH($E32,Establishment!$A$2:$A$1031,0))</f>
        <v>Ayala Center Cebu</v>
      </c>
      <c r="K32">
        <v>2</v>
      </c>
      <c r="L32">
        <v>50</v>
      </c>
      <c r="M32">
        <f t="shared" si="2"/>
        <v>100</v>
      </c>
      <c r="N32">
        <f t="shared" si="3"/>
        <v>185</v>
      </c>
      <c r="O32" t="s">
        <v>42</v>
      </c>
      <c r="P32" t="str">
        <f t="array" ref="P32">INDEX(Items!B$2:B$1072,MATCH($O32,Items!$A$2:$A$1072,0))</f>
        <v>Chowking</v>
      </c>
      <c r="Q32" t="str">
        <f t="array" ref="Q32">INDEX(Items!C$2:C$1072,MATCH($O32,Items!$A$2:$A$1072,0))</f>
        <v>Dish</v>
      </c>
      <c r="R32" t="str">
        <f t="array" ref="R32">INDEX(Items!D$2:D$1072,MATCH($O32,Items!$A$2:$A$1072,0))</f>
        <v xml:space="preserve">Pork ChowFan </v>
      </c>
    </row>
    <row r="33" spans="1:18" ht="15.75" customHeight="1" x14ac:dyDescent="0.25">
      <c r="A33">
        <f t="shared" si="0"/>
        <v>5</v>
      </c>
      <c r="B33" t="str">
        <f t="shared" si="4"/>
        <v>20230608E</v>
      </c>
      <c r="C33">
        <f t="shared" si="5"/>
        <v>1</v>
      </c>
      <c r="D33" s="4">
        <v>45085</v>
      </c>
      <c r="E33" t="s">
        <v>30</v>
      </c>
      <c r="F33" t="s">
        <v>31</v>
      </c>
      <c r="G33" t="s">
        <v>43</v>
      </c>
      <c r="H33" t="s">
        <v>2</v>
      </c>
      <c r="J33" t="s">
        <v>44</v>
      </c>
      <c r="K33">
        <v>5</v>
      </c>
      <c r="L33">
        <v>20</v>
      </c>
      <c r="M33">
        <f t="shared" si="2"/>
        <v>100</v>
      </c>
      <c r="N33">
        <f t="shared" si="3"/>
        <v>100</v>
      </c>
      <c r="O33" t="s">
        <v>45</v>
      </c>
      <c r="P33">
        <f t="array" ref="P33">INDEX(Items!B$2:B$1072,MATCH($O33,Items!$A$2:$A$1072,0))</f>
        <v>0</v>
      </c>
      <c r="Q33" t="str">
        <f t="array" ref="Q33">INDEX(Items!C$2:C$1072,MATCH($O33,Items!$A$2:$A$1072,0))</f>
        <v>Dish</v>
      </c>
      <c r="R33" t="str">
        <f t="array" ref="R33">INDEX(Items!D$2:D$1072,MATCH($O33,Items!$A$2:$A$1072,0))</f>
        <v>Pork Barbecue</v>
      </c>
    </row>
    <row r="34" spans="1:18" ht="15.75" customHeight="1" x14ac:dyDescent="0.25">
      <c r="A34">
        <f t="shared" si="0"/>
        <v>5</v>
      </c>
      <c r="B34" t="str">
        <f t="shared" si="4"/>
        <v>20230608E</v>
      </c>
      <c r="C34">
        <f t="shared" si="5"/>
        <v>2</v>
      </c>
      <c r="D34" s="4">
        <v>45085</v>
      </c>
      <c r="E34" t="s">
        <v>30</v>
      </c>
      <c r="F34" t="s">
        <v>31</v>
      </c>
      <c r="G34" t="s">
        <v>43</v>
      </c>
      <c r="J34" t="s">
        <v>44</v>
      </c>
      <c r="K34">
        <v>2</v>
      </c>
      <c r="M34">
        <f t="shared" si="2"/>
        <v>0</v>
      </c>
      <c r="N34">
        <f t="shared" si="3"/>
        <v>100</v>
      </c>
      <c r="O34" t="s">
        <v>46</v>
      </c>
      <c r="P34">
        <f t="array" ref="P34">INDEX(Items!B$2:B$1072,MATCH($O34,Items!$A$2:$A$1072,0))</f>
        <v>0</v>
      </c>
      <c r="Q34" t="str">
        <f t="array" ref="Q34">INDEX(Items!C$2:C$1072,MATCH($O34,Items!$A$2:$A$1072,0))</f>
        <v>Dish</v>
      </c>
      <c r="R34" t="str">
        <f t="array" ref="R34">INDEX(Items!D$2:D$1072,MATCH($O34,Items!$A$2:$A$1072,0))</f>
        <v>Rice</v>
      </c>
    </row>
    <row r="35" spans="1:18" ht="15.75" customHeight="1" x14ac:dyDescent="0.25">
      <c r="A35">
        <f t="shared" si="0"/>
        <v>5</v>
      </c>
      <c r="B35" t="str">
        <f t="shared" si="4"/>
        <v>20230608E</v>
      </c>
      <c r="C35">
        <f t="shared" si="5"/>
        <v>3</v>
      </c>
      <c r="D35" s="4">
        <v>45085</v>
      </c>
      <c r="E35" t="s">
        <v>30</v>
      </c>
      <c r="F35" t="s">
        <v>31</v>
      </c>
      <c r="G35" t="s">
        <v>43</v>
      </c>
      <c r="J35" t="s">
        <v>47</v>
      </c>
      <c r="K35">
        <v>5</v>
      </c>
      <c r="L35">
        <v>20</v>
      </c>
      <c r="M35">
        <f t="shared" si="2"/>
        <v>100</v>
      </c>
      <c r="N35">
        <f t="shared" si="3"/>
        <v>200</v>
      </c>
      <c r="O35" t="s">
        <v>45</v>
      </c>
      <c r="P35">
        <f t="array" ref="P35">INDEX(Items!B$2:B$1072,MATCH($O35,Items!$A$2:$A$1072,0))</f>
        <v>0</v>
      </c>
      <c r="Q35" t="str">
        <f t="array" ref="Q35">INDEX(Items!C$2:C$1072,MATCH($O35,Items!$A$2:$A$1072,0))</f>
        <v>Dish</v>
      </c>
      <c r="R35" t="str">
        <f t="array" ref="R35">INDEX(Items!D$2:D$1072,MATCH($O35,Items!$A$2:$A$1072,0))</f>
        <v>Pork Barbecue</v>
      </c>
    </row>
    <row r="36" spans="1:18" ht="15.75" customHeight="1" x14ac:dyDescent="0.25">
      <c r="A36">
        <f t="shared" si="0"/>
        <v>5</v>
      </c>
      <c r="B36" t="str">
        <f t="shared" si="4"/>
        <v>20230608E</v>
      </c>
      <c r="C36">
        <f t="shared" si="5"/>
        <v>4</v>
      </c>
      <c r="D36" s="4">
        <v>45085</v>
      </c>
      <c r="E36" t="s">
        <v>30</v>
      </c>
      <c r="F36" t="s">
        <v>31</v>
      </c>
      <c r="G36" t="s">
        <v>43</v>
      </c>
      <c r="J36" t="s">
        <v>47</v>
      </c>
      <c r="K36">
        <v>1</v>
      </c>
      <c r="M36">
        <f t="shared" si="2"/>
        <v>0</v>
      </c>
      <c r="N36">
        <f t="shared" si="3"/>
        <v>200</v>
      </c>
      <c r="O36" t="s">
        <v>46</v>
      </c>
      <c r="P36">
        <f t="array" ref="P36">INDEX(Items!B$2:B$1072,MATCH($O36,Items!$A$2:$A$1072,0))</f>
        <v>0</v>
      </c>
      <c r="Q36" t="str">
        <f t="array" ref="Q36">INDEX(Items!C$2:C$1072,MATCH($O36,Items!$A$2:$A$1072,0))</f>
        <v>Dish</v>
      </c>
      <c r="R36" t="str">
        <f t="array" ref="R36">INDEX(Items!D$2:D$1072,MATCH($O36,Items!$A$2:$A$1072,0))</f>
        <v>Rice</v>
      </c>
    </row>
    <row r="37" spans="1:18" ht="15.75" customHeight="1" x14ac:dyDescent="0.25">
      <c r="A37">
        <f t="shared" si="0"/>
        <v>1</v>
      </c>
      <c r="B37" t="str">
        <f t="shared" si="4"/>
        <v>20230609A</v>
      </c>
      <c r="C37">
        <f t="shared" si="5"/>
        <v>1</v>
      </c>
      <c r="D37" s="4">
        <v>45086</v>
      </c>
      <c r="E37" t="s">
        <v>30</v>
      </c>
      <c r="F37" t="s">
        <v>48</v>
      </c>
      <c r="G37" t="s">
        <v>43</v>
      </c>
      <c r="H37" t="s">
        <v>2</v>
      </c>
      <c r="I37">
        <v>110</v>
      </c>
      <c r="J37" t="s">
        <v>47</v>
      </c>
      <c r="K37">
        <v>1</v>
      </c>
      <c r="L37">
        <v>10</v>
      </c>
      <c r="M37">
        <f t="shared" si="2"/>
        <v>10</v>
      </c>
      <c r="N37">
        <f t="shared" si="3"/>
        <v>10</v>
      </c>
      <c r="O37" t="s">
        <v>46</v>
      </c>
      <c r="P37">
        <f t="array" ref="P37">INDEX(Items!B$2:B$1072,MATCH($O37,Items!$A$2:$A$1072,0))</f>
        <v>0</v>
      </c>
      <c r="Q37" t="str">
        <f t="array" ref="Q37">INDEX(Items!C$2:C$1072,MATCH($O37,Items!$A$2:$A$1072,0))</f>
        <v>Dish</v>
      </c>
      <c r="R37" t="str">
        <f t="array" ref="R37">INDEX(Items!D$2:D$1072,MATCH($O37,Items!$A$2:$A$1072,0))</f>
        <v>Rice</v>
      </c>
    </row>
    <row r="38" spans="1:18" ht="15.75" customHeight="1" x14ac:dyDescent="0.25">
      <c r="A38">
        <f t="shared" si="0"/>
        <v>1</v>
      </c>
      <c r="B38" t="str">
        <f t="shared" si="4"/>
        <v>20230609A</v>
      </c>
      <c r="C38">
        <f t="shared" si="5"/>
        <v>2</v>
      </c>
      <c r="D38" s="4">
        <v>45086</v>
      </c>
      <c r="E38" t="s">
        <v>30</v>
      </c>
      <c r="F38" t="s">
        <v>48</v>
      </c>
      <c r="G38" t="s">
        <v>43</v>
      </c>
      <c r="J38" t="s">
        <v>44</v>
      </c>
      <c r="K38">
        <v>2</v>
      </c>
      <c r="L38">
        <v>10</v>
      </c>
      <c r="M38">
        <f t="shared" si="2"/>
        <v>20</v>
      </c>
      <c r="N38">
        <f t="shared" si="3"/>
        <v>30</v>
      </c>
      <c r="O38" t="s">
        <v>46</v>
      </c>
      <c r="P38">
        <f t="array" ref="P38">INDEX(Items!B$2:B$1072,MATCH($O38,Items!$A$2:$A$1072,0))</f>
        <v>0</v>
      </c>
      <c r="Q38" t="str">
        <f t="array" ref="Q38">INDEX(Items!C$2:C$1072,MATCH($O38,Items!$A$2:$A$1072,0))</f>
        <v>Dish</v>
      </c>
      <c r="R38" t="str">
        <f t="array" ref="R38">INDEX(Items!D$2:D$1072,MATCH($O38,Items!$A$2:$A$1072,0))</f>
        <v>Rice</v>
      </c>
    </row>
    <row r="39" spans="1:18" ht="15.75" customHeight="1" x14ac:dyDescent="0.25">
      <c r="A39">
        <f t="shared" si="0"/>
        <v>1</v>
      </c>
      <c r="B39" t="str">
        <f t="shared" si="4"/>
        <v>20230609A</v>
      </c>
      <c r="C39">
        <f t="shared" si="5"/>
        <v>3</v>
      </c>
      <c r="D39" s="4">
        <v>45086</v>
      </c>
      <c r="E39" t="s">
        <v>30</v>
      </c>
      <c r="F39" t="s">
        <v>48</v>
      </c>
      <c r="G39" t="s">
        <v>43</v>
      </c>
      <c r="J39" t="s">
        <v>44</v>
      </c>
      <c r="K39">
        <v>2</v>
      </c>
      <c r="L39">
        <v>10</v>
      </c>
      <c r="M39">
        <f t="shared" si="2"/>
        <v>20</v>
      </c>
      <c r="N39">
        <f t="shared" si="3"/>
        <v>50</v>
      </c>
      <c r="O39" t="s">
        <v>49</v>
      </c>
      <c r="P39">
        <f t="array" ref="P39">INDEX(Items!B$2:B$1072,MATCH($O39,Items!$A$2:$A$1072,0))</f>
        <v>0</v>
      </c>
      <c r="Q39" t="str">
        <f t="array" ref="Q39">INDEX(Items!C$2:C$1072,MATCH($O39,Items!$A$2:$A$1072,0))</f>
        <v>Dish</v>
      </c>
      <c r="R39" t="str">
        <f t="array" ref="R39">INDEX(Items!D$2:D$1072,MATCH($O39,Items!$A$2:$A$1072,0))</f>
        <v>Boiled Egg</v>
      </c>
    </row>
    <row r="40" spans="1:18" ht="15.75" customHeight="1" x14ac:dyDescent="0.25">
      <c r="A40">
        <f t="shared" si="0"/>
        <v>1</v>
      </c>
      <c r="B40" t="str">
        <f t="shared" si="4"/>
        <v>20230609A</v>
      </c>
      <c r="C40">
        <f t="shared" si="5"/>
        <v>4</v>
      </c>
      <c r="D40" s="4">
        <v>45086</v>
      </c>
      <c r="E40" t="s">
        <v>30</v>
      </c>
      <c r="F40" t="s">
        <v>48</v>
      </c>
      <c r="G40" t="s">
        <v>43</v>
      </c>
      <c r="J40" t="s">
        <v>44</v>
      </c>
      <c r="K40">
        <v>1</v>
      </c>
      <c r="L40">
        <v>60</v>
      </c>
      <c r="M40">
        <f t="shared" si="2"/>
        <v>60</v>
      </c>
      <c r="N40">
        <f t="shared" si="3"/>
        <v>110</v>
      </c>
      <c r="O40" t="s">
        <v>50</v>
      </c>
      <c r="P40">
        <f t="array" ref="P40">INDEX(Items!B$2:B$1072,MATCH($O40,Items!$A$2:$A$1072,0))</f>
        <v>0</v>
      </c>
      <c r="Q40" t="str">
        <f t="array" ref="Q40">INDEX(Items!C$2:C$1072,MATCH($O40,Items!$A$2:$A$1072,0))</f>
        <v>Dish</v>
      </c>
      <c r="R40" t="str">
        <f t="array" ref="R40">INDEX(Items!D$2:D$1072,MATCH($O40,Items!$A$2:$A$1072,0))</f>
        <v>fish soup</v>
      </c>
    </row>
    <row r="41" spans="1:18" ht="15.75" customHeight="1" x14ac:dyDescent="0.25">
      <c r="A41">
        <f t="shared" si="0"/>
        <v>2</v>
      </c>
      <c r="B41" t="str">
        <f t="shared" si="4"/>
        <v>20230609B</v>
      </c>
      <c r="C41">
        <f t="shared" si="5"/>
        <v>1</v>
      </c>
      <c r="D41" s="4">
        <v>45086</v>
      </c>
      <c r="E41" t="s">
        <v>30</v>
      </c>
      <c r="F41" t="s">
        <v>48</v>
      </c>
      <c r="G41" t="s">
        <v>43</v>
      </c>
      <c r="H41" t="s">
        <v>2</v>
      </c>
      <c r="J41" t="s">
        <v>44</v>
      </c>
      <c r="K41">
        <v>1</v>
      </c>
      <c r="L41">
        <v>75</v>
      </c>
      <c r="M41">
        <f t="shared" si="2"/>
        <v>75</v>
      </c>
      <c r="N41">
        <f t="shared" si="3"/>
        <v>75</v>
      </c>
      <c r="O41" t="s">
        <v>51</v>
      </c>
      <c r="P41">
        <f t="array" ref="P41">INDEX(Items!B$2:B$1072,MATCH($O41,Items!$A$2:$A$1072,0))</f>
        <v>0</v>
      </c>
      <c r="Q41" t="str">
        <f t="array" ref="Q41">INDEX(Items!C$2:C$1072,MATCH($O41,Items!$A$2:$A$1072,0))</f>
        <v>Dish</v>
      </c>
      <c r="R41" t="str">
        <f t="array" ref="R41">INDEX(Items!D$2:D$1072,MATCH($O41,Items!$A$2:$A$1072,0))</f>
        <v>Beefsteak</v>
      </c>
    </row>
    <row r="42" spans="1:18" ht="15.75" customHeight="1" x14ac:dyDescent="0.25">
      <c r="A42">
        <f t="shared" si="0"/>
        <v>2</v>
      </c>
      <c r="B42" t="str">
        <f t="shared" si="4"/>
        <v>20230609B</v>
      </c>
      <c r="C42">
        <f t="shared" si="5"/>
        <v>2</v>
      </c>
      <c r="D42" s="4">
        <v>45086</v>
      </c>
      <c r="E42" t="s">
        <v>30</v>
      </c>
      <c r="F42" t="s">
        <v>48</v>
      </c>
      <c r="G42" t="s">
        <v>43</v>
      </c>
      <c r="J42" t="s">
        <v>44</v>
      </c>
      <c r="K42">
        <v>2</v>
      </c>
      <c r="L42">
        <v>10</v>
      </c>
      <c r="M42">
        <f t="shared" si="2"/>
        <v>20</v>
      </c>
      <c r="N42">
        <f t="shared" si="3"/>
        <v>95</v>
      </c>
      <c r="O42" t="s">
        <v>46</v>
      </c>
      <c r="P42">
        <f t="array" ref="P42">INDEX(Items!B$2:B$1072,MATCH($O42,Items!$A$2:$A$1072,0))</f>
        <v>0</v>
      </c>
      <c r="Q42" t="str">
        <f t="array" ref="Q42">INDEX(Items!C$2:C$1072,MATCH($O42,Items!$A$2:$A$1072,0))</f>
        <v>Dish</v>
      </c>
      <c r="R42" t="str">
        <f t="array" ref="R42">INDEX(Items!D$2:D$1072,MATCH($O42,Items!$A$2:$A$1072,0))</f>
        <v>Rice</v>
      </c>
    </row>
    <row r="43" spans="1:18" ht="15.75" customHeight="1" x14ac:dyDescent="0.25">
      <c r="A43">
        <f t="shared" si="0"/>
        <v>2</v>
      </c>
      <c r="B43" t="str">
        <f t="shared" si="4"/>
        <v>20230609B</v>
      </c>
      <c r="C43">
        <f t="shared" si="5"/>
        <v>3</v>
      </c>
      <c r="D43" s="4">
        <v>45086</v>
      </c>
      <c r="E43" t="s">
        <v>30</v>
      </c>
      <c r="F43" t="s">
        <v>48</v>
      </c>
      <c r="G43" t="s">
        <v>43</v>
      </c>
      <c r="J43" t="s">
        <v>44</v>
      </c>
      <c r="K43">
        <v>1</v>
      </c>
      <c r="L43">
        <v>50</v>
      </c>
      <c r="M43">
        <f t="shared" si="2"/>
        <v>50</v>
      </c>
      <c r="N43">
        <f t="shared" si="3"/>
        <v>145</v>
      </c>
      <c r="O43" t="s">
        <v>52</v>
      </c>
      <c r="P43">
        <f t="array" ref="P43">INDEX(Items!B$2:B$1072,MATCH($O43,Items!$A$2:$A$1072,0))</f>
        <v>0</v>
      </c>
      <c r="Q43" t="str">
        <f t="array" ref="Q43">INDEX(Items!C$2:C$1072,MATCH($O43,Items!$A$2:$A$1072,0))</f>
        <v>Dish</v>
      </c>
      <c r="R43" t="str">
        <f t="array" ref="R43">INDEX(Items!D$2:D$1072,MATCH($O43,Items!$A$2:$A$1072,0))</f>
        <v>Bam-i</v>
      </c>
    </row>
    <row r="44" spans="1:18" ht="15.75" customHeight="1" x14ac:dyDescent="0.25">
      <c r="A44">
        <f t="shared" si="0"/>
        <v>2</v>
      </c>
      <c r="B44" t="str">
        <f t="shared" si="4"/>
        <v>20230609B</v>
      </c>
      <c r="C44">
        <f t="shared" si="5"/>
        <v>4</v>
      </c>
      <c r="D44" s="4">
        <v>45086</v>
      </c>
      <c r="E44" t="s">
        <v>30</v>
      </c>
      <c r="F44" t="s">
        <v>48</v>
      </c>
      <c r="G44" t="s">
        <v>43</v>
      </c>
      <c r="J44" t="s">
        <v>44</v>
      </c>
      <c r="K44">
        <v>1</v>
      </c>
      <c r="L44">
        <v>50</v>
      </c>
      <c r="M44">
        <f t="shared" si="2"/>
        <v>50</v>
      </c>
      <c r="N44">
        <f t="shared" si="3"/>
        <v>195</v>
      </c>
      <c r="O44" t="s">
        <v>53</v>
      </c>
      <c r="P44">
        <f t="array" ref="P44">INDEX(Items!B$2:B$1072,MATCH($O44,Items!$A$2:$A$1072,0))</f>
        <v>0</v>
      </c>
      <c r="Q44" t="str">
        <f t="array" ref="Q44">INDEX(Items!C$2:C$1072,MATCH($O44,Items!$A$2:$A$1072,0))</f>
        <v>Dish</v>
      </c>
      <c r="R44" t="str">
        <f t="array" ref="R44">INDEX(Items!D$2:D$1072,MATCH($O44,Items!$A$2:$A$1072,0))</f>
        <v>SariSari Vegetable</v>
      </c>
    </row>
    <row r="45" spans="1:18" ht="15.75" customHeight="1" x14ac:dyDescent="0.25">
      <c r="A45">
        <f t="shared" si="0"/>
        <v>3</v>
      </c>
      <c r="B45" t="str">
        <f t="shared" si="4"/>
        <v>20230609C</v>
      </c>
      <c r="C45">
        <f t="shared" si="5"/>
        <v>1</v>
      </c>
      <c r="D45" s="4">
        <v>45086</v>
      </c>
      <c r="E45" t="s">
        <v>30</v>
      </c>
      <c r="F45" t="s">
        <v>31</v>
      </c>
      <c r="G45" t="s">
        <v>54</v>
      </c>
      <c r="H45" t="s">
        <v>2</v>
      </c>
      <c r="I45">
        <v>45</v>
      </c>
      <c r="J45" t="s">
        <v>37</v>
      </c>
      <c r="K45">
        <v>1</v>
      </c>
      <c r="L45">
        <v>45</v>
      </c>
      <c r="M45">
        <f t="shared" si="2"/>
        <v>45</v>
      </c>
      <c r="N45">
        <f t="shared" si="3"/>
        <v>45</v>
      </c>
      <c r="O45" t="s">
        <v>55</v>
      </c>
      <c r="P45" t="e">
        <f t="array" ref="P45">INDEX(Items!B$2:B$1072,MATCH($O45,Items!$A$2:$A$1072,0))</f>
        <v>#N/A</v>
      </c>
      <c r="Q45" t="e">
        <f t="array" ref="Q45">INDEX(Items!C$2:C$1072,MATCH($O45,Items!$A$2:$A$1072,0))</f>
        <v>#N/A</v>
      </c>
      <c r="R45" t="e">
        <f t="array" ref="R45">INDEX(Items!D$2:D$1072,MATCH($O45,Items!$A$2:$A$1072,0))</f>
        <v>#N/A</v>
      </c>
    </row>
    <row r="46" spans="1:18" ht="15.75" customHeight="1" x14ac:dyDescent="0.25">
      <c r="A46">
        <f t="shared" si="0"/>
        <v>4</v>
      </c>
      <c r="B46" t="str">
        <f t="shared" si="4"/>
        <v>20230609D</v>
      </c>
      <c r="C46">
        <f t="shared" si="5"/>
        <v>1</v>
      </c>
      <c r="D46" s="4">
        <v>45086</v>
      </c>
      <c r="E46" t="s">
        <v>36</v>
      </c>
      <c r="F46" t="str">
        <f t="array" ref="F46">INDEX(Establishment!B$2:B$1031,MATCH($E46,Establishment!$A$2:$A$1031,0))</f>
        <v>The Lemon Co.</v>
      </c>
      <c r="G46" t="str">
        <f t="array" ref="G46">INDEX(Establishment!C$2:C$1031,MATCH($E46,Establishment!$A$2:$A$1031,0))</f>
        <v>Robinsons Cybergate</v>
      </c>
      <c r="H46" t="s">
        <v>2</v>
      </c>
      <c r="I46">
        <v>135</v>
      </c>
      <c r="J46" t="s">
        <v>37</v>
      </c>
      <c r="K46">
        <v>1</v>
      </c>
      <c r="L46">
        <v>135</v>
      </c>
      <c r="M46">
        <f t="shared" si="2"/>
        <v>135</v>
      </c>
      <c r="N46">
        <f t="shared" si="3"/>
        <v>135</v>
      </c>
      <c r="O46" t="s">
        <v>56</v>
      </c>
      <c r="P46">
        <f t="array" ref="P46">INDEX(Items!B$2:B$1072,MATCH($O46,Items!$A$2:$A$1072,0))</f>
        <v>0</v>
      </c>
      <c r="Q46" t="str">
        <f t="array" ref="Q46">INDEX(Items!C$2:C$1072,MATCH($O46,Items!$A$2:$A$1072,0))</f>
        <v>Cucumber Lemonade Juice</v>
      </c>
      <c r="R46" t="str">
        <f t="array" ref="R46">INDEX(Items!D$2:D$1072,MATCH($O46,Items!$A$2:$A$1072,0))</f>
        <v>22Oz</v>
      </c>
    </row>
    <row r="47" spans="1:18" ht="15.75" customHeight="1" x14ac:dyDescent="0.25">
      <c r="A47">
        <f t="shared" si="0"/>
        <v>5</v>
      </c>
      <c r="B47" t="str">
        <f t="shared" si="4"/>
        <v>20230609E</v>
      </c>
      <c r="C47">
        <f t="shared" si="5"/>
        <v>1</v>
      </c>
      <c r="D47" s="4">
        <v>45086</v>
      </c>
      <c r="E47" t="s">
        <v>57</v>
      </c>
      <c r="F47" t="str">
        <f t="array" ref="F47">INDEX(Establishment!B$2:B$1031,MATCH($E47,Establishment!$A$2:$A$1031,0))</f>
        <v>SouthStar Drug</v>
      </c>
      <c r="G47" t="str">
        <f t="array" ref="G47">INDEX(Establishment!C$2:C$1031,MATCH($E47,Establishment!$A$2:$A$1031,0))</f>
        <v>Robinsons Cybergate</v>
      </c>
      <c r="H47" t="s">
        <v>22</v>
      </c>
      <c r="I47">
        <v>663.7</v>
      </c>
      <c r="J47" t="s">
        <v>58</v>
      </c>
      <c r="K47">
        <v>1</v>
      </c>
      <c r="L47">
        <v>18</v>
      </c>
      <c r="M47">
        <f t="shared" si="2"/>
        <v>18</v>
      </c>
      <c r="N47">
        <f t="shared" si="3"/>
        <v>18</v>
      </c>
      <c r="O47" t="s">
        <v>59</v>
      </c>
      <c r="P47" t="str">
        <f t="array" ref="P47">INDEX(Items!B$2:B$1072,MATCH($O47,Items!$A$2:$A$1072,0))</f>
        <v>Spironolactone</v>
      </c>
      <c r="Q47" t="str">
        <f t="array" ref="Q47">INDEX(Items!C$2:C$1072,MATCH($O47,Items!$A$2:$A$1072,0))</f>
        <v>Aldactone</v>
      </c>
      <c r="R47" t="str">
        <f t="array" ref="R47">INDEX(Items!D$2:D$1072,MATCH($O47,Items!$A$2:$A$1072,0))</f>
        <v>25mg</v>
      </c>
    </row>
    <row r="48" spans="1:18" ht="15.75" customHeight="1" x14ac:dyDescent="0.25">
      <c r="A48">
        <f t="shared" si="0"/>
        <v>5</v>
      </c>
      <c r="B48" t="str">
        <f t="shared" si="4"/>
        <v>20230609E</v>
      </c>
      <c r="C48">
        <f t="shared" si="5"/>
        <v>2</v>
      </c>
      <c r="D48" s="4">
        <v>45086</v>
      </c>
      <c r="E48" t="s">
        <v>57</v>
      </c>
      <c r="F48" t="str">
        <f t="array" ref="F48">INDEX(Establishment!B$2:B$1031,MATCH($E48,Establishment!$A$2:$A$1031,0))</f>
        <v>SouthStar Drug</v>
      </c>
      <c r="G48" t="str">
        <f t="array" ref="G48">INDEX(Establishment!C$2:C$1031,MATCH($E48,Establishment!$A$2:$A$1031,0))</f>
        <v>Robinsons Cybergate</v>
      </c>
      <c r="J48" t="s">
        <v>58</v>
      </c>
      <c r="K48">
        <v>2</v>
      </c>
      <c r="L48">
        <v>3.85</v>
      </c>
      <c r="M48">
        <f t="shared" si="2"/>
        <v>7.7</v>
      </c>
      <c r="N48">
        <f t="shared" si="3"/>
        <v>25.7</v>
      </c>
      <c r="O48" t="s">
        <v>60</v>
      </c>
      <c r="P48" t="str">
        <f t="array" ref="P48">INDEX(Items!B$2:B$1072,MATCH($O48,Items!$A$2:$A$1072,0))</f>
        <v>Aspilets</v>
      </c>
      <c r="Q48" t="str">
        <f t="array" ref="Q48">INDEX(Items!C$2:C$1072,MATCH($O48,Items!$A$2:$A$1072,0))</f>
        <v>Aspirin</v>
      </c>
      <c r="R48" t="str">
        <f t="array" ref="R48">INDEX(Items!D$2:D$1072,MATCH($O48,Items!$A$2:$A$1072,0))</f>
        <v>80mg</v>
      </c>
    </row>
    <row r="49" spans="1:18" ht="15.75" customHeight="1" x14ac:dyDescent="0.25">
      <c r="A49">
        <f t="shared" si="0"/>
        <v>5</v>
      </c>
      <c r="B49" t="str">
        <f t="shared" si="4"/>
        <v>20230609E</v>
      </c>
      <c r="C49">
        <f t="shared" si="5"/>
        <v>3</v>
      </c>
      <c r="D49" s="4">
        <v>45086</v>
      </c>
      <c r="E49" t="s">
        <v>57</v>
      </c>
      <c r="F49" t="str">
        <f t="array" ref="F49">INDEX(Establishment!B$2:B$1031,MATCH($E49,Establishment!$A$2:$A$1031,0))</f>
        <v>SouthStar Drug</v>
      </c>
      <c r="G49" t="str">
        <f t="array" ref="G49">INDEX(Establishment!C$2:C$1031,MATCH($E49,Establishment!$A$2:$A$1031,0))</f>
        <v>Robinsons Cybergate</v>
      </c>
      <c r="J49" t="s">
        <v>58</v>
      </c>
      <c r="K49">
        <v>4</v>
      </c>
      <c r="L49">
        <v>17.5</v>
      </c>
      <c r="M49">
        <f t="shared" si="2"/>
        <v>70</v>
      </c>
      <c r="N49">
        <f t="shared" si="3"/>
        <v>95.7</v>
      </c>
      <c r="O49" t="s">
        <v>61</v>
      </c>
      <c r="P49" t="str">
        <f t="array" ref="P49">INDEX(Items!B$2:B$1072,MATCH($O49,Items!$A$2:$A$1072,0))</f>
        <v>Cardipres</v>
      </c>
      <c r="Q49" t="str">
        <f t="array" ref="Q49">INDEX(Items!C$2:C$1072,MATCH($O49,Items!$A$2:$A$1072,0))</f>
        <v>Carvedilol</v>
      </c>
      <c r="R49" t="str">
        <f t="array" ref="R49">INDEX(Items!D$2:D$1072,MATCH($O49,Items!$A$2:$A$1072,0))</f>
        <v>25mg</v>
      </c>
    </row>
    <row r="50" spans="1:18" ht="15.75" customHeight="1" x14ac:dyDescent="0.25">
      <c r="A50">
        <f t="shared" si="0"/>
        <v>5</v>
      </c>
      <c r="B50" t="str">
        <f t="shared" si="4"/>
        <v>20230609E</v>
      </c>
      <c r="C50">
        <f t="shared" si="5"/>
        <v>4</v>
      </c>
      <c r="D50" s="4">
        <v>45086</v>
      </c>
      <c r="E50" t="s">
        <v>57</v>
      </c>
      <c r="F50" t="str">
        <f t="array" ref="F50">INDEX(Establishment!B$2:B$1031,MATCH($E50,Establishment!$A$2:$A$1031,0))</f>
        <v>SouthStar Drug</v>
      </c>
      <c r="G50" t="str">
        <f t="array" ref="G50">INDEX(Establishment!C$2:C$1031,MATCH($E50,Establishment!$A$2:$A$1031,0))</f>
        <v>Robinsons Cybergate</v>
      </c>
      <c r="J50" t="s">
        <v>58</v>
      </c>
      <c r="K50">
        <v>1</v>
      </c>
      <c r="L50">
        <v>150</v>
      </c>
      <c r="M50">
        <f t="shared" si="2"/>
        <v>150</v>
      </c>
      <c r="N50">
        <f t="shared" si="3"/>
        <v>245.7</v>
      </c>
      <c r="O50" t="s">
        <v>62</v>
      </c>
      <c r="P50" t="str">
        <f t="array" ref="P50">INDEX(Items!B$2:B$1072,MATCH($O50,Items!$A$2:$A$1072,0))</f>
        <v>Sacubitril, Valsartan</v>
      </c>
      <c r="Q50" t="str">
        <f t="array" ref="Q50">INDEX(Items!C$2:C$1072,MATCH($O50,Items!$A$2:$A$1072,0))</f>
        <v>Entresto</v>
      </c>
      <c r="R50" t="str">
        <f t="array" ref="R50">INDEX(Items!D$2:D$1072,MATCH($O50,Items!$A$2:$A$1072,0))</f>
        <v>200mg</v>
      </c>
    </row>
    <row r="51" spans="1:18" ht="15.75" customHeight="1" x14ac:dyDescent="0.25">
      <c r="A51">
        <f t="shared" si="0"/>
        <v>5</v>
      </c>
      <c r="B51" t="str">
        <f t="shared" si="4"/>
        <v>20230609E</v>
      </c>
      <c r="C51">
        <f t="shared" si="5"/>
        <v>5</v>
      </c>
      <c r="D51" s="4">
        <v>45086</v>
      </c>
      <c r="E51" t="s">
        <v>57</v>
      </c>
      <c r="F51" t="str">
        <f t="array" ref="F51">INDEX(Establishment!B$2:B$1031,MATCH($E51,Establishment!$A$2:$A$1031,0))</f>
        <v>SouthStar Drug</v>
      </c>
      <c r="G51" t="str">
        <f t="array" ref="G51">INDEX(Establishment!C$2:C$1031,MATCH($E51,Establishment!$A$2:$A$1031,0))</f>
        <v>Robinsons Cybergate</v>
      </c>
      <c r="J51" t="s">
        <v>58</v>
      </c>
      <c r="K51">
        <v>2</v>
      </c>
      <c r="L51">
        <v>13.65</v>
      </c>
      <c r="M51">
        <f t="shared" si="2"/>
        <v>27.3</v>
      </c>
      <c r="N51">
        <f t="shared" si="3"/>
        <v>273</v>
      </c>
      <c r="O51" t="s">
        <v>63</v>
      </c>
      <c r="P51" t="str">
        <f t="array" ref="P51">INDEX(Items!B$2:B$1072,MATCH($O51,Items!$A$2:$A$1072,0))</f>
        <v>Glumet</v>
      </c>
      <c r="Q51" t="str">
        <f t="array" ref="Q51">INDEX(Items!C$2:C$1072,MATCH($O51,Items!$A$2:$A$1072,0))</f>
        <v>Methformin</v>
      </c>
      <c r="R51" t="str">
        <f t="array" ref="R51">INDEX(Items!D$2:D$1072,MATCH($O51,Items!$A$2:$A$1072,0))</f>
        <v>1g</v>
      </c>
    </row>
    <row r="52" spans="1:18" ht="15.75" customHeight="1" x14ac:dyDescent="0.25">
      <c r="A52">
        <f t="shared" si="0"/>
        <v>5</v>
      </c>
      <c r="B52" t="str">
        <f t="shared" si="4"/>
        <v>20230609E</v>
      </c>
      <c r="C52">
        <f t="shared" si="5"/>
        <v>6</v>
      </c>
      <c r="D52" s="4">
        <v>45086</v>
      </c>
      <c r="E52" t="s">
        <v>57</v>
      </c>
      <c r="F52" t="str">
        <f t="array" ref="F52">INDEX(Establishment!B$2:B$1031,MATCH($E52,Establishment!$A$2:$A$1031,0))</f>
        <v>SouthStar Drug</v>
      </c>
      <c r="G52" t="str">
        <f t="array" ref="G52">INDEX(Establishment!C$2:C$1031,MATCH($E52,Establishment!$A$2:$A$1031,0))</f>
        <v>Robinsons Cybergate</v>
      </c>
      <c r="J52" t="s">
        <v>58</v>
      </c>
      <c r="K52">
        <v>2</v>
      </c>
      <c r="L52">
        <v>80</v>
      </c>
      <c r="M52">
        <f t="shared" si="2"/>
        <v>160</v>
      </c>
      <c r="N52">
        <f t="shared" si="3"/>
        <v>433</v>
      </c>
      <c r="O52" t="s">
        <v>64</v>
      </c>
      <c r="P52" t="str">
        <f t="array" ref="P52">INDEX(Items!B$2:B$1072,MATCH($O52,Items!$A$2:$A$1072,0))</f>
        <v>Empagliflozin Linagliptin</v>
      </c>
      <c r="Q52" t="str">
        <f t="array" ref="Q52">INDEX(Items!C$2:C$1072,MATCH($O52,Items!$A$2:$A$1072,0))</f>
        <v>Glyxambi</v>
      </c>
      <c r="R52" t="str">
        <f t="array" ref="R52">INDEX(Items!D$2:D$1072,MATCH($O52,Items!$A$2:$A$1072,0))</f>
        <v>25mg/5mg</v>
      </c>
    </row>
    <row r="53" spans="1:18" ht="15.75" customHeight="1" x14ac:dyDescent="0.25">
      <c r="A53">
        <f t="shared" si="0"/>
        <v>5</v>
      </c>
      <c r="B53" t="str">
        <f t="shared" si="4"/>
        <v>20230609E</v>
      </c>
      <c r="C53">
        <f t="shared" si="5"/>
        <v>7</v>
      </c>
      <c r="D53" s="4">
        <v>45086</v>
      </c>
      <c r="E53" t="s">
        <v>57</v>
      </c>
      <c r="F53" t="str">
        <f t="array" ref="F53">INDEX(Establishment!B$2:B$1031,MATCH($E53,Establishment!$A$2:$A$1031,0))</f>
        <v>SouthStar Drug</v>
      </c>
      <c r="G53" t="str">
        <f t="array" ref="G53">INDEX(Establishment!C$2:C$1031,MATCH($E53,Establishment!$A$2:$A$1031,0))</f>
        <v>Robinsons Cybergate</v>
      </c>
      <c r="J53" t="s">
        <v>58</v>
      </c>
      <c r="K53">
        <v>2</v>
      </c>
      <c r="L53">
        <v>8.25</v>
      </c>
      <c r="M53">
        <f t="shared" si="2"/>
        <v>16.5</v>
      </c>
      <c r="N53">
        <f t="shared" si="3"/>
        <v>449.5</v>
      </c>
      <c r="O53" t="s">
        <v>65</v>
      </c>
      <c r="P53" t="str">
        <f t="array" ref="P53">INDEX(Items!B$2:B$1072,MATCH($O53,Items!$A$2:$A$1072,0))</f>
        <v>ImmunPro</v>
      </c>
      <c r="Q53" t="str">
        <f t="array" ref="Q53">INDEX(Items!C$2:C$1072,MATCH($O53,Items!$A$2:$A$1072,0))</f>
        <v>Sodium Ascorbate Zinc</v>
      </c>
      <c r="R53" t="str">
        <f t="array" ref="R53">INDEX(Items!D$2:D$1072,MATCH($O53,Items!$A$2:$A$1072,0))</f>
        <v>500mg</v>
      </c>
    </row>
    <row r="54" spans="1:18" ht="15.75" customHeight="1" x14ac:dyDescent="0.25">
      <c r="A54">
        <f t="shared" si="0"/>
        <v>5</v>
      </c>
      <c r="B54" t="str">
        <f t="shared" si="4"/>
        <v>20230609E</v>
      </c>
      <c r="C54">
        <f t="shared" si="5"/>
        <v>8</v>
      </c>
      <c r="D54" s="4">
        <v>45086</v>
      </c>
      <c r="E54" t="s">
        <v>57</v>
      </c>
      <c r="F54" t="str">
        <f t="array" ref="F54">INDEX(Establishment!B$2:B$1031,MATCH($E54,Establishment!$A$2:$A$1031,0))</f>
        <v>SouthStar Drug</v>
      </c>
      <c r="G54" t="str">
        <f t="array" ref="G54">INDEX(Establishment!C$2:C$1031,MATCH($E54,Establishment!$A$2:$A$1031,0))</f>
        <v>Robinsons Cybergate</v>
      </c>
      <c r="J54" t="s">
        <v>37</v>
      </c>
      <c r="K54">
        <v>1</v>
      </c>
      <c r="L54">
        <v>108.5</v>
      </c>
      <c r="M54">
        <f t="shared" si="2"/>
        <v>108.5</v>
      </c>
      <c r="N54">
        <f t="shared" si="3"/>
        <v>558</v>
      </c>
      <c r="O54" t="s">
        <v>66</v>
      </c>
      <c r="P54" t="str">
        <f t="array" ref="P54">INDEX(Items!B$2:B$1072,MATCH($O54,Items!$A$2:$A$1072,0))</f>
        <v>Milo</v>
      </c>
      <c r="Q54" t="str">
        <f t="array" ref="Q54">INDEX(Items!C$2:C$1072,MATCH($O54,Items!$A$2:$A$1072,0))</f>
        <v>Cocoa Powder</v>
      </c>
      <c r="R54" t="str">
        <f t="array" ref="R54">INDEX(Items!D$2:D$1072,MATCH($O54,Items!$A$2:$A$1072,0))</f>
        <v>Active Go 300g</v>
      </c>
    </row>
    <row r="55" spans="1:18" ht="15.75" customHeight="1" x14ac:dyDescent="0.25">
      <c r="A55">
        <f t="shared" si="0"/>
        <v>5</v>
      </c>
      <c r="B55" t="str">
        <f t="shared" si="4"/>
        <v>20230609E</v>
      </c>
      <c r="C55">
        <f t="shared" si="5"/>
        <v>9</v>
      </c>
      <c r="D55" s="4">
        <v>45086</v>
      </c>
      <c r="E55" t="s">
        <v>57</v>
      </c>
      <c r="F55" t="str">
        <f t="array" ref="F55">INDEX(Establishment!B$2:B$1031,MATCH($E55,Establishment!$A$2:$A$1031,0))</f>
        <v>SouthStar Drug</v>
      </c>
      <c r="G55" t="str">
        <f t="array" ref="G55">INDEX(Establishment!C$2:C$1031,MATCH($E55,Establishment!$A$2:$A$1031,0))</f>
        <v>Robinsons Cybergate</v>
      </c>
      <c r="J55" t="s">
        <v>58</v>
      </c>
      <c r="K55">
        <v>1</v>
      </c>
      <c r="L55">
        <v>15.2</v>
      </c>
      <c r="M55">
        <f t="shared" si="2"/>
        <v>15.2</v>
      </c>
      <c r="N55">
        <f t="shared" si="3"/>
        <v>573.20000000000005</v>
      </c>
      <c r="O55" t="s">
        <v>67</v>
      </c>
      <c r="P55" t="str">
        <f t="array" ref="P55">INDEX(Items!B$2:B$1072,MATCH($O55,Items!$A$2:$A$1072,0))</f>
        <v>Spire</v>
      </c>
      <c r="Q55" t="str">
        <f t="array" ref="Q55">INDEX(Items!C$2:C$1072,MATCH($O55,Items!$A$2:$A$1072,0))</f>
        <v>Spironolactone</v>
      </c>
      <c r="R55" t="str">
        <f t="array" ref="R55">INDEX(Items!D$2:D$1072,MATCH($O55,Items!$A$2:$A$1072,0))</f>
        <v>50mg</v>
      </c>
    </row>
    <row r="56" spans="1:18" ht="15.75" customHeight="1" x14ac:dyDescent="0.25">
      <c r="A56">
        <f t="shared" si="0"/>
        <v>5</v>
      </c>
      <c r="B56" t="str">
        <f t="shared" si="4"/>
        <v>20230609E</v>
      </c>
      <c r="C56">
        <f t="shared" si="5"/>
        <v>10</v>
      </c>
      <c r="D56" s="4">
        <v>45086</v>
      </c>
      <c r="E56" t="s">
        <v>57</v>
      </c>
      <c r="F56" t="str">
        <f t="array" ref="F56">INDEX(Establishment!B$2:B$1031,MATCH($E56,Establishment!$A$2:$A$1031,0))</f>
        <v>SouthStar Drug</v>
      </c>
      <c r="G56" t="str">
        <f t="array" ref="G56">INDEX(Establishment!C$2:C$1031,MATCH($E56,Establishment!$A$2:$A$1031,0))</f>
        <v>Robinsons Cybergate</v>
      </c>
      <c r="J56" t="s">
        <v>58</v>
      </c>
      <c r="K56">
        <v>1</v>
      </c>
      <c r="L56">
        <v>56</v>
      </c>
      <c r="M56">
        <f t="shared" si="2"/>
        <v>56</v>
      </c>
      <c r="N56">
        <f t="shared" si="3"/>
        <v>629.20000000000005</v>
      </c>
      <c r="O56" t="s">
        <v>68</v>
      </c>
      <c r="P56" t="str">
        <f t="array" ref="P56">INDEX(Items!B$2:B$1072,MATCH($O56,Items!$A$2:$A$1072,0))</f>
        <v>Valda</v>
      </c>
      <c r="Q56" t="str">
        <f t="array" ref="Q56">INDEX(Items!C$2:C$1072,MATCH($O56,Items!$A$2:$A$1072,0))</f>
        <v>Lemon Menthol Pastilles</v>
      </c>
      <c r="R56" t="str">
        <f t="array" ref="R56">INDEX(Items!D$2:D$1072,MATCH($O56,Items!$A$2:$A$1072,0))</f>
        <v>20g</v>
      </c>
    </row>
    <row r="57" spans="1:18" ht="15.75" customHeight="1" x14ac:dyDescent="0.25">
      <c r="A57">
        <f t="shared" si="0"/>
        <v>5</v>
      </c>
      <c r="B57" t="str">
        <f t="shared" si="4"/>
        <v>20230609E</v>
      </c>
      <c r="C57">
        <f t="shared" si="5"/>
        <v>11</v>
      </c>
      <c r="D57" s="4">
        <v>45086</v>
      </c>
      <c r="E57" t="s">
        <v>57</v>
      </c>
      <c r="F57" t="str">
        <f t="array" ref="F57">INDEX(Establishment!B$2:B$1031,MATCH($E57,Establishment!$A$2:$A$1031,0))</f>
        <v>SouthStar Drug</v>
      </c>
      <c r="G57" t="str">
        <f t="array" ref="G57">INDEX(Establishment!C$2:C$1031,MATCH($E57,Establishment!$A$2:$A$1031,0))</f>
        <v>Robinsons Cybergate</v>
      </c>
      <c r="J57" t="s">
        <v>58</v>
      </c>
      <c r="K57">
        <v>3</v>
      </c>
      <c r="L57">
        <v>11.5</v>
      </c>
      <c r="M57">
        <f t="shared" si="2"/>
        <v>34.5</v>
      </c>
      <c r="N57">
        <f t="shared" si="3"/>
        <v>663.7</v>
      </c>
      <c r="O57" t="s">
        <v>69</v>
      </c>
      <c r="P57" t="str">
        <f t="array" ref="P57">INDEX(Items!B$2:B$1072,MATCH($O57,Items!$A$2:$A$1072,0))</f>
        <v xml:space="preserve">Gliclazide </v>
      </c>
      <c r="Q57" t="str">
        <f t="array" ref="Q57">INDEX(Items!C$2:C$1072,MATCH($O57,Items!$A$2:$A$1072,0))</f>
        <v>Zeltine-MR</v>
      </c>
      <c r="R57" t="str">
        <f t="array" ref="R57">INDEX(Items!D$2:D$1072,MATCH($O57,Items!$A$2:$A$1072,0))</f>
        <v>60mg</v>
      </c>
    </row>
    <row r="58" spans="1:18" ht="15.75" customHeight="1" x14ac:dyDescent="0.25">
      <c r="A58">
        <f t="shared" si="0"/>
        <v>6</v>
      </c>
      <c r="B58" t="str">
        <f t="shared" si="4"/>
        <v>20230609F</v>
      </c>
      <c r="C58">
        <f t="shared" si="5"/>
        <v>1</v>
      </c>
      <c r="D58" s="4">
        <v>45086</v>
      </c>
      <c r="E58" t="s">
        <v>70</v>
      </c>
      <c r="F58" t="str">
        <f t="array" ref="F58">INDEX(Establishment!B$2:B$1031,MATCH($E58,Establishment!$A$2:$A$1031,0))</f>
        <v>CFG Quickstop</v>
      </c>
      <c r="G58" t="str">
        <f t="array" ref="G58">INDEX(Establishment!C$2:C$1031,MATCH($E58,Establishment!$A$2:$A$1031,0))</f>
        <v>Don Gil Garcia st.</v>
      </c>
      <c r="H58" t="s">
        <v>2</v>
      </c>
      <c r="I58">
        <v>167</v>
      </c>
      <c r="J58" t="s">
        <v>37</v>
      </c>
      <c r="K58">
        <v>1</v>
      </c>
      <c r="L58">
        <v>50</v>
      </c>
      <c r="M58">
        <f t="shared" si="2"/>
        <v>50</v>
      </c>
      <c r="N58">
        <f t="shared" si="3"/>
        <v>50</v>
      </c>
      <c r="O58" t="s">
        <v>71</v>
      </c>
      <c r="P58" t="str">
        <f t="array" ref="P58">INDEX(Items!B$2:B$1072,MATCH($O58,Items!$A$2:$A$1072,0))</f>
        <v>Citrus</v>
      </c>
      <c r="Q58" t="str">
        <f t="array" ref="Q58">INDEX(Items!C$2:C$1072,MATCH($O58,Items!$A$2:$A$1072,0))</f>
        <v>Orange Juice Drinks</v>
      </c>
      <c r="R58" t="str">
        <f t="array" ref="R58">INDEX(Items!D$2:D$1072,MATCH($O58,Items!$A$2:$A$1072,0))</f>
        <v>1L</v>
      </c>
    </row>
    <row r="59" spans="1:18" ht="15.75" customHeight="1" x14ac:dyDescent="0.25">
      <c r="A59">
        <f t="shared" si="0"/>
        <v>6</v>
      </c>
      <c r="B59" t="str">
        <f t="shared" si="4"/>
        <v>20230609F</v>
      </c>
      <c r="C59">
        <f t="shared" si="5"/>
        <v>2</v>
      </c>
      <c r="D59" s="4">
        <v>45086</v>
      </c>
      <c r="E59" t="s">
        <v>70</v>
      </c>
      <c r="F59" t="str">
        <f t="array" ref="F59">INDEX(Establishment!B$2:B$1031,MATCH($E59,Establishment!$A$2:$A$1031,0))</f>
        <v>CFG Quickstop</v>
      </c>
      <c r="G59" t="str">
        <f t="array" ref="G59">INDEX(Establishment!C$2:C$1031,MATCH($E59,Establishment!$A$2:$A$1031,0))</f>
        <v>Don Gil Garcia st.</v>
      </c>
      <c r="J59" t="s">
        <v>37</v>
      </c>
      <c r="K59">
        <v>1</v>
      </c>
      <c r="L59">
        <v>42</v>
      </c>
      <c r="M59">
        <f t="shared" si="2"/>
        <v>42</v>
      </c>
      <c r="N59">
        <f t="shared" si="3"/>
        <v>92</v>
      </c>
      <c r="O59" t="s">
        <v>72</v>
      </c>
      <c r="P59" t="str">
        <f t="array" ref="P59">INDEX(Items!B$2:B$1072,MATCH($O59,Items!$A$2:$A$1072,0))</f>
        <v>Nissin</v>
      </c>
      <c r="Q59" t="str">
        <f t="array" ref="Q59">INDEX(Items!C$2:C$1072,MATCH($O59,Items!$A$2:$A$1072,0))</f>
        <v>Biscuits</v>
      </c>
      <c r="R59" t="str">
        <f t="array" ref="R59">INDEX(Items!D$2:D$1072,MATCH($O59,Items!$A$2:$A$1072,0))</f>
        <v>Eggnog 130g</v>
      </c>
    </row>
    <row r="60" spans="1:18" ht="15.75" customHeight="1" x14ac:dyDescent="0.25">
      <c r="A60">
        <f t="shared" si="0"/>
        <v>6</v>
      </c>
      <c r="B60" t="str">
        <f t="shared" si="4"/>
        <v>20230609F</v>
      </c>
      <c r="C60">
        <f t="shared" si="5"/>
        <v>3</v>
      </c>
      <c r="D60" s="4">
        <v>45086</v>
      </c>
      <c r="E60" t="s">
        <v>70</v>
      </c>
      <c r="F60" t="str">
        <f t="array" ref="F60">INDEX(Establishment!B$2:B$1031,MATCH($E60,Establishment!$A$2:$A$1031,0))</f>
        <v>CFG Quickstop</v>
      </c>
      <c r="G60" t="str">
        <f t="array" ref="G60">INDEX(Establishment!C$2:C$1031,MATCH($E60,Establishment!$A$2:$A$1031,0))</f>
        <v>Don Gil Garcia st.</v>
      </c>
      <c r="J60" t="s">
        <v>37</v>
      </c>
      <c r="K60">
        <v>1</v>
      </c>
      <c r="L60">
        <v>9</v>
      </c>
      <c r="M60">
        <f t="shared" si="2"/>
        <v>9</v>
      </c>
      <c r="N60">
        <f t="shared" si="3"/>
        <v>101</v>
      </c>
      <c r="O60" t="s">
        <v>73</v>
      </c>
      <c r="P60" t="str">
        <f t="array" ref="P60">INDEX(Items!B$2:B$1072,MATCH($O60,Items!$A$2:$A$1072,0))</f>
        <v>Presto Cream</v>
      </c>
      <c r="Q60" t="str">
        <f t="array" ref="Q60">INDEX(Items!C$2:C$1072,MATCH($O60,Items!$A$2:$A$1072,0))</f>
        <v>Chocholate Biscuits</v>
      </c>
      <c r="R60" t="str">
        <f t="array" ref="R60">INDEX(Items!D$2:D$1072,MATCH($O60,Items!$A$2:$A$1072,0))</f>
        <v>30g</v>
      </c>
    </row>
    <row r="61" spans="1:18" ht="15.75" customHeight="1" x14ac:dyDescent="0.25">
      <c r="A61">
        <f t="shared" si="0"/>
        <v>6</v>
      </c>
      <c r="B61" t="str">
        <f t="shared" si="4"/>
        <v>20230609F</v>
      </c>
      <c r="C61">
        <f t="shared" si="5"/>
        <v>4</v>
      </c>
      <c r="D61" s="4">
        <v>45086</v>
      </c>
      <c r="E61" t="s">
        <v>70</v>
      </c>
      <c r="F61" t="str">
        <f t="array" ref="F61">INDEX(Establishment!B$2:B$1031,MATCH($E61,Establishment!$A$2:$A$1031,0))</f>
        <v>CFG Quickstop</v>
      </c>
      <c r="G61" t="str">
        <f t="array" ref="G61">INDEX(Establishment!C$2:C$1031,MATCH($E61,Establishment!$A$2:$A$1031,0))</f>
        <v>Don Gil Garcia st.</v>
      </c>
      <c r="J61" t="s">
        <v>37</v>
      </c>
      <c r="K61">
        <v>1</v>
      </c>
      <c r="L61">
        <v>9</v>
      </c>
      <c r="M61">
        <f t="shared" si="2"/>
        <v>9</v>
      </c>
      <c r="N61">
        <f t="shared" si="3"/>
        <v>110</v>
      </c>
      <c r="O61" t="s">
        <v>74</v>
      </c>
      <c r="P61" t="str">
        <f t="array" ref="P61">INDEX(Items!B$2:B$1072,MATCH($O61,Items!$A$2:$A$1072,0))</f>
        <v>Presto Cream</v>
      </c>
      <c r="Q61" t="str">
        <f t="array" ref="Q61">INDEX(Items!C$2:C$1072,MATCH($O61,Items!$A$2:$A$1072,0))</f>
        <v>Chocholate Peanut Biscuits</v>
      </c>
      <c r="R61" t="str">
        <f t="array" ref="R61">INDEX(Items!D$2:D$1072,MATCH($O61,Items!$A$2:$A$1072,0))</f>
        <v>30g</v>
      </c>
    </row>
    <row r="62" spans="1:18" ht="15.75" customHeight="1" x14ac:dyDescent="0.25">
      <c r="A62">
        <f t="shared" si="0"/>
        <v>6</v>
      </c>
      <c r="B62" t="str">
        <f t="shared" si="4"/>
        <v>20230609F</v>
      </c>
      <c r="C62">
        <f t="shared" si="5"/>
        <v>5</v>
      </c>
      <c r="D62" s="4">
        <v>45086</v>
      </c>
      <c r="E62" t="s">
        <v>70</v>
      </c>
      <c r="F62" t="str">
        <f t="array" ref="F62">INDEX(Establishment!B$2:B$1031,MATCH($E62,Establishment!$A$2:$A$1031,0))</f>
        <v>CFG Quickstop</v>
      </c>
      <c r="G62" t="str">
        <f t="array" ref="G62">INDEX(Establishment!C$2:C$1031,MATCH($E62,Establishment!$A$2:$A$1031,0))</f>
        <v>Don Gil Garcia st.</v>
      </c>
      <c r="J62" t="s">
        <v>37</v>
      </c>
      <c r="K62">
        <v>1</v>
      </c>
      <c r="L62">
        <v>10</v>
      </c>
      <c r="M62">
        <f t="shared" si="2"/>
        <v>10</v>
      </c>
      <c r="N62">
        <f t="shared" si="3"/>
        <v>120</v>
      </c>
      <c r="O62" t="s">
        <v>75</v>
      </c>
      <c r="P62" t="str">
        <f t="array" ref="P62">INDEX(Items!B$2:B$1072,MATCH($O62,Items!$A$2:$A$1072,0))</f>
        <v>Cream-o</v>
      </c>
      <c r="Q62" t="str">
        <f t="array" ref="Q62">INDEX(Items!C$2:C$1072,MATCH($O62,Items!$A$2:$A$1072,0))</f>
        <v>Choco Fudge Cream-Filled Chocolate Sandwich Biscuits</v>
      </c>
      <c r="R62" t="str">
        <f t="array" ref="R62">INDEX(Items!D$2:D$1072,MATCH($O62,Items!$A$2:$A$1072,0))</f>
        <v>30g</v>
      </c>
    </row>
    <row r="63" spans="1:18" ht="15.75" customHeight="1" x14ac:dyDescent="0.25">
      <c r="A63">
        <f t="shared" si="0"/>
        <v>6</v>
      </c>
      <c r="B63" t="str">
        <f t="shared" si="4"/>
        <v>20230609F</v>
      </c>
      <c r="C63">
        <f t="shared" si="5"/>
        <v>6</v>
      </c>
      <c r="D63" s="4">
        <v>45086</v>
      </c>
      <c r="E63" t="s">
        <v>70</v>
      </c>
      <c r="F63" t="str">
        <f t="array" ref="F63">INDEX(Establishment!B$2:B$1031,MATCH($E63,Establishment!$A$2:$A$1031,0))</f>
        <v>CFG Quickstop</v>
      </c>
      <c r="G63" t="str">
        <f t="array" ref="G63">INDEX(Establishment!C$2:C$1031,MATCH($E63,Establishment!$A$2:$A$1031,0))</f>
        <v>Don Gil Garcia st.</v>
      </c>
      <c r="J63" t="s">
        <v>37</v>
      </c>
      <c r="K63">
        <v>1</v>
      </c>
      <c r="L63">
        <v>10</v>
      </c>
      <c r="M63">
        <f t="shared" si="2"/>
        <v>10</v>
      </c>
      <c r="N63">
        <f t="shared" si="3"/>
        <v>130</v>
      </c>
      <c r="O63" t="s">
        <v>76</v>
      </c>
      <c r="P63" t="str">
        <f t="array" ref="P63">INDEX(Items!B$2:B$1072,MATCH($O63,Items!$A$2:$A$1072,0))</f>
        <v>Jack 'n Jill Drewberry</v>
      </c>
      <c r="Q63" t="str">
        <f t="array" ref="Q63">INDEX(Items!C$2:C$1072,MATCH($O63,Items!$A$2:$A$1072,0))</f>
        <v>Strawberry's Cream Biscuits</v>
      </c>
      <c r="R63" t="str">
        <f t="array" ref="R63">INDEX(Items!D$2:D$1072,MATCH($O63,Items!$A$2:$A$1072,0))</f>
        <v>33g</v>
      </c>
    </row>
    <row r="64" spans="1:18" ht="15.75" customHeight="1" x14ac:dyDescent="0.25">
      <c r="A64">
        <f t="shared" si="0"/>
        <v>6</v>
      </c>
      <c r="B64" t="str">
        <f t="shared" si="4"/>
        <v>20230609F</v>
      </c>
      <c r="C64">
        <f t="shared" si="5"/>
        <v>7</v>
      </c>
      <c r="D64" s="4">
        <v>45086</v>
      </c>
      <c r="E64" t="s">
        <v>70</v>
      </c>
      <c r="F64" t="str">
        <f t="array" ref="F64">INDEX(Establishment!B$2:B$1031,MATCH($E64,Establishment!$A$2:$A$1031,0))</f>
        <v>CFG Quickstop</v>
      </c>
      <c r="G64" t="str">
        <f t="array" ref="G64">INDEX(Establishment!C$2:C$1031,MATCH($E64,Establishment!$A$2:$A$1031,0))</f>
        <v>Don Gil Garcia st.</v>
      </c>
      <c r="J64" t="s">
        <v>37</v>
      </c>
      <c r="K64">
        <v>1</v>
      </c>
      <c r="L64">
        <v>10</v>
      </c>
      <c r="M64">
        <f t="shared" si="2"/>
        <v>10</v>
      </c>
      <c r="N64">
        <f t="shared" si="3"/>
        <v>140</v>
      </c>
      <c r="O64" t="s">
        <v>77</v>
      </c>
      <c r="P64" t="str">
        <f t="array" ref="P64">INDEX(Items!B$2:B$1072,MATCH($O64,Items!$A$2:$A$1072,0))</f>
        <v>Jack 'n Jill Drewberry</v>
      </c>
      <c r="Q64" t="str">
        <f t="array" ref="Q64">INDEX(Items!C$2:C$1072,MATCH($O64,Items!$A$2:$A$1072,0))</f>
        <v>Drewberries'n Cream Biscuits</v>
      </c>
      <c r="R64" t="str">
        <f t="array" ref="R64">INDEX(Items!D$2:D$1072,MATCH($O64,Items!$A$2:$A$1072,0))</f>
        <v>33g</v>
      </c>
    </row>
    <row r="65" spans="1:18" ht="15.75" customHeight="1" x14ac:dyDescent="0.25">
      <c r="A65">
        <f t="shared" si="0"/>
        <v>6</v>
      </c>
      <c r="B65" t="str">
        <f t="shared" si="4"/>
        <v>20230609F</v>
      </c>
      <c r="C65">
        <f t="shared" si="5"/>
        <v>8</v>
      </c>
      <c r="D65" s="4">
        <v>45086</v>
      </c>
      <c r="E65" t="s">
        <v>70</v>
      </c>
      <c r="F65" t="str">
        <f t="array" ref="F65">INDEX(Establishment!B$2:B$1031,MATCH($E65,Establishment!$A$2:$A$1031,0))</f>
        <v>CFG Quickstop</v>
      </c>
      <c r="G65" t="str">
        <f t="array" ref="G65">INDEX(Establishment!C$2:C$1031,MATCH($E65,Establishment!$A$2:$A$1031,0))</f>
        <v>Don Gil Garcia st.</v>
      </c>
      <c r="J65" t="s">
        <v>37</v>
      </c>
      <c r="K65">
        <v>1</v>
      </c>
      <c r="L65">
        <v>27</v>
      </c>
      <c r="M65">
        <f t="shared" si="2"/>
        <v>27</v>
      </c>
      <c r="N65">
        <f t="shared" si="3"/>
        <v>167</v>
      </c>
      <c r="O65" t="s">
        <v>78</v>
      </c>
      <c r="P65" t="str">
        <f t="array" ref="P65">INDEX(Items!B$2:B$1072,MATCH($O65,Items!$A$2:$A$1072,0))</f>
        <v>Citrus</v>
      </c>
      <c r="Q65" t="str">
        <f t="array" ref="Q65">INDEX(Items!C$2:C$1072,MATCH($O65,Items!$A$2:$A$1072,0))</f>
        <v>Powder Juice Drinks</v>
      </c>
      <c r="R65" t="str">
        <f t="array" ref="R65">INDEX(Items!D$2:D$1072,MATCH($O65,Items!$A$2:$A$1072,0))</f>
        <v>Orange 20G</v>
      </c>
    </row>
    <row r="66" spans="1:18" ht="15.75" customHeight="1" x14ac:dyDescent="0.25">
      <c r="A66">
        <f t="shared" si="0"/>
        <v>7</v>
      </c>
      <c r="B66" t="str">
        <f t="shared" si="4"/>
        <v>20230609G</v>
      </c>
      <c r="C66">
        <f t="shared" si="5"/>
        <v>1</v>
      </c>
      <c r="D66" s="4">
        <v>45086</v>
      </c>
      <c r="E66" t="s">
        <v>79</v>
      </c>
      <c r="F66" t="str">
        <f t="array" ref="F66">INDEX(Establishment!B$2:B$1031,MATCH($E66,Establishment!$A$2:$A$1031,0))</f>
        <v>Iben's Pharmacy</v>
      </c>
      <c r="G66" t="str">
        <f t="array" ref="G66">INDEX(Establishment!C$2:C$1031,MATCH($E66,Establishment!$A$2:$A$1031,0))</f>
        <v>Don Jose Avila, Capitol</v>
      </c>
      <c r="J66" t="s">
        <v>58</v>
      </c>
      <c r="K66">
        <v>1</v>
      </c>
      <c r="L66">
        <v>100</v>
      </c>
      <c r="M66">
        <f t="shared" si="2"/>
        <v>100</v>
      </c>
      <c r="N66">
        <f t="shared" si="3"/>
        <v>100</v>
      </c>
      <c r="O66" t="s">
        <v>80</v>
      </c>
      <c r="P66">
        <f t="array" ref="P66">INDEX(Items!B$2:B$1072,MATCH($O66,Items!$A$2:$A$1072,0))</f>
        <v>0</v>
      </c>
      <c r="Q66" t="str">
        <f t="array" ref="Q66">INDEX(Items!C$2:C$1072,MATCH($O66,Items!$A$2:$A$1072,0))</f>
        <v>Pill Cutter</v>
      </c>
      <c r="R66">
        <f t="array" ref="R66">INDEX(Items!D$2:D$1072,MATCH($O66,Items!$A$2:$A$1072,0))</f>
        <v>0</v>
      </c>
    </row>
    <row r="67" spans="1:18" ht="15.75" customHeight="1" x14ac:dyDescent="0.25">
      <c r="A67">
        <f t="shared" si="0"/>
        <v>1</v>
      </c>
      <c r="B67" t="str">
        <f t="shared" si="4"/>
        <v>20230610A</v>
      </c>
      <c r="C67">
        <f t="shared" si="5"/>
        <v>1</v>
      </c>
      <c r="D67" s="4">
        <v>45087</v>
      </c>
      <c r="E67" t="s">
        <v>36</v>
      </c>
      <c r="F67" t="str">
        <f t="array" ref="F67">INDEX(Establishment!B$2:B$1031,MATCH($E67,Establishment!$A$2:$A$1031,0))</f>
        <v>The Lemon Co.</v>
      </c>
      <c r="G67" t="str">
        <f t="array" ref="G67">INDEX(Establishment!C$2:C$1031,MATCH($E67,Establishment!$A$2:$A$1031,0))</f>
        <v>Robinsons Cybergate</v>
      </c>
      <c r="H67" t="s">
        <v>2</v>
      </c>
      <c r="I67">
        <v>85</v>
      </c>
      <c r="J67" t="s">
        <v>37</v>
      </c>
      <c r="K67">
        <v>1</v>
      </c>
      <c r="L67">
        <v>85</v>
      </c>
      <c r="M67">
        <f t="shared" si="2"/>
        <v>85</v>
      </c>
      <c r="N67">
        <f t="shared" si="3"/>
        <v>85</v>
      </c>
      <c r="O67" t="s">
        <v>81</v>
      </c>
      <c r="P67">
        <f t="array" ref="P67">INDEX(Items!B$2:B$1072,MATCH($O67,Items!$A$2:$A$1072,0))</f>
        <v>0</v>
      </c>
      <c r="Q67" t="str">
        <f t="array" ref="Q67">INDEX(Items!C$2:C$1072,MATCH($O67,Items!$A$2:$A$1072,0))</f>
        <v>Old Fashion Lemonade Juice</v>
      </c>
      <c r="R67" t="str">
        <f t="array" ref="R67">INDEX(Items!D$2:D$1072,MATCH($O67,Items!$A$2:$A$1072,0))</f>
        <v>22Oz</v>
      </c>
    </row>
    <row r="68" spans="1:18" ht="15.75" customHeight="1" x14ac:dyDescent="0.25">
      <c r="A68">
        <f t="shared" si="0"/>
        <v>2</v>
      </c>
      <c r="B68" t="str">
        <f t="shared" si="4"/>
        <v>20230610B</v>
      </c>
      <c r="C68">
        <f t="shared" si="5"/>
        <v>1</v>
      </c>
      <c r="D68" s="4">
        <v>45087</v>
      </c>
      <c r="E68" t="s">
        <v>30</v>
      </c>
      <c r="F68" t="s">
        <v>31</v>
      </c>
      <c r="G68" t="s">
        <v>43</v>
      </c>
      <c r="H68" t="s">
        <v>2</v>
      </c>
      <c r="I68">
        <v>120</v>
      </c>
      <c r="J68" t="s">
        <v>44</v>
      </c>
      <c r="K68">
        <v>2</v>
      </c>
      <c r="L68">
        <v>10</v>
      </c>
      <c r="M68">
        <f t="shared" si="2"/>
        <v>20</v>
      </c>
      <c r="N68">
        <f t="shared" si="3"/>
        <v>20</v>
      </c>
      <c r="O68" t="s">
        <v>46</v>
      </c>
      <c r="P68">
        <f t="array" ref="P68">INDEX(Items!B$2:B$1072,MATCH($O68,Items!$A$2:$A$1072,0))</f>
        <v>0</v>
      </c>
      <c r="Q68" t="str">
        <f t="array" ref="Q68">INDEX(Items!C$2:C$1072,MATCH($O68,Items!$A$2:$A$1072,0))</f>
        <v>Dish</v>
      </c>
      <c r="R68" t="str">
        <f t="array" ref="R68">INDEX(Items!D$2:D$1072,MATCH($O68,Items!$A$2:$A$1072,0))</f>
        <v>Rice</v>
      </c>
    </row>
    <row r="69" spans="1:18" ht="15.75" customHeight="1" x14ac:dyDescent="0.25">
      <c r="A69">
        <f t="shared" si="0"/>
        <v>2</v>
      </c>
      <c r="B69" t="str">
        <f t="shared" si="4"/>
        <v>20230610B</v>
      </c>
      <c r="C69">
        <f t="shared" si="5"/>
        <v>2</v>
      </c>
      <c r="D69" s="4">
        <v>45087</v>
      </c>
      <c r="E69" t="s">
        <v>30</v>
      </c>
      <c r="F69" t="s">
        <v>31</v>
      </c>
      <c r="G69" t="s">
        <v>43</v>
      </c>
      <c r="J69" t="s">
        <v>44</v>
      </c>
      <c r="K69">
        <v>1</v>
      </c>
      <c r="L69">
        <v>40</v>
      </c>
      <c r="M69">
        <f t="shared" si="2"/>
        <v>40</v>
      </c>
      <c r="N69">
        <f t="shared" si="3"/>
        <v>60</v>
      </c>
      <c r="O69" t="s">
        <v>82</v>
      </c>
      <c r="P69">
        <f t="array" ref="P69">INDEX(Items!B$2:B$1072,MATCH($O69,Items!$A$2:$A$1072,0))</f>
        <v>0</v>
      </c>
      <c r="Q69" t="str">
        <f t="array" ref="Q69">INDEX(Items!C$2:C$1072,MATCH($O69,Items!$A$2:$A$1072,0))</f>
        <v>Dish</v>
      </c>
      <c r="R69" t="str">
        <f t="array" ref="R69">INDEX(Items!D$2:D$1072,MATCH($O69,Items!$A$2:$A$1072,0))</f>
        <v>Liver</v>
      </c>
    </row>
    <row r="70" spans="1:18" ht="15.75" customHeight="1" x14ac:dyDescent="0.25">
      <c r="A70">
        <f t="shared" si="0"/>
        <v>2</v>
      </c>
      <c r="B70" t="str">
        <f t="shared" si="4"/>
        <v>20230610B</v>
      </c>
      <c r="C70">
        <f t="shared" si="5"/>
        <v>3</v>
      </c>
      <c r="D70" s="4">
        <v>45087</v>
      </c>
      <c r="E70" t="s">
        <v>30</v>
      </c>
      <c r="F70" t="s">
        <v>31</v>
      </c>
      <c r="G70" t="s">
        <v>43</v>
      </c>
      <c r="J70" t="s">
        <v>44</v>
      </c>
      <c r="K70">
        <v>1</v>
      </c>
      <c r="L70">
        <v>40</v>
      </c>
      <c r="M70">
        <f t="shared" si="2"/>
        <v>40</v>
      </c>
      <c r="N70">
        <f t="shared" si="3"/>
        <v>100</v>
      </c>
      <c r="O70" t="s">
        <v>83</v>
      </c>
      <c r="P70">
        <f t="array" ref="P70">INDEX(Items!B$2:B$1072,MATCH($O70,Items!$A$2:$A$1072,0))</f>
        <v>0</v>
      </c>
      <c r="Q70" t="str">
        <f t="array" ref="Q70">INDEX(Items!C$2:C$1072,MATCH($O70,Items!$A$2:$A$1072,0))</f>
        <v>Dish</v>
      </c>
      <c r="R70" t="str">
        <f t="array" ref="R70">INDEX(Items!D$2:D$1072,MATCH($O70,Items!$A$2:$A$1072,0))</f>
        <v>Beef</v>
      </c>
    </row>
    <row r="71" spans="1:18" ht="15.75" customHeight="1" x14ac:dyDescent="0.25">
      <c r="A71">
        <f t="shared" si="0"/>
        <v>2</v>
      </c>
      <c r="B71" t="str">
        <f t="shared" si="4"/>
        <v>20230610B</v>
      </c>
      <c r="C71">
        <f t="shared" si="5"/>
        <v>4</v>
      </c>
      <c r="D71" s="4">
        <v>45087</v>
      </c>
      <c r="E71" t="s">
        <v>30</v>
      </c>
      <c r="F71" t="s">
        <v>31</v>
      </c>
      <c r="G71" t="s">
        <v>43</v>
      </c>
      <c r="J71" t="s">
        <v>47</v>
      </c>
      <c r="K71">
        <v>1</v>
      </c>
      <c r="L71">
        <v>10</v>
      </c>
      <c r="M71">
        <f t="shared" si="2"/>
        <v>10</v>
      </c>
      <c r="N71">
        <f t="shared" si="3"/>
        <v>110</v>
      </c>
      <c r="O71" t="s">
        <v>84</v>
      </c>
      <c r="P71">
        <f t="array" ref="P71">INDEX(Items!B$2:B$1072,MATCH($O71,Items!$A$2:$A$1072,0))</f>
        <v>0</v>
      </c>
      <c r="Q71" t="str">
        <f t="array" ref="Q71">INDEX(Items!C$2:C$1072,MATCH($O71,Items!$A$2:$A$1072,0))</f>
        <v>Dish</v>
      </c>
      <c r="R71" t="str">
        <f t="array" ref="R71">INDEX(Items!D$2:D$1072,MATCH($O71,Items!$A$2:$A$1072,0))</f>
        <v>Pinakbit</v>
      </c>
    </row>
    <row r="72" spans="1:18" ht="15.75" customHeight="1" x14ac:dyDescent="0.25">
      <c r="A72">
        <f t="shared" si="0"/>
        <v>2</v>
      </c>
      <c r="B72" t="str">
        <f t="shared" si="4"/>
        <v>20230610B</v>
      </c>
      <c r="C72">
        <f t="shared" si="5"/>
        <v>5</v>
      </c>
      <c r="D72" s="4">
        <v>45087</v>
      </c>
      <c r="E72" t="s">
        <v>30</v>
      </c>
      <c r="F72" t="s">
        <v>31</v>
      </c>
      <c r="G72" t="s">
        <v>43</v>
      </c>
      <c r="J72" t="s">
        <v>47</v>
      </c>
      <c r="K72">
        <v>1</v>
      </c>
      <c r="L72">
        <v>10</v>
      </c>
      <c r="M72">
        <f t="shared" si="2"/>
        <v>10</v>
      </c>
      <c r="N72">
        <f t="shared" si="3"/>
        <v>120</v>
      </c>
      <c r="O72" t="s">
        <v>52</v>
      </c>
      <c r="P72">
        <f t="array" ref="P72">INDEX(Items!B$2:B$1072,MATCH($O72,Items!$A$2:$A$1072,0))</f>
        <v>0</v>
      </c>
      <c r="Q72" t="str">
        <f t="array" ref="Q72">INDEX(Items!C$2:C$1072,MATCH($O72,Items!$A$2:$A$1072,0))</f>
        <v>Dish</v>
      </c>
      <c r="R72" t="str">
        <f t="array" ref="R72">INDEX(Items!D$2:D$1072,MATCH($O72,Items!$A$2:$A$1072,0))</f>
        <v>Bam-i</v>
      </c>
    </row>
    <row r="73" spans="1:18" ht="15.75" customHeight="1" x14ac:dyDescent="0.25">
      <c r="A73">
        <f t="shared" si="0"/>
        <v>3</v>
      </c>
      <c r="B73" t="str">
        <f t="shared" si="4"/>
        <v>20230610C</v>
      </c>
      <c r="C73">
        <f t="shared" si="5"/>
        <v>1</v>
      </c>
      <c r="D73" s="4">
        <v>45087</v>
      </c>
      <c r="E73" t="s">
        <v>30</v>
      </c>
      <c r="F73" t="s">
        <v>85</v>
      </c>
      <c r="G73" t="s">
        <v>54</v>
      </c>
      <c r="H73" t="s">
        <v>2</v>
      </c>
      <c r="I73">
        <v>600</v>
      </c>
      <c r="J73" t="s">
        <v>86</v>
      </c>
      <c r="K73">
        <v>1</v>
      </c>
      <c r="L73">
        <v>500</v>
      </c>
      <c r="M73">
        <f t="shared" si="2"/>
        <v>500</v>
      </c>
      <c r="N73">
        <f t="shared" si="3"/>
        <v>500</v>
      </c>
      <c r="O73" t="s">
        <v>87</v>
      </c>
      <c r="P73" t="str">
        <f t="array" ref="P73">INDEX(Items!B$2:B$1072,MATCH($O73,Items!$A$2:$A$1072,0))</f>
        <v>Swedish</v>
      </c>
      <c r="Q73" t="str">
        <f t="array" ref="Q73">INDEX(Items!C$2:C$1072,MATCH($O73,Items!$A$2:$A$1072,0))</f>
        <v xml:space="preserve">Massage </v>
      </c>
      <c r="R73" t="str">
        <f t="array" ref="R73">INDEX(Items!D$2:D$1072,MATCH($O73,Items!$A$2:$A$1072,0))</f>
        <v>1 hour</v>
      </c>
    </row>
    <row r="74" spans="1:18" ht="15.75" customHeight="1" x14ac:dyDescent="0.25">
      <c r="A74">
        <f t="shared" si="0"/>
        <v>4</v>
      </c>
      <c r="B74" t="str">
        <f t="shared" si="4"/>
        <v>20230610D</v>
      </c>
      <c r="C74">
        <f t="shared" si="5"/>
        <v>1</v>
      </c>
      <c r="D74" s="4">
        <v>45087</v>
      </c>
      <c r="E74" t="s">
        <v>30</v>
      </c>
      <c r="F74" t="s">
        <v>85</v>
      </c>
      <c r="G74" t="s">
        <v>54</v>
      </c>
      <c r="H74" t="s">
        <v>2</v>
      </c>
      <c r="J74" t="s">
        <v>88</v>
      </c>
      <c r="K74">
        <v>1</v>
      </c>
      <c r="L74">
        <v>100</v>
      </c>
      <c r="M74">
        <f t="shared" si="2"/>
        <v>100</v>
      </c>
      <c r="N74">
        <f t="shared" si="3"/>
        <v>100</v>
      </c>
      <c r="O74" t="s">
        <v>89</v>
      </c>
      <c r="P74">
        <f t="array" ref="P74">INDEX(Items!B$2:B$1072,MATCH($O74,Items!$A$2:$A$1072,0))</f>
        <v>0</v>
      </c>
      <c r="Q74" t="str">
        <f t="array" ref="Q74">INDEX(Items!C$2:C$1072,MATCH($O74,Items!$A$2:$A$1072,0))</f>
        <v>Service</v>
      </c>
      <c r="R74" t="str">
        <f t="array" ref="R74">INDEX(Items!D$2:D$1072,MATCH($O74,Items!$A$2:$A$1072,0))</f>
        <v>Tips</v>
      </c>
    </row>
    <row r="75" spans="1:18" ht="15.75" customHeight="1" x14ac:dyDescent="0.25">
      <c r="A75">
        <f t="shared" si="0"/>
        <v>5</v>
      </c>
      <c r="B75" t="str">
        <f t="shared" si="4"/>
        <v>20230610E</v>
      </c>
      <c r="C75">
        <f t="shared" si="5"/>
        <v>1</v>
      </c>
      <c r="D75" s="4">
        <v>45087</v>
      </c>
      <c r="E75" t="s">
        <v>30</v>
      </c>
      <c r="F75" t="s">
        <v>31</v>
      </c>
      <c r="G75" t="s">
        <v>54</v>
      </c>
      <c r="H75" t="s">
        <v>2</v>
      </c>
      <c r="I75">
        <v>220</v>
      </c>
      <c r="J75" t="s">
        <v>44</v>
      </c>
      <c r="K75">
        <v>2</v>
      </c>
      <c r="L75">
        <v>30</v>
      </c>
      <c r="M75">
        <f t="shared" si="2"/>
        <v>60</v>
      </c>
      <c r="N75">
        <f t="shared" si="3"/>
        <v>60</v>
      </c>
      <c r="O75" t="s">
        <v>33</v>
      </c>
      <c r="P75">
        <f t="array" ref="P75">INDEX(Items!B$2:B$1072,MATCH($O75,Items!$A$2:$A$1072,0))</f>
        <v>0</v>
      </c>
      <c r="Q75" t="str">
        <f t="array" ref="Q75">INDEX(Items!C$2:C$1072,MATCH($O75,Items!$A$2:$A$1072,0))</f>
        <v>Dish</v>
      </c>
      <c r="R75" t="str">
        <f t="array" ref="R75">INDEX(Items!D$2:D$1072,MATCH($O75,Items!$A$2:$A$1072,0))</f>
        <v>Fried Chicken</v>
      </c>
    </row>
    <row r="76" spans="1:18" ht="15.75" customHeight="1" x14ac:dyDescent="0.25">
      <c r="A76">
        <f t="shared" si="0"/>
        <v>5</v>
      </c>
      <c r="B76" t="str">
        <f t="shared" si="4"/>
        <v>20230610E</v>
      </c>
      <c r="C76">
        <f t="shared" si="5"/>
        <v>2</v>
      </c>
      <c r="D76" s="4">
        <v>45087</v>
      </c>
      <c r="E76" t="s">
        <v>30</v>
      </c>
      <c r="F76" t="s">
        <v>31</v>
      </c>
      <c r="G76" t="s">
        <v>54</v>
      </c>
      <c r="J76" t="s">
        <v>47</v>
      </c>
      <c r="K76">
        <v>2</v>
      </c>
      <c r="L76">
        <v>30</v>
      </c>
      <c r="M76">
        <f t="shared" si="2"/>
        <v>60</v>
      </c>
      <c r="N76">
        <f t="shared" si="3"/>
        <v>120</v>
      </c>
      <c r="O76" t="s">
        <v>33</v>
      </c>
      <c r="P76">
        <f t="array" ref="P76">INDEX(Items!B$2:B$1072,MATCH($O76,Items!$A$2:$A$1072,0))</f>
        <v>0</v>
      </c>
      <c r="Q76" t="str">
        <f t="array" ref="Q76">INDEX(Items!C$2:C$1072,MATCH($O76,Items!$A$2:$A$1072,0))</f>
        <v>Dish</v>
      </c>
      <c r="R76" t="str">
        <f t="array" ref="R76">INDEX(Items!D$2:D$1072,MATCH($O76,Items!$A$2:$A$1072,0))</f>
        <v>Fried Chicken</v>
      </c>
    </row>
    <row r="77" spans="1:18" ht="15.75" customHeight="1" x14ac:dyDescent="0.25">
      <c r="A77">
        <f t="shared" si="0"/>
        <v>5</v>
      </c>
      <c r="B77" t="str">
        <f t="shared" si="4"/>
        <v>20230610E</v>
      </c>
      <c r="C77">
        <f t="shared" si="5"/>
        <v>3</v>
      </c>
      <c r="D77" s="4">
        <v>45087</v>
      </c>
      <c r="E77" t="s">
        <v>30</v>
      </c>
      <c r="F77" t="s">
        <v>31</v>
      </c>
      <c r="G77" t="s">
        <v>54</v>
      </c>
      <c r="J77" t="s">
        <v>90</v>
      </c>
      <c r="K77">
        <v>2</v>
      </c>
      <c r="L77">
        <v>30</v>
      </c>
      <c r="M77">
        <f t="shared" si="2"/>
        <v>60</v>
      </c>
      <c r="N77">
        <f t="shared" si="3"/>
        <v>180</v>
      </c>
      <c r="O77" t="s">
        <v>33</v>
      </c>
      <c r="P77">
        <f t="array" ref="P77">INDEX(Items!B$2:B$1072,MATCH($O77,Items!$A$2:$A$1072,0))</f>
        <v>0</v>
      </c>
      <c r="Q77" t="str">
        <f t="array" ref="Q77">INDEX(Items!C$2:C$1072,MATCH($O77,Items!$A$2:$A$1072,0))</f>
        <v>Dish</v>
      </c>
      <c r="R77" t="str">
        <f t="array" ref="R77">INDEX(Items!D$2:D$1072,MATCH($O77,Items!$A$2:$A$1072,0))</f>
        <v>Fried Chicken</v>
      </c>
    </row>
    <row r="78" spans="1:18" ht="15.75" customHeight="1" x14ac:dyDescent="0.25">
      <c r="A78">
        <f t="shared" si="0"/>
        <v>5</v>
      </c>
      <c r="B78" t="str">
        <f t="shared" si="4"/>
        <v>20230610E</v>
      </c>
      <c r="C78">
        <f t="shared" si="5"/>
        <v>4</v>
      </c>
      <c r="D78" s="4">
        <v>45087</v>
      </c>
      <c r="E78" t="s">
        <v>30</v>
      </c>
      <c r="F78" t="s">
        <v>31</v>
      </c>
      <c r="G78" t="s">
        <v>54</v>
      </c>
      <c r="J78" t="s">
        <v>44</v>
      </c>
      <c r="K78">
        <v>1</v>
      </c>
      <c r="L78">
        <v>20</v>
      </c>
      <c r="M78">
        <f t="shared" si="2"/>
        <v>20</v>
      </c>
      <c r="N78">
        <f t="shared" si="3"/>
        <v>200</v>
      </c>
      <c r="O78" t="s">
        <v>34</v>
      </c>
      <c r="P78">
        <f t="array" ref="P78">INDEX(Items!B$2:B$1072,MATCH($O78,Items!$A$2:$A$1072,0))</f>
        <v>0</v>
      </c>
      <c r="Q78" t="str">
        <f t="array" ref="Q78">INDEX(Items!C$2:C$1072,MATCH($O78,Items!$A$2:$A$1072,0))</f>
        <v>Dish</v>
      </c>
      <c r="R78" t="str">
        <f t="array" ref="R78">INDEX(Items!D$2:D$1072,MATCH($O78,Items!$A$2:$A$1072,0))</f>
        <v>Hangging Rice 5s</v>
      </c>
    </row>
    <row r="79" spans="1:18" ht="15.75" customHeight="1" x14ac:dyDescent="0.25">
      <c r="A79">
        <f t="shared" si="0"/>
        <v>5</v>
      </c>
      <c r="B79" t="str">
        <f t="shared" si="4"/>
        <v>20230610E</v>
      </c>
      <c r="C79">
        <f t="shared" si="5"/>
        <v>5</v>
      </c>
      <c r="D79" s="4">
        <v>45087</v>
      </c>
      <c r="E79" t="s">
        <v>30</v>
      </c>
      <c r="F79" t="s">
        <v>31</v>
      </c>
      <c r="G79" t="s">
        <v>54</v>
      </c>
      <c r="J79" t="s">
        <v>90</v>
      </c>
      <c r="K79">
        <v>1</v>
      </c>
      <c r="L79">
        <v>20</v>
      </c>
      <c r="M79">
        <f t="shared" si="2"/>
        <v>20</v>
      </c>
      <c r="N79">
        <f t="shared" si="3"/>
        <v>220</v>
      </c>
      <c r="O79" t="s">
        <v>34</v>
      </c>
      <c r="P79">
        <f t="array" ref="P79">INDEX(Items!B$2:B$1072,MATCH($O79,Items!$A$2:$A$1072,0))</f>
        <v>0</v>
      </c>
      <c r="Q79" t="str">
        <f t="array" ref="Q79">INDEX(Items!C$2:C$1072,MATCH($O79,Items!$A$2:$A$1072,0))</f>
        <v>Dish</v>
      </c>
      <c r="R79" t="str">
        <f t="array" ref="R79">INDEX(Items!D$2:D$1072,MATCH($O79,Items!$A$2:$A$1072,0))</f>
        <v>Hangging Rice 5s</v>
      </c>
    </row>
    <row r="80" spans="1:18" ht="15.75" customHeight="1" x14ac:dyDescent="0.25">
      <c r="A80">
        <f t="shared" si="0"/>
        <v>1</v>
      </c>
      <c r="B80" t="str">
        <f t="shared" si="4"/>
        <v>20230611A</v>
      </c>
      <c r="C80">
        <f t="shared" si="5"/>
        <v>1</v>
      </c>
      <c r="D80" s="4">
        <v>45088</v>
      </c>
      <c r="E80" t="s">
        <v>30</v>
      </c>
      <c r="F80" t="s">
        <v>31</v>
      </c>
      <c r="G80" t="s">
        <v>43</v>
      </c>
      <c r="H80" t="s">
        <v>2</v>
      </c>
      <c r="I80">
        <v>110</v>
      </c>
      <c r="J80" t="s">
        <v>44</v>
      </c>
      <c r="K80">
        <v>2</v>
      </c>
      <c r="L80">
        <v>10</v>
      </c>
      <c r="M80">
        <f t="shared" si="2"/>
        <v>20</v>
      </c>
      <c r="N80">
        <f t="shared" si="3"/>
        <v>20</v>
      </c>
      <c r="O80" t="s">
        <v>46</v>
      </c>
      <c r="P80">
        <f t="array" ref="P80">INDEX(Items!B$2:B$1072,MATCH($O80,Items!$A$2:$A$1072,0))</f>
        <v>0</v>
      </c>
      <c r="Q80" t="str">
        <f t="array" ref="Q80">INDEX(Items!C$2:C$1072,MATCH($O80,Items!$A$2:$A$1072,0))</f>
        <v>Dish</v>
      </c>
      <c r="R80" t="str">
        <f t="array" ref="R80">INDEX(Items!D$2:D$1072,MATCH($O80,Items!$A$2:$A$1072,0))</f>
        <v>Rice</v>
      </c>
    </row>
    <row r="81" spans="1:18" ht="15.75" customHeight="1" x14ac:dyDescent="0.25">
      <c r="A81">
        <f t="shared" si="0"/>
        <v>1</v>
      </c>
      <c r="B81" t="str">
        <f t="shared" si="4"/>
        <v>20230611A</v>
      </c>
      <c r="C81">
        <f t="shared" si="5"/>
        <v>2</v>
      </c>
      <c r="D81" s="4">
        <v>45088</v>
      </c>
      <c r="E81" t="s">
        <v>30</v>
      </c>
      <c r="F81" t="s">
        <v>31</v>
      </c>
      <c r="G81" t="s">
        <v>43</v>
      </c>
      <c r="J81" t="s">
        <v>44</v>
      </c>
      <c r="K81">
        <v>1</v>
      </c>
      <c r="L81">
        <v>40</v>
      </c>
      <c r="M81">
        <f t="shared" si="2"/>
        <v>40</v>
      </c>
      <c r="N81">
        <f t="shared" si="3"/>
        <v>60</v>
      </c>
      <c r="O81" t="s">
        <v>82</v>
      </c>
      <c r="P81">
        <f t="array" ref="P81">INDEX(Items!B$2:B$1072,MATCH($O81,Items!$A$2:$A$1072,0))</f>
        <v>0</v>
      </c>
      <c r="Q81" t="str">
        <f t="array" ref="Q81">INDEX(Items!C$2:C$1072,MATCH($O81,Items!$A$2:$A$1072,0))</f>
        <v>Dish</v>
      </c>
      <c r="R81" t="str">
        <f t="array" ref="R81">INDEX(Items!D$2:D$1072,MATCH($O81,Items!$A$2:$A$1072,0))</f>
        <v>Liver</v>
      </c>
    </row>
    <row r="82" spans="1:18" ht="15.75" customHeight="1" x14ac:dyDescent="0.25">
      <c r="A82">
        <f t="shared" si="0"/>
        <v>1</v>
      </c>
      <c r="B82" t="str">
        <f t="shared" si="4"/>
        <v>20230611A</v>
      </c>
      <c r="C82">
        <f t="shared" si="5"/>
        <v>3</v>
      </c>
      <c r="D82" s="4">
        <v>45088</v>
      </c>
      <c r="E82" t="s">
        <v>30</v>
      </c>
      <c r="F82" t="s">
        <v>31</v>
      </c>
      <c r="G82" t="s">
        <v>43</v>
      </c>
      <c r="J82" t="s">
        <v>44</v>
      </c>
      <c r="K82">
        <v>1</v>
      </c>
      <c r="L82">
        <v>40</v>
      </c>
      <c r="M82">
        <f t="shared" si="2"/>
        <v>40</v>
      </c>
      <c r="N82">
        <f t="shared" si="3"/>
        <v>100</v>
      </c>
      <c r="O82" t="s">
        <v>83</v>
      </c>
      <c r="P82">
        <f t="array" ref="P82">INDEX(Items!B$2:B$1072,MATCH($O82,Items!$A$2:$A$1072,0))</f>
        <v>0</v>
      </c>
      <c r="Q82" t="str">
        <f t="array" ref="Q82">INDEX(Items!C$2:C$1072,MATCH($O82,Items!$A$2:$A$1072,0))</f>
        <v>Dish</v>
      </c>
      <c r="R82" t="str">
        <f t="array" ref="R82">INDEX(Items!D$2:D$1072,MATCH($O82,Items!$A$2:$A$1072,0))</f>
        <v>Beef</v>
      </c>
    </row>
    <row r="83" spans="1:18" ht="15.75" customHeight="1" x14ac:dyDescent="0.25">
      <c r="A83">
        <f t="shared" si="0"/>
        <v>1</v>
      </c>
      <c r="B83" t="str">
        <f t="shared" si="4"/>
        <v>20230611A</v>
      </c>
      <c r="C83">
        <f t="shared" si="5"/>
        <v>4</v>
      </c>
      <c r="D83" s="4">
        <v>45088</v>
      </c>
      <c r="E83" t="s">
        <v>30</v>
      </c>
      <c r="F83" t="s">
        <v>31</v>
      </c>
      <c r="G83" t="s">
        <v>43</v>
      </c>
      <c r="J83" t="s">
        <v>47</v>
      </c>
      <c r="K83">
        <v>1</v>
      </c>
      <c r="L83">
        <v>10</v>
      </c>
      <c r="M83">
        <f t="shared" si="2"/>
        <v>10</v>
      </c>
      <c r="N83">
        <f t="shared" si="3"/>
        <v>110</v>
      </c>
      <c r="O83" t="s">
        <v>52</v>
      </c>
      <c r="P83">
        <f t="array" ref="P83">INDEX(Items!B$2:B$1072,MATCH($O83,Items!$A$2:$A$1072,0))</f>
        <v>0</v>
      </c>
      <c r="Q83" t="str">
        <f t="array" ref="Q83">INDEX(Items!C$2:C$1072,MATCH($O83,Items!$A$2:$A$1072,0))</f>
        <v>Dish</v>
      </c>
      <c r="R83" t="str">
        <f t="array" ref="R83">INDEX(Items!D$2:D$1072,MATCH($O83,Items!$A$2:$A$1072,0))</f>
        <v>Bam-i</v>
      </c>
    </row>
    <row r="84" spans="1:18" ht="15.75" customHeight="1" x14ac:dyDescent="0.25">
      <c r="A84">
        <f t="shared" si="0"/>
        <v>1</v>
      </c>
      <c r="B84" t="str">
        <f t="shared" si="4"/>
        <v/>
      </c>
      <c r="C84">
        <f t="shared" si="5"/>
        <v>1</v>
      </c>
      <c r="D84" s="4"/>
      <c r="E84" t="s">
        <v>20</v>
      </c>
      <c r="F84" t="str">
        <f t="array" ref="F84">INDEX(Establishment!B$2:B$1031,MATCH($E84,Establishment!$A$2:$A$1031,0))</f>
        <v xml:space="preserve"> </v>
      </c>
      <c r="G84" t="str">
        <f t="array" ref="G84">INDEX(Establishment!C$2:C$1031,MATCH($E84,Establishment!$A$2:$A$1031,0))</f>
        <v xml:space="preserve"> </v>
      </c>
      <c r="M84">
        <f t="shared" si="2"/>
        <v>0</v>
      </c>
      <c r="N84">
        <f t="shared" si="3"/>
        <v>0</v>
      </c>
      <c r="O84" t="s">
        <v>20</v>
      </c>
      <c r="P84" t="str">
        <f t="array" ref="P84">INDEX(Items!B$2:B$1072,MATCH($O84,Items!$A$2:$A$1072,0))</f>
        <v xml:space="preserve"> </v>
      </c>
      <c r="Q84" t="str">
        <f t="array" ref="Q84">INDEX(Items!C$2:C$1072,MATCH($O84,Items!$A$2:$A$1072,0))</f>
        <v xml:space="preserve"> </v>
      </c>
      <c r="R84" t="str">
        <f t="array" ref="R84">INDEX(Items!D$2:D$1072,MATCH($O84,Items!$A$2:$A$1072,0))</f>
        <v xml:space="preserve"> </v>
      </c>
    </row>
    <row r="85" spans="1:18" ht="15.75" customHeight="1" x14ac:dyDescent="0.25">
      <c r="A85">
        <f t="shared" si="0"/>
        <v>1</v>
      </c>
      <c r="B85" t="str">
        <f t="shared" si="4"/>
        <v>20230611A</v>
      </c>
      <c r="C85">
        <f t="shared" si="5"/>
        <v>1</v>
      </c>
      <c r="D85" s="4">
        <v>45088</v>
      </c>
      <c r="E85" t="s">
        <v>91</v>
      </c>
      <c r="F85" t="str">
        <f t="array" ref="F85">INDEX(Establishment!B$2:B$1031,MATCH($E85,Establishment!$A$2:$A$1031,0))</f>
        <v xml:space="preserve">Watson </v>
      </c>
      <c r="G85" t="str">
        <f t="array" ref="G85">INDEX(Establishment!C$2:C$1031,MATCH($E85,Establishment!$A$2:$A$1031,0))</f>
        <v>Capitol Site</v>
      </c>
      <c r="H85" t="s">
        <v>92</v>
      </c>
      <c r="I85">
        <v>556.5</v>
      </c>
      <c r="J85" t="s">
        <v>93</v>
      </c>
      <c r="K85">
        <v>1</v>
      </c>
      <c r="L85" s="5">
        <v>556.5</v>
      </c>
      <c r="M85">
        <f t="shared" si="2"/>
        <v>556.5</v>
      </c>
      <c r="N85">
        <f t="shared" si="3"/>
        <v>556.5</v>
      </c>
      <c r="O85" t="s">
        <v>94</v>
      </c>
      <c r="P85" t="str">
        <f t="array" ref="P85">INDEX(Items!B$2:B$1072,MATCH($O85,Items!$A$2:$A$1072,0))</f>
        <v>Augmeniin</v>
      </c>
      <c r="Q85" t="str">
        <f t="array" ref="Q85">INDEX(Items!C$2:C$1072,MATCH($O85,Items!$A$2:$A$1072,0))</f>
        <v>Co-amoxiclav 642.pmg/5ml</v>
      </c>
      <c r="R85" t="str">
        <f t="array" ref="R85">INDEX(Items!D$2:D$1072,MATCH($O85,Items!$A$2:$A$1072,0))</f>
        <v>100ml</v>
      </c>
    </row>
    <row r="86" spans="1:18" ht="15.75" customHeight="1" x14ac:dyDescent="0.25">
      <c r="A86">
        <f t="shared" si="0"/>
        <v>1</v>
      </c>
      <c r="B86" t="str">
        <f t="shared" si="4"/>
        <v/>
      </c>
      <c r="C86">
        <f t="shared" si="5"/>
        <v>1</v>
      </c>
      <c r="D86" s="4"/>
      <c r="E86" t="s">
        <v>20</v>
      </c>
      <c r="F86" t="str">
        <f t="array" ref="F86">INDEX(Establishment!B$2:B$1031,MATCH($E86,Establishment!$A$2:$A$1031,0))</f>
        <v xml:space="preserve"> </v>
      </c>
      <c r="G86" t="str">
        <f t="array" ref="G86">INDEX(Establishment!C$2:C$1031,MATCH($E86,Establishment!$A$2:$A$1031,0))</f>
        <v xml:space="preserve"> </v>
      </c>
      <c r="M86">
        <f t="shared" si="2"/>
        <v>0</v>
      </c>
      <c r="N86">
        <f t="shared" si="3"/>
        <v>0</v>
      </c>
      <c r="O86" t="s">
        <v>20</v>
      </c>
      <c r="P86" t="str">
        <f t="array" ref="P86">INDEX(Items!B$2:B$1072,MATCH($O86,Items!$A$2:$A$1072,0))</f>
        <v xml:space="preserve"> </v>
      </c>
      <c r="Q86" t="str">
        <f t="array" ref="Q86">INDEX(Items!C$2:C$1072,MATCH($O86,Items!$A$2:$A$1072,0))</f>
        <v xml:space="preserve"> </v>
      </c>
      <c r="R86" t="str">
        <f t="array" ref="R86">INDEX(Items!D$2:D$1072,MATCH($O86,Items!$A$2:$A$1072,0))</f>
        <v xml:space="preserve"> </v>
      </c>
    </row>
    <row r="87" spans="1:18" ht="15.75" customHeight="1" x14ac:dyDescent="0.25">
      <c r="A87">
        <f t="shared" si="0"/>
        <v>1</v>
      </c>
      <c r="B87" t="str">
        <f t="shared" si="4"/>
        <v/>
      </c>
      <c r="C87">
        <f t="shared" si="5"/>
        <v>1</v>
      </c>
      <c r="D87" s="4"/>
      <c r="E87" t="s">
        <v>20</v>
      </c>
      <c r="F87" t="str">
        <f t="array" ref="F87">INDEX(Establishment!B$2:B$1031,MATCH($E87,Establishment!$A$2:$A$1031,0))</f>
        <v xml:space="preserve"> </v>
      </c>
      <c r="G87" t="str">
        <f t="array" ref="G87">INDEX(Establishment!C$2:C$1031,MATCH($E87,Establishment!$A$2:$A$1031,0))</f>
        <v xml:space="preserve"> </v>
      </c>
      <c r="M87">
        <f t="shared" si="2"/>
        <v>0</v>
      </c>
      <c r="N87">
        <f t="shared" si="3"/>
        <v>0</v>
      </c>
      <c r="O87" t="s">
        <v>20</v>
      </c>
      <c r="P87" t="str">
        <f t="array" ref="P87">INDEX(Items!B$2:B$1072,MATCH($O87,Items!$A$2:$A$1072,0))</f>
        <v xml:space="preserve"> </v>
      </c>
      <c r="Q87" t="str">
        <f t="array" ref="Q87">INDEX(Items!C$2:C$1072,MATCH($O87,Items!$A$2:$A$1072,0))</f>
        <v xml:space="preserve"> </v>
      </c>
      <c r="R87" t="str">
        <f t="array" ref="R87">INDEX(Items!D$2:D$1072,MATCH($O87,Items!$A$2:$A$1072,0))</f>
        <v xml:space="preserve"> </v>
      </c>
    </row>
    <row r="88" spans="1:18" ht="15.75" customHeight="1" x14ac:dyDescent="0.25">
      <c r="A88">
        <f t="shared" si="0"/>
        <v>1</v>
      </c>
      <c r="B88" t="str">
        <f t="shared" si="4"/>
        <v/>
      </c>
      <c r="C88">
        <f t="shared" si="5"/>
        <v>1</v>
      </c>
      <c r="D88" s="4"/>
      <c r="E88" t="s">
        <v>20</v>
      </c>
      <c r="F88" t="str">
        <f t="array" ref="F88">INDEX(Establishment!B$2:B$1031,MATCH($E88,Establishment!$A$2:$A$1031,0))</f>
        <v xml:space="preserve"> </v>
      </c>
      <c r="G88" t="str">
        <f t="array" ref="G88">INDEX(Establishment!C$2:C$1031,MATCH($E88,Establishment!$A$2:$A$1031,0))</f>
        <v xml:space="preserve"> </v>
      </c>
      <c r="M88">
        <f t="shared" si="2"/>
        <v>0</v>
      </c>
      <c r="N88">
        <f t="shared" si="3"/>
        <v>0</v>
      </c>
      <c r="O88" t="s">
        <v>20</v>
      </c>
      <c r="P88" t="str">
        <f t="array" ref="P88">INDEX(Items!B$2:B$1072,MATCH($O88,Items!$A$2:$A$1072,0))</f>
        <v xml:space="preserve"> </v>
      </c>
      <c r="Q88" t="str">
        <f t="array" ref="Q88">INDEX(Items!C$2:C$1072,MATCH($O88,Items!$A$2:$A$1072,0))</f>
        <v xml:space="preserve"> </v>
      </c>
      <c r="R88" t="str">
        <f t="array" ref="R88">INDEX(Items!D$2:D$1072,MATCH($O88,Items!$A$2:$A$1072,0))</f>
        <v xml:space="preserve"> </v>
      </c>
    </row>
    <row r="89" spans="1:18" ht="15.75" customHeight="1" x14ac:dyDescent="0.25">
      <c r="A89">
        <f t="shared" si="0"/>
        <v>1</v>
      </c>
      <c r="B89" t="str">
        <f t="shared" si="4"/>
        <v/>
      </c>
      <c r="C89">
        <f t="shared" si="5"/>
        <v>1</v>
      </c>
      <c r="D89" s="4"/>
      <c r="E89" t="s">
        <v>20</v>
      </c>
      <c r="F89" t="str">
        <f t="array" ref="F89">INDEX(Establishment!B$2:B$1031,MATCH($E89,Establishment!$A$2:$A$1031,0))</f>
        <v xml:space="preserve"> </v>
      </c>
      <c r="G89" t="str">
        <f t="array" ref="G89">INDEX(Establishment!C$2:C$1031,MATCH($E89,Establishment!$A$2:$A$1031,0))</f>
        <v xml:space="preserve"> </v>
      </c>
      <c r="M89">
        <f t="shared" si="2"/>
        <v>0</v>
      </c>
      <c r="N89">
        <f t="shared" si="3"/>
        <v>0</v>
      </c>
      <c r="O89" t="s">
        <v>20</v>
      </c>
      <c r="P89" t="str">
        <f t="array" ref="P89">INDEX(Items!B$2:B$1072,MATCH($O89,Items!$A$2:$A$1072,0))</f>
        <v xml:space="preserve"> </v>
      </c>
      <c r="Q89" t="str">
        <f t="array" ref="Q89">INDEX(Items!C$2:C$1072,MATCH($O89,Items!$A$2:$A$1072,0))</f>
        <v xml:space="preserve"> </v>
      </c>
      <c r="R89" t="str">
        <f t="array" ref="R89">INDEX(Items!D$2:D$1072,MATCH($O89,Items!$A$2:$A$1072,0))</f>
        <v xml:space="preserve"> </v>
      </c>
    </row>
    <row r="90" spans="1:18" ht="15.75" customHeight="1" x14ac:dyDescent="0.25">
      <c r="A90">
        <f t="shared" si="0"/>
        <v>1</v>
      </c>
      <c r="B90" t="str">
        <f t="shared" si="4"/>
        <v/>
      </c>
      <c r="C90">
        <f t="shared" si="5"/>
        <v>1</v>
      </c>
      <c r="D90" s="4"/>
      <c r="E90" t="s">
        <v>20</v>
      </c>
      <c r="F90" t="str">
        <f t="array" ref="F90">INDEX(Establishment!B$2:B$1031,MATCH($E90,Establishment!$A$2:$A$1031,0))</f>
        <v xml:space="preserve"> </v>
      </c>
      <c r="G90" t="str">
        <f t="array" ref="G90">INDEX(Establishment!C$2:C$1031,MATCH($E90,Establishment!$A$2:$A$1031,0))</f>
        <v xml:space="preserve"> </v>
      </c>
      <c r="M90">
        <f t="shared" si="2"/>
        <v>0</v>
      </c>
      <c r="N90">
        <f t="shared" si="3"/>
        <v>0</v>
      </c>
      <c r="O90" t="s">
        <v>20</v>
      </c>
      <c r="P90" t="str">
        <f t="array" ref="P90">INDEX(Items!B$2:B$1072,MATCH($O90,Items!$A$2:$A$1072,0))</f>
        <v xml:space="preserve"> </v>
      </c>
      <c r="Q90" t="str">
        <f t="array" ref="Q90">INDEX(Items!C$2:C$1072,MATCH($O90,Items!$A$2:$A$1072,0))</f>
        <v xml:space="preserve"> </v>
      </c>
      <c r="R90" t="str">
        <f t="array" ref="R90">INDEX(Items!D$2:D$1072,MATCH($O90,Items!$A$2:$A$1072,0))</f>
        <v xml:space="preserve"> </v>
      </c>
    </row>
    <row r="91" spans="1:18" ht="15.75" customHeight="1" x14ac:dyDescent="0.25">
      <c r="A91">
        <f t="shared" si="0"/>
        <v>1</v>
      </c>
      <c r="B91" t="str">
        <f t="shared" si="4"/>
        <v/>
      </c>
      <c r="C91">
        <f t="shared" si="5"/>
        <v>1</v>
      </c>
      <c r="D91" s="4"/>
      <c r="E91" t="s">
        <v>20</v>
      </c>
      <c r="F91" t="str">
        <f t="array" ref="F91">INDEX(Establishment!B$2:B$1031,MATCH($E91,Establishment!$A$2:$A$1031,0))</f>
        <v xml:space="preserve"> </v>
      </c>
      <c r="G91" t="str">
        <f t="array" ref="G91">INDEX(Establishment!C$2:C$1031,MATCH($E91,Establishment!$A$2:$A$1031,0))</f>
        <v xml:space="preserve"> </v>
      </c>
      <c r="M91">
        <f t="shared" si="2"/>
        <v>0</v>
      </c>
      <c r="N91">
        <f t="shared" si="3"/>
        <v>0</v>
      </c>
      <c r="O91" t="s">
        <v>20</v>
      </c>
      <c r="P91" t="str">
        <f t="array" ref="P91">INDEX(Items!B$2:B$1072,MATCH($O91,Items!$A$2:$A$1072,0))</f>
        <v xml:space="preserve"> </v>
      </c>
      <c r="Q91" t="str">
        <f t="array" ref="Q91">INDEX(Items!C$2:C$1072,MATCH($O91,Items!$A$2:$A$1072,0))</f>
        <v xml:space="preserve"> </v>
      </c>
      <c r="R91" t="str">
        <f t="array" ref="R91">INDEX(Items!D$2:D$1072,MATCH($O91,Items!$A$2:$A$1072,0))</f>
        <v xml:space="preserve"> </v>
      </c>
    </row>
    <row r="92" spans="1:18" ht="15.75" customHeight="1" x14ac:dyDescent="0.25">
      <c r="A92">
        <f t="shared" si="0"/>
        <v>1</v>
      </c>
      <c r="B92" t="str">
        <f t="shared" si="4"/>
        <v/>
      </c>
      <c r="C92">
        <f t="shared" si="5"/>
        <v>1</v>
      </c>
      <c r="D92" s="4"/>
      <c r="E92" t="s">
        <v>20</v>
      </c>
      <c r="F92" t="str">
        <f t="array" ref="F92">INDEX(Establishment!B$2:B$1031,MATCH($E92,Establishment!$A$2:$A$1031,0))</f>
        <v xml:space="preserve"> </v>
      </c>
      <c r="G92" t="str">
        <f t="array" ref="G92">INDEX(Establishment!C$2:C$1031,MATCH($E92,Establishment!$A$2:$A$1031,0))</f>
        <v xml:space="preserve"> </v>
      </c>
      <c r="M92">
        <f t="shared" si="2"/>
        <v>0</v>
      </c>
      <c r="N92">
        <f t="shared" si="3"/>
        <v>0</v>
      </c>
      <c r="O92" t="s">
        <v>20</v>
      </c>
      <c r="P92" t="str">
        <f t="array" ref="P92">INDEX(Items!B$2:B$1072,MATCH($O92,Items!$A$2:$A$1072,0))</f>
        <v xml:space="preserve"> </v>
      </c>
      <c r="Q92" t="str">
        <f t="array" ref="Q92">INDEX(Items!C$2:C$1072,MATCH($O92,Items!$A$2:$A$1072,0))</f>
        <v xml:space="preserve"> </v>
      </c>
      <c r="R92" t="str">
        <f t="array" ref="R92">INDEX(Items!D$2:D$1072,MATCH($O92,Items!$A$2:$A$1072,0))</f>
        <v xml:space="preserve"> </v>
      </c>
    </row>
    <row r="93" spans="1:18" ht="15.75" customHeight="1" x14ac:dyDescent="0.25">
      <c r="A93">
        <f t="shared" si="0"/>
        <v>1</v>
      </c>
      <c r="B93" t="str">
        <f t="shared" si="4"/>
        <v/>
      </c>
      <c r="C93">
        <f t="shared" si="5"/>
        <v>1</v>
      </c>
      <c r="D93" s="4"/>
      <c r="E93" t="s">
        <v>20</v>
      </c>
      <c r="F93" t="str">
        <f t="array" ref="F93">INDEX(Establishment!B$2:B$1031,MATCH($E93,Establishment!$A$2:$A$1031,0))</f>
        <v xml:space="preserve"> </v>
      </c>
      <c r="G93" t="str">
        <f t="array" ref="G93">INDEX(Establishment!C$2:C$1031,MATCH($E93,Establishment!$A$2:$A$1031,0))</f>
        <v xml:space="preserve"> </v>
      </c>
      <c r="M93">
        <f t="shared" si="2"/>
        <v>0</v>
      </c>
      <c r="N93">
        <f t="shared" si="3"/>
        <v>0</v>
      </c>
      <c r="O93" t="s">
        <v>20</v>
      </c>
      <c r="P93" t="str">
        <f t="array" ref="P93">INDEX(Items!B$2:B$1072,MATCH($O93,Items!$A$2:$A$1072,0))</f>
        <v xml:space="preserve"> </v>
      </c>
      <c r="Q93" t="str">
        <f t="array" ref="Q93">INDEX(Items!C$2:C$1072,MATCH($O93,Items!$A$2:$A$1072,0))</f>
        <v xml:space="preserve"> </v>
      </c>
      <c r="R93" t="str">
        <f t="array" ref="R93">INDEX(Items!D$2:D$1072,MATCH($O93,Items!$A$2:$A$1072,0))</f>
        <v xml:space="preserve"> </v>
      </c>
    </row>
    <row r="94" spans="1:18" ht="15.75" customHeight="1" x14ac:dyDescent="0.25">
      <c r="A94">
        <f t="shared" si="0"/>
        <v>1</v>
      </c>
      <c r="B94" t="str">
        <f t="shared" si="4"/>
        <v/>
      </c>
      <c r="C94">
        <f t="shared" si="5"/>
        <v>1</v>
      </c>
      <c r="D94" s="4"/>
      <c r="E94" t="s">
        <v>20</v>
      </c>
      <c r="F94" t="str">
        <f t="array" ref="F94">INDEX(Establishment!B$2:B$1031,MATCH($E94,Establishment!$A$2:$A$1031,0))</f>
        <v xml:space="preserve"> </v>
      </c>
      <c r="G94" t="str">
        <f t="array" ref="G94">INDEX(Establishment!C$2:C$1031,MATCH($E94,Establishment!$A$2:$A$1031,0))</f>
        <v xml:space="preserve"> </v>
      </c>
      <c r="M94">
        <f t="shared" si="2"/>
        <v>0</v>
      </c>
      <c r="N94">
        <f t="shared" si="3"/>
        <v>0</v>
      </c>
      <c r="O94" t="s">
        <v>20</v>
      </c>
      <c r="P94" t="str">
        <f t="array" ref="P94">INDEX(Items!B$2:B$1072,MATCH($O94,Items!$A$2:$A$1072,0))</f>
        <v xml:space="preserve"> </v>
      </c>
      <c r="Q94" t="str">
        <f t="array" ref="Q94">INDEX(Items!C$2:C$1072,MATCH($O94,Items!$A$2:$A$1072,0))</f>
        <v xml:space="preserve"> </v>
      </c>
      <c r="R94" t="str">
        <f t="array" ref="R94">INDEX(Items!D$2:D$1072,MATCH($O94,Items!$A$2:$A$1072,0))</f>
        <v xml:space="preserve"> </v>
      </c>
    </row>
    <row r="95" spans="1:18" ht="15.75" customHeight="1" x14ac:dyDescent="0.25">
      <c r="A95">
        <f t="shared" si="0"/>
        <v>1</v>
      </c>
      <c r="B95" t="str">
        <f t="shared" si="4"/>
        <v/>
      </c>
      <c r="C95">
        <f t="shared" si="5"/>
        <v>1</v>
      </c>
      <c r="D95" s="4"/>
      <c r="E95" t="s">
        <v>20</v>
      </c>
      <c r="F95" t="str">
        <f t="array" ref="F95">INDEX(Establishment!B$2:B$1031,MATCH($E95,Establishment!$A$2:$A$1031,0))</f>
        <v xml:space="preserve"> </v>
      </c>
      <c r="G95" t="str">
        <f t="array" ref="G95">INDEX(Establishment!C$2:C$1031,MATCH($E95,Establishment!$A$2:$A$1031,0))</f>
        <v xml:space="preserve"> </v>
      </c>
      <c r="M95">
        <f t="shared" si="2"/>
        <v>0</v>
      </c>
      <c r="N95">
        <f t="shared" si="3"/>
        <v>0</v>
      </c>
      <c r="O95" t="s">
        <v>20</v>
      </c>
      <c r="P95" t="str">
        <f t="array" ref="P95">INDEX(Items!B$2:B$1072,MATCH($O95,Items!$A$2:$A$1072,0))</f>
        <v xml:space="preserve"> </v>
      </c>
      <c r="Q95" t="str">
        <f t="array" ref="Q95">INDEX(Items!C$2:C$1072,MATCH($O95,Items!$A$2:$A$1072,0))</f>
        <v xml:space="preserve"> </v>
      </c>
      <c r="R95" t="str">
        <f t="array" ref="R95">INDEX(Items!D$2:D$1072,MATCH($O95,Items!$A$2:$A$1072,0))</f>
        <v xml:space="preserve"> </v>
      </c>
    </row>
    <row r="96" spans="1:18" ht="15.75" customHeight="1" x14ac:dyDescent="0.25">
      <c r="A96">
        <f t="shared" si="0"/>
        <v>1</v>
      </c>
      <c r="B96" t="str">
        <f t="shared" si="4"/>
        <v/>
      </c>
      <c r="C96">
        <f t="shared" si="5"/>
        <v>1</v>
      </c>
      <c r="D96" s="4"/>
      <c r="E96" t="s">
        <v>20</v>
      </c>
      <c r="F96" t="str">
        <f t="array" ref="F96">INDEX(Establishment!B$2:B$1031,MATCH($E96,Establishment!$A$2:$A$1031,0))</f>
        <v xml:space="preserve"> </v>
      </c>
      <c r="G96" t="str">
        <f t="array" ref="G96">INDEX(Establishment!C$2:C$1031,MATCH($E96,Establishment!$A$2:$A$1031,0))</f>
        <v xml:space="preserve"> </v>
      </c>
      <c r="M96">
        <f t="shared" si="2"/>
        <v>0</v>
      </c>
      <c r="N96">
        <f t="shared" si="3"/>
        <v>0</v>
      </c>
      <c r="O96" t="s">
        <v>20</v>
      </c>
      <c r="P96" t="str">
        <f t="array" ref="P96">INDEX(Items!B$2:B$1072,MATCH($O96,Items!$A$2:$A$1072,0))</f>
        <v xml:space="preserve"> </v>
      </c>
      <c r="Q96" t="str">
        <f t="array" ref="Q96">INDEX(Items!C$2:C$1072,MATCH($O96,Items!$A$2:$A$1072,0))</f>
        <v xml:space="preserve"> </v>
      </c>
      <c r="R96" t="str">
        <f t="array" ref="R96">INDEX(Items!D$2:D$1072,MATCH($O96,Items!$A$2:$A$1072,0))</f>
        <v xml:space="preserve"> </v>
      </c>
    </row>
    <row r="97" spans="1:18" ht="15.75" customHeight="1" x14ac:dyDescent="0.25">
      <c r="A97">
        <f t="shared" si="0"/>
        <v>1</v>
      </c>
      <c r="B97" t="str">
        <f t="shared" si="4"/>
        <v/>
      </c>
      <c r="C97">
        <f t="shared" si="5"/>
        <v>1</v>
      </c>
      <c r="D97" s="4"/>
      <c r="E97" t="s">
        <v>20</v>
      </c>
      <c r="F97" t="str">
        <f t="array" ref="F97">INDEX(Establishment!B$2:B$1031,MATCH($E97,Establishment!$A$2:$A$1031,0))</f>
        <v xml:space="preserve"> </v>
      </c>
      <c r="G97" t="str">
        <f t="array" ref="G97">INDEX(Establishment!C$2:C$1031,MATCH($E97,Establishment!$A$2:$A$1031,0))</f>
        <v xml:space="preserve"> </v>
      </c>
      <c r="M97">
        <f t="shared" si="2"/>
        <v>0</v>
      </c>
      <c r="N97">
        <f t="shared" si="3"/>
        <v>0</v>
      </c>
      <c r="O97" t="s">
        <v>20</v>
      </c>
      <c r="P97" t="str">
        <f t="array" ref="P97">INDEX(Items!B$2:B$1072,MATCH($O97,Items!$A$2:$A$1072,0))</f>
        <v xml:space="preserve"> </v>
      </c>
      <c r="Q97" t="str">
        <f t="array" ref="Q97">INDEX(Items!C$2:C$1072,MATCH($O97,Items!$A$2:$A$1072,0))</f>
        <v xml:space="preserve"> </v>
      </c>
      <c r="R97" t="str">
        <f t="array" ref="R97">INDEX(Items!D$2:D$1072,MATCH($O97,Items!$A$2:$A$1072,0))</f>
        <v xml:space="preserve"> </v>
      </c>
    </row>
    <row r="98" spans="1:18" ht="15.75" customHeight="1" x14ac:dyDescent="0.25">
      <c r="A98">
        <f t="shared" si="0"/>
        <v>1</v>
      </c>
      <c r="B98" t="str">
        <f t="shared" si="4"/>
        <v/>
      </c>
      <c r="C98">
        <f t="shared" si="5"/>
        <v>1</v>
      </c>
      <c r="D98" s="4"/>
      <c r="E98" t="s">
        <v>20</v>
      </c>
      <c r="F98" t="str">
        <f t="array" ref="F98">INDEX(Establishment!B$2:B$1031,MATCH($E98,Establishment!$A$2:$A$1031,0))</f>
        <v xml:space="preserve"> </v>
      </c>
      <c r="G98" t="str">
        <f t="array" ref="G98">INDEX(Establishment!C$2:C$1031,MATCH($E98,Establishment!$A$2:$A$1031,0))</f>
        <v xml:space="preserve"> </v>
      </c>
      <c r="M98">
        <f t="shared" si="2"/>
        <v>0</v>
      </c>
      <c r="N98">
        <f t="shared" si="3"/>
        <v>0</v>
      </c>
      <c r="O98" t="s">
        <v>20</v>
      </c>
      <c r="P98" t="str">
        <f t="array" ref="P98">INDEX(Items!B$2:B$1072,MATCH($O98,Items!$A$2:$A$1072,0))</f>
        <v xml:space="preserve"> </v>
      </c>
      <c r="Q98" t="str">
        <f t="array" ref="Q98">INDEX(Items!C$2:C$1072,MATCH($O98,Items!$A$2:$A$1072,0))</f>
        <v xml:space="preserve"> </v>
      </c>
      <c r="R98" t="str">
        <f t="array" ref="R98">INDEX(Items!D$2:D$1072,MATCH($O98,Items!$A$2:$A$1072,0))</f>
        <v xml:space="preserve"> </v>
      </c>
    </row>
    <row r="99" spans="1:18" ht="15.75" customHeight="1" x14ac:dyDescent="0.25">
      <c r="A99">
        <f t="shared" si="0"/>
        <v>1</v>
      </c>
      <c r="B99" t="str">
        <f t="shared" si="4"/>
        <v/>
      </c>
      <c r="C99">
        <f t="shared" si="5"/>
        <v>1</v>
      </c>
      <c r="D99" s="4"/>
      <c r="E99" t="s">
        <v>20</v>
      </c>
      <c r="F99" t="str">
        <f t="array" ref="F99">INDEX(Establishment!B$2:B$1031,MATCH($E99,Establishment!$A$2:$A$1031,0))</f>
        <v xml:space="preserve"> </v>
      </c>
      <c r="G99" t="str">
        <f t="array" ref="G99">INDEX(Establishment!C$2:C$1031,MATCH($E99,Establishment!$A$2:$A$1031,0))</f>
        <v xml:space="preserve"> </v>
      </c>
      <c r="M99">
        <f t="shared" si="2"/>
        <v>0</v>
      </c>
      <c r="N99">
        <f t="shared" si="3"/>
        <v>0</v>
      </c>
      <c r="O99" t="s">
        <v>20</v>
      </c>
      <c r="P99" t="str">
        <f t="array" ref="P99">INDEX(Items!B$2:B$1072,MATCH($O99,Items!$A$2:$A$1072,0))</f>
        <v xml:space="preserve"> </v>
      </c>
      <c r="Q99" t="str">
        <f t="array" ref="Q99">INDEX(Items!C$2:C$1072,MATCH($O99,Items!$A$2:$A$1072,0))</f>
        <v xml:space="preserve"> </v>
      </c>
      <c r="R99" t="str">
        <f t="array" ref="R99">INDEX(Items!D$2:D$1072,MATCH($O99,Items!$A$2:$A$1072,0))</f>
        <v xml:space="preserve"> </v>
      </c>
    </row>
    <row r="100" spans="1:18" ht="15.75" customHeight="1" x14ac:dyDescent="0.25">
      <c r="A100">
        <f t="shared" si="0"/>
        <v>1</v>
      </c>
      <c r="B100" t="str">
        <f t="shared" si="4"/>
        <v/>
      </c>
      <c r="C100">
        <f t="shared" si="5"/>
        <v>1</v>
      </c>
      <c r="D100" s="4"/>
      <c r="E100" t="s">
        <v>20</v>
      </c>
      <c r="F100" t="str">
        <f t="array" ref="F100">INDEX(Establishment!B$2:B$1031,MATCH($E100,Establishment!$A$2:$A$1031,0))</f>
        <v xml:space="preserve"> </v>
      </c>
      <c r="G100" t="str">
        <f t="array" ref="G100">INDEX(Establishment!C$2:C$1031,MATCH($E100,Establishment!$A$2:$A$1031,0))</f>
        <v xml:space="preserve"> </v>
      </c>
      <c r="M100">
        <f t="shared" si="2"/>
        <v>0</v>
      </c>
      <c r="N100">
        <f t="shared" si="3"/>
        <v>0</v>
      </c>
      <c r="O100" t="s">
        <v>20</v>
      </c>
      <c r="P100" t="str">
        <f t="array" ref="P100">INDEX(Items!B$2:B$1072,MATCH($O100,Items!$A$2:$A$1072,0))</f>
        <v xml:space="preserve"> </v>
      </c>
      <c r="Q100" t="str">
        <f t="array" ref="Q100">INDEX(Items!C$2:C$1072,MATCH($O100,Items!$A$2:$A$1072,0))</f>
        <v xml:space="preserve"> </v>
      </c>
      <c r="R100" t="str">
        <f t="array" ref="R100">INDEX(Items!D$2:D$1072,MATCH($O100,Items!$A$2:$A$1072,0))</f>
        <v xml:space="preserve"> </v>
      </c>
    </row>
    <row r="101" spans="1:18" ht="15.75" customHeight="1" x14ac:dyDescent="0.25">
      <c r="A101">
        <f t="shared" si="0"/>
        <v>1</v>
      </c>
      <c r="B101" t="str">
        <f t="shared" si="4"/>
        <v/>
      </c>
      <c r="C101">
        <f t="shared" si="5"/>
        <v>1</v>
      </c>
      <c r="D101" s="4"/>
      <c r="E101" t="s">
        <v>20</v>
      </c>
      <c r="F101" t="str">
        <f t="array" ref="F101">INDEX(Establishment!B$2:B$1031,MATCH($E101,Establishment!$A$2:$A$1031,0))</f>
        <v xml:space="preserve"> </v>
      </c>
      <c r="G101" t="str">
        <f t="array" ref="G101">INDEX(Establishment!C$2:C$1031,MATCH($E101,Establishment!$A$2:$A$1031,0))</f>
        <v xml:space="preserve"> </v>
      </c>
      <c r="M101">
        <f t="shared" si="2"/>
        <v>0</v>
      </c>
      <c r="N101">
        <f t="shared" si="3"/>
        <v>0</v>
      </c>
      <c r="O101" t="s">
        <v>20</v>
      </c>
      <c r="P101" t="str">
        <f t="array" ref="P101">INDEX(Items!B$2:B$1072,MATCH($O101,Items!$A$2:$A$1072,0))</f>
        <v xml:space="preserve"> </v>
      </c>
      <c r="Q101" t="str">
        <f t="array" ref="Q101">INDEX(Items!C$2:C$1072,MATCH($O101,Items!$A$2:$A$1072,0))</f>
        <v xml:space="preserve"> </v>
      </c>
      <c r="R101" t="str">
        <f t="array" ref="R101">INDEX(Items!D$2:D$1072,MATCH($O101,Items!$A$2:$A$1072,0))</f>
        <v xml:space="preserve"> </v>
      </c>
    </row>
    <row r="102" spans="1:18" ht="15.75" customHeight="1" x14ac:dyDescent="0.25">
      <c r="A102">
        <f t="shared" si="0"/>
        <v>1</v>
      </c>
      <c r="B102" t="str">
        <f t="shared" si="4"/>
        <v/>
      </c>
      <c r="C102">
        <f t="shared" si="5"/>
        <v>1</v>
      </c>
      <c r="D102" s="4"/>
      <c r="E102" t="s">
        <v>20</v>
      </c>
      <c r="F102" t="str">
        <f t="array" ref="F102">INDEX(Establishment!B$2:B$1031,MATCH($E102,Establishment!$A$2:$A$1031,0))</f>
        <v xml:space="preserve"> </v>
      </c>
      <c r="G102" t="str">
        <f t="array" ref="G102">INDEX(Establishment!C$2:C$1031,MATCH($E102,Establishment!$A$2:$A$1031,0))</f>
        <v xml:space="preserve"> </v>
      </c>
      <c r="M102">
        <f t="shared" si="2"/>
        <v>0</v>
      </c>
      <c r="N102">
        <f t="shared" si="3"/>
        <v>0</v>
      </c>
      <c r="O102" t="s">
        <v>20</v>
      </c>
      <c r="P102" t="str">
        <f t="array" ref="P102">INDEX(Items!B$2:B$1072,MATCH($O102,Items!$A$2:$A$1072,0))</f>
        <v xml:space="preserve"> </v>
      </c>
      <c r="Q102" t="str">
        <f t="array" ref="Q102">INDEX(Items!C$2:C$1072,MATCH($O102,Items!$A$2:$A$1072,0))</f>
        <v xml:space="preserve"> </v>
      </c>
      <c r="R102" t="str">
        <f t="array" ref="R102">INDEX(Items!D$2:D$1072,MATCH($O102,Items!$A$2:$A$1072,0))</f>
        <v xml:space="preserve"> </v>
      </c>
    </row>
    <row r="103" spans="1:18" ht="15.75" customHeight="1" x14ac:dyDescent="0.25">
      <c r="A103">
        <f t="shared" si="0"/>
        <v>1</v>
      </c>
      <c r="B103" t="str">
        <f t="shared" si="4"/>
        <v/>
      </c>
      <c r="C103">
        <f t="shared" si="5"/>
        <v>1</v>
      </c>
      <c r="D103" s="4"/>
      <c r="E103" t="s">
        <v>20</v>
      </c>
      <c r="F103" t="str">
        <f t="array" ref="F103">INDEX(Establishment!B$2:B$1031,MATCH($E103,Establishment!$A$2:$A$1031,0))</f>
        <v xml:space="preserve"> </v>
      </c>
      <c r="G103" t="str">
        <f t="array" ref="G103">INDEX(Establishment!C$2:C$1031,MATCH($E103,Establishment!$A$2:$A$1031,0))</f>
        <v xml:space="preserve"> </v>
      </c>
      <c r="M103">
        <f t="shared" si="2"/>
        <v>0</v>
      </c>
      <c r="N103">
        <f t="shared" si="3"/>
        <v>0</v>
      </c>
      <c r="O103" t="s">
        <v>20</v>
      </c>
      <c r="P103" t="str">
        <f t="array" ref="P103">INDEX(Items!B$2:B$1072,MATCH($O103,Items!$A$2:$A$1072,0))</f>
        <v xml:space="preserve"> </v>
      </c>
      <c r="Q103" t="str">
        <f t="array" ref="Q103">INDEX(Items!C$2:C$1072,MATCH($O103,Items!$A$2:$A$1072,0))</f>
        <v xml:space="preserve"> </v>
      </c>
      <c r="R103" t="str">
        <f t="array" ref="R103">INDEX(Items!D$2:D$1072,MATCH($O103,Items!$A$2:$A$1072,0))</f>
        <v xml:space="preserve"> </v>
      </c>
    </row>
    <row r="104" spans="1:18" ht="15.75" customHeight="1" x14ac:dyDescent="0.25">
      <c r="A104">
        <f t="shared" si="0"/>
        <v>1</v>
      </c>
      <c r="B104" t="str">
        <f t="shared" si="4"/>
        <v/>
      </c>
      <c r="C104">
        <f t="shared" si="5"/>
        <v>1</v>
      </c>
      <c r="D104" s="4"/>
      <c r="E104" t="s">
        <v>20</v>
      </c>
      <c r="F104" t="str">
        <f t="array" ref="F104">INDEX(Establishment!B$2:B$1031,MATCH($E104,Establishment!$A$2:$A$1031,0))</f>
        <v xml:space="preserve"> </v>
      </c>
      <c r="G104" t="str">
        <f t="array" ref="G104">INDEX(Establishment!C$2:C$1031,MATCH($E104,Establishment!$A$2:$A$1031,0))</f>
        <v xml:space="preserve"> </v>
      </c>
      <c r="M104">
        <f t="shared" si="2"/>
        <v>0</v>
      </c>
      <c r="N104">
        <f t="shared" si="3"/>
        <v>0</v>
      </c>
      <c r="O104" t="s">
        <v>20</v>
      </c>
      <c r="P104" t="str">
        <f t="array" ref="P104">INDEX(Items!B$2:B$1072,MATCH($O104,Items!$A$2:$A$1072,0))</f>
        <v xml:space="preserve"> </v>
      </c>
      <c r="Q104" t="str">
        <f t="array" ref="Q104">INDEX(Items!C$2:C$1072,MATCH($O104,Items!$A$2:$A$1072,0))</f>
        <v xml:space="preserve"> </v>
      </c>
      <c r="R104" t="str">
        <f t="array" ref="R104">INDEX(Items!D$2:D$1072,MATCH($O104,Items!$A$2:$A$1072,0))</f>
        <v xml:space="preserve"> </v>
      </c>
    </row>
    <row r="105" spans="1:18" ht="15.75" customHeight="1" x14ac:dyDescent="0.25">
      <c r="A105">
        <f t="shared" si="0"/>
        <v>1</v>
      </c>
      <c r="B105" t="str">
        <f t="shared" si="4"/>
        <v/>
      </c>
      <c r="C105">
        <f t="shared" si="5"/>
        <v>1</v>
      </c>
      <c r="D105" s="4"/>
      <c r="E105" t="s">
        <v>20</v>
      </c>
      <c r="F105" t="str">
        <f t="array" ref="F105">INDEX(Establishment!B$2:B$1031,MATCH($E105,Establishment!$A$2:$A$1031,0))</f>
        <v xml:space="preserve"> </v>
      </c>
      <c r="G105" t="str">
        <f t="array" ref="G105">INDEX(Establishment!C$2:C$1031,MATCH($E105,Establishment!$A$2:$A$1031,0))</f>
        <v xml:space="preserve"> </v>
      </c>
      <c r="M105">
        <f t="shared" si="2"/>
        <v>0</v>
      </c>
      <c r="N105">
        <f t="shared" si="3"/>
        <v>0</v>
      </c>
      <c r="O105" t="s">
        <v>20</v>
      </c>
      <c r="P105" t="str">
        <f t="array" ref="P105">INDEX(Items!B$2:B$1072,MATCH($O105,Items!$A$2:$A$1072,0))</f>
        <v xml:space="preserve"> </v>
      </c>
      <c r="Q105" t="str">
        <f t="array" ref="Q105">INDEX(Items!C$2:C$1072,MATCH($O105,Items!$A$2:$A$1072,0))</f>
        <v xml:space="preserve"> </v>
      </c>
      <c r="R105" t="str">
        <f t="array" ref="R105">INDEX(Items!D$2:D$1072,MATCH($O105,Items!$A$2:$A$1072,0))</f>
        <v xml:space="preserve"> </v>
      </c>
    </row>
    <row r="106" spans="1:18" ht="15.75" customHeight="1" x14ac:dyDescent="0.25">
      <c r="A106">
        <f t="shared" si="0"/>
        <v>1</v>
      </c>
      <c r="B106" t="str">
        <f t="shared" si="4"/>
        <v/>
      </c>
      <c r="C106">
        <f t="shared" si="5"/>
        <v>1</v>
      </c>
      <c r="D106" s="4"/>
      <c r="E106" t="s">
        <v>20</v>
      </c>
      <c r="F106" t="str">
        <f t="array" ref="F106">INDEX(Establishment!B$2:B$1031,MATCH($E106,Establishment!$A$2:$A$1031,0))</f>
        <v xml:space="preserve"> </v>
      </c>
      <c r="G106" t="str">
        <f t="array" ref="G106">INDEX(Establishment!C$2:C$1031,MATCH($E106,Establishment!$A$2:$A$1031,0))</f>
        <v xml:space="preserve"> </v>
      </c>
      <c r="M106">
        <f t="shared" si="2"/>
        <v>0</v>
      </c>
      <c r="N106">
        <f t="shared" si="3"/>
        <v>0</v>
      </c>
      <c r="O106" t="s">
        <v>20</v>
      </c>
      <c r="P106" t="str">
        <f t="array" ref="P106">INDEX(Items!B$2:B$1072,MATCH($O106,Items!$A$2:$A$1072,0))</f>
        <v xml:space="preserve"> </v>
      </c>
      <c r="Q106" t="str">
        <f t="array" ref="Q106">INDEX(Items!C$2:C$1072,MATCH($O106,Items!$A$2:$A$1072,0))</f>
        <v xml:space="preserve"> </v>
      </c>
      <c r="R106" t="str">
        <f t="array" ref="R106">INDEX(Items!D$2:D$1072,MATCH($O106,Items!$A$2:$A$1072,0))</f>
        <v xml:space="preserve"> </v>
      </c>
    </row>
    <row r="107" spans="1:18" ht="15.75" customHeight="1" x14ac:dyDescent="0.25">
      <c r="A107">
        <f t="shared" si="0"/>
        <v>1</v>
      </c>
      <c r="B107" t="str">
        <f t="shared" si="4"/>
        <v/>
      </c>
      <c r="C107">
        <f t="shared" si="5"/>
        <v>1</v>
      </c>
      <c r="D107" s="4"/>
      <c r="E107" t="s">
        <v>20</v>
      </c>
      <c r="F107" t="str">
        <f t="array" ref="F107">INDEX(Establishment!B$2:B$1031,MATCH($E107,Establishment!$A$2:$A$1031,0))</f>
        <v xml:space="preserve"> </v>
      </c>
      <c r="G107" t="str">
        <f t="array" ref="G107">INDEX(Establishment!C$2:C$1031,MATCH($E107,Establishment!$A$2:$A$1031,0))</f>
        <v xml:space="preserve"> </v>
      </c>
      <c r="M107">
        <f t="shared" si="2"/>
        <v>0</v>
      </c>
      <c r="N107">
        <f t="shared" si="3"/>
        <v>0</v>
      </c>
      <c r="O107" t="s">
        <v>20</v>
      </c>
      <c r="P107" t="str">
        <f t="array" ref="P107">INDEX(Items!B$2:B$1072,MATCH($O107,Items!$A$2:$A$1072,0))</f>
        <v xml:space="preserve"> </v>
      </c>
      <c r="Q107" t="str">
        <f t="array" ref="Q107">INDEX(Items!C$2:C$1072,MATCH($O107,Items!$A$2:$A$1072,0))</f>
        <v xml:space="preserve"> </v>
      </c>
      <c r="R107" t="str">
        <f t="array" ref="R107">INDEX(Items!D$2:D$1072,MATCH($O107,Items!$A$2:$A$1072,0))</f>
        <v xml:space="preserve"> </v>
      </c>
    </row>
    <row r="108" spans="1:18" ht="15.75" customHeight="1" x14ac:dyDescent="0.25">
      <c r="A108">
        <f t="shared" si="0"/>
        <v>1</v>
      </c>
      <c r="B108" t="str">
        <f t="shared" si="4"/>
        <v/>
      </c>
      <c r="C108">
        <f t="shared" si="5"/>
        <v>1</v>
      </c>
      <c r="D108" s="4"/>
      <c r="E108" t="s">
        <v>20</v>
      </c>
      <c r="F108" t="str">
        <f t="array" ref="F108">INDEX(Establishment!B$2:B$1031,MATCH($E108,Establishment!$A$2:$A$1031,0))</f>
        <v xml:space="preserve"> </v>
      </c>
      <c r="G108" t="str">
        <f t="array" ref="G108">INDEX(Establishment!C$2:C$1031,MATCH($E108,Establishment!$A$2:$A$1031,0))</f>
        <v xml:space="preserve"> </v>
      </c>
      <c r="M108">
        <f t="shared" si="2"/>
        <v>0</v>
      </c>
      <c r="N108">
        <f t="shared" si="3"/>
        <v>0</v>
      </c>
      <c r="O108" t="s">
        <v>20</v>
      </c>
      <c r="P108" t="str">
        <f t="array" ref="P108">INDEX(Items!B$2:B$1072,MATCH($O108,Items!$A$2:$A$1072,0))</f>
        <v xml:space="preserve"> </v>
      </c>
      <c r="Q108" t="str">
        <f t="array" ref="Q108">INDEX(Items!C$2:C$1072,MATCH($O108,Items!$A$2:$A$1072,0))</f>
        <v xml:space="preserve"> </v>
      </c>
      <c r="R108" t="str">
        <f t="array" ref="R108">INDEX(Items!D$2:D$1072,MATCH($O108,Items!$A$2:$A$1072,0))</f>
        <v xml:space="preserve"> </v>
      </c>
    </row>
    <row r="109" spans="1:18" ht="15.75" customHeight="1" x14ac:dyDescent="0.25">
      <c r="A109">
        <f t="shared" si="0"/>
        <v>1</v>
      </c>
      <c r="B109" t="str">
        <f t="shared" si="4"/>
        <v/>
      </c>
      <c r="C109">
        <f t="shared" si="5"/>
        <v>1</v>
      </c>
      <c r="D109" s="4"/>
      <c r="E109" t="s">
        <v>20</v>
      </c>
      <c r="F109" t="str">
        <f t="array" ref="F109">INDEX(Establishment!B$2:B$1031,MATCH($E109,Establishment!$A$2:$A$1031,0))</f>
        <v xml:space="preserve"> </v>
      </c>
      <c r="G109" t="str">
        <f t="array" ref="G109">INDEX(Establishment!C$2:C$1031,MATCH($E109,Establishment!$A$2:$A$1031,0))</f>
        <v xml:space="preserve"> </v>
      </c>
      <c r="M109">
        <f t="shared" si="2"/>
        <v>0</v>
      </c>
      <c r="N109">
        <f t="shared" si="3"/>
        <v>0</v>
      </c>
      <c r="O109" t="s">
        <v>20</v>
      </c>
      <c r="P109" t="str">
        <f t="array" ref="P109">INDEX(Items!B$2:B$1072,MATCH($O109,Items!$A$2:$A$1072,0))</f>
        <v xml:space="preserve"> </v>
      </c>
      <c r="Q109" t="str">
        <f t="array" ref="Q109">INDEX(Items!C$2:C$1072,MATCH($O109,Items!$A$2:$A$1072,0))</f>
        <v xml:space="preserve"> </v>
      </c>
      <c r="R109" t="str">
        <f t="array" ref="R109">INDEX(Items!D$2:D$1072,MATCH($O109,Items!$A$2:$A$1072,0))</f>
        <v xml:space="preserve"> </v>
      </c>
    </row>
    <row r="110" spans="1:18" ht="15.75" customHeight="1" x14ac:dyDescent="0.25">
      <c r="A110">
        <f t="shared" si="0"/>
        <v>1</v>
      </c>
      <c r="B110" t="str">
        <f t="shared" si="4"/>
        <v/>
      </c>
      <c r="C110">
        <f t="shared" si="5"/>
        <v>1</v>
      </c>
      <c r="D110" s="4"/>
      <c r="E110" t="s">
        <v>20</v>
      </c>
      <c r="F110" t="str">
        <f t="array" ref="F110">INDEX(Establishment!B$2:B$1031,MATCH($E110,Establishment!$A$2:$A$1031,0))</f>
        <v xml:space="preserve"> </v>
      </c>
      <c r="G110" t="str">
        <f t="array" ref="G110">INDEX(Establishment!C$2:C$1031,MATCH($E110,Establishment!$A$2:$A$1031,0))</f>
        <v xml:space="preserve"> </v>
      </c>
      <c r="M110">
        <f t="shared" si="2"/>
        <v>0</v>
      </c>
      <c r="N110">
        <f t="shared" si="3"/>
        <v>0</v>
      </c>
      <c r="O110" t="s">
        <v>20</v>
      </c>
      <c r="P110" t="str">
        <f t="array" ref="P110">INDEX(Items!B$2:B$1072,MATCH($O110,Items!$A$2:$A$1072,0))</f>
        <v xml:space="preserve"> </v>
      </c>
      <c r="Q110" t="str">
        <f t="array" ref="Q110">INDEX(Items!C$2:C$1072,MATCH($O110,Items!$A$2:$A$1072,0))</f>
        <v xml:space="preserve"> </v>
      </c>
      <c r="R110" t="str">
        <f t="array" ref="R110">INDEX(Items!D$2:D$1072,MATCH($O110,Items!$A$2:$A$1072,0))</f>
        <v xml:space="preserve"> </v>
      </c>
    </row>
    <row r="111" spans="1:18" ht="15.75" customHeight="1" x14ac:dyDescent="0.25">
      <c r="A111">
        <f t="shared" si="0"/>
        <v>1</v>
      </c>
      <c r="B111" t="str">
        <f t="shared" si="4"/>
        <v/>
      </c>
      <c r="C111">
        <f t="shared" si="5"/>
        <v>1</v>
      </c>
      <c r="D111" s="4"/>
      <c r="E111" t="s">
        <v>20</v>
      </c>
      <c r="F111" t="str">
        <f t="array" ref="F111">INDEX(Establishment!B$2:B$1031,MATCH($E111,Establishment!$A$2:$A$1031,0))</f>
        <v xml:space="preserve"> </v>
      </c>
      <c r="G111" t="str">
        <f t="array" ref="G111">INDEX(Establishment!C$2:C$1031,MATCH($E111,Establishment!$A$2:$A$1031,0))</f>
        <v xml:space="preserve"> </v>
      </c>
      <c r="M111">
        <f t="shared" si="2"/>
        <v>0</v>
      </c>
      <c r="N111">
        <f t="shared" si="3"/>
        <v>0</v>
      </c>
      <c r="O111" t="s">
        <v>20</v>
      </c>
      <c r="P111" t="str">
        <f t="array" ref="P111">INDEX(Items!B$2:B$1072,MATCH($O111,Items!$A$2:$A$1072,0))</f>
        <v xml:space="preserve"> </v>
      </c>
      <c r="Q111" t="str">
        <f t="array" ref="Q111">INDEX(Items!C$2:C$1072,MATCH($O111,Items!$A$2:$A$1072,0))</f>
        <v xml:space="preserve"> </v>
      </c>
      <c r="R111" t="str">
        <f t="array" ref="R111">INDEX(Items!D$2:D$1072,MATCH($O111,Items!$A$2:$A$1072,0))</f>
        <v xml:space="preserve"> </v>
      </c>
    </row>
    <row r="112" spans="1:18" ht="15.75" customHeight="1" x14ac:dyDescent="0.25">
      <c r="A112">
        <f t="shared" si="0"/>
        <v>1</v>
      </c>
      <c r="B112" t="str">
        <f t="shared" si="4"/>
        <v/>
      </c>
      <c r="C112">
        <f t="shared" si="5"/>
        <v>1</v>
      </c>
      <c r="D112" s="4"/>
      <c r="E112" t="s">
        <v>20</v>
      </c>
      <c r="F112" t="str">
        <f t="array" ref="F112">INDEX(Establishment!B$2:B$1031,MATCH($E112,Establishment!$A$2:$A$1031,0))</f>
        <v xml:space="preserve"> </v>
      </c>
      <c r="G112" t="str">
        <f t="array" ref="G112">INDEX(Establishment!C$2:C$1031,MATCH($E112,Establishment!$A$2:$A$1031,0))</f>
        <v xml:space="preserve"> </v>
      </c>
      <c r="M112">
        <f t="shared" si="2"/>
        <v>0</v>
      </c>
      <c r="N112">
        <f t="shared" si="3"/>
        <v>0</v>
      </c>
      <c r="O112" t="s">
        <v>20</v>
      </c>
      <c r="P112" t="str">
        <f t="array" ref="P112">INDEX(Items!B$2:B$1072,MATCH($O112,Items!$A$2:$A$1072,0))</f>
        <v xml:space="preserve"> </v>
      </c>
      <c r="Q112" t="str">
        <f t="array" ref="Q112">INDEX(Items!C$2:C$1072,MATCH($O112,Items!$A$2:$A$1072,0))</f>
        <v xml:space="preserve"> </v>
      </c>
      <c r="R112" t="str">
        <f t="array" ref="R112">INDEX(Items!D$2:D$1072,MATCH($O112,Items!$A$2:$A$1072,0))</f>
        <v xml:space="preserve"> </v>
      </c>
    </row>
    <row r="113" spans="1:18" ht="15.75" customHeight="1" x14ac:dyDescent="0.25">
      <c r="A113">
        <f t="shared" si="0"/>
        <v>1</v>
      </c>
      <c r="B113" t="str">
        <f t="shared" si="4"/>
        <v/>
      </c>
      <c r="C113">
        <f t="shared" si="5"/>
        <v>1</v>
      </c>
      <c r="D113" s="4"/>
      <c r="E113" t="s">
        <v>20</v>
      </c>
      <c r="F113" t="str">
        <f t="array" ref="F113">INDEX(Establishment!B$2:B$1031,MATCH($E113,Establishment!$A$2:$A$1031,0))</f>
        <v xml:space="preserve"> </v>
      </c>
      <c r="G113" t="str">
        <f t="array" ref="G113">INDEX(Establishment!C$2:C$1031,MATCH($E113,Establishment!$A$2:$A$1031,0))</f>
        <v xml:space="preserve"> </v>
      </c>
      <c r="M113">
        <f t="shared" si="2"/>
        <v>0</v>
      </c>
      <c r="N113">
        <f t="shared" si="3"/>
        <v>0</v>
      </c>
      <c r="O113" t="s">
        <v>20</v>
      </c>
      <c r="P113" t="str">
        <f t="array" ref="P113">INDEX(Items!B$2:B$1072,MATCH($O113,Items!$A$2:$A$1072,0))</f>
        <v xml:space="preserve"> </v>
      </c>
      <c r="Q113" t="str">
        <f t="array" ref="Q113">INDEX(Items!C$2:C$1072,MATCH($O113,Items!$A$2:$A$1072,0))</f>
        <v xml:space="preserve"> </v>
      </c>
      <c r="R113" t="str">
        <f t="array" ref="R113">INDEX(Items!D$2:D$1072,MATCH($O113,Items!$A$2:$A$1072,0))</f>
        <v xml:space="preserve"> </v>
      </c>
    </row>
    <row r="114" spans="1:18" ht="15.75" customHeight="1" x14ac:dyDescent="0.25">
      <c r="A114">
        <f t="shared" si="0"/>
        <v>1</v>
      </c>
      <c r="B114" t="str">
        <f t="shared" si="4"/>
        <v/>
      </c>
      <c r="C114">
        <f t="shared" si="5"/>
        <v>1</v>
      </c>
      <c r="D114" s="4"/>
      <c r="E114" t="s">
        <v>20</v>
      </c>
      <c r="F114" t="str">
        <f t="array" ref="F114">INDEX(Establishment!B$2:B$1031,MATCH($E114,Establishment!$A$2:$A$1031,0))</f>
        <v xml:space="preserve"> </v>
      </c>
      <c r="G114" t="str">
        <f t="array" ref="G114">INDEX(Establishment!C$2:C$1031,MATCH($E114,Establishment!$A$2:$A$1031,0))</f>
        <v xml:space="preserve"> </v>
      </c>
      <c r="M114">
        <f t="shared" si="2"/>
        <v>0</v>
      </c>
      <c r="N114">
        <f t="shared" si="3"/>
        <v>0</v>
      </c>
      <c r="O114" t="s">
        <v>20</v>
      </c>
      <c r="P114" t="str">
        <f t="array" ref="P114">INDEX(Items!B$2:B$1072,MATCH($O114,Items!$A$2:$A$1072,0))</f>
        <v xml:space="preserve"> </v>
      </c>
      <c r="Q114" t="str">
        <f t="array" ref="Q114">INDEX(Items!C$2:C$1072,MATCH($O114,Items!$A$2:$A$1072,0))</f>
        <v xml:space="preserve"> </v>
      </c>
      <c r="R114" t="str">
        <f t="array" ref="R114">INDEX(Items!D$2:D$1072,MATCH($O114,Items!$A$2:$A$1072,0))</f>
        <v xml:space="preserve"> </v>
      </c>
    </row>
    <row r="115" spans="1:18" ht="15.75" customHeight="1" x14ac:dyDescent="0.25">
      <c r="A115">
        <f t="shared" si="0"/>
        <v>1</v>
      </c>
      <c r="B115" t="str">
        <f t="shared" si="4"/>
        <v/>
      </c>
      <c r="C115">
        <f t="shared" si="5"/>
        <v>1</v>
      </c>
      <c r="D115" s="4"/>
      <c r="E115" t="s">
        <v>20</v>
      </c>
      <c r="F115" t="str">
        <f t="array" ref="F115">INDEX(Establishment!B$2:B$1031,MATCH($E115,Establishment!$A$2:$A$1031,0))</f>
        <v xml:space="preserve"> </v>
      </c>
      <c r="G115" t="str">
        <f t="array" ref="G115">INDEX(Establishment!C$2:C$1031,MATCH($E115,Establishment!$A$2:$A$1031,0))</f>
        <v xml:space="preserve"> </v>
      </c>
      <c r="M115">
        <f t="shared" si="2"/>
        <v>0</v>
      </c>
      <c r="N115">
        <f t="shared" si="3"/>
        <v>0</v>
      </c>
      <c r="O115" t="s">
        <v>20</v>
      </c>
      <c r="P115" t="str">
        <f t="array" ref="P115">INDEX(Items!B$2:B$1072,MATCH($O115,Items!$A$2:$A$1072,0))</f>
        <v xml:space="preserve"> </v>
      </c>
      <c r="Q115" t="str">
        <f t="array" ref="Q115">INDEX(Items!C$2:C$1072,MATCH($O115,Items!$A$2:$A$1072,0))</f>
        <v xml:space="preserve"> </v>
      </c>
      <c r="R115" t="str">
        <f t="array" ref="R115">INDEX(Items!D$2:D$1072,MATCH($O115,Items!$A$2:$A$1072,0))</f>
        <v xml:space="preserve"> </v>
      </c>
    </row>
    <row r="116" spans="1:18" ht="15.75" customHeight="1" x14ac:dyDescent="0.25">
      <c r="A116">
        <f t="shared" si="0"/>
        <v>1</v>
      </c>
      <c r="B116" t="str">
        <f t="shared" si="4"/>
        <v/>
      </c>
      <c r="C116">
        <f t="shared" si="5"/>
        <v>1</v>
      </c>
      <c r="D116" s="4"/>
      <c r="E116" t="s">
        <v>20</v>
      </c>
      <c r="F116" t="str">
        <f t="array" ref="F116">INDEX(Establishment!B$2:B$1031,MATCH($E116,Establishment!$A$2:$A$1031,0))</f>
        <v xml:space="preserve"> </v>
      </c>
      <c r="G116" t="str">
        <f t="array" ref="G116">INDEX(Establishment!C$2:C$1031,MATCH($E116,Establishment!$A$2:$A$1031,0))</f>
        <v xml:space="preserve"> </v>
      </c>
      <c r="M116">
        <f t="shared" si="2"/>
        <v>0</v>
      </c>
      <c r="N116">
        <f t="shared" si="3"/>
        <v>0</v>
      </c>
      <c r="O116" t="s">
        <v>20</v>
      </c>
      <c r="P116" t="str">
        <f t="array" ref="P116">INDEX(Items!B$2:B$1072,MATCH($O116,Items!$A$2:$A$1072,0))</f>
        <v xml:space="preserve"> </v>
      </c>
      <c r="Q116" t="str">
        <f t="array" ref="Q116">INDEX(Items!C$2:C$1072,MATCH($O116,Items!$A$2:$A$1072,0))</f>
        <v xml:space="preserve"> </v>
      </c>
      <c r="R116" t="str">
        <f t="array" ref="R116">INDEX(Items!D$2:D$1072,MATCH($O116,Items!$A$2:$A$1072,0))</f>
        <v xml:space="preserve"> </v>
      </c>
    </row>
    <row r="117" spans="1:18" ht="15.75" customHeight="1" x14ac:dyDescent="0.25">
      <c r="A117">
        <f t="shared" si="0"/>
        <v>1</v>
      </c>
      <c r="B117" t="str">
        <f t="shared" si="4"/>
        <v/>
      </c>
      <c r="C117">
        <f t="shared" si="5"/>
        <v>1</v>
      </c>
      <c r="D117" s="4"/>
      <c r="E117" t="s">
        <v>20</v>
      </c>
      <c r="F117" t="str">
        <f t="array" ref="F117">INDEX(Establishment!B$2:B$1031,MATCH($E117,Establishment!$A$2:$A$1031,0))</f>
        <v xml:space="preserve"> </v>
      </c>
      <c r="G117" t="str">
        <f t="array" ref="G117">INDEX(Establishment!C$2:C$1031,MATCH($E117,Establishment!$A$2:$A$1031,0))</f>
        <v xml:space="preserve"> </v>
      </c>
      <c r="M117">
        <f t="shared" si="2"/>
        <v>0</v>
      </c>
      <c r="N117">
        <f t="shared" si="3"/>
        <v>0</v>
      </c>
      <c r="O117" t="s">
        <v>20</v>
      </c>
      <c r="P117" t="str">
        <f t="array" ref="P117">INDEX(Items!B$2:B$1072,MATCH($O117,Items!$A$2:$A$1072,0))</f>
        <v xml:space="preserve"> </v>
      </c>
      <c r="Q117" t="str">
        <f t="array" ref="Q117">INDEX(Items!C$2:C$1072,MATCH($O117,Items!$A$2:$A$1072,0))</f>
        <v xml:space="preserve"> </v>
      </c>
      <c r="R117" t="str">
        <f t="array" ref="R117">INDEX(Items!D$2:D$1072,MATCH($O117,Items!$A$2:$A$1072,0))</f>
        <v xml:space="preserve"> </v>
      </c>
    </row>
    <row r="118" spans="1:18" ht="15.75" customHeight="1" x14ac:dyDescent="0.25">
      <c r="A118">
        <f t="shared" si="0"/>
        <v>1</v>
      </c>
      <c r="B118" t="str">
        <f t="shared" si="4"/>
        <v/>
      </c>
      <c r="C118">
        <f t="shared" si="5"/>
        <v>1</v>
      </c>
      <c r="D118" s="4"/>
      <c r="E118" t="s">
        <v>20</v>
      </c>
      <c r="F118" t="str">
        <f t="array" ref="F118">INDEX(Establishment!B$2:B$1031,MATCH($E118,Establishment!$A$2:$A$1031,0))</f>
        <v xml:space="preserve"> </v>
      </c>
      <c r="G118" t="str">
        <f t="array" ref="G118">INDEX(Establishment!C$2:C$1031,MATCH($E118,Establishment!$A$2:$A$1031,0))</f>
        <v xml:space="preserve"> </v>
      </c>
      <c r="M118">
        <f t="shared" si="2"/>
        <v>0</v>
      </c>
      <c r="N118">
        <f t="shared" si="3"/>
        <v>0</v>
      </c>
      <c r="O118" t="s">
        <v>20</v>
      </c>
      <c r="P118" t="str">
        <f t="array" ref="P118">INDEX(Items!B$2:B$1072,MATCH($O118,Items!$A$2:$A$1072,0))</f>
        <v xml:space="preserve"> </v>
      </c>
      <c r="Q118" t="str">
        <f t="array" ref="Q118">INDEX(Items!C$2:C$1072,MATCH($O118,Items!$A$2:$A$1072,0))</f>
        <v xml:space="preserve"> </v>
      </c>
      <c r="R118" t="str">
        <f t="array" ref="R118">INDEX(Items!D$2:D$1072,MATCH($O118,Items!$A$2:$A$1072,0))</f>
        <v xml:space="preserve"> </v>
      </c>
    </row>
    <row r="119" spans="1:18" ht="15.75" customHeight="1" x14ac:dyDescent="0.25">
      <c r="A119">
        <f t="shared" si="0"/>
        <v>1</v>
      </c>
      <c r="B119" t="str">
        <f t="shared" si="4"/>
        <v/>
      </c>
      <c r="C119">
        <f t="shared" si="5"/>
        <v>1</v>
      </c>
      <c r="D119" s="4"/>
      <c r="E119" t="s">
        <v>20</v>
      </c>
      <c r="F119" t="str">
        <f t="array" ref="F119">INDEX(Establishment!B$2:B$1031,MATCH($E119,Establishment!$A$2:$A$1031,0))</f>
        <v xml:space="preserve"> </v>
      </c>
      <c r="G119" t="str">
        <f t="array" ref="G119">INDEX(Establishment!C$2:C$1031,MATCH($E119,Establishment!$A$2:$A$1031,0))</f>
        <v xml:space="preserve"> </v>
      </c>
      <c r="M119">
        <f t="shared" si="2"/>
        <v>0</v>
      </c>
      <c r="N119">
        <f t="shared" si="3"/>
        <v>0</v>
      </c>
      <c r="O119" t="s">
        <v>20</v>
      </c>
      <c r="P119" t="str">
        <f t="array" ref="P119">INDEX(Items!B$2:B$1072,MATCH($O119,Items!$A$2:$A$1072,0))</f>
        <v xml:space="preserve"> </v>
      </c>
      <c r="Q119" t="str">
        <f t="array" ref="Q119">INDEX(Items!C$2:C$1072,MATCH($O119,Items!$A$2:$A$1072,0))</f>
        <v xml:space="preserve"> </v>
      </c>
      <c r="R119" t="str">
        <f t="array" ref="R119">INDEX(Items!D$2:D$1072,MATCH($O119,Items!$A$2:$A$1072,0))</f>
        <v xml:space="preserve"> </v>
      </c>
    </row>
    <row r="120" spans="1:18" ht="15.75" customHeight="1" x14ac:dyDescent="0.25">
      <c r="A120">
        <f t="shared" si="0"/>
        <v>1</v>
      </c>
      <c r="B120" t="str">
        <f t="shared" si="4"/>
        <v/>
      </c>
      <c r="C120">
        <f t="shared" si="5"/>
        <v>1</v>
      </c>
      <c r="D120" s="4"/>
      <c r="E120" t="s">
        <v>20</v>
      </c>
      <c r="F120" t="str">
        <f t="array" ref="F120">INDEX(Establishment!B$2:B$1031,MATCH($E120,Establishment!$A$2:$A$1031,0))</f>
        <v xml:space="preserve"> </v>
      </c>
      <c r="G120" t="str">
        <f t="array" ref="G120">INDEX(Establishment!C$2:C$1031,MATCH($E120,Establishment!$A$2:$A$1031,0))</f>
        <v xml:space="preserve"> </v>
      </c>
      <c r="M120">
        <f t="shared" si="2"/>
        <v>0</v>
      </c>
      <c r="N120">
        <f t="shared" si="3"/>
        <v>0</v>
      </c>
      <c r="O120" t="s">
        <v>20</v>
      </c>
      <c r="P120" t="str">
        <f t="array" ref="P120">INDEX(Items!B$2:B$1072,MATCH($O120,Items!$A$2:$A$1072,0))</f>
        <v xml:space="preserve"> </v>
      </c>
      <c r="Q120" t="str">
        <f t="array" ref="Q120">INDEX(Items!C$2:C$1072,MATCH($O120,Items!$A$2:$A$1072,0))</f>
        <v xml:space="preserve"> </v>
      </c>
      <c r="R120" t="str">
        <f t="array" ref="R120">INDEX(Items!D$2:D$1072,MATCH($O120,Items!$A$2:$A$1072,0))</f>
        <v xml:space="preserve"> </v>
      </c>
    </row>
    <row r="121" spans="1:18" ht="15.75" customHeight="1" x14ac:dyDescent="0.25">
      <c r="A121">
        <f t="shared" si="0"/>
        <v>1</v>
      </c>
      <c r="B121" t="str">
        <f t="shared" si="4"/>
        <v/>
      </c>
      <c r="C121">
        <f t="shared" si="5"/>
        <v>1</v>
      </c>
      <c r="D121" s="4"/>
      <c r="E121" t="s">
        <v>20</v>
      </c>
      <c r="F121" t="str">
        <f t="array" ref="F121">INDEX(Establishment!B$2:B$1031,MATCH($E121,Establishment!$A$2:$A$1031,0))</f>
        <v xml:space="preserve"> </v>
      </c>
      <c r="G121" t="str">
        <f t="array" ref="G121">INDEX(Establishment!C$2:C$1031,MATCH($E121,Establishment!$A$2:$A$1031,0))</f>
        <v xml:space="preserve"> </v>
      </c>
      <c r="M121">
        <f t="shared" si="2"/>
        <v>0</v>
      </c>
      <c r="N121">
        <f t="shared" si="3"/>
        <v>0</v>
      </c>
      <c r="O121" t="s">
        <v>20</v>
      </c>
      <c r="P121" t="str">
        <f t="array" ref="P121">INDEX(Items!B$2:B$1072,MATCH($O121,Items!$A$2:$A$1072,0))</f>
        <v xml:space="preserve"> </v>
      </c>
      <c r="Q121" t="str">
        <f t="array" ref="Q121">INDEX(Items!C$2:C$1072,MATCH($O121,Items!$A$2:$A$1072,0))</f>
        <v xml:space="preserve"> </v>
      </c>
      <c r="R121" t="str">
        <f t="array" ref="R121">INDEX(Items!D$2:D$1072,MATCH($O121,Items!$A$2:$A$1072,0))</f>
        <v xml:space="preserve"> </v>
      </c>
    </row>
    <row r="122" spans="1:18" ht="15.75" customHeight="1" x14ac:dyDescent="0.25">
      <c r="A122">
        <f t="shared" si="0"/>
        <v>1</v>
      </c>
      <c r="B122" t="str">
        <f t="shared" si="4"/>
        <v/>
      </c>
      <c r="C122">
        <f t="shared" si="5"/>
        <v>1</v>
      </c>
      <c r="D122" s="4"/>
      <c r="E122" t="s">
        <v>20</v>
      </c>
      <c r="F122" t="str">
        <f t="array" ref="F122">INDEX(Establishment!B$2:B$1031,MATCH($E122,Establishment!$A$2:$A$1031,0))</f>
        <v xml:space="preserve"> </v>
      </c>
      <c r="G122" t="str">
        <f t="array" ref="G122">INDEX(Establishment!C$2:C$1031,MATCH($E122,Establishment!$A$2:$A$1031,0))</f>
        <v xml:space="preserve"> </v>
      </c>
      <c r="M122">
        <f t="shared" si="2"/>
        <v>0</v>
      </c>
      <c r="N122">
        <f t="shared" si="3"/>
        <v>0</v>
      </c>
      <c r="O122" t="s">
        <v>20</v>
      </c>
      <c r="P122" t="str">
        <f t="array" ref="P122">INDEX(Items!B$2:B$1072,MATCH($O122,Items!$A$2:$A$1072,0))</f>
        <v xml:space="preserve"> </v>
      </c>
      <c r="Q122" t="str">
        <f t="array" ref="Q122">INDEX(Items!C$2:C$1072,MATCH($O122,Items!$A$2:$A$1072,0))</f>
        <v xml:space="preserve"> </v>
      </c>
      <c r="R122" t="str">
        <f t="array" ref="R122">INDEX(Items!D$2:D$1072,MATCH($O122,Items!$A$2:$A$1072,0))</f>
        <v xml:space="preserve"> </v>
      </c>
    </row>
    <row r="123" spans="1:18" ht="15.75" customHeight="1" x14ac:dyDescent="0.25">
      <c r="A123">
        <f t="shared" si="0"/>
        <v>1</v>
      </c>
      <c r="B123" t="str">
        <f t="shared" si="4"/>
        <v/>
      </c>
      <c r="C123">
        <f t="shared" si="5"/>
        <v>1</v>
      </c>
      <c r="D123" s="4"/>
      <c r="E123" t="s">
        <v>20</v>
      </c>
      <c r="F123" t="str">
        <f t="array" ref="F123">INDEX(Establishment!B$2:B$1031,MATCH($E123,Establishment!$A$2:$A$1031,0))</f>
        <v xml:space="preserve"> </v>
      </c>
      <c r="G123" t="str">
        <f t="array" ref="G123">INDEX(Establishment!C$2:C$1031,MATCH($E123,Establishment!$A$2:$A$1031,0))</f>
        <v xml:space="preserve"> </v>
      </c>
      <c r="M123">
        <f t="shared" si="2"/>
        <v>0</v>
      </c>
      <c r="N123">
        <f t="shared" si="3"/>
        <v>0</v>
      </c>
      <c r="O123" t="s">
        <v>20</v>
      </c>
      <c r="P123" t="str">
        <f t="array" ref="P123">INDEX(Items!B$2:B$1072,MATCH($O123,Items!$A$2:$A$1072,0))</f>
        <v xml:space="preserve"> </v>
      </c>
      <c r="Q123" t="str">
        <f t="array" ref="Q123">INDEX(Items!C$2:C$1072,MATCH($O123,Items!$A$2:$A$1072,0))</f>
        <v xml:space="preserve"> </v>
      </c>
      <c r="R123" t="str">
        <f t="array" ref="R123">INDEX(Items!D$2:D$1072,MATCH($O123,Items!$A$2:$A$1072,0))</f>
        <v xml:space="preserve"> </v>
      </c>
    </row>
    <row r="124" spans="1:18" ht="15.75" customHeight="1" x14ac:dyDescent="0.25">
      <c r="A124">
        <f t="shared" si="0"/>
        <v>1</v>
      </c>
      <c r="B124" t="str">
        <f t="shared" si="4"/>
        <v/>
      </c>
      <c r="C124">
        <f t="shared" si="5"/>
        <v>1</v>
      </c>
      <c r="D124" s="4"/>
      <c r="E124" t="s">
        <v>20</v>
      </c>
      <c r="F124" t="str">
        <f t="array" ref="F124">INDEX(Establishment!B$2:B$1031,MATCH($E124,Establishment!$A$2:$A$1031,0))</f>
        <v xml:space="preserve"> </v>
      </c>
      <c r="G124" t="str">
        <f t="array" ref="G124">INDEX(Establishment!C$2:C$1031,MATCH($E124,Establishment!$A$2:$A$1031,0))</f>
        <v xml:space="preserve"> </v>
      </c>
      <c r="M124">
        <f t="shared" si="2"/>
        <v>0</v>
      </c>
      <c r="N124">
        <f t="shared" si="3"/>
        <v>0</v>
      </c>
      <c r="O124" t="s">
        <v>20</v>
      </c>
      <c r="P124" t="str">
        <f t="array" ref="P124">INDEX(Items!B$2:B$1072,MATCH($O124,Items!$A$2:$A$1072,0))</f>
        <v xml:space="preserve"> </v>
      </c>
      <c r="Q124" t="str">
        <f t="array" ref="Q124">INDEX(Items!C$2:C$1072,MATCH($O124,Items!$A$2:$A$1072,0))</f>
        <v xml:space="preserve"> </v>
      </c>
      <c r="R124" t="str">
        <f t="array" ref="R124">INDEX(Items!D$2:D$1072,MATCH($O124,Items!$A$2:$A$1072,0))</f>
        <v xml:space="preserve"> </v>
      </c>
    </row>
    <row r="125" spans="1:18" ht="15.75" customHeight="1" x14ac:dyDescent="0.25">
      <c r="A125">
        <f t="shared" si="0"/>
        <v>1</v>
      </c>
      <c r="B125" t="str">
        <f t="shared" si="4"/>
        <v/>
      </c>
      <c r="C125">
        <f t="shared" si="5"/>
        <v>1</v>
      </c>
      <c r="D125" s="4"/>
      <c r="E125" t="s">
        <v>20</v>
      </c>
      <c r="F125" t="str">
        <f t="array" ref="F125">INDEX(Establishment!B$2:B$1031,MATCH($E125,Establishment!$A$2:$A$1031,0))</f>
        <v xml:space="preserve"> </v>
      </c>
      <c r="G125" t="str">
        <f t="array" ref="G125">INDEX(Establishment!C$2:C$1031,MATCH($E125,Establishment!$A$2:$A$1031,0))</f>
        <v xml:space="preserve"> </v>
      </c>
      <c r="M125">
        <f t="shared" si="2"/>
        <v>0</v>
      </c>
      <c r="N125">
        <f t="shared" si="3"/>
        <v>0</v>
      </c>
      <c r="O125" t="s">
        <v>20</v>
      </c>
      <c r="P125" t="str">
        <f t="array" ref="P125">INDEX(Items!B$2:B$1072,MATCH($O125,Items!$A$2:$A$1072,0))</f>
        <v xml:space="preserve"> </v>
      </c>
      <c r="Q125" t="str">
        <f t="array" ref="Q125">INDEX(Items!C$2:C$1072,MATCH($O125,Items!$A$2:$A$1072,0))</f>
        <v xml:space="preserve"> </v>
      </c>
      <c r="R125" t="str">
        <f t="array" ref="R125">INDEX(Items!D$2:D$1072,MATCH($O125,Items!$A$2:$A$1072,0))</f>
        <v xml:space="preserve"> </v>
      </c>
    </row>
    <row r="126" spans="1:18" ht="15.75" customHeight="1" x14ac:dyDescent="0.25">
      <c r="A126">
        <f t="shared" si="0"/>
        <v>1</v>
      </c>
      <c r="B126" t="str">
        <f t="shared" si="4"/>
        <v/>
      </c>
      <c r="C126">
        <f t="shared" si="5"/>
        <v>1</v>
      </c>
      <c r="D126" s="4"/>
      <c r="E126" t="s">
        <v>20</v>
      </c>
      <c r="F126" t="str">
        <f t="array" ref="F126">INDEX(Establishment!B$2:B$1031,MATCH($E126,Establishment!$A$2:$A$1031,0))</f>
        <v xml:space="preserve"> </v>
      </c>
      <c r="G126" t="str">
        <f t="array" ref="G126">INDEX(Establishment!C$2:C$1031,MATCH($E126,Establishment!$A$2:$A$1031,0))</f>
        <v xml:space="preserve"> </v>
      </c>
      <c r="M126">
        <f t="shared" si="2"/>
        <v>0</v>
      </c>
      <c r="N126">
        <f t="shared" si="3"/>
        <v>0</v>
      </c>
      <c r="O126" t="s">
        <v>20</v>
      </c>
      <c r="P126" t="str">
        <f t="array" ref="P126">INDEX(Items!B$2:B$1072,MATCH($O126,Items!$A$2:$A$1072,0))</f>
        <v xml:space="preserve"> </v>
      </c>
      <c r="Q126" t="str">
        <f t="array" ref="Q126">INDEX(Items!C$2:C$1072,MATCH($O126,Items!$A$2:$A$1072,0))</f>
        <v xml:space="preserve"> </v>
      </c>
      <c r="R126" t="str">
        <f t="array" ref="R126">INDEX(Items!D$2:D$1072,MATCH($O126,Items!$A$2:$A$1072,0))</f>
        <v xml:space="preserve"> </v>
      </c>
    </row>
    <row r="127" spans="1:18" ht="15.75" customHeight="1" x14ac:dyDescent="0.25">
      <c r="A127">
        <f t="shared" si="0"/>
        <v>1</v>
      </c>
      <c r="B127" t="str">
        <f t="shared" si="4"/>
        <v/>
      </c>
      <c r="C127">
        <f t="shared" si="5"/>
        <v>1</v>
      </c>
      <c r="D127" s="4"/>
      <c r="E127" t="s">
        <v>20</v>
      </c>
      <c r="F127" t="str">
        <f t="array" ref="F127">INDEX(Establishment!B$2:B$1031,MATCH($E127,Establishment!$A$2:$A$1031,0))</f>
        <v xml:space="preserve"> </v>
      </c>
      <c r="G127" t="str">
        <f t="array" ref="G127">INDEX(Establishment!C$2:C$1031,MATCH($E127,Establishment!$A$2:$A$1031,0))</f>
        <v xml:space="preserve"> </v>
      </c>
      <c r="M127">
        <f t="shared" si="2"/>
        <v>0</v>
      </c>
      <c r="N127">
        <f t="shared" si="3"/>
        <v>0</v>
      </c>
      <c r="O127" t="s">
        <v>20</v>
      </c>
      <c r="P127" t="str">
        <f t="array" ref="P127">INDEX(Items!B$2:B$1072,MATCH($O127,Items!$A$2:$A$1072,0))</f>
        <v xml:space="preserve"> </v>
      </c>
      <c r="Q127" t="str">
        <f t="array" ref="Q127">INDEX(Items!C$2:C$1072,MATCH($O127,Items!$A$2:$A$1072,0))</f>
        <v xml:space="preserve"> </v>
      </c>
      <c r="R127" t="str">
        <f t="array" ref="R127">INDEX(Items!D$2:D$1072,MATCH($O127,Items!$A$2:$A$1072,0))</f>
        <v xml:space="preserve"> </v>
      </c>
    </row>
    <row r="128" spans="1:18" ht="15.75" customHeight="1" x14ac:dyDescent="0.25">
      <c r="A128">
        <f t="shared" si="0"/>
        <v>1</v>
      </c>
      <c r="B128" t="str">
        <f t="shared" si="4"/>
        <v/>
      </c>
      <c r="C128">
        <f t="shared" si="5"/>
        <v>1</v>
      </c>
      <c r="D128" s="4"/>
      <c r="E128" t="s">
        <v>20</v>
      </c>
      <c r="F128" t="str">
        <f t="array" ref="F128">INDEX(Establishment!B$2:B$1031,MATCH($E128,Establishment!$A$2:$A$1031,0))</f>
        <v xml:space="preserve"> </v>
      </c>
      <c r="G128" t="str">
        <f t="array" ref="G128">INDEX(Establishment!C$2:C$1031,MATCH($E128,Establishment!$A$2:$A$1031,0))</f>
        <v xml:space="preserve"> </v>
      </c>
      <c r="M128">
        <f t="shared" si="2"/>
        <v>0</v>
      </c>
      <c r="N128">
        <f t="shared" si="3"/>
        <v>0</v>
      </c>
      <c r="O128" t="s">
        <v>20</v>
      </c>
      <c r="P128" t="str">
        <f t="array" ref="P128">INDEX(Items!B$2:B$1072,MATCH($O128,Items!$A$2:$A$1072,0))</f>
        <v xml:space="preserve"> </v>
      </c>
      <c r="Q128" t="str">
        <f t="array" ref="Q128">INDEX(Items!C$2:C$1072,MATCH($O128,Items!$A$2:$A$1072,0))</f>
        <v xml:space="preserve"> </v>
      </c>
      <c r="R128" t="str">
        <f t="array" ref="R128">INDEX(Items!D$2:D$1072,MATCH($O128,Items!$A$2:$A$1072,0))</f>
        <v xml:space="preserve"> </v>
      </c>
    </row>
    <row r="129" spans="1:18" ht="15.75" customHeight="1" x14ac:dyDescent="0.25">
      <c r="A129">
        <f t="shared" si="0"/>
        <v>1</v>
      </c>
      <c r="B129" t="str">
        <f t="shared" si="4"/>
        <v/>
      </c>
      <c r="C129">
        <f t="shared" si="5"/>
        <v>1</v>
      </c>
      <c r="D129" s="4"/>
      <c r="E129" t="s">
        <v>20</v>
      </c>
      <c r="F129" t="str">
        <f t="array" ref="F129">INDEX(Establishment!B$2:B$1031,MATCH($E129,Establishment!$A$2:$A$1031,0))</f>
        <v xml:space="preserve"> </v>
      </c>
      <c r="G129" t="str">
        <f t="array" ref="G129">INDEX(Establishment!C$2:C$1031,MATCH($E129,Establishment!$A$2:$A$1031,0))</f>
        <v xml:space="preserve"> </v>
      </c>
      <c r="M129">
        <f t="shared" si="2"/>
        <v>0</v>
      </c>
      <c r="N129">
        <f t="shared" si="3"/>
        <v>0</v>
      </c>
      <c r="O129" t="s">
        <v>20</v>
      </c>
      <c r="P129" t="str">
        <f t="array" ref="P129">INDEX(Items!B$2:B$1072,MATCH($O129,Items!$A$2:$A$1072,0))</f>
        <v xml:space="preserve"> </v>
      </c>
      <c r="Q129" t="str">
        <f t="array" ref="Q129">INDEX(Items!C$2:C$1072,MATCH($O129,Items!$A$2:$A$1072,0))</f>
        <v xml:space="preserve"> </v>
      </c>
      <c r="R129" t="str">
        <f t="array" ref="R129">INDEX(Items!D$2:D$1072,MATCH($O129,Items!$A$2:$A$1072,0))</f>
        <v xml:space="preserve"> </v>
      </c>
    </row>
    <row r="130" spans="1:18" ht="15.75" customHeight="1" x14ac:dyDescent="0.25">
      <c r="A130">
        <f t="shared" si="0"/>
        <v>1</v>
      </c>
      <c r="B130" t="str">
        <f t="shared" si="4"/>
        <v/>
      </c>
      <c r="C130">
        <f t="shared" si="5"/>
        <v>1</v>
      </c>
      <c r="D130" s="4"/>
      <c r="E130" t="s">
        <v>20</v>
      </c>
      <c r="F130" t="str">
        <f t="array" ref="F130">INDEX(Establishment!B$2:B$1031,MATCH($E130,Establishment!$A$2:$A$1031,0))</f>
        <v xml:space="preserve"> </v>
      </c>
      <c r="G130" t="str">
        <f t="array" ref="G130">INDEX(Establishment!C$2:C$1031,MATCH($E130,Establishment!$A$2:$A$1031,0))</f>
        <v xml:space="preserve"> </v>
      </c>
      <c r="M130">
        <f t="shared" si="2"/>
        <v>0</v>
      </c>
      <c r="N130">
        <f t="shared" si="3"/>
        <v>0</v>
      </c>
      <c r="O130" t="s">
        <v>20</v>
      </c>
      <c r="P130" t="str">
        <f t="array" ref="P130">INDEX(Items!B$2:B$1072,MATCH($O130,Items!$A$2:$A$1072,0))</f>
        <v xml:space="preserve"> </v>
      </c>
      <c r="Q130" t="str">
        <f t="array" ref="Q130">INDEX(Items!C$2:C$1072,MATCH($O130,Items!$A$2:$A$1072,0))</f>
        <v xml:space="preserve"> </v>
      </c>
      <c r="R130" t="str">
        <f t="array" ref="R130">INDEX(Items!D$2:D$1072,MATCH($O130,Items!$A$2:$A$1072,0))</f>
        <v xml:space="preserve"> </v>
      </c>
    </row>
    <row r="131" spans="1:18" ht="15.75" customHeight="1" x14ac:dyDescent="0.25">
      <c r="A131">
        <f t="shared" si="0"/>
        <v>1</v>
      </c>
      <c r="B131" t="str">
        <f t="shared" si="4"/>
        <v/>
      </c>
      <c r="C131">
        <f t="shared" si="5"/>
        <v>1</v>
      </c>
      <c r="D131" s="4"/>
      <c r="E131" t="s">
        <v>20</v>
      </c>
      <c r="F131" t="str">
        <f t="array" ref="F131">INDEX(Establishment!B$2:B$1031,MATCH($E131,Establishment!$A$2:$A$1031,0))</f>
        <v xml:space="preserve"> </v>
      </c>
      <c r="G131" t="str">
        <f t="array" ref="G131">INDEX(Establishment!C$2:C$1031,MATCH($E131,Establishment!$A$2:$A$1031,0))</f>
        <v xml:space="preserve"> </v>
      </c>
      <c r="M131">
        <f t="shared" si="2"/>
        <v>0</v>
      </c>
      <c r="N131">
        <f t="shared" si="3"/>
        <v>0</v>
      </c>
      <c r="O131" t="s">
        <v>20</v>
      </c>
      <c r="P131" t="str">
        <f t="array" ref="P131">INDEX(Items!B$2:B$1072,MATCH($O131,Items!$A$2:$A$1072,0))</f>
        <v xml:space="preserve"> </v>
      </c>
      <c r="Q131" t="str">
        <f t="array" ref="Q131">INDEX(Items!C$2:C$1072,MATCH($O131,Items!$A$2:$A$1072,0))</f>
        <v xml:space="preserve"> </v>
      </c>
      <c r="R131" t="str">
        <f t="array" ref="R131">INDEX(Items!D$2:D$1072,MATCH($O131,Items!$A$2:$A$1072,0))</f>
        <v xml:space="preserve"> </v>
      </c>
    </row>
    <row r="132" spans="1:18" ht="15.75" customHeight="1" x14ac:dyDescent="0.25">
      <c r="A132">
        <f t="shared" si="0"/>
        <v>1</v>
      </c>
      <c r="B132" t="str">
        <f t="shared" si="4"/>
        <v/>
      </c>
      <c r="C132">
        <f t="shared" si="5"/>
        <v>1</v>
      </c>
      <c r="D132" s="4"/>
      <c r="E132" t="s">
        <v>20</v>
      </c>
      <c r="F132" t="str">
        <f t="array" ref="F132">INDEX(Establishment!B$2:B$1031,MATCH($E132,Establishment!$A$2:$A$1031,0))</f>
        <v xml:space="preserve"> </v>
      </c>
      <c r="G132" t="str">
        <f t="array" ref="G132">INDEX(Establishment!C$2:C$1031,MATCH($E132,Establishment!$A$2:$A$1031,0))</f>
        <v xml:space="preserve"> </v>
      </c>
      <c r="M132">
        <f t="shared" si="2"/>
        <v>0</v>
      </c>
      <c r="N132">
        <f t="shared" si="3"/>
        <v>0</v>
      </c>
      <c r="O132" t="s">
        <v>20</v>
      </c>
      <c r="P132" t="str">
        <f t="array" ref="P132">INDEX(Items!B$2:B$1072,MATCH($O132,Items!$A$2:$A$1072,0))</f>
        <v xml:space="preserve"> </v>
      </c>
      <c r="Q132" t="str">
        <f t="array" ref="Q132">INDEX(Items!C$2:C$1072,MATCH($O132,Items!$A$2:$A$1072,0))</f>
        <v xml:space="preserve"> </v>
      </c>
      <c r="R132" t="str">
        <f t="array" ref="R132">INDEX(Items!D$2:D$1072,MATCH($O132,Items!$A$2:$A$1072,0))</f>
        <v xml:space="preserve"> </v>
      </c>
    </row>
    <row r="133" spans="1:18" ht="15.75" customHeight="1" x14ac:dyDescent="0.25">
      <c r="A133">
        <f t="shared" si="0"/>
        <v>1</v>
      </c>
      <c r="B133" t="str">
        <f t="shared" si="4"/>
        <v/>
      </c>
      <c r="C133">
        <f t="shared" si="5"/>
        <v>1</v>
      </c>
      <c r="D133" s="4"/>
      <c r="E133" t="s">
        <v>20</v>
      </c>
      <c r="F133" t="str">
        <f t="array" ref="F133">INDEX(Establishment!B$2:B$1031,MATCH($E133,Establishment!$A$2:$A$1031,0))</f>
        <v xml:space="preserve"> </v>
      </c>
      <c r="G133" t="str">
        <f t="array" ref="G133">INDEX(Establishment!C$2:C$1031,MATCH($E133,Establishment!$A$2:$A$1031,0))</f>
        <v xml:space="preserve"> </v>
      </c>
      <c r="M133">
        <f t="shared" si="2"/>
        <v>0</v>
      </c>
      <c r="N133">
        <f t="shared" si="3"/>
        <v>0</v>
      </c>
      <c r="O133" t="s">
        <v>20</v>
      </c>
      <c r="P133" t="str">
        <f t="array" ref="P133">INDEX(Items!B$2:B$1072,MATCH($O133,Items!$A$2:$A$1072,0))</f>
        <v xml:space="preserve"> </v>
      </c>
      <c r="Q133" t="str">
        <f t="array" ref="Q133">INDEX(Items!C$2:C$1072,MATCH($O133,Items!$A$2:$A$1072,0))</f>
        <v xml:space="preserve"> </v>
      </c>
      <c r="R133" t="str">
        <f t="array" ref="R133">INDEX(Items!D$2:D$1072,MATCH($O133,Items!$A$2:$A$1072,0))</f>
        <v xml:space="preserve"> </v>
      </c>
    </row>
    <row r="134" spans="1:18" ht="15.75" customHeight="1" x14ac:dyDescent="0.25">
      <c r="A134">
        <f t="shared" si="0"/>
        <v>1</v>
      </c>
      <c r="B134" t="str">
        <f t="shared" si="4"/>
        <v/>
      </c>
      <c r="C134">
        <f t="shared" si="5"/>
        <v>1</v>
      </c>
      <c r="D134" s="4"/>
      <c r="E134" t="s">
        <v>20</v>
      </c>
      <c r="F134" t="str">
        <f t="array" ref="F134">INDEX(Establishment!B$2:B$1031,MATCH($E134,Establishment!$A$2:$A$1031,0))</f>
        <v xml:space="preserve"> </v>
      </c>
      <c r="G134" t="str">
        <f t="array" ref="G134">INDEX(Establishment!C$2:C$1031,MATCH($E134,Establishment!$A$2:$A$1031,0))</f>
        <v xml:space="preserve"> </v>
      </c>
      <c r="M134">
        <f t="shared" si="2"/>
        <v>0</v>
      </c>
      <c r="N134">
        <f t="shared" si="3"/>
        <v>0</v>
      </c>
      <c r="O134" t="s">
        <v>20</v>
      </c>
      <c r="P134" t="str">
        <f t="array" ref="P134">INDEX(Items!B$2:B$1072,MATCH($O134,Items!$A$2:$A$1072,0))</f>
        <v xml:space="preserve"> </v>
      </c>
      <c r="Q134" t="str">
        <f t="array" ref="Q134">INDEX(Items!C$2:C$1072,MATCH($O134,Items!$A$2:$A$1072,0))</f>
        <v xml:space="preserve"> </v>
      </c>
      <c r="R134" t="str">
        <f t="array" ref="R134">INDEX(Items!D$2:D$1072,MATCH($O134,Items!$A$2:$A$1072,0))</f>
        <v xml:space="preserve"> </v>
      </c>
    </row>
    <row r="135" spans="1:18" ht="15.75" customHeight="1" x14ac:dyDescent="0.25">
      <c r="A135">
        <f t="shared" si="0"/>
        <v>1</v>
      </c>
      <c r="B135" t="str">
        <f t="shared" si="4"/>
        <v/>
      </c>
      <c r="C135">
        <f t="shared" si="5"/>
        <v>1</v>
      </c>
      <c r="D135" s="4"/>
      <c r="E135" t="s">
        <v>20</v>
      </c>
      <c r="F135" t="str">
        <f t="array" ref="F135">INDEX(Establishment!B$2:B$1031,MATCH($E135,Establishment!$A$2:$A$1031,0))</f>
        <v xml:space="preserve"> </v>
      </c>
      <c r="G135" t="str">
        <f t="array" ref="G135">INDEX(Establishment!C$2:C$1031,MATCH($E135,Establishment!$A$2:$A$1031,0))</f>
        <v xml:space="preserve"> </v>
      </c>
      <c r="M135">
        <f t="shared" si="2"/>
        <v>0</v>
      </c>
      <c r="N135">
        <f t="shared" si="3"/>
        <v>0</v>
      </c>
      <c r="O135" t="s">
        <v>20</v>
      </c>
      <c r="P135" t="str">
        <f t="array" ref="P135">INDEX(Items!B$2:B$1072,MATCH($O135,Items!$A$2:$A$1072,0))</f>
        <v xml:space="preserve"> </v>
      </c>
      <c r="Q135" t="str">
        <f t="array" ref="Q135">INDEX(Items!C$2:C$1072,MATCH($O135,Items!$A$2:$A$1072,0))</f>
        <v xml:space="preserve"> </v>
      </c>
      <c r="R135" t="str">
        <f t="array" ref="R135">INDEX(Items!D$2:D$1072,MATCH($O135,Items!$A$2:$A$1072,0))</f>
        <v xml:space="preserve"> </v>
      </c>
    </row>
    <row r="136" spans="1:18" ht="15.75" customHeight="1" x14ac:dyDescent="0.25">
      <c r="A136">
        <f t="shared" si="0"/>
        <v>1</v>
      </c>
      <c r="B136" t="str">
        <f t="shared" si="4"/>
        <v/>
      </c>
      <c r="C136">
        <f t="shared" si="5"/>
        <v>1</v>
      </c>
      <c r="D136" s="4"/>
      <c r="E136" t="s">
        <v>20</v>
      </c>
      <c r="F136" t="str">
        <f t="array" ref="F136">INDEX(Establishment!B$2:B$1031,MATCH($E136,Establishment!$A$2:$A$1031,0))</f>
        <v xml:space="preserve"> </v>
      </c>
      <c r="G136" t="str">
        <f t="array" ref="G136">INDEX(Establishment!C$2:C$1031,MATCH($E136,Establishment!$A$2:$A$1031,0))</f>
        <v xml:space="preserve"> </v>
      </c>
      <c r="M136">
        <f t="shared" si="2"/>
        <v>0</v>
      </c>
      <c r="N136">
        <f t="shared" si="3"/>
        <v>0</v>
      </c>
      <c r="O136" t="s">
        <v>20</v>
      </c>
      <c r="P136" t="str">
        <f t="array" ref="P136">INDEX(Items!B$2:B$1072,MATCH($O136,Items!$A$2:$A$1072,0))</f>
        <v xml:space="preserve"> </v>
      </c>
      <c r="Q136" t="str">
        <f t="array" ref="Q136">INDEX(Items!C$2:C$1072,MATCH($O136,Items!$A$2:$A$1072,0))</f>
        <v xml:space="preserve"> </v>
      </c>
      <c r="R136" t="str">
        <f t="array" ref="R136">INDEX(Items!D$2:D$1072,MATCH($O136,Items!$A$2:$A$1072,0))</f>
        <v xml:space="preserve"> </v>
      </c>
    </row>
    <row r="137" spans="1:18" ht="15.75" customHeight="1" x14ac:dyDescent="0.25">
      <c r="A137">
        <f t="shared" si="0"/>
        <v>1</v>
      </c>
      <c r="B137" t="str">
        <f t="shared" si="4"/>
        <v/>
      </c>
      <c r="C137">
        <f t="shared" si="5"/>
        <v>1</v>
      </c>
      <c r="D137" s="4"/>
      <c r="E137" t="s">
        <v>20</v>
      </c>
      <c r="F137" t="str">
        <f t="array" ref="F137">INDEX(Establishment!B$2:B$1031,MATCH($E137,Establishment!$A$2:$A$1031,0))</f>
        <v xml:space="preserve"> </v>
      </c>
      <c r="G137" t="str">
        <f t="array" ref="G137">INDEX(Establishment!C$2:C$1031,MATCH($E137,Establishment!$A$2:$A$1031,0))</f>
        <v xml:space="preserve"> </v>
      </c>
      <c r="M137">
        <f t="shared" si="2"/>
        <v>0</v>
      </c>
      <c r="N137">
        <f t="shared" si="3"/>
        <v>0</v>
      </c>
      <c r="O137" t="s">
        <v>20</v>
      </c>
      <c r="P137" t="str">
        <f t="array" ref="P137">INDEX(Items!B$2:B$1072,MATCH($O137,Items!$A$2:$A$1072,0))</f>
        <v xml:space="preserve"> </v>
      </c>
      <c r="Q137" t="str">
        <f t="array" ref="Q137">INDEX(Items!C$2:C$1072,MATCH($O137,Items!$A$2:$A$1072,0))</f>
        <v xml:space="preserve"> </v>
      </c>
      <c r="R137" t="str">
        <f t="array" ref="R137">INDEX(Items!D$2:D$1072,MATCH($O137,Items!$A$2:$A$1072,0))</f>
        <v xml:space="preserve"> </v>
      </c>
    </row>
    <row r="138" spans="1:18" ht="15.75" customHeight="1" x14ac:dyDescent="0.25">
      <c r="A138">
        <f t="shared" si="0"/>
        <v>1</v>
      </c>
      <c r="B138" t="str">
        <f t="shared" si="4"/>
        <v/>
      </c>
      <c r="C138">
        <f t="shared" si="5"/>
        <v>1</v>
      </c>
      <c r="D138" s="4"/>
      <c r="E138" t="s">
        <v>20</v>
      </c>
      <c r="F138" t="str">
        <f t="array" ref="F138">INDEX(Establishment!B$2:B$1031,MATCH($E138,Establishment!$A$2:$A$1031,0))</f>
        <v xml:space="preserve"> </v>
      </c>
      <c r="G138" t="str">
        <f t="array" ref="G138">INDEX(Establishment!C$2:C$1031,MATCH($E138,Establishment!$A$2:$A$1031,0))</f>
        <v xml:space="preserve"> </v>
      </c>
      <c r="M138">
        <f t="shared" si="2"/>
        <v>0</v>
      </c>
      <c r="N138">
        <f t="shared" si="3"/>
        <v>0</v>
      </c>
      <c r="O138" t="s">
        <v>20</v>
      </c>
      <c r="P138" t="str">
        <f t="array" ref="P138">INDEX(Items!B$2:B$1072,MATCH($O138,Items!$A$2:$A$1072,0))</f>
        <v xml:space="preserve"> </v>
      </c>
      <c r="Q138" t="str">
        <f t="array" ref="Q138">INDEX(Items!C$2:C$1072,MATCH($O138,Items!$A$2:$A$1072,0))</f>
        <v xml:space="preserve"> </v>
      </c>
      <c r="R138" t="str">
        <f t="array" ref="R138">INDEX(Items!D$2:D$1072,MATCH($O138,Items!$A$2:$A$1072,0))</f>
        <v xml:space="preserve"> </v>
      </c>
    </row>
    <row r="139" spans="1:18" ht="15.75" customHeight="1" x14ac:dyDescent="0.25">
      <c r="A139">
        <f t="shared" si="0"/>
        <v>1</v>
      </c>
      <c r="B139" t="str">
        <f t="shared" si="4"/>
        <v/>
      </c>
      <c r="C139">
        <f t="shared" si="5"/>
        <v>1</v>
      </c>
      <c r="D139" s="4"/>
      <c r="E139" t="s">
        <v>20</v>
      </c>
      <c r="F139" t="str">
        <f t="array" ref="F139">INDEX(Establishment!B$2:B$1031,MATCH($E139,Establishment!$A$2:$A$1031,0))</f>
        <v xml:space="preserve"> </v>
      </c>
      <c r="G139" t="str">
        <f t="array" ref="G139">INDEX(Establishment!C$2:C$1031,MATCH($E139,Establishment!$A$2:$A$1031,0))</f>
        <v xml:space="preserve"> </v>
      </c>
      <c r="M139">
        <f t="shared" si="2"/>
        <v>0</v>
      </c>
      <c r="N139">
        <f t="shared" si="3"/>
        <v>0</v>
      </c>
      <c r="O139" t="s">
        <v>20</v>
      </c>
      <c r="P139" t="str">
        <f t="array" ref="P139">INDEX(Items!B$2:B$1072,MATCH($O139,Items!$A$2:$A$1072,0))</f>
        <v xml:space="preserve"> </v>
      </c>
      <c r="Q139" t="str">
        <f t="array" ref="Q139">INDEX(Items!C$2:C$1072,MATCH($O139,Items!$A$2:$A$1072,0))</f>
        <v xml:space="preserve"> </v>
      </c>
      <c r="R139" t="str">
        <f t="array" ref="R139">INDEX(Items!D$2:D$1072,MATCH($O139,Items!$A$2:$A$1072,0))</f>
        <v xml:space="preserve"> </v>
      </c>
    </row>
    <row r="140" spans="1:18" ht="15.75" customHeight="1" x14ac:dyDescent="0.25">
      <c r="A140">
        <f t="shared" si="0"/>
        <v>1</v>
      </c>
      <c r="B140" t="str">
        <f t="shared" si="4"/>
        <v/>
      </c>
      <c r="C140">
        <f t="shared" si="5"/>
        <v>1</v>
      </c>
      <c r="D140" s="4"/>
      <c r="E140" t="s">
        <v>20</v>
      </c>
      <c r="F140" t="str">
        <f t="array" ref="F140">INDEX(Establishment!B$2:B$1031,MATCH($E140,Establishment!$A$2:$A$1031,0))</f>
        <v xml:space="preserve"> </v>
      </c>
      <c r="G140" t="str">
        <f t="array" ref="G140">INDEX(Establishment!C$2:C$1031,MATCH($E140,Establishment!$A$2:$A$1031,0))</f>
        <v xml:space="preserve"> </v>
      </c>
      <c r="M140">
        <f t="shared" si="2"/>
        <v>0</v>
      </c>
      <c r="N140">
        <f t="shared" si="3"/>
        <v>0</v>
      </c>
      <c r="O140" t="s">
        <v>20</v>
      </c>
      <c r="P140" t="str">
        <f t="array" ref="P140">INDEX(Items!B$2:B$1072,MATCH($O140,Items!$A$2:$A$1072,0))</f>
        <v xml:space="preserve"> </v>
      </c>
      <c r="Q140" t="str">
        <f t="array" ref="Q140">INDEX(Items!C$2:C$1072,MATCH($O140,Items!$A$2:$A$1072,0))</f>
        <v xml:space="preserve"> </v>
      </c>
      <c r="R140" t="str">
        <f t="array" ref="R140">INDEX(Items!D$2:D$1072,MATCH($O140,Items!$A$2:$A$1072,0))</f>
        <v xml:space="preserve"> </v>
      </c>
    </row>
    <row r="141" spans="1:18" ht="15.75" customHeight="1" x14ac:dyDescent="0.25">
      <c r="A141">
        <f t="shared" si="0"/>
        <v>1</v>
      </c>
      <c r="B141" t="str">
        <f t="shared" si="4"/>
        <v/>
      </c>
      <c r="C141">
        <f t="shared" si="5"/>
        <v>1</v>
      </c>
      <c r="D141" s="4"/>
      <c r="E141" t="s">
        <v>20</v>
      </c>
      <c r="F141" t="str">
        <f t="array" ref="F141">INDEX(Establishment!B$2:B$1031,MATCH($E141,Establishment!$A$2:$A$1031,0))</f>
        <v xml:space="preserve"> </v>
      </c>
      <c r="G141" t="str">
        <f t="array" ref="G141">INDEX(Establishment!C$2:C$1031,MATCH($E141,Establishment!$A$2:$A$1031,0))</f>
        <v xml:space="preserve"> </v>
      </c>
      <c r="M141">
        <f t="shared" si="2"/>
        <v>0</v>
      </c>
      <c r="N141">
        <f t="shared" si="3"/>
        <v>0</v>
      </c>
      <c r="O141" t="s">
        <v>20</v>
      </c>
      <c r="P141" t="str">
        <f t="array" ref="P141">INDEX(Items!B$2:B$1072,MATCH($O141,Items!$A$2:$A$1072,0))</f>
        <v xml:space="preserve"> </v>
      </c>
      <c r="Q141" t="str">
        <f t="array" ref="Q141">INDEX(Items!C$2:C$1072,MATCH($O141,Items!$A$2:$A$1072,0))</f>
        <v xml:space="preserve"> </v>
      </c>
      <c r="R141" t="str">
        <f t="array" ref="R141">INDEX(Items!D$2:D$1072,MATCH($O141,Items!$A$2:$A$1072,0))</f>
        <v xml:space="preserve"> </v>
      </c>
    </row>
    <row r="142" spans="1:18" ht="15.75" customHeight="1" x14ac:dyDescent="0.25">
      <c r="A142">
        <f t="shared" si="0"/>
        <v>1</v>
      </c>
      <c r="B142" t="str">
        <f t="shared" si="4"/>
        <v/>
      </c>
      <c r="C142">
        <f t="shared" si="5"/>
        <v>1</v>
      </c>
      <c r="D142" s="4"/>
      <c r="E142" t="s">
        <v>20</v>
      </c>
      <c r="F142" t="str">
        <f t="array" ref="F142">INDEX(Establishment!B$2:B$1031,MATCH($E142,Establishment!$A$2:$A$1031,0))</f>
        <v xml:space="preserve"> </v>
      </c>
      <c r="G142" t="str">
        <f t="array" ref="G142">INDEX(Establishment!C$2:C$1031,MATCH($E142,Establishment!$A$2:$A$1031,0))</f>
        <v xml:space="preserve"> </v>
      </c>
      <c r="M142">
        <f t="shared" si="2"/>
        <v>0</v>
      </c>
      <c r="N142">
        <f t="shared" si="3"/>
        <v>0</v>
      </c>
      <c r="O142" t="s">
        <v>20</v>
      </c>
      <c r="P142" t="str">
        <f t="array" ref="P142">INDEX(Items!B$2:B$1072,MATCH($O142,Items!$A$2:$A$1072,0))</f>
        <v xml:space="preserve"> </v>
      </c>
      <c r="Q142" t="str">
        <f t="array" ref="Q142">INDEX(Items!C$2:C$1072,MATCH($O142,Items!$A$2:$A$1072,0))</f>
        <v xml:space="preserve"> </v>
      </c>
      <c r="R142" t="str">
        <f t="array" ref="R142">INDEX(Items!D$2:D$1072,MATCH($O142,Items!$A$2:$A$1072,0))</f>
        <v xml:space="preserve"> </v>
      </c>
    </row>
    <row r="143" spans="1:18" ht="15.75" customHeight="1" x14ac:dyDescent="0.25">
      <c r="A143">
        <f t="shared" si="0"/>
        <v>1</v>
      </c>
      <c r="B143" t="str">
        <f t="shared" si="4"/>
        <v/>
      </c>
      <c r="C143">
        <f t="shared" si="5"/>
        <v>1</v>
      </c>
      <c r="D143" s="4"/>
      <c r="E143" t="s">
        <v>20</v>
      </c>
      <c r="F143" t="str">
        <f t="array" ref="F143">INDEX(Establishment!B$2:B$1031,MATCH($E143,Establishment!$A$2:$A$1031,0))</f>
        <v xml:space="preserve"> </v>
      </c>
      <c r="G143" t="str">
        <f t="array" ref="G143">INDEX(Establishment!C$2:C$1031,MATCH($E143,Establishment!$A$2:$A$1031,0))</f>
        <v xml:space="preserve"> </v>
      </c>
      <c r="M143">
        <f t="shared" si="2"/>
        <v>0</v>
      </c>
      <c r="N143">
        <f t="shared" si="3"/>
        <v>0</v>
      </c>
      <c r="O143" t="s">
        <v>20</v>
      </c>
      <c r="P143" t="str">
        <f t="array" ref="P143">INDEX(Items!B$2:B$1072,MATCH($O143,Items!$A$2:$A$1072,0))</f>
        <v xml:space="preserve"> </v>
      </c>
      <c r="Q143" t="str">
        <f t="array" ref="Q143">INDEX(Items!C$2:C$1072,MATCH($O143,Items!$A$2:$A$1072,0))</f>
        <v xml:space="preserve"> </v>
      </c>
      <c r="R143" t="str">
        <f t="array" ref="R143">INDEX(Items!D$2:D$1072,MATCH($O143,Items!$A$2:$A$1072,0))</f>
        <v xml:space="preserve"> </v>
      </c>
    </row>
    <row r="144" spans="1:18" ht="15.75" customHeight="1" x14ac:dyDescent="0.25">
      <c r="A144">
        <f t="shared" si="0"/>
        <v>1</v>
      </c>
      <c r="B144" t="str">
        <f t="shared" si="4"/>
        <v/>
      </c>
      <c r="C144">
        <f t="shared" si="5"/>
        <v>1</v>
      </c>
      <c r="D144" s="4"/>
      <c r="E144" t="s">
        <v>20</v>
      </c>
      <c r="F144" t="str">
        <f t="array" ref="F144">INDEX(Establishment!B$2:B$1031,MATCH($E144,Establishment!$A$2:$A$1031,0))</f>
        <v xml:space="preserve"> </v>
      </c>
      <c r="G144" t="str">
        <f t="array" ref="G144">INDEX(Establishment!C$2:C$1031,MATCH($E144,Establishment!$A$2:$A$1031,0))</f>
        <v xml:space="preserve"> </v>
      </c>
      <c r="M144">
        <f t="shared" si="2"/>
        <v>0</v>
      </c>
      <c r="N144">
        <f t="shared" si="3"/>
        <v>0</v>
      </c>
      <c r="O144" t="s">
        <v>20</v>
      </c>
      <c r="P144" t="str">
        <f t="array" ref="P144">INDEX(Items!B$2:B$1072,MATCH($O144,Items!$A$2:$A$1072,0))</f>
        <v xml:space="preserve"> </v>
      </c>
      <c r="Q144" t="str">
        <f t="array" ref="Q144">INDEX(Items!C$2:C$1072,MATCH($O144,Items!$A$2:$A$1072,0))</f>
        <v xml:space="preserve"> </v>
      </c>
      <c r="R144" t="str">
        <f t="array" ref="R144">INDEX(Items!D$2:D$1072,MATCH($O144,Items!$A$2:$A$1072,0))</f>
        <v xml:space="preserve"> </v>
      </c>
    </row>
    <row r="145" spans="1:18" ht="15.75" customHeight="1" x14ac:dyDescent="0.25">
      <c r="A145">
        <f t="shared" si="0"/>
        <v>1</v>
      </c>
      <c r="B145" t="str">
        <f t="shared" si="4"/>
        <v/>
      </c>
      <c r="C145">
        <f t="shared" si="5"/>
        <v>1</v>
      </c>
      <c r="D145" s="4"/>
      <c r="E145" t="s">
        <v>20</v>
      </c>
      <c r="F145" t="str">
        <f t="array" ref="F145">INDEX(Establishment!B$2:B$1031,MATCH($E145,Establishment!$A$2:$A$1031,0))</f>
        <v xml:space="preserve"> </v>
      </c>
      <c r="G145" t="str">
        <f t="array" ref="G145">INDEX(Establishment!C$2:C$1031,MATCH($E145,Establishment!$A$2:$A$1031,0))</f>
        <v xml:space="preserve"> </v>
      </c>
      <c r="M145">
        <f t="shared" si="2"/>
        <v>0</v>
      </c>
      <c r="N145">
        <f t="shared" si="3"/>
        <v>0</v>
      </c>
      <c r="O145" t="s">
        <v>20</v>
      </c>
      <c r="P145" t="str">
        <f t="array" ref="P145">INDEX(Items!B$2:B$1072,MATCH($O145,Items!$A$2:$A$1072,0))</f>
        <v xml:space="preserve"> </v>
      </c>
      <c r="Q145" t="str">
        <f t="array" ref="Q145">INDEX(Items!C$2:C$1072,MATCH($O145,Items!$A$2:$A$1072,0))</f>
        <v xml:space="preserve"> </v>
      </c>
      <c r="R145" t="str">
        <f t="array" ref="R145">INDEX(Items!D$2:D$1072,MATCH($O145,Items!$A$2:$A$1072,0))</f>
        <v xml:space="preserve"> </v>
      </c>
    </row>
    <row r="146" spans="1:18" ht="15.75" customHeight="1" x14ac:dyDescent="0.25">
      <c r="A146">
        <f t="shared" si="0"/>
        <v>1</v>
      </c>
      <c r="B146" t="str">
        <f t="shared" si="4"/>
        <v/>
      </c>
      <c r="C146">
        <f t="shared" si="5"/>
        <v>1</v>
      </c>
      <c r="D146" s="4"/>
      <c r="E146" t="s">
        <v>20</v>
      </c>
      <c r="F146" t="str">
        <f t="array" ref="F146">INDEX(Establishment!B$2:B$1031,MATCH($E146,Establishment!$A$2:$A$1031,0))</f>
        <v xml:space="preserve"> </v>
      </c>
      <c r="G146" t="str">
        <f t="array" ref="G146">INDEX(Establishment!C$2:C$1031,MATCH($E146,Establishment!$A$2:$A$1031,0))</f>
        <v xml:space="preserve"> </v>
      </c>
      <c r="M146">
        <f t="shared" si="2"/>
        <v>0</v>
      </c>
      <c r="N146">
        <f t="shared" si="3"/>
        <v>0</v>
      </c>
      <c r="O146" t="s">
        <v>20</v>
      </c>
      <c r="P146" t="str">
        <f t="array" ref="P146">INDEX(Items!B$2:B$1072,MATCH($O146,Items!$A$2:$A$1072,0))</f>
        <v xml:space="preserve"> </v>
      </c>
      <c r="Q146" t="str">
        <f t="array" ref="Q146">INDEX(Items!C$2:C$1072,MATCH($O146,Items!$A$2:$A$1072,0))</f>
        <v xml:space="preserve"> </v>
      </c>
      <c r="R146" t="str">
        <f t="array" ref="R146">INDEX(Items!D$2:D$1072,MATCH($O146,Items!$A$2:$A$1072,0))</f>
        <v xml:space="preserve"> </v>
      </c>
    </row>
    <row r="147" spans="1:18" ht="15.75" customHeight="1" x14ac:dyDescent="0.25">
      <c r="A147">
        <f t="shared" si="0"/>
        <v>1</v>
      </c>
      <c r="B147" t="str">
        <f t="shared" si="4"/>
        <v/>
      </c>
      <c r="C147">
        <f t="shared" si="5"/>
        <v>1</v>
      </c>
      <c r="D147" s="4"/>
      <c r="E147" t="s">
        <v>20</v>
      </c>
      <c r="F147" t="str">
        <f t="array" ref="F147">INDEX(Establishment!B$2:B$1031,MATCH($E147,Establishment!$A$2:$A$1031,0))</f>
        <v xml:space="preserve"> </v>
      </c>
      <c r="G147" t="str">
        <f t="array" ref="G147">INDEX(Establishment!C$2:C$1031,MATCH($E147,Establishment!$A$2:$A$1031,0))</f>
        <v xml:space="preserve"> </v>
      </c>
      <c r="M147">
        <f t="shared" si="2"/>
        <v>0</v>
      </c>
      <c r="N147">
        <f t="shared" si="3"/>
        <v>0</v>
      </c>
      <c r="O147" t="s">
        <v>20</v>
      </c>
      <c r="P147" t="str">
        <f t="array" ref="P147">INDEX(Items!B$2:B$1072,MATCH($O147,Items!$A$2:$A$1072,0))</f>
        <v xml:space="preserve"> </v>
      </c>
      <c r="Q147" t="str">
        <f t="array" ref="Q147">INDEX(Items!C$2:C$1072,MATCH($O147,Items!$A$2:$A$1072,0))</f>
        <v xml:space="preserve"> </v>
      </c>
      <c r="R147" t="str">
        <f t="array" ref="R147">INDEX(Items!D$2:D$1072,MATCH($O147,Items!$A$2:$A$1072,0))</f>
        <v xml:space="preserve"> </v>
      </c>
    </row>
    <row r="148" spans="1:18" ht="15.75" customHeight="1" x14ac:dyDescent="0.25">
      <c r="A148">
        <f t="shared" si="0"/>
        <v>1</v>
      </c>
      <c r="B148" t="str">
        <f t="shared" si="4"/>
        <v/>
      </c>
      <c r="C148">
        <f t="shared" si="5"/>
        <v>1</v>
      </c>
      <c r="D148" s="4"/>
      <c r="E148" t="s">
        <v>20</v>
      </c>
      <c r="F148" t="str">
        <f t="array" ref="F148">INDEX(Establishment!B$2:B$1031,MATCH($E148,Establishment!$A$2:$A$1031,0))</f>
        <v xml:space="preserve"> </v>
      </c>
      <c r="G148" t="str">
        <f t="array" ref="G148">INDEX(Establishment!C$2:C$1031,MATCH($E148,Establishment!$A$2:$A$1031,0))</f>
        <v xml:space="preserve"> </v>
      </c>
      <c r="M148">
        <f t="shared" si="2"/>
        <v>0</v>
      </c>
      <c r="N148">
        <f t="shared" si="3"/>
        <v>0</v>
      </c>
      <c r="O148" t="s">
        <v>20</v>
      </c>
      <c r="P148" t="str">
        <f t="array" ref="P148">INDEX(Items!B$2:B$1072,MATCH($O148,Items!$A$2:$A$1072,0))</f>
        <v xml:space="preserve"> </v>
      </c>
      <c r="Q148" t="str">
        <f t="array" ref="Q148">INDEX(Items!C$2:C$1072,MATCH($O148,Items!$A$2:$A$1072,0))</f>
        <v xml:space="preserve"> </v>
      </c>
      <c r="R148" t="str">
        <f t="array" ref="R148">INDEX(Items!D$2:D$1072,MATCH($O148,Items!$A$2:$A$1072,0))</f>
        <v xml:space="preserve"> </v>
      </c>
    </row>
    <row r="149" spans="1:18" ht="15.75" customHeight="1" x14ac:dyDescent="0.25">
      <c r="A149">
        <f t="shared" si="0"/>
        <v>1</v>
      </c>
      <c r="B149" t="str">
        <f t="shared" si="4"/>
        <v/>
      </c>
      <c r="C149">
        <f t="shared" si="5"/>
        <v>1</v>
      </c>
      <c r="D149" s="4"/>
      <c r="E149" t="s">
        <v>20</v>
      </c>
      <c r="F149" t="str">
        <f t="array" ref="F149">INDEX(Establishment!B$2:B$1031,MATCH($E149,Establishment!$A$2:$A$1031,0))</f>
        <v xml:space="preserve"> </v>
      </c>
      <c r="G149" t="str">
        <f t="array" ref="G149">INDEX(Establishment!C$2:C$1031,MATCH($E149,Establishment!$A$2:$A$1031,0))</f>
        <v xml:space="preserve"> </v>
      </c>
      <c r="M149">
        <f t="shared" si="2"/>
        <v>0</v>
      </c>
      <c r="N149">
        <f t="shared" si="3"/>
        <v>0</v>
      </c>
      <c r="O149" t="s">
        <v>20</v>
      </c>
      <c r="P149" t="str">
        <f t="array" ref="P149">INDEX(Items!B$2:B$1072,MATCH($O149,Items!$A$2:$A$1072,0))</f>
        <v xml:space="preserve"> </v>
      </c>
      <c r="Q149" t="str">
        <f t="array" ref="Q149">INDEX(Items!C$2:C$1072,MATCH($O149,Items!$A$2:$A$1072,0))</f>
        <v xml:space="preserve"> </v>
      </c>
      <c r="R149" t="str">
        <f t="array" ref="R149">INDEX(Items!D$2:D$1072,MATCH($O149,Items!$A$2:$A$1072,0))</f>
        <v xml:space="preserve"> </v>
      </c>
    </row>
    <row r="150" spans="1:18" ht="15.75" customHeight="1" x14ac:dyDescent="0.25">
      <c r="A150">
        <f t="shared" si="0"/>
        <v>1</v>
      </c>
      <c r="B150" t="str">
        <f t="shared" si="4"/>
        <v/>
      </c>
      <c r="C150">
        <f t="shared" si="5"/>
        <v>1</v>
      </c>
      <c r="D150" s="4"/>
      <c r="E150" t="s">
        <v>20</v>
      </c>
      <c r="F150" t="str">
        <f t="array" ref="F150">INDEX(Establishment!B$2:B$1031,MATCH($E150,Establishment!$A$2:$A$1031,0))</f>
        <v xml:space="preserve"> </v>
      </c>
      <c r="G150" t="str">
        <f t="array" ref="G150">INDEX(Establishment!C$2:C$1031,MATCH($E150,Establishment!$A$2:$A$1031,0))</f>
        <v xml:space="preserve"> </v>
      </c>
      <c r="M150">
        <f t="shared" si="2"/>
        <v>0</v>
      </c>
      <c r="N150">
        <f t="shared" si="3"/>
        <v>0</v>
      </c>
      <c r="O150" t="s">
        <v>20</v>
      </c>
      <c r="P150" t="str">
        <f t="array" ref="P150">INDEX(Items!B$2:B$1072,MATCH($O150,Items!$A$2:$A$1072,0))</f>
        <v xml:space="preserve"> </v>
      </c>
      <c r="Q150" t="str">
        <f t="array" ref="Q150">INDEX(Items!C$2:C$1072,MATCH($O150,Items!$A$2:$A$1072,0))</f>
        <v xml:space="preserve"> </v>
      </c>
      <c r="R150" t="str">
        <f t="array" ref="R150">INDEX(Items!D$2:D$1072,MATCH($O150,Items!$A$2:$A$1072,0))</f>
        <v xml:space="preserve"> </v>
      </c>
    </row>
    <row r="151" spans="1:18" ht="15.75" customHeight="1" x14ac:dyDescent="0.25">
      <c r="A151">
        <f t="shared" si="0"/>
        <v>1</v>
      </c>
      <c r="B151" t="str">
        <f t="shared" si="4"/>
        <v/>
      </c>
      <c r="C151">
        <f t="shared" si="5"/>
        <v>1</v>
      </c>
      <c r="D151" s="4"/>
      <c r="E151" t="s">
        <v>20</v>
      </c>
      <c r="F151" t="str">
        <f t="array" ref="F151">INDEX(Establishment!B$2:B$1031,MATCH($E151,Establishment!$A$2:$A$1031,0))</f>
        <v xml:space="preserve"> </v>
      </c>
      <c r="G151" t="str">
        <f t="array" ref="G151">INDEX(Establishment!C$2:C$1031,MATCH($E151,Establishment!$A$2:$A$1031,0))</f>
        <v xml:space="preserve"> </v>
      </c>
      <c r="M151">
        <f t="shared" si="2"/>
        <v>0</v>
      </c>
      <c r="N151">
        <f t="shared" si="3"/>
        <v>0</v>
      </c>
      <c r="O151" t="s">
        <v>20</v>
      </c>
      <c r="P151" t="str">
        <f t="array" ref="P151">INDEX(Items!B$2:B$1072,MATCH($O151,Items!$A$2:$A$1072,0))</f>
        <v xml:space="preserve"> </v>
      </c>
      <c r="Q151" t="str">
        <f t="array" ref="Q151">INDEX(Items!C$2:C$1072,MATCH($O151,Items!$A$2:$A$1072,0))</f>
        <v xml:space="preserve"> </v>
      </c>
      <c r="R151" t="str">
        <f t="array" ref="R151">INDEX(Items!D$2:D$1072,MATCH($O151,Items!$A$2:$A$1072,0))</f>
        <v xml:space="preserve"> </v>
      </c>
    </row>
    <row r="152" spans="1:18" ht="15.75" customHeight="1" x14ac:dyDescent="0.25">
      <c r="A152">
        <f t="shared" si="0"/>
        <v>1</v>
      </c>
      <c r="B152" t="str">
        <f t="shared" si="4"/>
        <v/>
      </c>
      <c r="C152">
        <f t="shared" si="5"/>
        <v>1</v>
      </c>
      <c r="D152" s="4"/>
      <c r="E152" t="s">
        <v>20</v>
      </c>
      <c r="F152" t="str">
        <f t="array" ref="F152">INDEX(Establishment!B$2:B$1031,MATCH($E152,Establishment!$A$2:$A$1031,0))</f>
        <v xml:space="preserve"> </v>
      </c>
      <c r="G152" t="str">
        <f t="array" ref="G152">INDEX(Establishment!C$2:C$1031,MATCH($E152,Establishment!$A$2:$A$1031,0))</f>
        <v xml:space="preserve"> </v>
      </c>
      <c r="M152">
        <f t="shared" si="2"/>
        <v>0</v>
      </c>
      <c r="N152">
        <f t="shared" si="3"/>
        <v>0</v>
      </c>
      <c r="O152" t="s">
        <v>20</v>
      </c>
      <c r="P152" t="str">
        <f t="array" ref="P152">INDEX(Items!B$2:B$1072,MATCH($O152,Items!$A$2:$A$1072,0))</f>
        <v xml:space="preserve"> </v>
      </c>
      <c r="Q152" t="str">
        <f t="array" ref="Q152">INDEX(Items!C$2:C$1072,MATCH($O152,Items!$A$2:$A$1072,0))</f>
        <v xml:space="preserve"> </v>
      </c>
      <c r="R152" t="str">
        <f t="array" ref="R152">INDEX(Items!D$2:D$1072,MATCH($O152,Items!$A$2:$A$1072,0))</f>
        <v xml:space="preserve"> </v>
      </c>
    </row>
    <row r="153" spans="1:18" ht="15.75" customHeight="1" x14ac:dyDescent="0.25">
      <c r="A153">
        <f t="shared" si="0"/>
        <v>1</v>
      </c>
      <c r="B153" t="str">
        <f t="shared" si="4"/>
        <v/>
      </c>
      <c r="C153">
        <f t="shared" si="5"/>
        <v>1</v>
      </c>
      <c r="D153" s="4"/>
      <c r="E153" t="s">
        <v>20</v>
      </c>
      <c r="F153" t="str">
        <f t="array" ref="F153">INDEX(Establishment!B$2:B$1031,MATCH($E153,Establishment!$A$2:$A$1031,0))</f>
        <v xml:space="preserve"> </v>
      </c>
      <c r="G153" t="str">
        <f t="array" ref="G153">INDEX(Establishment!C$2:C$1031,MATCH($E153,Establishment!$A$2:$A$1031,0))</f>
        <v xml:space="preserve"> </v>
      </c>
      <c r="M153">
        <f t="shared" si="2"/>
        <v>0</v>
      </c>
      <c r="N153">
        <f t="shared" si="3"/>
        <v>0</v>
      </c>
      <c r="O153" t="s">
        <v>20</v>
      </c>
      <c r="P153" t="str">
        <f t="array" ref="P153">INDEX(Items!B$2:B$1072,MATCH($O153,Items!$A$2:$A$1072,0))</f>
        <v xml:space="preserve"> </v>
      </c>
      <c r="Q153" t="str">
        <f t="array" ref="Q153">INDEX(Items!C$2:C$1072,MATCH($O153,Items!$A$2:$A$1072,0))</f>
        <v xml:space="preserve"> </v>
      </c>
      <c r="R153" t="str">
        <f t="array" ref="R153">INDEX(Items!D$2:D$1072,MATCH($O153,Items!$A$2:$A$1072,0))</f>
        <v xml:space="preserve"> </v>
      </c>
    </row>
    <row r="154" spans="1:18" ht="15.75" customHeight="1" x14ac:dyDescent="0.25">
      <c r="A154">
        <f t="shared" si="0"/>
        <v>1</v>
      </c>
      <c r="B154" t="str">
        <f t="shared" si="4"/>
        <v/>
      </c>
      <c r="C154">
        <f t="shared" si="5"/>
        <v>1</v>
      </c>
      <c r="D154" s="4"/>
      <c r="E154" t="s">
        <v>20</v>
      </c>
      <c r="F154" t="str">
        <f t="array" ref="F154">INDEX(Establishment!B$2:B$1031,MATCH($E154,Establishment!$A$2:$A$1031,0))</f>
        <v xml:space="preserve"> </v>
      </c>
      <c r="G154" t="str">
        <f t="array" ref="G154">INDEX(Establishment!C$2:C$1031,MATCH($E154,Establishment!$A$2:$A$1031,0))</f>
        <v xml:space="preserve"> </v>
      </c>
      <c r="M154">
        <f t="shared" si="2"/>
        <v>0</v>
      </c>
      <c r="N154">
        <f t="shared" si="3"/>
        <v>0</v>
      </c>
      <c r="O154" t="s">
        <v>20</v>
      </c>
      <c r="P154" t="str">
        <f t="array" ref="P154">INDEX(Items!B$2:B$1072,MATCH($O154,Items!$A$2:$A$1072,0))</f>
        <v xml:space="preserve"> </v>
      </c>
      <c r="Q154" t="str">
        <f t="array" ref="Q154">INDEX(Items!C$2:C$1072,MATCH($O154,Items!$A$2:$A$1072,0))</f>
        <v xml:space="preserve"> </v>
      </c>
      <c r="R154" t="str">
        <f t="array" ref="R154">INDEX(Items!D$2:D$1072,MATCH($O154,Items!$A$2:$A$1072,0))</f>
        <v xml:space="preserve"> </v>
      </c>
    </row>
    <row r="155" spans="1:18" ht="15.75" customHeight="1" x14ac:dyDescent="0.25">
      <c r="A155">
        <f t="shared" si="0"/>
        <v>1</v>
      </c>
      <c r="B155" t="str">
        <f t="shared" si="4"/>
        <v/>
      </c>
      <c r="C155">
        <f t="shared" si="5"/>
        <v>1</v>
      </c>
      <c r="D155" s="4"/>
      <c r="E155" t="s">
        <v>20</v>
      </c>
      <c r="F155" t="str">
        <f t="array" ref="F155">INDEX(Establishment!B$2:B$1031,MATCH($E155,Establishment!$A$2:$A$1031,0))</f>
        <v xml:space="preserve"> </v>
      </c>
      <c r="G155" t="str">
        <f t="array" ref="G155">INDEX(Establishment!C$2:C$1031,MATCH($E155,Establishment!$A$2:$A$1031,0))</f>
        <v xml:space="preserve"> </v>
      </c>
      <c r="M155">
        <f t="shared" si="2"/>
        <v>0</v>
      </c>
      <c r="N155">
        <f t="shared" si="3"/>
        <v>0</v>
      </c>
      <c r="O155" t="s">
        <v>20</v>
      </c>
      <c r="P155" t="str">
        <f t="array" ref="P155">INDEX(Items!B$2:B$1072,MATCH($O155,Items!$A$2:$A$1072,0))</f>
        <v xml:space="preserve"> </v>
      </c>
      <c r="Q155" t="str">
        <f t="array" ref="Q155">INDEX(Items!C$2:C$1072,MATCH($O155,Items!$A$2:$A$1072,0))</f>
        <v xml:space="preserve"> </v>
      </c>
      <c r="R155" t="str">
        <f t="array" ref="R155">INDEX(Items!D$2:D$1072,MATCH($O155,Items!$A$2:$A$1072,0))</f>
        <v xml:space="preserve"> </v>
      </c>
    </row>
    <row r="156" spans="1:18" ht="15.75" customHeight="1" x14ac:dyDescent="0.25">
      <c r="A156">
        <f t="shared" si="0"/>
        <v>1</v>
      </c>
      <c r="B156" t="str">
        <f t="shared" si="4"/>
        <v/>
      </c>
      <c r="C156">
        <f t="shared" si="5"/>
        <v>1</v>
      </c>
      <c r="D156" s="4"/>
      <c r="E156" t="s">
        <v>20</v>
      </c>
      <c r="F156" t="str">
        <f t="array" ref="F156">INDEX(Establishment!B$2:B$1031,MATCH($E156,Establishment!$A$2:$A$1031,0))</f>
        <v xml:space="preserve"> </v>
      </c>
      <c r="G156" t="str">
        <f t="array" ref="G156">INDEX(Establishment!C$2:C$1031,MATCH($E156,Establishment!$A$2:$A$1031,0))</f>
        <v xml:space="preserve"> </v>
      </c>
      <c r="M156">
        <f t="shared" si="2"/>
        <v>0</v>
      </c>
      <c r="N156">
        <f t="shared" si="3"/>
        <v>0</v>
      </c>
      <c r="O156" t="s">
        <v>20</v>
      </c>
      <c r="P156" t="str">
        <f t="array" ref="P156">INDEX(Items!B$2:B$1072,MATCH($O156,Items!$A$2:$A$1072,0))</f>
        <v xml:space="preserve"> </v>
      </c>
      <c r="Q156" t="str">
        <f t="array" ref="Q156">INDEX(Items!C$2:C$1072,MATCH($O156,Items!$A$2:$A$1072,0))</f>
        <v xml:space="preserve"> </v>
      </c>
      <c r="R156" t="str">
        <f t="array" ref="R156">INDEX(Items!D$2:D$1072,MATCH($O156,Items!$A$2:$A$1072,0))</f>
        <v xml:space="preserve"> </v>
      </c>
    </row>
    <row r="157" spans="1:18" ht="15.75" customHeight="1" x14ac:dyDescent="0.25">
      <c r="A157">
        <f t="shared" si="0"/>
        <v>1</v>
      </c>
      <c r="B157" t="str">
        <f t="shared" si="4"/>
        <v/>
      </c>
      <c r="C157">
        <f t="shared" si="5"/>
        <v>1</v>
      </c>
      <c r="D157" s="4"/>
      <c r="E157" t="s">
        <v>20</v>
      </c>
      <c r="F157" t="str">
        <f t="array" ref="F157">INDEX(Establishment!B$2:B$1031,MATCH($E157,Establishment!$A$2:$A$1031,0))</f>
        <v xml:space="preserve"> </v>
      </c>
      <c r="G157" t="str">
        <f t="array" ref="G157">INDEX(Establishment!C$2:C$1031,MATCH($E157,Establishment!$A$2:$A$1031,0))</f>
        <v xml:space="preserve"> </v>
      </c>
      <c r="M157">
        <f t="shared" si="2"/>
        <v>0</v>
      </c>
      <c r="N157">
        <f t="shared" si="3"/>
        <v>0</v>
      </c>
      <c r="O157" t="s">
        <v>20</v>
      </c>
      <c r="P157" t="str">
        <f t="array" ref="P157">INDEX(Items!B$2:B$1072,MATCH($O157,Items!$A$2:$A$1072,0))</f>
        <v xml:space="preserve"> </v>
      </c>
      <c r="Q157" t="str">
        <f t="array" ref="Q157">INDEX(Items!C$2:C$1072,MATCH($O157,Items!$A$2:$A$1072,0))</f>
        <v xml:space="preserve"> </v>
      </c>
      <c r="R157" t="str">
        <f t="array" ref="R157">INDEX(Items!D$2:D$1072,MATCH($O157,Items!$A$2:$A$1072,0))</f>
        <v xml:space="preserve"> </v>
      </c>
    </row>
    <row r="158" spans="1:18" ht="15.75" customHeight="1" x14ac:dyDescent="0.25">
      <c r="A158">
        <f t="shared" si="0"/>
        <v>1</v>
      </c>
      <c r="B158" t="str">
        <f t="shared" si="4"/>
        <v/>
      </c>
      <c r="C158">
        <f t="shared" si="5"/>
        <v>1</v>
      </c>
      <c r="D158" s="4"/>
      <c r="E158" t="s">
        <v>20</v>
      </c>
      <c r="F158" t="str">
        <f t="array" ref="F158">INDEX(Establishment!B$2:B$1031,MATCH($E158,Establishment!$A$2:$A$1031,0))</f>
        <v xml:space="preserve"> </v>
      </c>
      <c r="G158" t="str">
        <f t="array" ref="G158">INDEX(Establishment!C$2:C$1031,MATCH($E158,Establishment!$A$2:$A$1031,0))</f>
        <v xml:space="preserve"> </v>
      </c>
      <c r="M158">
        <f t="shared" si="2"/>
        <v>0</v>
      </c>
      <c r="N158">
        <f t="shared" si="3"/>
        <v>0</v>
      </c>
      <c r="O158" t="s">
        <v>20</v>
      </c>
      <c r="P158" t="str">
        <f t="array" ref="P158">INDEX(Items!B$2:B$1072,MATCH($O158,Items!$A$2:$A$1072,0))</f>
        <v xml:space="preserve"> </v>
      </c>
      <c r="Q158" t="str">
        <f t="array" ref="Q158">INDEX(Items!C$2:C$1072,MATCH($O158,Items!$A$2:$A$1072,0))</f>
        <v xml:space="preserve"> </v>
      </c>
      <c r="R158" t="str">
        <f t="array" ref="R158">INDEX(Items!D$2:D$1072,MATCH($O158,Items!$A$2:$A$1072,0))</f>
        <v xml:space="preserve"> </v>
      </c>
    </row>
    <row r="159" spans="1:18" ht="15.75" customHeight="1" x14ac:dyDescent="0.25">
      <c r="A159">
        <f t="shared" si="0"/>
        <v>1</v>
      </c>
      <c r="B159" t="str">
        <f t="shared" si="4"/>
        <v/>
      </c>
      <c r="C159">
        <f t="shared" si="5"/>
        <v>1</v>
      </c>
      <c r="D159" s="4"/>
      <c r="E159" t="s">
        <v>20</v>
      </c>
      <c r="F159" t="str">
        <f t="array" ref="F159">INDEX(Establishment!B$2:B$1031,MATCH($E159,Establishment!$A$2:$A$1031,0))</f>
        <v xml:space="preserve"> </v>
      </c>
      <c r="G159" t="str">
        <f t="array" ref="G159">INDEX(Establishment!C$2:C$1031,MATCH($E159,Establishment!$A$2:$A$1031,0))</f>
        <v xml:space="preserve"> </v>
      </c>
      <c r="M159">
        <f t="shared" si="2"/>
        <v>0</v>
      </c>
      <c r="N159">
        <f t="shared" si="3"/>
        <v>0</v>
      </c>
      <c r="O159" t="s">
        <v>20</v>
      </c>
      <c r="P159" t="str">
        <f t="array" ref="P159">INDEX(Items!B$2:B$1072,MATCH($O159,Items!$A$2:$A$1072,0))</f>
        <v xml:space="preserve"> </v>
      </c>
      <c r="Q159" t="str">
        <f t="array" ref="Q159">INDEX(Items!C$2:C$1072,MATCH($O159,Items!$A$2:$A$1072,0))</f>
        <v xml:space="preserve"> </v>
      </c>
      <c r="R159" t="str">
        <f t="array" ref="R159">INDEX(Items!D$2:D$1072,MATCH($O159,Items!$A$2:$A$1072,0))</f>
        <v xml:space="preserve"> </v>
      </c>
    </row>
    <row r="160" spans="1:18" ht="15.75" customHeight="1" x14ac:dyDescent="0.25">
      <c r="A160">
        <f t="shared" si="0"/>
        <v>1</v>
      </c>
      <c r="B160" t="str">
        <f t="shared" si="4"/>
        <v/>
      </c>
      <c r="C160">
        <f t="shared" si="5"/>
        <v>1</v>
      </c>
      <c r="D160" s="4"/>
      <c r="E160" t="s">
        <v>20</v>
      </c>
      <c r="F160" t="str">
        <f t="array" ref="F160">INDEX(Establishment!B$2:B$1031,MATCH($E160,Establishment!$A$2:$A$1031,0))</f>
        <v xml:space="preserve"> </v>
      </c>
      <c r="G160" t="str">
        <f t="array" ref="G160">INDEX(Establishment!C$2:C$1031,MATCH($E160,Establishment!$A$2:$A$1031,0))</f>
        <v xml:space="preserve"> </v>
      </c>
      <c r="M160">
        <f t="shared" si="2"/>
        <v>0</v>
      </c>
      <c r="N160">
        <f t="shared" si="3"/>
        <v>0</v>
      </c>
      <c r="O160" t="s">
        <v>20</v>
      </c>
      <c r="P160" t="str">
        <f t="array" ref="P160">INDEX(Items!B$2:B$1072,MATCH($O160,Items!$A$2:$A$1072,0))</f>
        <v xml:space="preserve"> </v>
      </c>
      <c r="Q160" t="str">
        <f t="array" ref="Q160">INDEX(Items!C$2:C$1072,MATCH($O160,Items!$A$2:$A$1072,0))</f>
        <v xml:space="preserve"> </v>
      </c>
      <c r="R160" t="str">
        <f t="array" ref="R160">INDEX(Items!D$2:D$1072,MATCH($O160,Items!$A$2:$A$1072,0))</f>
        <v xml:space="preserve"> </v>
      </c>
    </row>
    <row r="161" spans="1:18" ht="15.75" customHeight="1" x14ac:dyDescent="0.25">
      <c r="A161">
        <f t="shared" si="0"/>
        <v>1</v>
      </c>
      <c r="B161" t="str">
        <f t="shared" si="4"/>
        <v/>
      </c>
      <c r="C161">
        <f t="shared" si="5"/>
        <v>1</v>
      </c>
      <c r="D161" s="4"/>
      <c r="E161" t="s">
        <v>20</v>
      </c>
      <c r="F161" t="str">
        <f t="array" ref="F161">INDEX(Establishment!B$2:B$1031,MATCH($E161,Establishment!$A$2:$A$1031,0))</f>
        <v xml:space="preserve"> </v>
      </c>
      <c r="G161" t="str">
        <f t="array" ref="G161">INDEX(Establishment!C$2:C$1031,MATCH($E161,Establishment!$A$2:$A$1031,0))</f>
        <v xml:space="preserve"> </v>
      </c>
      <c r="M161">
        <f t="shared" si="2"/>
        <v>0</v>
      </c>
      <c r="N161">
        <f t="shared" si="3"/>
        <v>0</v>
      </c>
      <c r="O161" t="s">
        <v>20</v>
      </c>
      <c r="P161" t="str">
        <f t="array" ref="P161">INDEX(Items!B$2:B$1072,MATCH($O161,Items!$A$2:$A$1072,0))</f>
        <v xml:space="preserve"> </v>
      </c>
      <c r="Q161" t="str">
        <f t="array" ref="Q161">INDEX(Items!C$2:C$1072,MATCH($O161,Items!$A$2:$A$1072,0))</f>
        <v xml:space="preserve"> </v>
      </c>
      <c r="R161" t="str">
        <f t="array" ref="R161">INDEX(Items!D$2:D$1072,MATCH($O161,Items!$A$2:$A$1072,0))</f>
        <v xml:space="preserve"> </v>
      </c>
    </row>
    <row r="162" spans="1:18" ht="15.75" customHeight="1" x14ac:dyDescent="0.25">
      <c r="A162">
        <f t="shared" si="0"/>
        <v>1</v>
      </c>
      <c r="B162" t="str">
        <f t="shared" si="4"/>
        <v/>
      </c>
      <c r="C162">
        <f t="shared" si="5"/>
        <v>1</v>
      </c>
      <c r="D162" s="4"/>
      <c r="E162" t="s">
        <v>20</v>
      </c>
      <c r="F162" t="str">
        <f t="array" ref="F162">INDEX(Establishment!B$2:B$1031,MATCH($E162,Establishment!$A$2:$A$1031,0))</f>
        <v xml:space="preserve"> </v>
      </c>
      <c r="G162" t="str">
        <f t="array" ref="G162">INDEX(Establishment!C$2:C$1031,MATCH($E162,Establishment!$A$2:$A$1031,0))</f>
        <v xml:space="preserve"> </v>
      </c>
      <c r="M162">
        <f t="shared" si="2"/>
        <v>0</v>
      </c>
      <c r="N162">
        <f t="shared" si="3"/>
        <v>0</v>
      </c>
      <c r="O162" t="s">
        <v>20</v>
      </c>
      <c r="P162" t="str">
        <f t="array" ref="P162">INDEX(Items!B$2:B$1072,MATCH($O162,Items!$A$2:$A$1072,0))</f>
        <v xml:space="preserve"> </v>
      </c>
      <c r="Q162" t="str">
        <f t="array" ref="Q162">INDEX(Items!C$2:C$1072,MATCH($O162,Items!$A$2:$A$1072,0))</f>
        <v xml:space="preserve"> </v>
      </c>
      <c r="R162" t="str">
        <f t="array" ref="R162">INDEX(Items!D$2:D$1072,MATCH($O162,Items!$A$2:$A$1072,0))</f>
        <v xml:space="preserve"> </v>
      </c>
    </row>
    <row r="163" spans="1:18" ht="15.75" customHeight="1" x14ac:dyDescent="0.25">
      <c r="A163">
        <f t="shared" si="0"/>
        <v>1</v>
      </c>
      <c r="B163" t="str">
        <f t="shared" si="4"/>
        <v/>
      </c>
      <c r="C163">
        <f t="shared" si="5"/>
        <v>1</v>
      </c>
      <c r="D163" s="4"/>
      <c r="E163" t="s">
        <v>20</v>
      </c>
      <c r="F163" t="str">
        <f t="array" ref="F163">INDEX(Establishment!B$2:B$1031,MATCH($E163,Establishment!$A$2:$A$1031,0))</f>
        <v xml:space="preserve"> </v>
      </c>
      <c r="G163" t="str">
        <f t="array" ref="G163">INDEX(Establishment!C$2:C$1031,MATCH($E163,Establishment!$A$2:$A$1031,0))</f>
        <v xml:space="preserve"> </v>
      </c>
      <c r="M163">
        <f t="shared" si="2"/>
        <v>0</v>
      </c>
      <c r="N163">
        <f t="shared" si="3"/>
        <v>0</v>
      </c>
      <c r="O163" t="s">
        <v>20</v>
      </c>
      <c r="P163" t="str">
        <f t="array" ref="P163">INDEX(Items!B$2:B$1072,MATCH($O163,Items!$A$2:$A$1072,0))</f>
        <v xml:space="preserve"> </v>
      </c>
      <c r="Q163" t="str">
        <f t="array" ref="Q163">INDEX(Items!C$2:C$1072,MATCH($O163,Items!$A$2:$A$1072,0))</f>
        <v xml:space="preserve"> </v>
      </c>
      <c r="R163" t="str">
        <f t="array" ref="R163">INDEX(Items!D$2:D$1072,MATCH($O163,Items!$A$2:$A$1072,0))</f>
        <v xml:space="preserve"> </v>
      </c>
    </row>
    <row r="164" spans="1:18" ht="15.75" customHeight="1" x14ac:dyDescent="0.25">
      <c r="A164">
        <f t="shared" si="0"/>
        <v>1</v>
      </c>
      <c r="B164" t="str">
        <f t="shared" si="4"/>
        <v/>
      </c>
      <c r="C164">
        <f t="shared" si="5"/>
        <v>1</v>
      </c>
      <c r="D164" s="4"/>
      <c r="E164" t="s">
        <v>20</v>
      </c>
      <c r="F164" t="str">
        <f t="array" ref="F164">INDEX(Establishment!B$2:B$1031,MATCH($E164,Establishment!$A$2:$A$1031,0))</f>
        <v xml:space="preserve"> </v>
      </c>
      <c r="G164" t="str">
        <f t="array" ref="G164">INDEX(Establishment!C$2:C$1031,MATCH($E164,Establishment!$A$2:$A$1031,0))</f>
        <v xml:space="preserve"> </v>
      </c>
      <c r="M164">
        <f t="shared" si="2"/>
        <v>0</v>
      </c>
      <c r="N164">
        <f t="shared" si="3"/>
        <v>0</v>
      </c>
      <c r="O164" t="s">
        <v>20</v>
      </c>
      <c r="P164" t="str">
        <f t="array" ref="P164">INDEX(Items!B$2:B$1072,MATCH($O164,Items!$A$2:$A$1072,0))</f>
        <v xml:space="preserve"> </v>
      </c>
      <c r="Q164" t="str">
        <f t="array" ref="Q164">INDEX(Items!C$2:C$1072,MATCH($O164,Items!$A$2:$A$1072,0))</f>
        <v xml:space="preserve"> </v>
      </c>
      <c r="R164" t="str">
        <f t="array" ref="R164">INDEX(Items!D$2:D$1072,MATCH($O164,Items!$A$2:$A$1072,0))</f>
        <v xml:space="preserve"> </v>
      </c>
    </row>
    <row r="165" spans="1:18" ht="15.75" customHeight="1" x14ac:dyDescent="0.25">
      <c r="A165">
        <f t="shared" si="0"/>
        <v>1</v>
      </c>
      <c r="B165" t="str">
        <f t="shared" si="4"/>
        <v/>
      </c>
      <c r="C165">
        <f t="shared" si="5"/>
        <v>1</v>
      </c>
      <c r="D165" s="4"/>
      <c r="E165" t="s">
        <v>20</v>
      </c>
      <c r="F165" t="str">
        <f t="array" ref="F165">INDEX(Establishment!B$2:B$1031,MATCH($E165,Establishment!$A$2:$A$1031,0))</f>
        <v xml:space="preserve"> </v>
      </c>
      <c r="G165" t="str">
        <f t="array" ref="G165">INDEX(Establishment!C$2:C$1031,MATCH($E165,Establishment!$A$2:$A$1031,0))</f>
        <v xml:space="preserve"> </v>
      </c>
      <c r="M165">
        <f t="shared" si="2"/>
        <v>0</v>
      </c>
      <c r="N165">
        <f t="shared" si="3"/>
        <v>0</v>
      </c>
      <c r="O165" t="s">
        <v>20</v>
      </c>
      <c r="P165" t="str">
        <f t="array" ref="P165">INDEX(Items!B$2:B$1072,MATCH($O165,Items!$A$2:$A$1072,0))</f>
        <v xml:space="preserve"> </v>
      </c>
      <c r="Q165" t="str">
        <f t="array" ref="Q165">INDEX(Items!C$2:C$1072,MATCH($O165,Items!$A$2:$A$1072,0))</f>
        <v xml:space="preserve"> </v>
      </c>
      <c r="R165" t="str">
        <f t="array" ref="R165">INDEX(Items!D$2:D$1072,MATCH($O165,Items!$A$2:$A$1072,0))</f>
        <v xml:space="preserve"> </v>
      </c>
    </row>
    <row r="166" spans="1:18" ht="15.75" customHeight="1" x14ac:dyDescent="0.25">
      <c r="A166">
        <f t="shared" si="0"/>
        <v>1</v>
      </c>
      <c r="B166" t="str">
        <f t="shared" si="4"/>
        <v/>
      </c>
      <c r="C166">
        <f t="shared" si="5"/>
        <v>1</v>
      </c>
      <c r="D166" s="4"/>
      <c r="E166" t="s">
        <v>20</v>
      </c>
      <c r="F166" t="str">
        <f t="array" ref="F166">INDEX(Establishment!B$2:B$1031,MATCH($E166,Establishment!$A$2:$A$1031,0))</f>
        <v xml:space="preserve"> </v>
      </c>
      <c r="G166" t="str">
        <f t="array" ref="G166">INDEX(Establishment!C$2:C$1031,MATCH($E166,Establishment!$A$2:$A$1031,0))</f>
        <v xml:space="preserve"> </v>
      </c>
      <c r="M166">
        <f t="shared" si="2"/>
        <v>0</v>
      </c>
      <c r="N166">
        <f t="shared" si="3"/>
        <v>0</v>
      </c>
      <c r="O166" t="s">
        <v>20</v>
      </c>
      <c r="P166" t="str">
        <f t="array" ref="P166">INDEX(Items!B$2:B$1072,MATCH($O166,Items!$A$2:$A$1072,0))</f>
        <v xml:space="preserve"> </v>
      </c>
      <c r="Q166" t="str">
        <f t="array" ref="Q166">INDEX(Items!C$2:C$1072,MATCH($O166,Items!$A$2:$A$1072,0))</f>
        <v xml:space="preserve"> </v>
      </c>
      <c r="R166" t="str">
        <f t="array" ref="R166">INDEX(Items!D$2:D$1072,MATCH($O166,Items!$A$2:$A$1072,0))</f>
        <v xml:space="preserve"> </v>
      </c>
    </row>
    <row r="167" spans="1:18" ht="15.75" customHeight="1" x14ac:dyDescent="0.25">
      <c r="A167">
        <f t="shared" si="0"/>
        <v>1</v>
      </c>
      <c r="B167" t="str">
        <f t="shared" si="4"/>
        <v/>
      </c>
      <c r="C167">
        <f t="shared" si="5"/>
        <v>1</v>
      </c>
      <c r="D167" s="4"/>
      <c r="E167" t="s">
        <v>20</v>
      </c>
      <c r="F167" t="str">
        <f t="array" ref="F167">INDEX(Establishment!B$2:B$1031,MATCH($E167,Establishment!$A$2:$A$1031,0))</f>
        <v xml:space="preserve"> </v>
      </c>
      <c r="G167" t="str">
        <f t="array" ref="G167">INDEX(Establishment!C$2:C$1031,MATCH($E167,Establishment!$A$2:$A$1031,0))</f>
        <v xml:space="preserve"> </v>
      </c>
      <c r="M167">
        <f t="shared" si="2"/>
        <v>0</v>
      </c>
      <c r="N167">
        <f t="shared" si="3"/>
        <v>0</v>
      </c>
      <c r="O167" t="s">
        <v>20</v>
      </c>
      <c r="P167" t="str">
        <f t="array" ref="P167">INDEX(Items!B$2:B$1072,MATCH($O167,Items!$A$2:$A$1072,0))</f>
        <v xml:space="preserve"> </v>
      </c>
      <c r="Q167" t="str">
        <f t="array" ref="Q167">INDEX(Items!C$2:C$1072,MATCH($O167,Items!$A$2:$A$1072,0))</f>
        <v xml:space="preserve"> </v>
      </c>
      <c r="R167" t="str">
        <f t="array" ref="R167">INDEX(Items!D$2:D$1072,MATCH($O167,Items!$A$2:$A$1072,0))</f>
        <v xml:space="preserve"> </v>
      </c>
    </row>
    <row r="168" spans="1:18" ht="15.75" customHeight="1" x14ac:dyDescent="0.25">
      <c r="A168">
        <f t="shared" si="0"/>
        <v>1</v>
      </c>
      <c r="B168" t="str">
        <f t="shared" si="4"/>
        <v/>
      </c>
      <c r="C168">
        <f t="shared" si="5"/>
        <v>1</v>
      </c>
      <c r="D168" s="4"/>
      <c r="E168" t="s">
        <v>20</v>
      </c>
      <c r="F168" t="str">
        <f t="array" ref="F168">INDEX(Establishment!B$2:B$1031,MATCH($E168,Establishment!$A$2:$A$1031,0))</f>
        <v xml:space="preserve"> </v>
      </c>
      <c r="G168" t="str">
        <f t="array" ref="G168">INDEX(Establishment!C$2:C$1031,MATCH($E168,Establishment!$A$2:$A$1031,0))</f>
        <v xml:space="preserve"> </v>
      </c>
      <c r="M168">
        <f t="shared" si="2"/>
        <v>0</v>
      </c>
      <c r="N168">
        <f t="shared" si="3"/>
        <v>0</v>
      </c>
      <c r="O168" t="s">
        <v>20</v>
      </c>
      <c r="P168" t="str">
        <f t="array" ref="P168">INDEX(Items!B$2:B$1072,MATCH($O168,Items!$A$2:$A$1072,0))</f>
        <v xml:space="preserve"> </v>
      </c>
      <c r="Q168" t="str">
        <f t="array" ref="Q168">INDEX(Items!C$2:C$1072,MATCH($O168,Items!$A$2:$A$1072,0))</f>
        <v xml:space="preserve"> </v>
      </c>
      <c r="R168" t="str">
        <f t="array" ref="R168">INDEX(Items!D$2:D$1072,MATCH($O168,Items!$A$2:$A$1072,0))</f>
        <v xml:space="preserve"> </v>
      </c>
    </row>
    <row r="169" spans="1:18" ht="15.75" customHeight="1" x14ac:dyDescent="0.25">
      <c r="A169">
        <f t="shared" si="0"/>
        <v>1</v>
      </c>
      <c r="B169" t="str">
        <f t="shared" si="4"/>
        <v/>
      </c>
      <c r="C169">
        <f t="shared" si="5"/>
        <v>1</v>
      </c>
      <c r="D169" s="4"/>
      <c r="E169" t="s">
        <v>20</v>
      </c>
      <c r="F169" t="str">
        <f t="array" ref="F169">INDEX(Establishment!B$2:B$1031,MATCH($E169,Establishment!$A$2:$A$1031,0))</f>
        <v xml:space="preserve"> </v>
      </c>
      <c r="G169" t="str">
        <f t="array" ref="G169">INDEX(Establishment!C$2:C$1031,MATCH($E169,Establishment!$A$2:$A$1031,0))</f>
        <v xml:space="preserve"> </v>
      </c>
      <c r="M169">
        <f t="shared" si="2"/>
        <v>0</v>
      </c>
      <c r="N169">
        <f t="shared" si="3"/>
        <v>0</v>
      </c>
      <c r="O169" t="s">
        <v>20</v>
      </c>
      <c r="P169" t="str">
        <f t="array" ref="P169">INDEX(Items!B$2:B$1072,MATCH($O169,Items!$A$2:$A$1072,0))</f>
        <v xml:space="preserve"> </v>
      </c>
      <c r="Q169" t="str">
        <f t="array" ref="Q169">INDEX(Items!C$2:C$1072,MATCH($O169,Items!$A$2:$A$1072,0))</f>
        <v xml:space="preserve"> </v>
      </c>
      <c r="R169" t="str">
        <f t="array" ref="R169">INDEX(Items!D$2:D$1072,MATCH($O169,Items!$A$2:$A$1072,0))</f>
        <v xml:space="preserve"> </v>
      </c>
    </row>
    <row r="170" spans="1:18" ht="15.75" customHeight="1" x14ac:dyDescent="0.25">
      <c r="A170">
        <f t="shared" si="0"/>
        <v>1</v>
      </c>
      <c r="B170" t="str">
        <f t="shared" si="4"/>
        <v/>
      </c>
      <c r="C170">
        <f t="shared" si="5"/>
        <v>1</v>
      </c>
      <c r="D170" s="4"/>
      <c r="E170" t="s">
        <v>20</v>
      </c>
      <c r="F170" t="str">
        <f t="array" ref="F170">INDEX(Establishment!B$2:B$1031,MATCH($E170,Establishment!$A$2:$A$1031,0))</f>
        <v xml:space="preserve"> </v>
      </c>
      <c r="G170" t="str">
        <f t="array" ref="G170">INDEX(Establishment!C$2:C$1031,MATCH($E170,Establishment!$A$2:$A$1031,0))</f>
        <v xml:space="preserve"> </v>
      </c>
      <c r="M170">
        <f t="shared" si="2"/>
        <v>0</v>
      </c>
      <c r="N170">
        <f t="shared" si="3"/>
        <v>0</v>
      </c>
      <c r="O170" t="s">
        <v>20</v>
      </c>
      <c r="P170" t="str">
        <f t="array" ref="P170">INDEX(Items!B$2:B$1072,MATCH($O170,Items!$A$2:$A$1072,0))</f>
        <v xml:space="preserve"> </v>
      </c>
      <c r="Q170" t="str">
        <f t="array" ref="Q170">INDEX(Items!C$2:C$1072,MATCH($O170,Items!$A$2:$A$1072,0))</f>
        <v xml:space="preserve"> </v>
      </c>
      <c r="R170" t="str">
        <f t="array" ref="R170">INDEX(Items!D$2:D$1072,MATCH($O170,Items!$A$2:$A$1072,0))</f>
        <v xml:space="preserve"> </v>
      </c>
    </row>
    <row r="171" spans="1:18" ht="15.75" customHeight="1" x14ac:dyDescent="0.25">
      <c r="A171">
        <f t="shared" si="0"/>
        <v>1</v>
      </c>
      <c r="B171" t="str">
        <f t="shared" si="4"/>
        <v/>
      </c>
      <c r="C171">
        <f t="shared" si="5"/>
        <v>1</v>
      </c>
      <c r="D171" s="4"/>
      <c r="E171" t="s">
        <v>20</v>
      </c>
      <c r="F171" t="str">
        <f t="array" ref="F171">INDEX(Establishment!B$2:B$1031,MATCH($E171,Establishment!$A$2:$A$1031,0))</f>
        <v xml:space="preserve"> </v>
      </c>
      <c r="G171" t="str">
        <f t="array" ref="G171">INDEX(Establishment!C$2:C$1031,MATCH($E171,Establishment!$A$2:$A$1031,0))</f>
        <v xml:space="preserve"> </v>
      </c>
      <c r="M171">
        <f t="shared" si="2"/>
        <v>0</v>
      </c>
      <c r="N171">
        <f t="shared" si="3"/>
        <v>0</v>
      </c>
      <c r="O171" t="s">
        <v>20</v>
      </c>
      <c r="P171" t="str">
        <f t="array" ref="P171">INDEX(Items!B$2:B$1072,MATCH($O171,Items!$A$2:$A$1072,0))</f>
        <v xml:space="preserve"> </v>
      </c>
      <c r="Q171" t="str">
        <f t="array" ref="Q171">INDEX(Items!C$2:C$1072,MATCH($O171,Items!$A$2:$A$1072,0))</f>
        <v xml:space="preserve"> </v>
      </c>
      <c r="R171" t="str">
        <f t="array" ref="R171">INDEX(Items!D$2:D$1072,MATCH($O171,Items!$A$2:$A$1072,0))</f>
        <v xml:space="preserve"> </v>
      </c>
    </row>
    <row r="172" spans="1:18" ht="15.75" customHeight="1" x14ac:dyDescent="0.25">
      <c r="A172">
        <f t="shared" si="0"/>
        <v>1</v>
      </c>
      <c r="B172" t="str">
        <f t="shared" si="4"/>
        <v/>
      </c>
      <c r="C172">
        <f t="shared" si="5"/>
        <v>1</v>
      </c>
      <c r="D172" s="4"/>
      <c r="E172" t="s">
        <v>20</v>
      </c>
      <c r="F172" t="str">
        <f t="array" ref="F172">INDEX(Establishment!B$2:B$1031,MATCH($E172,Establishment!$A$2:$A$1031,0))</f>
        <v xml:space="preserve"> </v>
      </c>
      <c r="G172" t="str">
        <f t="array" ref="G172">INDEX(Establishment!C$2:C$1031,MATCH($E172,Establishment!$A$2:$A$1031,0))</f>
        <v xml:space="preserve"> </v>
      </c>
      <c r="M172">
        <f t="shared" si="2"/>
        <v>0</v>
      </c>
      <c r="N172">
        <f t="shared" si="3"/>
        <v>0</v>
      </c>
      <c r="O172" t="s">
        <v>20</v>
      </c>
      <c r="P172" t="str">
        <f t="array" ref="P172">INDEX(Items!B$2:B$1072,MATCH($O172,Items!$A$2:$A$1072,0))</f>
        <v xml:space="preserve"> </v>
      </c>
      <c r="Q172" t="str">
        <f t="array" ref="Q172">INDEX(Items!C$2:C$1072,MATCH($O172,Items!$A$2:$A$1072,0))</f>
        <v xml:space="preserve"> </v>
      </c>
      <c r="R172" t="str">
        <f t="array" ref="R172">INDEX(Items!D$2:D$1072,MATCH($O172,Items!$A$2:$A$1072,0))</f>
        <v xml:space="preserve"> </v>
      </c>
    </row>
    <row r="173" spans="1:18" ht="15.75" customHeight="1" x14ac:dyDescent="0.25">
      <c r="A173">
        <f t="shared" si="0"/>
        <v>1</v>
      </c>
      <c r="B173" t="str">
        <f t="shared" si="4"/>
        <v/>
      </c>
      <c r="C173">
        <f t="shared" si="5"/>
        <v>1</v>
      </c>
      <c r="D173" s="4"/>
      <c r="E173" t="s">
        <v>20</v>
      </c>
      <c r="F173" t="str">
        <f t="array" ref="F173">INDEX(Establishment!B$2:B$1031,MATCH($E173,Establishment!$A$2:$A$1031,0))</f>
        <v xml:space="preserve"> </v>
      </c>
      <c r="G173" t="str">
        <f t="array" ref="G173">INDEX(Establishment!C$2:C$1031,MATCH($E173,Establishment!$A$2:$A$1031,0))</f>
        <v xml:space="preserve"> </v>
      </c>
      <c r="M173">
        <f t="shared" si="2"/>
        <v>0</v>
      </c>
      <c r="N173">
        <f t="shared" si="3"/>
        <v>0</v>
      </c>
      <c r="O173" t="s">
        <v>20</v>
      </c>
      <c r="P173" t="str">
        <f t="array" ref="P173">INDEX(Items!B$2:B$1072,MATCH($O173,Items!$A$2:$A$1072,0))</f>
        <v xml:space="preserve"> </v>
      </c>
      <c r="Q173" t="str">
        <f t="array" ref="Q173">INDEX(Items!C$2:C$1072,MATCH($O173,Items!$A$2:$A$1072,0))</f>
        <v xml:space="preserve"> </v>
      </c>
      <c r="R173" t="str">
        <f t="array" ref="R173">INDEX(Items!D$2:D$1072,MATCH($O173,Items!$A$2:$A$1072,0))</f>
        <v xml:space="preserve"> </v>
      </c>
    </row>
    <row r="174" spans="1:18" ht="15.75" customHeight="1" x14ac:dyDescent="0.25">
      <c r="A174">
        <f t="shared" si="0"/>
        <v>1</v>
      </c>
      <c r="B174" t="str">
        <f t="shared" si="4"/>
        <v/>
      </c>
      <c r="C174">
        <f t="shared" si="5"/>
        <v>1</v>
      </c>
      <c r="D174" s="4"/>
      <c r="E174" t="s">
        <v>20</v>
      </c>
      <c r="F174" t="str">
        <f t="array" ref="F174">INDEX(Establishment!B$2:B$1031,MATCH($E174,Establishment!$A$2:$A$1031,0))</f>
        <v xml:space="preserve"> </v>
      </c>
      <c r="G174" t="str">
        <f t="array" ref="G174">INDEX(Establishment!C$2:C$1031,MATCH($E174,Establishment!$A$2:$A$1031,0))</f>
        <v xml:space="preserve"> </v>
      </c>
      <c r="M174">
        <f t="shared" si="2"/>
        <v>0</v>
      </c>
      <c r="N174">
        <f t="shared" si="3"/>
        <v>0</v>
      </c>
      <c r="O174" t="s">
        <v>20</v>
      </c>
      <c r="P174" t="str">
        <f t="array" ref="P174">INDEX(Items!B$2:B$1072,MATCH($O174,Items!$A$2:$A$1072,0))</f>
        <v xml:space="preserve"> </v>
      </c>
      <c r="Q174" t="str">
        <f t="array" ref="Q174">INDEX(Items!C$2:C$1072,MATCH($O174,Items!$A$2:$A$1072,0))</f>
        <v xml:space="preserve"> </v>
      </c>
      <c r="R174" t="str">
        <f t="array" ref="R174">INDEX(Items!D$2:D$1072,MATCH($O174,Items!$A$2:$A$1072,0))</f>
        <v xml:space="preserve"> </v>
      </c>
    </row>
    <row r="175" spans="1:18" ht="15.75" customHeight="1" x14ac:dyDescent="0.25">
      <c r="A175">
        <f t="shared" si="0"/>
        <v>1</v>
      </c>
      <c r="B175" t="str">
        <f t="shared" si="4"/>
        <v/>
      </c>
      <c r="C175">
        <f t="shared" si="5"/>
        <v>1</v>
      </c>
      <c r="D175" s="4"/>
      <c r="E175" t="s">
        <v>20</v>
      </c>
      <c r="F175" t="str">
        <f t="array" ref="F175">INDEX(Establishment!B$2:B$1031,MATCH($E175,Establishment!$A$2:$A$1031,0))</f>
        <v xml:space="preserve"> </v>
      </c>
      <c r="G175" t="str">
        <f t="array" ref="G175">INDEX(Establishment!C$2:C$1031,MATCH($E175,Establishment!$A$2:$A$1031,0))</f>
        <v xml:space="preserve"> </v>
      </c>
      <c r="M175">
        <f t="shared" si="2"/>
        <v>0</v>
      </c>
      <c r="N175">
        <f t="shared" si="3"/>
        <v>0</v>
      </c>
      <c r="O175" t="s">
        <v>20</v>
      </c>
      <c r="P175" t="str">
        <f t="array" ref="P175">INDEX(Items!B$2:B$1072,MATCH($O175,Items!$A$2:$A$1072,0))</f>
        <v xml:space="preserve"> </v>
      </c>
      <c r="Q175" t="str">
        <f t="array" ref="Q175">INDEX(Items!C$2:C$1072,MATCH($O175,Items!$A$2:$A$1072,0))</f>
        <v xml:space="preserve"> </v>
      </c>
      <c r="R175" t="str">
        <f t="array" ref="R175">INDEX(Items!D$2:D$1072,MATCH($O175,Items!$A$2:$A$1072,0))</f>
        <v xml:space="preserve"> </v>
      </c>
    </row>
    <row r="176" spans="1:18" ht="15.75" customHeight="1" x14ac:dyDescent="0.25">
      <c r="A176">
        <f t="shared" si="0"/>
        <v>1</v>
      </c>
      <c r="B176" t="str">
        <f t="shared" si="4"/>
        <v/>
      </c>
      <c r="C176">
        <f t="shared" si="5"/>
        <v>1</v>
      </c>
      <c r="D176" s="4"/>
      <c r="E176" t="s">
        <v>20</v>
      </c>
      <c r="F176" t="str">
        <f t="array" ref="F176">INDEX(Establishment!B$2:B$1031,MATCH($E176,Establishment!$A$2:$A$1031,0))</f>
        <v xml:space="preserve"> </v>
      </c>
      <c r="G176" t="str">
        <f t="array" ref="G176">INDEX(Establishment!C$2:C$1031,MATCH($E176,Establishment!$A$2:$A$1031,0))</f>
        <v xml:space="preserve"> </v>
      </c>
      <c r="M176">
        <f t="shared" si="2"/>
        <v>0</v>
      </c>
      <c r="N176">
        <f t="shared" si="3"/>
        <v>0</v>
      </c>
      <c r="O176" t="s">
        <v>20</v>
      </c>
      <c r="P176" t="str">
        <f t="array" ref="P176">INDEX(Items!B$2:B$1072,MATCH($O176,Items!$A$2:$A$1072,0))</f>
        <v xml:space="preserve"> </v>
      </c>
      <c r="Q176" t="str">
        <f t="array" ref="Q176">INDEX(Items!C$2:C$1072,MATCH($O176,Items!$A$2:$A$1072,0))</f>
        <v xml:space="preserve"> </v>
      </c>
      <c r="R176" t="str">
        <f t="array" ref="R176">INDEX(Items!D$2:D$1072,MATCH($O176,Items!$A$2:$A$1072,0))</f>
        <v xml:space="preserve"> </v>
      </c>
    </row>
    <row r="177" spans="1:18" ht="15.75" customHeight="1" x14ac:dyDescent="0.25">
      <c r="A177">
        <f t="shared" si="0"/>
        <v>1</v>
      </c>
      <c r="B177" t="str">
        <f t="shared" si="4"/>
        <v/>
      </c>
      <c r="C177">
        <f t="shared" si="5"/>
        <v>1</v>
      </c>
      <c r="D177" s="4"/>
      <c r="E177" t="s">
        <v>20</v>
      </c>
      <c r="F177" t="str">
        <f t="array" ref="F177">INDEX(Establishment!B$2:B$1031,MATCH($E177,Establishment!$A$2:$A$1031,0))</f>
        <v xml:space="preserve"> </v>
      </c>
      <c r="G177" t="str">
        <f t="array" ref="G177">INDEX(Establishment!C$2:C$1031,MATCH($E177,Establishment!$A$2:$A$1031,0))</f>
        <v xml:space="preserve"> </v>
      </c>
      <c r="M177">
        <f t="shared" si="2"/>
        <v>0</v>
      </c>
      <c r="N177">
        <f t="shared" si="3"/>
        <v>0</v>
      </c>
      <c r="O177" t="s">
        <v>20</v>
      </c>
      <c r="P177" t="str">
        <f t="array" ref="P177">INDEX(Items!B$2:B$1072,MATCH($O177,Items!$A$2:$A$1072,0))</f>
        <v xml:space="preserve"> </v>
      </c>
      <c r="Q177" t="str">
        <f t="array" ref="Q177">INDEX(Items!C$2:C$1072,MATCH($O177,Items!$A$2:$A$1072,0))</f>
        <v xml:space="preserve"> </v>
      </c>
      <c r="R177" t="str">
        <f t="array" ref="R177">INDEX(Items!D$2:D$1072,MATCH($O177,Items!$A$2:$A$1072,0))</f>
        <v xml:space="preserve"> </v>
      </c>
    </row>
    <row r="178" spans="1:18" ht="15.75" customHeight="1" x14ac:dyDescent="0.25">
      <c r="A178">
        <f t="shared" si="0"/>
        <v>1</v>
      </c>
      <c r="B178" t="str">
        <f t="shared" si="4"/>
        <v/>
      </c>
      <c r="C178">
        <f t="shared" si="5"/>
        <v>1</v>
      </c>
      <c r="D178" s="4"/>
      <c r="E178" t="s">
        <v>20</v>
      </c>
      <c r="F178" t="str">
        <f t="array" ref="F178">INDEX(Establishment!B$2:B$1031,MATCH($E178,Establishment!$A$2:$A$1031,0))</f>
        <v xml:space="preserve"> </v>
      </c>
      <c r="G178" t="str">
        <f t="array" ref="G178">INDEX(Establishment!C$2:C$1031,MATCH($E178,Establishment!$A$2:$A$1031,0))</f>
        <v xml:space="preserve"> </v>
      </c>
      <c r="M178">
        <f t="shared" si="2"/>
        <v>0</v>
      </c>
      <c r="N178">
        <f t="shared" si="3"/>
        <v>0</v>
      </c>
      <c r="O178" t="s">
        <v>20</v>
      </c>
      <c r="P178" t="str">
        <f t="array" ref="P178">INDEX(Items!B$2:B$1072,MATCH($O178,Items!$A$2:$A$1072,0))</f>
        <v xml:space="preserve"> </v>
      </c>
      <c r="Q178" t="str">
        <f t="array" ref="Q178">INDEX(Items!C$2:C$1072,MATCH($O178,Items!$A$2:$A$1072,0))</f>
        <v xml:space="preserve"> </v>
      </c>
      <c r="R178" t="str">
        <f t="array" ref="R178">INDEX(Items!D$2:D$1072,MATCH($O178,Items!$A$2:$A$1072,0))</f>
        <v xml:space="preserve"> </v>
      </c>
    </row>
    <row r="179" spans="1:18" ht="15.75" customHeight="1" x14ac:dyDescent="0.25">
      <c r="A179">
        <f t="shared" si="0"/>
        <v>1</v>
      </c>
      <c r="B179" t="str">
        <f t="shared" si="4"/>
        <v/>
      </c>
      <c r="C179">
        <f t="shared" si="5"/>
        <v>1</v>
      </c>
      <c r="D179" s="4"/>
      <c r="E179" t="s">
        <v>20</v>
      </c>
      <c r="F179" t="str">
        <f t="array" ref="F179">INDEX(Establishment!B$2:B$1031,MATCH($E179,Establishment!$A$2:$A$1031,0))</f>
        <v xml:space="preserve"> </v>
      </c>
      <c r="G179" t="str">
        <f t="array" ref="G179">INDEX(Establishment!C$2:C$1031,MATCH($E179,Establishment!$A$2:$A$1031,0))</f>
        <v xml:space="preserve"> </v>
      </c>
      <c r="M179">
        <f t="shared" si="2"/>
        <v>0</v>
      </c>
      <c r="N179">
        <f t="shared" si="3"/>
        <v>0</v>
      </c>
      <c r="O179" t="s">
        <v>20</v>
      </c>
      <c r="P179" t="str">
        <f t="array" ref="P179">INDEX(Items!B$2:B$1072,MATCH($O179,Items!$A$2:$A$1072,0))</f>
        <v xml:space="preserve"> </v>
      </c>
      <c r="Q179" t="str">
        <f t="array" ref="Q179">INDEX(Items!C$2:C$1072,MATCH($O179,Items!$A$2:$A$1072,0))</f>
        <v xml:space="preserve"> </v>
      </c>
      <c r="R179" t="str">
        <f t="array" ref="R179">INDEX(Items!D$2:D$1072,MATCH($O179,Items!$A$2:$A$1072,0))</f>
        <v xml:space="preserve"> </v>
      </c>
    </row>
    <row r="180" spans="1:18" ht="15.75" customHeight="1" x14ac:dyDescent="0.25">
      <c r="A180">
        <f t="shared" si="0"/>
        <v>1</v>
      </c>
      <c r="B180" t="str">
        <f t="shared" si="4"/>
        <v/>
      </c>
      <c r="C180">
        <f t="shared" si="5"/>
        <v>1</v>
      </c>
      <c r="D180" s="4"/>
      <c r="E180" t="s">
        <v>20</v>
      </c>
      <c r="F180" t="str">
        <f t="array" ref="F180">INDEX(Establishment!B$2:B$1031,MATCH($E180,Establishment!$A$2:$A$1031,0))</f>
        <v xml:space="preserve"> </v>
      </c>
      <c r="G180" t="str">
        <f t="array" ref="G180">INDEX(Establishment!C$2:C$1031,MATCH($E180,Establishment!$A$2:$A$1031,0))</f>
        <v xml:space="preserve"> </v>
      </c>
      <c r="M180">
        <f t="shared" si="2"/>
        <v>0</v>
      </c>
      <c r="N180">
        <f t="shared" si="3"/>
        <v>0</v>
      </c>
      <c r="O180" t="s">
        <v>20</v>
      </c>
      <c r="P180" t="str">
        <f t="array" ref="P180">INDEX(Items!B$2:B$1072,MATCH($O180,Items!$A$2:$A$1072,0))</f>
        <v xml:space="preserve"> </v>
      </c>
      <c r="Q180" t="str">
        <f t="array" ref="Q180">INDEX(Items!C$2:C$1072,MATCH($O180,Items!$A$2:$A$1072,0))</f>
        <v xml:space="preserve"> </v>
      </c>
      <c r="R180" t="str">
        <f t="array" ref="R180">INDEX(Items!D$2:D$1072,MATCH($O180,Items!$A$2:$A$1072,0))</f>
        <v xml:space="preserve"> </v>
      </c>
    </row>
    <row r="181" spans="1:18" ht="15.75" customHeight="1" x14ac:dyDescent="0.25">
      <c r="A181">
        <f t="shared" si="0"/>
        <v>1</v>
      </c>
      <c r="B181" t="str">
        <f t="shared" si="4"/>
        <v/>
      </c>
      <c r="C181">
        <f t="shared" si="5"/>
        <v>1</v>
      </c>
      <c r="D181" s="4"/>
      <c r="E181" t="s">
        <v>20</v>
      </c>
      <c r="F181" t="str">
        <f t="array" ref="F181">INDEX(Establishment!B$2:B$1031,MATCH($E181,Establishment!$A$2:$A$1031,0))</f>
        <v xml:space="preserve"> </v>
      </c>
      <c r="G181" t="str">
        <f t="array" ref="G181">INDEX(Establishment!C$2:C$1031,MATCH($E181,Establishment!$A$2:$A$1031,0))</f>
        <v xml:space="preserve"> </v>
      </c>
      <c r="M181">
        <f t="shared" si="2"/>
        <v>0</v>
      </c>
      <c r="N181">
        <f t="shared" si="3"/>
        <v>0</v>
      </c>
      <c r="O181" t="s">
        <v>20</v>
      </c>
      <c r="P181" t="str">
        <f t="array" ref="P181">INDEX(Items!B$2:B$1072,MATCH($O181,Items!$A$2:$A$1072,0))</f>
        <v xml:space="preserve"> </v>
      </c>
      <c r="Q181" t="str">
        <f t="array" ref="Q181">INDEX(Items!C$2:C$1072,MATCH($O181,Items!$A$2:$A$1072,0))</f>
        <v xml:space="preserve"> </v>
      </c>
      <c r="R181" t="str">
        <f t="array" ref="R181">INDEX(Items!D$2:D$1072,MATCH($O181,Items!$A$2:$A$1072,0))</f>
        <v xml:space="preserve"> </v>
      </c>
    </row>
    <row r="182" spans="1:18" ht="15.75" customHeight="1" x14ac:dyDescent="0.25">
      <c r="A182">
        <f t="shared" si="0"/>
        <v>1</v>
      </c>
      <c r="B182" t="str">
        <f t="shared" si="4"/>
        <v/>
      </c>
      <c r="C182">
        <f t="shared" si="5"/>
        <v>1</v>
      </c>
      <c r="D182" s="4"/>
      <c r="E182" t="s">
        <v>20</v>
      </c>
      <c r="F182" t="str">
        <f t="array" ref="F182">INDEX(Establishment!B$2:B$1031,MATCH($E182,Establishment!$A$2:$A$1031,0))</f>
        <v xml:space="preserve"> </v>
      </c>
      <c r="G182" t="str">
        <f t="array" ref="G182">INDEX(Establishment!C$2:C$1031,MATCH($E182,Establishment!$A$2:$A$1031,0))</f>
        <v xml:space="preserve"> </v>
      </c>
      <c r="M182">
        <f t="shared" si="2"/>
        <v>0</v>
      </c>
      <c r="N182">
        <f t="shared" si="3"/>
        <v>0</v>
      </c>
      <c r="O182" t="s">
        <v>20</v>
      </c>
      <c r="P182" t="str">
        <f t="array" ref="P182">INDEX(Items!B$2:B$1072,MATCH($O182,Items!$A$2:$A$1072,0))</f>
        <v xml:space="preserve"> </v>
      </c>
      <c r="Q182" t="str">
        <f t="array" ref="Q182">INDEX(Items!C$2:C$1072,MATCH($O182,Items!$A$2:$A$1072,0))</f>
        <v xml:space="preserve"> </v>
      </c>
      <c r="R182" t="str">
        <f t="array" ref="R182">INDEX(Items!D$2:D$1072,MATCH($O182,Items!$A$2:$A$1072,0))</f>
        <v xml:space="preserve"> </v>
      </c>
    </row>
    <row r="183" spans="1:18" ht="15.75" customHeight="1" x14ac:dyDescent="0.25">
      <c r="A183">
        <f t="shared" si="0"/>
        <v>1</v>
      </c>
      <c r="B183" t="str">
        <f t="shared" si="4"/>
        <v/>
      </c>
      <c r="C183">
        <f t="shared" si="5"/>
        <v>1</v>
      </c>
      <c r="D183" s="4"/>
      <c r="E183" t="s">
        <v>20</v>
      </c>
      <c r="F183" t="str">
        <f t="array" ref="F183">INDEX(Establishment!B$2:B$1031,MATCH($E183,Establishment!$A$2:$A$1031,0))</f>
        <v xml:space="preserve"> </v>
      </c>
      <c r="G183" t="str">
        <f t="array" ref="G183">INDEX(Establishment!C$2:C$1031,MATCH($E183,Establishment!$A$2:$A$1031,0))</f>
        <v xml:space="preserve"> </v>
      </c>
      <c r="M183">
        <f t="shared" si="2"/>
        <v>0</v>
      </c>
      <c r="N183">
        <f t="shared" si="3"/>
        <v>0</v>
      </c>
      <c r="O183" t="s">
        <v>20</v>
      </c>
      <c r="P183" t="str">
        <f t="array" ref="P183">INDEX(Items!B$2:B$1072,MATCH($O183,Items!$A$2:$A$1072,0))</f>
        <v xml:space="preserve"> </v>
      </c>
      <c r="Q183" t="str">
        <f t="array" ref="Q183">INDEX(Items!C$2:C$1072,MATCH($O183,Items!$A$2:$A$1072,0))</f>
        <v xml:space="preserve"> </v>
      </c>
      <c r="R183" t="str">
        <f t="array" ref="R183">INDEX(Items!D$2:D$1072,MATCH($O183,Items!$A$2:$A$1072,0))</f>
        <v xml:space="preserve"> </v>
      </c>
    </row>
    <row r="184" spans="1:18" ht="15.75" customHeight="1" x14ac:dyDescent="0.25">
      <c r="A184">
        <f t="shared" si="0"/>
        <v>1</v>
      </c>
      <c r="B184" t="str">
        <f t="shared" si="4"/>
        <v/>
      </c>
      <c r="C184">
        <f t="shared" si="5"/>
        <v>1</v>
      </c>
      <c r="D184" s="4"/>
      <c r="E184" t="s">
        <v>20</v>
      </c>
      <c r="F184" t="str">
        <f t="array" ref="F184">INDEX(Establishment!B$2:B$1031,MATCH($E184,Establishment!$A$2:$A$1031,0))</f>
        <v xml:space="preserve"> </v>
      </c>
      <c r="G184" t="str">
        <f t="array" ref="G184">INDEX(Establishment!C$2:C$1031,MATCH($E184,Establishment!$A$2:$A$1031,0))</f>
        <v xml:space="preserve"> </v>
      </c>
      <c r="M184">
        <f t="shared" si="2"/>
        <v>0</v>
      </c>
      <c r="N184">
        <f t="shared" si="3"/>
        <v>0</v>
      </c>
      <c r="O184" t="s">
        <v>20</v>
      </c>
      <c r="P184" t="str">
        <f t="array" ref="P184">INDEX(Items!B$2:B$1072,MATCH($O184,Items!$A$2:$A$1072,0))</f>
        <v xml:space="preserve"> </v>
      </c>
      <c r="Q184" t="str">
        <f t="array" ref="Q184">INDEX(Items!C$2:C$1072,MATCH($O184,Items!$A$2:$A$1072,0))</f>
        <v xml:space="preserve"> </v>
      </c>
      <c r="R184" t="str">
        <f t="array" ref="R184">INDEX(Items!D$2:D$1072,MATCH($O184,Items!$A$2:$A$1072,0))</f>
        <v xml:space="preserve"> </v>
      </c>
    </row>
    <row r="185" spans="1:18" ht="15.75" customHeight="1" x14ac:dyDescent="0.25">
      <c r="A185">
        <f t="shared" si="0"/>
        <v>1</v>
      </c>
      <c r="B185" t="str">
        <f t="shared" si="4"/>
        <v/>
      </c>
      <c r="C185">
        <f t="shared" si="5"/>
        <v>1</v>
      </c>
      <c r="D185" s="4"/>
      <c r="E185" t="s">
        <v>20</v>
      </c>
      <c r="F185" t="str">
        <f t="array" ref="F185">INDEX(Establishment!B$2:B$1031,MATCH($E185,Establishment!$A$2:$A$1031,0))</f>
        <v xml:space="preserve"> </v>
      </c>
      <c r="G185" t="str">
        <f t="array" ref="G185">INDEX(Establishment!C$2:C$1031,MATCH($E185,Establishment!$A$2:$A$1031,0))</f>
        <v xml:space="preserve"> </v>
      </c>
      <c r="M185">
        <f t="shared" si="2"/>
        <v>0</v>
      </c>
      <c r="N185">
        <f t="shared" si="3"/>
        <v>0</v>
      </c>
      <c r="O185" t="s">
        <v>20</v>
      </c>
      <c r="P185" t="str">
        <f t="array" ref="P185">INDEX(Items!B$2:B$1072,MATCH($O185,Items!$A$2:$A$1072,0))</f>
        <v xml:space="preserve"> </v>
      </c>
      <c r="Q185" t="str">
        <f t="array" ref="Q185">INDEX(Items!C$2:C$1072,MATCH($O185,Items!$A$2:$A$1072,0))</f>
        <v xml:space="preserve"> </v>
      </c>
      <c r="R185" t="str">
        <f t="array" ref="R185">INDEX(Items!D$2:D$1072,MATCH($O185,Items!$A$2:$A$1072,0))</f>
        <v xml:space="preserve"> </v>
      </c>
    </row>
    <row r="186" spans="1:18" ht="15.75" customHeight="1" x14ac:dyDescent="0.25">
      <c r="A186">
        <f t="shared" si="0"/>
        <v>1</v>
      </c>
      <c r="B186" t="str">
        <f t="shared" si="4"/>
        <v/>
      </c>
      <c r="C186">
        <f t="shared" si="5"/>
        <v>1</v>
      </c>
      <c r="D186" s="4"/>
      <c r="E186" t="s">
        <v>20</v>
      </c>
      <c r="F186" t="str">
        <f t="array" ref="F186">INDEX(Establishment!B$2:B$1031,MATCH($E186,Establishment!$A$2:$A$1031,0))</f>
        <v xml:space="preserve"> </v>
      </c>
      <c r="G186" t="str">
        <f t="array" ref="G186">INDEX(Establishment!C$2:C$1031,MATCH($E186,Establishment!$A$2:$A$1031,0))</f>
        <v xml:space="preserve"> </v>
      </c>
      <c r="M186">
        <f t="shared" si="2"/>
        <v>0</v>
      </c>
      <c r="N186">
        <f t="shared" si="3"/>
        <v>0</v>
      </c>
      <c r="O186" t="s">
        <v>20</v>
      </c>
      <c r="P186" t="str">
        <f t="array" ref="P186">INDEX(Items!B$2:B$1072,MATCH($O186,Items!$A$2:$A$1072,0))</f>
        <v xml:space="preserve"> </v>
      </c>
      <c r="Q186" t="str">
        <f t="array" ref="Q186">INDEX(Items!C$2:C$1072,MATCH($O186,Items!$A$2:$A$1072,0))</f>
        <v xml:space="preserve"> </v>
      </c>
      <c r="R186" t="str">
        <f t="array" ref="R186">INDEX(Items!D$2:D$1072,MATCH($O186,Items!$A$2:$A$1072,0))</f>
        <v xml:space="preserve"> </v>
      </c>
    </row>
    <row r="187" spans="1:18" ht="15.75" customHeight="1" x14ac:dyDescent="0.25">
      <c r="A187">
        <f t="shared" si="0"/>
        <v>1</v>
      </c>
      <c r="B187" t="str">
        <f t="shared" si="4"/>
        <v/>
      </c>
      <c r="C187">
        <f t="shared" si="5"/>
        <v>1</v>
      </c>
      <c r="D187" s="4"/>
      <c r="E187" t="s">
        <v>20</v>
      </c>
      <c r="F187" t="str">
        <f t="array" ref="F187">INDEX(Establishment!B$2:B$1031,MATCH($E187,Establishment!$A$2:$A$1031,0))</f>
        <v xml:space="preserve"> </v>
      </c>
      <c r="G187" t="str">
        <f t="array" ref="G187">INDEX(Establishment!C$2:C$1031,MATCH($E187,Establishment!$A$2:$A$1031,0))</f>
        <v xml:space="preserve"> </v>
      </c>
      <c r="M187">
        <f t="shared" si="2"/>
        <v>0</v>
      </c>
      <c r="N187">
        <f t="shared" si="3"/>
        <v>0</v>
      </c>
      <c r="O187" t="s">
        <v>20</v>
      </c>
      <c r="P187" t="str">
        <f t="array" ref="P187">INDEX(Items!B$2:B$1072,MATCH($O187,Items!$A$2:$A$1072,0))</f>
        <v xml:space="preserve"> </v>
      </c>
      <c r="Q187" t="str">
        <f t="array" ref="Q187">INDEX(Items!C$2:C$1072,MATCH($O187,Items!$A$2:$A$1072,0))</f>
        <v xml:space="preserve"> </v>
      </c>
      <c r="R187" t="str">
        <f t="array" ref="R187">INDEX(Items!D$2:D$1072,MATCH($O187,Items!$A$2:$A$1072,0))</f>
        <v xml:space="preserve"> </v>
      </c>
    </row>
    <row r="188" spans="1:18" ht="15.75" customHeight="1" x14ac:dyDescent="0.25">
      <c r="A188">
        <f t="shared" si="0"/>
        <v>1</v>
      </c>
      <c r="B188" t="str">
        <f t="shared" si="4"/>
        <v/>
      </c>
      <c r="C188">
        <f t="shared" si="5"/>
        <v>1</v>
      </c>
      <c r="D188" s="4"/>
      <c r="E188" t="s">
        <v>20</v>
      </c>
      <c r="F188" t="str">
        <f t="array" ref="F188">INDEX(Establishment!B$2:B$1031,MATCH($E188,Establishment!$A$2:$A$1031,0))</f>
        <v xml:space="preserve"> </v>
      </c>
      <c r="G188" t="str">
        <f t="array" ref="G188">INDEX(Establishment!C$2:C$1031,MATCH($E188,Establishment!$A$2:$A$1031,0))</f>
        <v xml:space="preserve"> </v>
      </c>
      <c r="M188">
        <f t="shared" si="2"/>
        <v>0</v>
      </c>
      <c r="N188">
        <f t="shared" si="3"/>
        <v>0</v>
      </c>
      <c r="O188" t="s">
        <v>20</v>
      </c>
      <c r="P188" t="str">
        <f t="array" ref="P188">INDEX(Items!B$2:B$1072,MATCH($O188,Items!$A$2:$A$1072,0))</f>
        <v xml:space="preserve"> </v>
      </c>
      <c r="Q188" t="str">
        <f t="array" ref="Q188">INDEX(Items!C$2:C$1072,MATCH($O188,Items!$A$2:$A$1072,0))</f>
        <v xml:space="preserve"> </v>
      </c>
      <c r="R188" t="str">
        <f t="array" ref="R188">INDEX(Items!D$2:D$1072,MATCH($O188,Items!$A$2:$A$1072,0))</f>
        <v xml:space="preserve"> </v>
      </c>
    </row>
    <row r="189" spans="1:18" ht="15.75" customHeight="1" x14ac:dyDescent="0.25">
      <c r="A189">
        <f t="shared" si="0"/>
        <v>1</v>
      </c>
      <c r="B189" t="str">
        <f t="shared" si="4"/>
        <v/>
      </c>
      <c r="C189">
        <f t="shared" si="5"/>
        <v>1</v>
      </c>
      <c r="D189" s="4"/>
      <c r="E189" t="s">
        <v>20</v>
      </c>
      <c r="F189" t="str">
        <f t="array" ref="F189">INDEX(Establishment!B$2:B$1031,MATCH($E189,Establishment!$A$2:$A$1031,0))</f>
        <v xml:space="preserve"> </v>
      </c>
      <c r="G189" t="str">
        <f t="array" ref="G189">INDEX(Establishment!C$2:C$1031,MATCH($E189,Establishment!$A$2:$A$1031,0))</f>
        <v xml:space="preserve"> </v>
      </c>
      <c r="M189">
        <f t="shared" si="2"/>
        <v>0</v>
      </c>
      <c r="N189">
        <f t="shared" si="3"/>
        <v>0</v>
      </c>
      <c r="O189" t="s">
        <v>20</v>
      </c>
      <c r="P189" t="str">
        <f t="array" ref="P189">INDEX(Items!B$2:B$1072,MATCH($O189,Items!$A$2:$A$1072,0))</f>
        <v xml:space="preserve"> </v>
      </c>
      <c r="Q189" t="str">
        <f t="array" ref="Q189">INDEX(Items!C$2:C$1072,MATCH($O189,Items!$A$2:$A$1072,0))</f>
        <v xml:space="preserve"> </v>
      </c>
      <c r="R189" t="str">
        <f t="array" ref="R189">INDEX(Items!D$2:D$1072,MATCH($O189,Items!$A$2:$A$1072,0))</f>
        <v xml:space="preserve"> </v>
      </c>
    </row>
    <row r="190" spans="1:18" ht="15.75" customHeight="1" x14ac:dyDescent="0.25">
      <c r="A190">
        <f t="shared" si="0"/>
        <v>1</v>
      </c>
      <c r="B190" t="str">
        <f t="shared" si="4"/>
        <v/>
      </c>
      <c r="C190">
        <f t="shared" si="5"/>
        <v>1</v>
      </c>
      <c r="D190" s="4"/>
      <c r="E190" t="s">
        <v>20</v>
      </c>
      <c r="F190" t="str">
        <f t="array" ref="F190">INDEX(Establishment!B$2:B$1031,MATCH($E190,Establishment!$A$2:$A$1031,0))</f>
        <v xml:space="preserve"> </v>
      </c>
      <c r="G190" t="str">
        <f t="array" ref="G190">INDEX(Establishment!C$2:C$1031,MATCH($E190,Establishment!$A$2:$A$1031,0))</f>
        <v xml:space="preserve"> </v>
      </c>
      <c r="M190">
        <f t="shared" si="2"/>
        <v>0</v>
      </c>
      <c r="N190">
        <f t="shared" si="3"/>
        <v>0</v>
      </c>
      <c r="O190" t="s">
        <v>20</v>
      </c>
      <c r="P190" t="str">
        <f t="array" ref="P190">INDEX(Items!B$2:B$1072,MATCH($O190,Items!$A$2:$A$1072,0))</f>
        <v xml:space="preserve"> </v>
      </c>
      <c r="Q190" t="str">
        <f t="array" ref="Q190">INDEX(Items!C$2:C$1072,MATCH($O190,Items!$A$2:$A$1072,0))</f>
        <v xml:space="preserve"> </v>
      </c>
      <c r="R190" t="str">
        <f t="array" ref="R190">INDEX(Items!D$2:D$1072,MATCH($O190,Items!$A$2:$A$1072,0))</f>
        <v xml:space="preserve"> </v>
      </c>
    </row>
    <row r="191" spans="1:18" ht="15.75" customHeight="1" x14ac:dyDescent="0.25">
      <c r="A191">
        <f t="shared" si="0"/>
        <v>1</v>
      </c>
      <c r="B191" t="str">
        <f t="shared" si="4"/>
        <v/>
      </c>
      <c r="C191">
        <f t="shared" si="5"/>
        <v>1</v>
      </c>
      <c r="D191" s="4"/>
      <c r="E191" t="s">
        <v>20</v>
      </c>
      <c r="F191" t="str">
        <f t="array" ref="F191">INDEX(Establishment!B$2:B$1031,MATCH($E191,Establishment!$A$2:$A$1031,0))</f>
        <v xml:space="preserve"> </v>
      </c>
      <c r="G191" t="str">
        <f t="array" ref="G191">INDEX(Establishment!C$2:C$1031,MATCH($E191,Establishment!$A$2:$A$1031,0))</f>
        <v xml:space="preserve"> </v>
      </c>
      <c r="M191">
        <f t="shared" si="2"/>
        <v>0</v>
      </c>
      <c r="N191">
        <f t="shared" si="3"/>
        <v>0</v>
      </c>
      <c r="O191" t="s">
        <v>20</v>
      </c>
      <c r="P191" t="str">
        <f t="array" ref="P191">INDEX(Items!B$2:B$1072,MATCH($O191,Items!$A$2:$A$1072,0))</f>
        <v xml:space="preserve"> </v>
      </c>
      <c r="Q191" t="str">
        <f t="array" ref="Q191">INDEX(Items!C$2:C$1072,MATCH($O191,Items!$A$2:$A$1072,0))</f>
        <v xml:space="preserve"> </v>
      </c>
      <c r="R191" t="str">
        <f t="array" ref="R191">INDEX(Items!D$2:D$1072,MATCH($O191,Items!$A$2:$A$1072,0))</f>
        <v xml:space="preserve"> </v>
      </c>
    </row>
    <row r="192" spans="1:18" ht="15.75" customHeight="1" x14ac:dyDescent="0.25">
      <c r="A192">
        <f t="shared" si="0"/>
        <v>1</v>
      </c>
      <c r="B192" t="str">
        <f t="shared" si="4"/>
        <v/>
      </c>
      <c r="C192">
        <f t="shared" si="5"/>
        <v>1</v>
      </c>
      <c r="D192" s="4"/>
      <c r="E192" t="s">
        <v>20</v>
      </c>
      <c r="F192" t="str">
        <f t="array" ref="F192">INDEX(Establishment!B$2:B$1031,MATCH($E192,Establishment!$A$2:$A$1031,0))</f>
        <v xml:space="preserve"> </v>
      </c>
      <c r="G192" t="str">
        <f t="array" ref="G192">INDEX(Establishment!C$2:C$1031,MATCH($E192,Establishment!$A$2:$A$1031,0))</f>
        <v xml:space="preserve"> </v>
      </c>
      <c r="M192">
        <f t="shared" si="2"/>
        <v>0</v>
      </c>
      <c r="N192">
        <f t="shared" si="3"/>
        <v>0</v>
      </c>
      <c r="O192" t="s">
        <v>20</v>
      </c>
      <c r="P192" t="str">
        <f t="array" ref="P192">INDEX(Items!B$2:B$1072,MATCH($O192,Items!$A$2:$A$1072,0))</f>
        <v xml:space="preserve"> </v>
      </c>
      <c r="Q192" t="str">
        <f t="array" ref="Q192">INDEX(Items!C$2:C$1072,MATCH($O192,Items!$A$2:$A$1072,0))</f>
        <v xml:space="preserve"> </v>
      </c>
      <c r="R192" t="str">
        <f t="array" ref="R192">INDEX(Items!D$2:D$1072,MATCH($O192,Items!$A$2:$A$1072,0))</f>
        <v xml:space="preserve"> </v>
      </c>
    </row>
    <row r="193" spans="1:18" ht="15.75" customHeight="1" x14ac:dyDescent="0.25">
      <c r="A193">
        <f t="shared" si="0"/>
        <v>1</v>
      </c>
      <c r="B193" t="str">
        <f t="shared" si="4"/>
        <v/>
      </c>
      <c r="C193">
        <f t="shared" si="5"/>
        <v>1</v>
      </c>
      <c r="D193" s="4"/>
      <c r="E193" t="s">
        <v>20</v>
      </c>
      <c r="F193" t="str">
        <f t="array" ref="F193">INDEX(Establishment!B$2:B$1031,MATCH($E193,Establishment!$A$2:$A$1031,0))</f>
        <v xml:space="preserve"> </v>
      </c>
      <c r="G193" t="str">
        <f t="array" ref="G193">INDEX(Establishment!C$2:C$1031,MATCH($E193,Establishment!$A$2:$A$1031,0))</f>
        <v xml:space="preserve"> </v>
      </c>
      <c r="M193">
        <f t="shared" si="2"/>
        <v>0</v>
      </c>
      <c r="N193">
        <f t="shared" si="3"/>
        <v>0</v>
      </c>
      <c r="O193" t="s">
        <v>20</v>
      </c>
      <c r="P193" t="str">
        <f t="array" ref="P193">INDEX(Items!B$2:B$1072,MATCH($O193,Items!$A$2:$A$1072,0))</f>
        <v xml:space="preserve"> </v>
      </c>
      <c r="Q193" t="str">
        <f t="array" ref="Q193">INDEX(Items!C$2:C$1072,MATCH($O193,Items!$A$2:$A$1072,0))</f>
        <v xml:space="preserve"> </v>
      </c>
      <c r="R193" t="str">
        <f t="array" ref="R193">INDEX(Items!D$2:D$1072,MATCH($O193,Items!$A$2:$A$1072,0))</f>
        <v xml:space="preserve"> </v>
      </c>
    </row>
    <row r="194" spans="1:18" ht="15.75" customHeight="1" x14ac:dyDescent="0.25">
      <c r="A194">
        <f t="shared" si="0"/>
        <v>1</v>
      </c>
      <c r="B194" t="str">
        <f t="shared" si="4"/>
        <v/>
      </c>
      <c r="C194">
        <f t="shared" si="5"/>
        <v>1</v>
      </c>
      <c r="D194" s="4"/>
      <c r="E194" t="s">
        <v>20</v>
      </c>
      <c r="F194" t="str">
        <f t="array" ref="F194">INDEX(Establishment!B$2:B$1031,MATCH($E194,Establishment!$A$2:$A$1031,0))</f>
        <v xml:space="preserve"> </v>
      </c>
      <c r="G194" t="str">
        <f t="array" ref="G194">INDEX(Establishment!C$2:C$1031,MATCH($E194,Establishment!$A$2:$A$1031,0))</f>
        <v xml:space="preserve"> </v>
      </c>
      <c r="M194">
        <f t="shared" si="2"/>
        <v>0</v>
      </c>
      <c r="N194">
        <f t="shared" si="3"/>
        <v>0</v>
      </c>
      <c r="O194" t="s">
        <v>20</v>
      </c>
      <c r="P194" t="str">
        <f t="array" ref="P194">INDEX(Items!B$2:B$1072,MATCH($O194,Items!$A$2:$A$1072,0))</f>
        <v xml:space="preserve"> </v>
      </c>
      <c r="Q194" t="str">
        <f t="array" ref="Q194">INDEX(Items!C$2:C$1072,MATCH($O194,Items!$A$2:$A$1072,0))</f>
        <v xml:space="preserve"> </v>
      </c>
      <c r="R194" t="str">
        <f t="array" ref="R194">INDEX(Items!D$2:D$1072,MATCH($O194,Items!$A$2:$A$1072,0))</f>
        <v xml:space="preserve"> </v>
      </c>
    </row>
    <row r="195" spans="1:18" ht="15.75" customHeight="1" x14ac:dyDescent="0.25">
      <c r="A195">
        <f t="shared" si="0"/>
        <v>1</v>
      </c>
      <c r="B195" t="str">
        <f t="shared" si="4"/>
        <v/>
      </c>
      <c r="C195">
        <f t="shared" si="5"/>
        <v>1</v>
      </c>
      <c r="D195" s="4"/>
      <c r="E195" t="s">
        <v>20</v>
      </c>
      <c r="F195" t="str">
        <f t="array" ref="F195">INDEX(Establishment!B$2:B$1031,MATCH($E195,Establishment!$A$2:$A$1031,0))</f>
        <v xml:space="preserve"> </v>
      </c>
      <c r="G195" t="str">
        <f t="array" ref="G195">INDEX(Establishment!C$2:C$1031,MATCH($E195,Establishment!$A$2:$A$1031,0))</f>
        <v xml:space="preserve"> </v>
      </c>
      <c r="M195">
        <f t="shared" si="2"/>
        <v>0</v>
      </c>
      <c r="N195">
        <f t="shared" si="3"/>
        <v>0</v>
      </c>
      <c r="O195" t="s">
        <v>20</v>
      </c>
      <c r="P195" t="str">
        <f t="array" ref="P195">INDEX(Items!B$2:B$1072,MATCH($O195,Items!$A$2:$A$1072,0))</f>
        <v xml:space="preserve"> </v>
      </c>
      <c r="Q195" t="str">
        <f t="array" ref="Q195">INDEX(Items!C$2:C$1072,MATCH($O195,Items!$A$2:$A$1072,0))</f>
        <v xml:space="preserve"> </v>
      </c>
      <c r="R195" t="str">
        <f t="array" ref="R195">INDEX(Items!D$2:D$1072,MATCH($O195,Items!$A$2:$A$1072,0))</f>
        <v xml:space="preserve"> </v>
      </c>
    </row>
    <row r="196" spans="1:18" ht="15.75" customHeight="1" x14ac:dyDescent="0.25">
      <c r="A196">
        <f t="shared" si="0"/>
        <v>1</v>
      </c>
      <c r="B196" t="str">
        <f t="shared" si="4"/>
        <v/>
      </c>
      <c r="C196">
        <f t="shared" si="5"/>
        <v>1</v>
      </c>
      <c r="D196" s="4"/>
      <c r="E196" t="s">
        <v>20</v>
      </c>
      <c r="F196" t="str">
        <f t="array" ref="F196">INDEX(Establishment!B$2:B$1031,MATCH($E196,Establishment!$A$2:$A$1031,0))</f>
        <v xml:space="preserve"> </v>
      </c>
      <c r="G196" t="str">
        <f t="array" ref="G196">INDEX(Establishment!C$2:C$1031,MATCH($E196,Establishment!$A$2:$A$1031,0))</f>
        <v xml:space="preserve"> </v>
      </c>
      <c r="M196">
        <f t="shared" si="2"/>
        <v>0</v>
      </c>
      <c r="N196">
        <f t="shared" si="3"/>
        <v>0</v>
      </c>
      <c r="O196" t="s">
        <v>20</v>
      </c>
      <c r="P196" t="str">
        <f t="array" ref="P196">INDEX(Items!B$2:B$1072,MATCH($O196,Items!$A$2:$A$1072,0))</f>
        <v xml:space="preserve"> </v>
      </c>
      <c r="Q196" t="str">
        <f t="array" ref="Q196">INDEX(Items!C$2:C$1072,MATCH($O196,Items!$A$2:$A$1072,0))</f>
        <v xml:space="preserve"> </v>
      </c>
      <c r="R196" t="str">
        <f t="array" ref="R196">INDEX(Items!D$2:D$1072,MATCH($O196,Items!$A$2:$A$1072,0))</f>
        <v xml:space="preserve"> </v>
      </c>
    </row>
    <row r="197" spans="1:18" ht="15.75" customHeight="1" x14ac:dyDescent="0.25">
      <c r="A197">
        <f t="shared" si="0"/>
        <v>1</v>
      </c>
      <c r="B197" t="str">
        <f t="shared" si="4"/>
        <v/>
      </c>
      <c r="C197">
        <f t="shared" si="5"/>
        <v>1</v>
      </c>
      <c r="D197" s="4"/>
      <c r="E197" t="s">
        <v>20</v>
      </c>
      <c r="F197" t="str">
        <f t="array" ref="F197">INDEX(Establishment!B$2:B$1031,MATCH($E197,Establishment!$A$2:$A$1031,0))</f>
        <v xml:space="preserve"> </v>
      </c>
      <c r="G197" t="str">
        <f t="array" ref="G197">INDEX(Establishment!C$2:C$1031,MATCH($E197,Establishment!$A$2:$A$1031,0))</f>
        <v xml:space="preserve"> </v>
      </c>
      <c r="M197">
        <f t="shared" si="2"/>
        <v>0</v>
      </c>
      <c r="N197">
        <f t="shared" si="3"/>
        <v>0</v>
      </c>
      <c r="O197" t="s">
        <v>20</v>
      </c>
      <c r="P197" t="str">
        <f t="array" ref="P197">INDEX(Items!B$2:B$1072,MATCH($O197,Items!$A$2:$A$1072,0))</f>
        <v xml:space="preserve"> </v>
      </c>
      <c r="Q197" t="str">
        <f t="array" ref="Q197">INDEX(Items!C$2:C$1072,MATCH($O197,Items!$A$2:$A$1072,0))</f>
        <v xml:space="preserve"> </v>
      </c>
      <c r="R197" t="str">
        <f t="array" ref="R197">INDEX(Items!D$2:D$1072,MATCH($O197,Items!$A$2:$A$1072,0))</f>
        <v xml:space="preserve"> </v>
      </c>
    </row>
    <row r="198" spans="1:18" ht="15.75" customHeight="1" x14ac:dyDescent="0.25">
      <c r="A198">
        <f t="shared" si="0"/>
        <v>1</v>
      </c>
      <c r="B198" t="str">
        <f t="shared" si="4"/>
        <v/>
      </c>
      <c r="C198">
        <f t="shared" si="5"/>
        <v>1</v>
      </c>
      <c r="D198" s="4"/>
      <c r="E198" t="s">
        <v>20</v>
      </c>
      <c r="F198" t="str">
        <f t="array" ref="F198">INDEX(Establishment!B$2:B$1031,MATCH($E198,Establishment!$A$2:$A$1031,0))</f>
        <v xml:space="preserve"> </v>
      </c>
      <c r="G198" t="str">
        <f t="array" ref="G198">INDEX(Establishment!C$2:C$1031,MATCH($E198,Establishment!$A$2:$A$1031,0))</f>
        <v xml:space="preserve"> </v>
      </c>
      <c r="M198">
        <f t="shared" si="2"/>
        <v>0</v>
      </c>
      <c r="N198">
        <f t="shared" si="3"/>
        <v>0</v>
      </c>
      <c r="O198" t="s">
        <v>20</v>
      </c>
      <c r="P198" t="str">
        <f t="array" ref="P198">INDEX(Items!B$2:B$1072,MATCH($O198,Items!$A$2:$A$1072,0))</f>
        <v xml:space="preserve"> </v>
      </c>
      <c r="Q198" t="str">
        <f t="array" ref="Q198">INDEX(Items!C$2:C$1072,MATCH($O198,Items!$A$2:$A$1072,0))</f>
        <v xml:space="preserve"> </v>
      </c>
      <c r="R198" t="str">
        <f t="array" ref="R198">INDEX(Items!D$2:D$1072,MATCH($O198,Items!$A$2:$A$1072,0))</f>
        <v xml:space="preserve"> </v>
      </c>
    </row>
    <row r="199" spans="1:18" ht="15.75" customHeight="1" x14ac:dyDescent="0.25">
      <c r="A199">
        <f t="shared" si="0"/>
        <v>1</v>
      </c>
      <c r="B199" t="str">
        <f t="shared" si="4"/>
        <v/>
      </c>
      <c r="C199">
        <f t="shared" si="5"/>
        <v>1</v>
      </c>
      <c r="D199" s="4"/>
      <c r="E199" t="s">
        <v>20</v>
      </c>
      <c r="F199" t="str">
        <f t="array" ref="F199">INDEX(Establishment!B$2:B$1031,MATCH($E199,Establishment!$A$2:$A$1031,0))</f>
        <v xml:space="preserve"> </v>
      </c>
      <c r="G199" t="str">
        <f t="array" ref="G199">INDEX(Establishment!C$2:C$1031,MATCH($E199,Establishment!$A$2:$A$1031,0))</f>
        <v xml:space="preserve"> </v>
      </c>
      <c r="M199">
        <f t="shared" si="2"/>
        <v>0</v>
      </c>
      <c r="N199">
        <f t="shared" si="3"/>
        <v>0</v>
      </c>
      <c r="O199" t="s">
        <v>20</v>
      </c>
      <c r="P199" t="str">
        <f t="array" ref="P199">INDEX(Items!B$2:B$1072,MATCH($O199,Items!$A$2:$A$1072,0))</f>
        <v xml:space="preserve"> </v>
      </c>
      <c r="Q199" t="str">
        <f t="array" ref="Q199">INDEX(Items!C$2:C$1072,MATCH($O199,Items!$A$2:$A$1072,0))</f>
        <v xml:space="preserve"> </v>
      </c>
      <c r="R199" t="str">
        <f t="array" ref="R199">INDEX(Items!D$2:D$1072,MATCH($O199,Items!$A$2:$A$1072,0))</f>
        <v xml:space="preserve"> </v>
      </c>
    </row>
    <row r="200" spans="1:18" ht="15.75" customHeight="1" x14ac:dyDescent="0.25">
      <c r="A200">
        <f t="shared" si="0"/>
        <v>1</v>
      </c>
      <c r="B200" t="str">
        <f t="shared" si="4"/>
        <v/>
      </c>
      <c r="C200">
        <f t="shared" si="5"/>
        <v>1</v>
      </c>
      <c r="D200" s="4"/>
      <c r="E200" t="s">
        <v>20</v>
      </c>
      <c r="F200" t="str">
        <f t="array" ref="F200">INDEX(Establishment!B$2:B$1031,MATCH($E200,Establishment!$A$2:$A$1031,0))</f>
        <v xml:space="preserve"> </v>
      </c>
      <c r="G200" t="str">
        <f t="array" ref="G200">INDEX(Establishment!C$2:C$1031,MATCH($E200,Establishment!$A$2:$A$1031,0))</f>
        <v xml:space="preserve"> </v>
      </c>
      <c r="M200">
        <f t="shared" si="2"/>
        <v>0</v>
      </c>
      <c r="N200">
        <f t="shared" si="3"/>
        <v>0</v>
      </c>
      <c r="O200" t="s">
        <v>20</v>
      </c>
      <c r="P200" t="str">
        <f t="array" ref="P200">INDEX(Items!B$2:B$1072,MATCH($O200,Items!$A$2:$A$1072,0))</f>
        <v xml:space="preserve"> </v>
      </c>
      <c r="Q200" t="str">
        <f t="array" ref="Q200">INDEX(Items!C$2:C$1072,MATCH($O200,Items!$A$2:$A$1072,0))</f>
        <v xml:space="preserve"> </v>
      </c>
      <c r="R200" t="str">
        <f t="array" ref="R200">INDEX(Items!D$2:D$1072,MATCH($O200,Items!$A$2:$A$1072,0))</f>
        <v xml:space="preserve"> </v>
      </c>
    </row>
    <row r="201" spans="1:18" ht="15.75" customHeight="1" x14ac:dyDescent="0.25">
      <c r="A201">
        <f t="shared" si="0"/>
        <v>1</v>
      </c>
      <c r="B201" t="str">
        <f t="shared" si="4"/>
        <v/>
      </c>
      <c r="C201">
        <f t="shared" si="5"/>
        <v>1</v>
      </c>
      <c r="D201" s="4"/>
      <c r="E201" t="s">
        <v>20</v>
      </c>
      <c r="F201" t="str">
        <f t="array" ref="F201">INDEX(Establishment!B$2:B$1031,MATCH($E201,Establishment!$A$2:$A$1031,0))</f>
        <v xml:space="preserve"> </v>
      </c>
      <c r="G201" t="str">
        <f t="array" ref="G201">INDEX(Establishment!C$2:C$1031,MATCH($E201,Establishment!$A$2:$A$1031,0))</f>
        <v xml:space="preserve"> </v>
      </c>
      <c r="M201">
        <f t="shared" si="2"/>
        <v>0</v>
      </c>
      <c r="N201">
        <f t="shared" si="3"/>
        <v>0</v>
      </c>
      <c r="O201" t="s">
        <v>20</v>
      </c>
      <c r="P201" t="str">
        <f t="array" ref="P201">INDEX(Items!B$2:B$1072,MATCH($O201,Items!$A$2:$A$1072,0))</f>
        <v xml:space="preserve"> </v>
      </c>
      <c r="Q201" t="str">
        <f t="array" ref="Q201">INDEX(Items!C$2:C$1072,MATCH($O201,Items!$A$2:$A$1072,0))</f>
        <v xml:space="preserve"> </v>
      </c>
      <c r="R201" t="str">
        <f t="array" ref="R201">INDEX(Items!D$2:D$1072,MATCH($O201,Items!$A$2:$A$1072,0))</f>
        <v xml:space="preserve"> </v>
      </c>
    </row>
    <row r="202" spans="1:18" ht="15.75" customHeight="1" x14ac:dyDescent="0.25">
      <c r="A202">
        <f t="shared" si="0"/>
        <v>1</v>
      </c>
      <c r="B202" t="str">
        <f t="shared" si="4"/>
        <v/>
      </c>
      <c r="C202">
        <f t="shared" si="5"/>
        <v>1</v>
      </c>
      <c r="D202" s="4"/>
      <c r="E202" t="s">
        <v>20</v>
      </c>
      <c r="F202" t="str">
        <f t="array" ref="F202">INDEX(Establishment!B$2:B$1031,MATCH($E202,Establishment!$A$2:$A$1031,0))</f>
        <v xml:space="preserve"> </v>
      </c>
      <c r="G202" t="str">
        <f t="array" ref="G202">INDEX(Establishment!C$2:C$1031,MATCH($E202,Establishment!$A$2:$A$1031,0))</f>
        <v xml:space="preserve"> </v>
      </c>
      <c r="M202">
        <f t="shared" si="2"/>
        <v>0</v>
      </c>
      <c r="N202">
        <f t="shared" si="3"/>
        <v>0</v>
      </c>
      <c r="O202" t="s">
        <v>20</v>
      </c>
      <c r="P202" t="str">
        <f t="array" ref="P202">INDEX(Items!B$2:B$1072,MATCH($O202,Items!$A$2:$A$1072,0))</f>
        <v xml:space="preserve"> </v>
      </c>
      <c r="Q202" t="str">
        <f t="array" ref="Q202">INDEX(Items!C$2:C$1072,MATCH($O202,Items!$A$2:$A$1072,0))</f>
        <v xml:space="preserve"> </v>
      </c>
      <c r="R202" t="str">
        <f t="array" ref="R202">INDEX(Items!D$2:D$1072,MATCH($O202,Items!$A$2:$A$1072,0))</f>
        <v xml:space="preserve"> </v>
      </c>
    </row>
    <row r="203" spans="1:18" ht="15.75" customHeight="1" x14ac:dyDescent="0.25">
      <c r="A203">
        <f t="shared" si="0"/>
        <v>1</v>
      </c>
      <c r="B203" t="str">
        <f t="shared" si="4"/>
        <v/>
      </c>
      <c r="C203">
        <f t="shared" si="5"/>
        <v>1</v>
      </c>
      <c r="D203" s="4"/>
      <c r="E203" t="s">
        <v>20</v>
      </c>
      <c r="F203" t="str">
        <f t="array" ref="F203">INDEX(Establishment!B$2:B$1031,MATCH($E203,Establishment!$A$2:$A$1031,0))</f>
        <v xml:space="preserve"> </v>
      </c>
      <c r="G203" t="str">
        <f t="array" ref="G203">INDEX(Establishment!C$2:C$1031,MATCH($E203,Establishment!$A$2:$A$1031,0))</f>
        <v xml:space="preserve"> </v>
      </c>
      <c r="M203">
        <f t="shared" si="2"/>
        <v>0</v>
      </c>
      <c r="N203">
        <f t="shared" si="3"/>
        <v>0</v>
      </c>
      <c r="O203" t="s">
        <v>20</v>
      </c>
      <c r="P203" t="str">
        <f t="array" ref="P203">INDEX(Items!B$2:B$1072,MATCH($O203,Items!$A$2:$A$1072,0))</f>
        <v xml:space="preserve"> </v>
      </c>
      <c r="Q203" t="str">
        <f t="array" ref="Q203">INDEX(Items!C$2:C$1072,MATCH($O203,Items!$A$2:$A$1072,0))</f>
        <v xml:space="preserve"> </v>
      </c>
      <c r="R203" t="str">
        <f t="array" ref="R203">INDEX(Items!D$2:D$1072,MATCH($O203,Items!$A$2:$A$1072,0))</f>
        <v xml:space="preserve"> </v>
      </c>
    </row>
    <row r="204" spans="1:18" ht="15.75" customHeight="1" x14ac:dyDescent="0.25">
      <c r="A204">
        <f t="shared" si="0"/>
        <v>1</v>
      </c>
      <c r="B204" t="str">
        <f t="shared" si="4"/>
        <v/>
      </c>
      <c r="C204">
        <f t="shared" si="5"/>
        <v>1</v>
      </c>
      <c r="D204" s="4"/>
      <c r="E204" t="s">
        <v>20</v>
      </c>
      <c r="F204" t="str">
        <f t="array" ref="F204">INDEX(Establishment!B$2:B$1031,MATCH($E204,Establishment!$A$2:$A$1031,0))</f>
        <v xml:space="preserve"> </v>
      </c>
      <c r="G204" t="str">
        <f t="array" ref="G204">INDEX(Establishment!C$2:C$1031,MATCH($E204,Establishment!$A$2:$A$1031,0))</f>
        <v xml:space="preserve"> </v>
      </c>
      <c r="M204">
        <f t="shared" si="2"/>
        <v>0</v>
      </c>
      <c r="N204">
        <f t="shared" si="3"/>
        <v>0</v>
      </c>
      <c r="O204" t="s">
        <v>20</v>
      </c>
      <c r="P204" t="str">
        <f t="array" ref="P204">INDEX(Items!B$2:B$1072,MATCH($O204,Items!$A$2:$A$1072,0))</f>
        <v xml:space="preserve"> </v>
      </c>
      <c r="Q204" t="str">
        <f t="array" ref="Q204">INDEX(Items!C$2:C$1072,MATCH($O204,Items!$A$2:$A$1072,0))</f>
        <v xml:space="preserve"> </v>
      </c>
      <c r="R204" t="str">
        <f t="array" ref="R204">INDEX(Items!D$2:D$1072,MATCH($O204,Items!$A$2:$A$1072,0))</f>
        <v xml:space="preserve"> </v>
      </c>
    </row>
    <row r="205" spans="1:18" ht="15.75" customHeight="1" x14ac:dyDescent="0.25">
      <c r="A205">
        <f t="shared" si="0"/>
        <v>1</v>
      </c>
      <c r="B205" t="str">
        <f t="shared" si="4"/>
        <v/>
      </c>
      <c r="C205">
        <f t="shared" si="5"/>
        <v>1</v>
      </c>
      <c r="D205" s="4"/>
      <c r="E205" t="s">
        <v>20</v>
      </c>
      <c r="F205" t="str">
        <f t="array" ref="F205">INDEX(Establishment!B$2:B$1031,MATCH($E205,Establishment!$A$2:$A$1031,0))</f>
        <v xml:space="preserve"> </v>
      </c>
      <c r="G205" t="str">
        <f t="array" ref="G205">INDEX(Establishment!C$2:C$1031,MATCH($E205,Establishment!$A$2:$A$1031,0))</f>
        <v xml:space="preserve"> </v>
      </c>
      <c r="M205">
        <f t="shared" si="2"/>
        <v>0</v>
      </c>
      <c r="N205">
        <f t="shared" si="3"/>
        <v>0</v>
      </c>
      <c r="O205" t="s">
        <v>20</v>
      </c>
      <c r="P205" t="str">
        <f t="array" ref="P205">INDEX(Items!B$2:B$1072,MATCH($O205,Items!$A$2:$A$1072,0))</f>
        <v xml:space="preserve"> </v>
      </c>
      <c r="Q205" t="str">
        <f t="array" ref="Q205">INDEX(Items!C$2:C$1072,MATCH($O205,Items!$A$2:$A$1072,0))</f>
        <v xml:space="preserve"> </v>
      </c>
      <c r="R205" t="str">
        <f t="array" ref="R205">INDEX(Items!D$2:D$1072,MATCH($O205,Items!$A$2:$A$1072,0))</f>
        <v xml:space="preserve"> </v>
      </c>
    </row>
    <row r="206" spans="1:18" ht="15.75" customHeight="1" x14ac:dyDescent="0.25">
      <c r="A206">
        <f t="shared" si="0"/>
        <v>1</v>
      </c>
      <c r="B206" t="str">
        <f t="shared" si="4"/>
        <v/>
      </c>
      <c r="C206">
        <f t="shared" si="5"/>
        <v>1</v>
      </c>
      <c r="D206" s="4"/>
      <c r="E206" t="s">
        <v>20</v>
      </c>
      <c r="F206" t="str">
        <f t="array" ref="F206">INDEX(Establishment!B$2:B$1031,MATCH($E206,Establishment!$A$2:$A$1031,0))</f>
        <v xml:space="preserve"> </v>
      </c>
      <c r="G206" t="str">
        <f t="array" ref="G206">INDEX(Establishment!C$2:C$1031,MATCH($E206,Establishment!$A$2:$A$1031,0))</f>
        <v xml:space="preserve"> </v>
      </c>
      <c r="M206">
        <f t="shared" si="2"/>
        <v>0</v>
      </c>
      <c r="N206">
        <f t="shared" si="3"/>
        <v>0</v>
      </c>
      <c r="O206" t="s">
        <v>20</v>
      </c>
      <c r="P206" t="str">
        <f t="array" ref="P206">INDEX(Items!B$2:B$1072,MATCH($O206,Items!$A$2:$A$1072,0))</f>
        <v xml:space="preserve"> </v>
      </c>
      <c r="Q206" t="str">
        <f t="array" ref="Q206">INDEX(Items!C$2:C$1072,MATCH($O206,Items!$A$2:$A$1072,0))</f>
        <v xml:space="preserve"> </v>
      </c>
      <c r="R206" t="str">
        <f t="array" ref="R206">INDEX(Items!D$2:D$1072,MATCH($O206,Items!$A$2:$A$1072,0))</f>
        <v xml:space="preserve"> </v>
      </c>
    </row>
    <row r="207" spans="1:18" ht="15.75" customHeight="1" x14ac:dyDescent="0.25">
      <c r="A207">
        <f t="shared" si="0"/>
        <v>1</v>
      </c>
      <c r="B207" t="str">
        <f t="shared" si="4"/>
        <v/>
      </c>
      <c r="C207">
        <f t="shared" si="5"/>
        <v>1</v>
      </c>
      <c r="D207" s="4"/>
      <c r="E207" t="s">
        <v>20</v>
      </c>
      <c r="F207" t="str">
        <f t="array" ref="F207">INDEX(Establishment!B$2:B$1031,MATCH($E207,Establishment!$A$2:$A$1031,0))</f>
        <v xml:space="preserve"> </v>
      </c>
      <c r="G207" t="str">
        <f t="array" ref="G207">INDEX(Establishment!C$2:C$1031,MATCH($E207,Establishment!$A$2:$A$1031,0))</f>
        <v xml:space="preserve"> </v>
      </c>
      <c r="M207">
        <f t="shared" si="2"/>
        <v>0</v>
      </c>
      <c r="N207">
        <f t="shared" si="3"/>
        <v>0</v>
      </c>
      <c r="O207" t="s">
        <v>20</v>
      </c>
      <c r="P207" t="str">
        <f t="array" ref="P207">INDEX(Items!B$2:B$1072,MATCH($O207,Items!$A$2:$A$1072,0))</f>
        <v xml:space="preserve"> </v>
      </c>
      <c r="Q207" t="str">
        <f t="array" ref="Q207">INDEX(Items!C$2:C$1072,MATCH($O207,Items!$A$2:$A$1072,0))</f>
        <v xml:space="preserve"> </v>
      </c>
      <c r="R207" t="str">
        <f t="array" ref="R207">INDEX(Items!D$2:D$1072,MATCH($O207,Items!$A$2:$A$1072,0))</f>
        <v xml:space="preserve"> </v>
      </c>
    </row>
    <row r="208" spans="1:18" ht="15.75" customHeight="1" x14ac:dyDescent="0.25">
      <c r="A208">
        <f t="shared" si="0"/>
        <v>1</v>
      </c>
      <c r="B208" t="str">
        <f t="shared" si="4"/>
        <v/>
      </c>
      <c r="C208">
        <f t="shared" si="5"/>
        <v>1</v>
      </c>
      <c r="D208" s="4"/>
      <c r="E208" t="s">
        <v>20</v>
      </c>
      <c r="F208" t="str">
        <f t="array" ref="F208">INDEX(Establishment!B$2:B$1031,MATCH($E208,Establishment!$A$2:$A$1031,0))</f>
        <v xml:space="preserve"> </v>
      </c>
      <c r="G208" t="str">
        <f t="array" ref="G208">INDEX(Establishment!C$2:C$1031,MATCH($E208,Establishment!$A$2:$A$1031,0))</f>
        <v xml:space="preserve"> </v>
      </c>
      <c r="M208">
        <f t="shared" si="2"/>
        <v>0</v>
      </c>
      <c r="N208">
        <f t="shared" si="3"/>
        <v>0</v>
      </c>
      <c r="O208" t="s">
        <v>20</v>
      </c>
      <c r="P208" t="str">
        <f t="array" ref="P208">INDEX(Items!B$2:B$1072,MATCH($O208,Items!$A$2:$A$1072,0))</f>
        <v xml:space="preserve"> </v>
      </c>
      <c r="Q208" t="str">
        <f t="array" ref="Q208">INDEX(Items!C$2:C$1072,MATCH($O208,Items!$A$2:$A$1072,0))</f>
        <v xml:space="preserve"> </v>
      </c>
      <c r="R208" t="str">
        <f t="array" ref="R208">INDEX(Items!D$2:D$1072,MATCH($O208,Items!$A$2:$A$1072,0))</f>
        <v xml:space="preserve"> </v>
      </c>
    </row>
    <row r="209" spans="1:18" ht="15.75" customHeight="1" x14ac:dyDescent="0.25">
      <c r="A209">
        <f t="shared" si="0"/>
        <v>1</v>
      </c>
      <c r="B209" t="str">
        <f t="shared" si="4"/>
        <v/>
      </c>
      <c r="C209">
        <f t="shared" si="5"/>
        <v>1</v>
      </c>
      <c r="D209" s="4"/>
      <c r="E209" t="s">
        <v>20</v>
      </c>
      <c r="F209" t="str">
        <f t="array" ref="F209">INDEX(Establishment!B$2:B$1031,MATCH($E209,Establishment!$A$2:$A$1031,0))</f>
        <v xml:space="preserve"> </v>
      </c>
      <c r="G209" t="str">
        <f t="array" ref="G209">INDEX(Establishment!C$2:C$1031,MATCH($E209,Establishment!$A$2:$A$1031,0))</f>
        <v xml:space="preserve"> </v>
      </c>
      <c r="M209">
        <f t="shared" si="2"/>
        <v>0</v>
      </c>
      <c r="N209">
        <f t="shared" si="3"/>
        <v>0</v>
      </c>
      <c r="O209" t="s">
        <v>20</v>
      </c>
      <c r="P209" t="str">
        <f t="array" ref="P209">INDEX(Items!B$2:B$1072,MATCH($O209,Items!$A$2:$A$1072,0))</f>
        <v xml:space="preserve"> </v>
      </c>
      <c r="Q209" t="str">
        <f t="array" ref="Q209">INDEX(Items!C$2:C$1072,MATCH($O209,Items!$A$2:$A$1072,0))</f>
        <v xml:space="preserve"> </v>
      </c>
      <c r="R209" t="str">
        <f t="array" ref="R209">INDEX(Items!D$2:D$1072,MATCH($O209,Items!$A$2:$A$1072,0))</f>
        <v xml:space="preserve"> </v>
      </c>
    </row>
    <row r="210" spans="1:18" ht="15.75" customHeight="1" x14ac:dyDescent="0.25">
      <c r="A210">
        <f t="shared" si="0"/>
        <v>1</v>
      </c>
      <c r="B210" t="str">
        <f t="shared" si="4"/>
        <v/>
      </c>
      <c r="C210">
        <f t="shared" si="5"/>
        <v>1</v>
      </c>
      <c r="D210" s="4"/>
      <c r="E210" t="s">
        <v>20</v>
      </c>
      <c r="F210" t="str">
        <f t="array" ref="F210">INDEX(Establishment!B$2:B$1031,MATCH($E210,Establishment!$A$2:$A$1031,0))</f>
        <v xml:space="preserve"> </v>
      </c>
      <c r="G210" t="str">
        <f t="array" ref="G210">INDEX(Establishment!C$2:C$1031,MATCH($E210,Establishment!$A$2:$A$1031,0))</f>
        <v xml:space="preserve"> </v>
      </c>
      <c r="M210">
        <f t="shared" si="2"/>
        <v>0</v>
      </c>
      <c r="N210">
        <f t="shared" si="3"/>
        <v>0</v>
      </c>
      <c r="O210" t="s">
        <v>20</v>
      </c>
      <c r="P210" t="str">
        <f t="array" ref="P210">INDEX(Items!B$2:B$1072,MATCH($O210,Items!$A$2:$A$1072,0))</f>
        <v xml:space="preserve"> </v>
      </c>
      <c r="Q210" t="str">
        <f t="array" ref="Q210">INDEX(Items!C$2:C$1072,MATCH($O210,Items!$A$2:$A$1072,0))</f>
        <v xml:space="preserve"> </v>
      </c>
      <c r="R210" t="str">
        <f t="array" ref="R210">INDEX(Items!D$2:D$1072,MATCH($O210,Items!$A$2:$A$1072,0))</f>
        <v xml:space="preserve"> </v>
      </c>
    </row>
    <row r="211" spans="1:18" ht="15.75" customHeight="1" x14ac:dyDescent="0.25">
      <c r="A211">
        <f t="shared" si="0"/>
        <v>1</v>
      </c>
      <c r="B211" t="str">
        <f t="shared" si="4"/>
        <v/>
      </c>
      <c r="C211">
        <f t="shared" si="5"/>
        <v>1</v>
      </c>
      <c r="D211" s="4"/>
      <c r="E211" t="s">
        <v>20</v>
      </c>
      <c r="F211" t="str">
        <f t="array" ref="F211">INDEX(Establishment!B$2:B$1031,MATCH($E211,Establishment!$A$2:$A$1031,0))</f>
        <v xml:space="preserve"> </v>
      </c>
      <c r="G211" t="str">
        <f t="array" ref="G211">INDEX(Establishment!C$2:C$1031,MATCH($E211,Establishment!$A$2:$A$1031,0))</f>
        <v xml:space="preserve"> </v>
      </c>
      <c r="M211">
        <f t="shared" si="2"/>
        <v>0</v>
      </c>
      <c r="N211">
        <f t="shared" si="3"/>
        <v>0</v>
      </c>
      <c r="O211" t="s">
        <v>20</v>
      </c>
      <c r="P211" t="str">
        <f t="array" ref="P211">INDEX(Items!B$2:B$1072,MATCH($O211,Items!$A$2:$A$1072,0))</f>
        <v xml:space="preserve"> </v>
      </c>
      <c r="Q211" t="str">
        <f t="array" ref="Q211">INDEX(Items!C$2:C$1072,MATCH($O211,Items!$A$2:$A$1072,0))</f>
        <v xml:space="preserve"> </v>
      </c>
      <c r="R211" t="str">
        <f t="array" ref="R211">INDEX(Items!D$2:D$1072,MATCH($O211,Items!$A$2:$A$1072,0))</f>
        <v xml:space="preserve"> </v>
      </c>
    </row>
    <row r="212" spans="1:18" ht="15.75" customHeight="1" x14ac:dyDescent="0.25">
      <c r="A212">
        <f t="shared" si="0"/>
        <v>1</v>
      </c>
      <c r="B212" t="str">
        <f t="shared" si="4"/>
        <v/>
      </c>
      <c r="C212">
        <f t="shared" si="5"/>
        <v>1</v>
      </c>
      <c r="D212" s="4"/>
      <c r="E212" t="s">
        <v>20</v>
      </c>
      <c r="F212" t="str">
        <f t="array" ref="F212">INDEX(Establishment!B$2:B$1031,MATCH($E212,Establishment!$A$2:$A$1031,0))</f>
        <v xml:space="preserve"> </v>
      </c>
      <c r="G212" t="str">
        <f t="array" ref="G212">INDEX(Establishment!C$2:C$1031,MATCH($E212,Establishment!$A$2:$A$1031,0))</f>
        <v xml:space="preserve"> </v>
      </c>
      <c r="M212">
        <f t="shared" si="2"/>
        <v>0</v>
      </c>
      <c r="N212">
        <f t="shared" si="3"/>
        <v>0</v>
      </c>
      <c r="O212" t="s">
        <v>20</v>
      </c>
      <c r="P212" t="str">
        <f t="array" ref="P212">INDEX(Items!B$2:B$1072,MATCH($O212,Items!$A$2:$A$1072,0))</f>
        <v xml:space="preserve"> </v>
      </c>
      <c r="Q212" t="str">
        <f t="array" ref="Q212">INDEX(Items!C$2:C$1072,MATCH($O212,Items!$A$2:$A$1072,0))</f>
        <v xml:space="preserve"> </v>
      </c>
      <c r="R212" t="str">
        <f t="array" ref="R212">INDEX(Items!D$2:D$1072,MATCH($O212,Items!$A$2:$A$1072,0))</f>
        <v xml:space="preserve"> </v>
      </c>
    </row>
    <row r="213" spans="1:18" ht="15.75" customHeight="1" x14ac:dyDescent="0.25">
      <c r="A213">
        <f t="shared" si="0"/>
        <v>1</v>
      </c>
      <c r="B213" t="str">
        <f t="shared" si="4"/>
        <v/>
      </c>
      <c r="C213">
        <f t="shared" si="5"/>
        <v>1</v>
      </c>
      <c r="D213" s="4"/>
      <c r="E213" t="s">
        <v>20</v>
      </c>
      <c r="F213" t="str">
        <f t="array" ref="F213">INDEX(Establishment!B$2:B$1031,MATCH($E213,Establishment!$A$2:$A$1031,0))</f>
        <v xml:space="preserve"> </v>
      </c>
      <c r="G213" t="str">
        <f t="array" ref="G213">INDEX(Establishment!C$2:C$1031,MATCH($E213,Establishment!$A$2:$A$1031,0))</f>
        <v xml:space="preserve"> </v>
      </c>
      <c r="M213">
        <f t="shared" si="2"/>
        <v>0</v>
      </c>
      <c r="N213">
        <f t="shared" si="3"/>
        <v>0</v>
      </c>
      <c r="O213" t="s">
        <v>20</v>
      </c>
      <c r="P213" t="str">
        <f t="array" ref="P213">INDEX(Items!B$2:B$1072,MATCH($O213,Items!$A$2:$A$1072,0))</f>
        <v xml:space="preserve"> </v>
      </c>
      <c r="Q213" t="str">
        <f t="array" ref="Q213">INDEX(Items!C$2:C$1072,MATCH($O213,Items!$A$2:$A$1072,0))</f>
        <v xml:space="preserve"> </v>
      </c>
      <c r="R213" t="str">
        <f t="array" ref="R213">INDEX(Items!D$2:D$1072,MATCH($O213,Items!$A$2:$A$1072,0))</f>
        <v xml:space="preserve"> </v>
      </c>
    </row>
    <row r="214" spans="1:18" ht="15.75" customHeight="1" x14ac:dyDescent="0.25">
      <c r="A214">
        <f t="shared" si="0"/>
        <v>1</v>
      </c>
      <c r="B214" t="str">
        <f t="shared" si="4"/>
        <v/>
      </c>
      <c r="C214">
        <f t="shared" si="5"/>
        <v>1</v>
      </c>
      <c r="D214" s="4"/>
      <c r="E214" t="s">
        <v>20</v>
      </c>
      <c r="F214" t="str">
        <f t="array" ref="F214">INDEX(Establishment!B$2:B$1031,MATCH($E214,Establishment!$A$2:$A$1031,0))</f>
        <v xml:space="preserve"> </v>
      </c>
      <c r="G214" t="str">
        <f t="array" ref="G214">INDEX(Establishment!C$2:C$1031,MATCH($E214,Establishment!$A$2:$A$1031,0))</f>
        <v xml:space="preserve"> </v>
      </c>
      <c r="M214">
        <f t="shared" si="2"/>
        <v>0</v>
      </c>
      <c r="N214">
        <f t="shared" si="3"/>
        <v>0</v>
      </c>
      <c r="O214" t="s">
        <v>20</v>
      </c>
      <c r="P214" t="str">
        <f t="array" ref="P214">INDEX(Items!B$2:B$1072,MATCH($O214,Items!$A$2:$A$1072,0))</f>
        <v xml:space="preserve"> </v>
      </c>
      <c r="Q214" t="str">
        <f t="array" ref="Q214">INDEX(Items!C$2:C$1072,MATCH($O214,Items!$A$2:$A$1072,0))</f>
        <v xml:space="preserve"> </v>
      </c>
      <c r="R214" t="str">
        <f t="array" ref="R214">INDEX(Items!D$2:D$1072,MATCH($O214,Items!$A$2:$A$1072,0))</f>
        <v xml:space="preserve"> </v>
      </c>
    </row>
    <row r="215" spans="1:18" ht="15.75" customHeight="1" x14ac:dyDescent="0.25">
      <c r="A215">
        <f t="shared" si="0"/>
        <v>1</v>
      </c>
      <c r="B215" t="str">
        <f t="shared" si="4"/>
        <v/>
      </c>
      <c r="C215">
        <f t="shared" si="5"/>
        <v>1</v>
      </c>
      <c r="D215" s="4"/>
      <c r="E215" t="s">
        <v>20</v>
      </c>
      <c r="F215" t="str">
        <f t="array" ref="F215">INDEX(Establishment!B$2:B$1031,MATCH($E215,Establishment!$A$2:$A$1031,0))</f>
        <v xml:space="preserve"> </v>
      </c>
      <c r="G215" t="str">
        <f t="array" ref="G215">INDEX(Establishment!C$2:C$1031,MATCH($E215,Establishment!$A$2:$A$1031,0))</f>
        <v xml:space="preserve"> </v>
      </c>
      <c r="M215">
        <f t="shared" si="2"/>
        <v>0</v>
      </c>
      <c r="N215">
        <f t="shared" si="3"/>
        <v>0</v>
      </c>
      <c r="O215" t="s">
        <v>20</v>
      </c>
      <c r="P215" t="str">
        <f t="array" ref="P215">INDEX(Items!B$2:B$1072,MATCH($O215,Items!$A$2:$A$1072,0))</f>
        <v xml:space="preserve"> </v>
      </c>
      <c r="Q215" t="str">
        <f t="array" ref="Q215">INDEX(Items!C$2:C$1072,MATCH($O215,Items!$A$2:$A$1072,0))</f>
        <v xml:space="preserve"> </v>
      </c>
      <c r="R215" t="str">
        <f t="array" ref="R215">INDEX(Items!D$2:D$1072,MATCH($O215,Items!$A$2:$A$1072,0))</f>
        <v xml:space="preserve"> </v>
      </c>
    </row>
    <row r="216" spans="1:18" ht="15.75" customHeight="1" x14ac:dyDescent="0.25">
      <c r="A216">
        <f t="shared" si="0"/>
        <v>1</v>
      </c>
      <c r="B216" t="str">
        <f t="shared" si="4"/>
        <v/>
      </c>
      <c r="C216">
        <f t="shared" si="5"/>
        <v>1</v>
      </c>
      <c r="D216" s="4"/>
      <c r="E216" t="s">
        <v>20</v>
      </c>
      <c r="F216" t="str">
        <f t="array" ref="F216">INDEX(Establishment!B$2:B$1031,MATCH($E216,Establishment!$A$2:$A$1031,0))</f>
        <v xml:space="preserve"> </v>
      </c>
      <c r="G216" t="str">
        <f t="array" ref="G216">INDEX(Establishment!C$2:C$1031,MATCH($E216,Establishment!$A$2:$A$1031,0))</f>
        <v xml:space="preserve"> </v>
      </c>
      <c r="M216">
        <f t="shared" si="2"/>
        <v>0</v>
      </c>
      <c r="N216">
        <f t="shared" si="3"/>
        <v>0</v>
      </c>
      <c r="O216" t="s">
        <v>20</v>
      </c>
      <c r="P216" t="str">
        <f t="array" ref="P216">INDEX(Items!B$2:B$1072,MATCH($O216,Items!$A$2:$A$1072,0))</f>
        <v xml:space="preserve"> </v>
      </c>
      <c r="Q216" t="str">
        <f t="array" ref="Q216">INDEX(Items!C$2:C$1072,MATCH($O216,Items!$A$2:$A$1072,0))</f>
        <v xml:space="preserve"> </v>
      </c>
      <c r="R216" t="str">
        <f t="array" ref="R216">INDEX(Items!D$2:D$1072,MATCH($O216,Items!$A$2:$A$1072,0))</f>
        <v xml:space="preserve"> </v>
      </c>
    </row>
    <row r="217" spans="1:18" ht="15.75" customHeight="1" x14ac:dyDescent="0.25">
      <c r="A217">
        <f t="shared" si="0"/>
        <v>1</v>
      </c>
      <c r="B217" t="str">
        <f t="shared" si="4"/>
        <v/>
      </c>
      <c r="C217">
        <f t="shared" si="5"/>
        <v>1</v>
      </c>
      <c r="D217" s="4"/>
      <c r="E217" t="s">
        <v>20</v>
      </c>
      <c r="F217" t="str">
        <f t="array" ref="F217">INDEX(Establishment!B$2:B$1031,MATCH($E217,Establishment!$A$2:$A$1031,0))</f>
        <v xml:space="preserve"> </v>
      </c>
      <c r="G217" t="str">
        <f t="array" ref="G217">INDEX(Establishment!C$2:C$1031,MATCH($E217,Establishment!$A$2:$A$1031,0))</f>
        <v xml:space="preserve"> </v>
      </c>
      <c r="M217">
        <f t="shared" si="2"/>
        <v>0</v>
      </c>
      <c r="N217">
        <f t="shared" si="3"/>
        <v>0</v>
      </c>
      <c r="O217" t="s">
        <v>20</v>
      </c>
      <c r="P217" t="str">
        <f t="array" ref="P217">INDEX(Items!B$2:B$1072,MATCH($O217,Items!$A$2:$A$1072,0))</f>
        <v xml:space="preserve"> </v>
      </c>
      <c r="Q217" t="str">
        <f t="array" ref="Q217">INDEX(Items!C$2:C$1072,MATCH($O217,Items!$A$2:$A$1072,0))</f>
        <v xml:space="preserve"> </v>
      </c>
      <c r="R217" t="str">
        <f t="array" ref="R217">INDEX(Items!D$2:D$1072,MATCH($O217,Items!$A$2:$A$1072,0))</f>
        <v xml:space="preserve"> </v>
      </c>
    </row>
    <row r="218" spans="1:18" ht="15.75" customHeight="1" x14ac:dyDescent="0.25">
      <c r="A218">
        <f t="shared" si="0"/>
        <v>1</v>
      </c>
      <c r="B218" t="str">
        <f t="shared" si="4"/>
        <v/>
      </c>
      <c r="C218">
        <f t="shared" si="5"/>
        <v>1</v>
      </c>
      <c r="D218" s="4"/>
      <c r="E218" t="s">
        <v>20</v>
      </c>
      <c r="F218" t="str">
        <f t="array" ref="F218">INDEX(Establishment!B$2:B$1031,MATCH($E218,Establishment!$A$2:$A$1031,0))</f>
        <v xml:space="preserve"> </v>
      </c>
      <c r="G218" t="str">
        <f t="array" ref="G218">INDEX(Establishment!C$2:C$1031,MATCH($E218,Establishment!$A$2:$A$1031,0))</f>
        <v xml:space="preserve"> </v>
      </c>
      <c r="M218">
        <f t="shared" si="2"/>
        <v>0</v>
      </c>
      <c r="N218">
        <f t="shared" si="3"/>
        <v>0</v>
      </c>
      <c r="O218" t="s">
        <v>20</v>
      </c>
      <c r="P218" t="str">
        <f t="array" ref="P218">INDEX(Items!B$2:B$1072,MATCH($O218,Items!$A$2:$A$1072,0))</f>
        <v xml:space="preserve"> </v>
      </c>
      <c r="Q218" t="str">
        <f t="array" ref="Q218">INDEX(Items!C$2:C$1072,MATCH($O218,Items!$A$2:$A$1072,0))</f>
        <v xml:space="preserve"> </v>
      </c>
      <c r="R218" t="str">
        <f t="array" ref="R218">INDEX(Items!D$2:D$1072,MATCH($O218,Items!$A$2:$A$1072,0))</f>
        <v xml:space="preserve"> </v>
      </c>
    </row>
    <row r="219" spans="1:18" ht="15.75" customHeight="1" x14ac:dyDescent="0.25">
      <c r="A219">
        <f t="shared" si="0"/>
        <v>1</v>
      </c>
      <c r="B219" t="str">
        <f t="shared" si="4"/>
        <v/>
      </c>
      <c r="C219">
        <f t="shared" si="5"/>
        <v>1</v>
      </c>
      <c r="D219" s="4"/>
      <c r="E219" t="s">
        <v>20</v>
      </c>
      <c r="F219" t="str">
        <f t="array" ref="F219">INDEX(Establishment!B$2:B$1031,MATCH($E219,Establishment!$A$2:$A$1031,0))</f>
        <v xml:space="preserve"> </v>
      </c>
      <c r="G219" t="str">
        <f t="array" ref="G219">INDEX(Establishment!C$2:C$1031,MATCH($E219,Establishment!$A$2:$A$1031,0))</f>
        <v xml:space="preserve"> </v>
      </c>
      <c r="M219">
        <f t="shared" si="2"/>
        <v>0</v>
      </c>
      <c r="N219">
        <f t="shared" si="3"/>
        <v>0</v>
      </c>
      <c r="O219" t="s">
        <v>20</v>
      </c>
      <c r="P219" t="str">
        <f t="array" ref="P219">INDEX(Items!B$2:B$1072,MATCH($O219,Items!$A$2:$A$1072,0))</f>
        <v xml:space="preserve"> </v>
      </c>
      <c r="Q219" t="str">
        <f t="array" ref="Q219">INDEX(Items!C$2:C$1072,MATCH($O219,Items!$A$2:$A$1072,0))</f>
        <v xml:space="preserve"> </v>
      </c>
      <c r="R219" t="str">
        <f t="array" ref="R219">INDEX(Items!D$2:D$1072,MATCH($O219,Items!$A$2:$A$1072,0))</f>
        <v xml:space="preserve"> </v>
      </c>
    </row>
    <row r="220" spans="1:18" ht="15.75" customHeight="1" x14ac:dyDescent="0.25">
      <c r="A220">
        <f t="shared" si="0"/>
        <v>1</v>
      </c>
      <c r="B220" t="str">
        <f t="shared" si="4"/>
        <v/>
      </c>
      <c r="C220">
        <f t="shared" si="5"/>
        <v>1</v>
      </c>
      <c r="D220" s="4"/>
      <c r="E220" t="s">
        <v>20</v>
      </c>
      <c r="F220" t="str">
        <f t="array" ref="F220">INDEX(Establishment!B$2:B$1031,MATCH($E220,Establishment!$A$2:$A$1031,0))</f>
        <v xml:space="preserve"> </v>
      </c>
      <c r="G220" t="str">
        <f t="array" ref="G220">INDEX(Establishment!C$2:C$1031,MATCH($E220,Establishment!$A$2:$A$1031,0))</f>
        <v xml:space="preserve"> </v>
      </c>
      <c r="M220">
        <f t="shared" si="2"/>
        <v>0</v>
      </c>
      <c r="N220">
        <f t="shared" si="3"/>
        <v>0</v>
      </c>
      <c r="O220" t="s">
        <v>20</v>
      </c>
      <c r="P220" t="str">
        <f t="array" ref="P220">INDEX(Items!B$2:B$1072,MATCH($O220,Items!$A$2:$A$1072,0))</f>
        <v xml:space="preserve"> </v>
      </c>
      <c r="Q220" t="str">
        <f t="array" ref="Q220">INDEX(Items!C$2:C$1072,MATCH($O220,Items!$A$2:$A$1072,0))</f>
        <v xml:space="preserve"> </v>
      </c>
      <c r="R220" t="str">
        <f t="array" ref="R220">INDEX(Items!D$2:D$1072,MATCH($O220,Items!$A$2:$A$1072,0))</f>
        <v xml:space="preserve"> </v>
      </c>
    </row>
    <row r="221" spans="1:18" ht="15.75" customHeight="1" x14ac:dyDescent="0.25">
      <c r="A221">
        <f t="shared" si="0"/>
        <v>1</v>
      </c>
      <c r="B221" t="str">
        <f t="shared" si="4"/>
        <v/>
      </c>
      <c r="C221">
        <f t="shared" si="5"/>
        <v>1</v>
      </c>
      <c r="D221" s="4"/>
      <c r="E221" t="s">
        <v>20</v>
      </c>
      <c r="F221" t="str">
        <f t="array" ref="F221">INDEX(Establishment!B$2:B$1031,MATCH($E221,Establishment!$A$2:$A$1031,0))</f>
        <v xml:space="preserve"> </v>
      </c>
      <c r="G221" t="str">
        <f t="array" ref="G221">INDEX(Establishment!C$2:C$1031,MATCH($E221,Establishment!$A$2:$A$1031,0))</f>
        <v xml:space="preserve"> </v>
      </c>
      <c r="M221">
        <f t="shared" si="2"/>
        <v>0</v>
      </c>
      <c r="N221">
        <f t="shared" si="3"/>
        <v>0</v>
      </c>
      <c r="O221" t="s">
        <v>20</v>
      </c>
      <c r="P221" t="str">
        <f t="array" ref="P221">INDEX(Items!B$2:B$1072,MATCH($O221,Items!$A$2:$A$1072,0))</f>
        <v xml:space="preserve"> </v>
      </c>
      <c r="Q221" t="str">
        <f t="array" ref="Q221">INDEX(Items!C$2:C$1072,MATCH($O221,Items!$A$2:$A$1072,0))</f>
        <v xml:space="preserve"> </v>
      </c>
      <c r="R221" t="str">
        <f t="array" ref="R221">INDEX(Items!D$2:D$1072,MATCH($O221,Items!$A$2:$A$1072,0))</f>
        <v xml:space="preserve"> </v>
      </c>
    </row>
    <row r="222" spans="1:18" ht="15.75" customHeight="1" x14ac:dyDescent="0.25">
      <c r="A222">
        <f t="shared" si="0"/>
        <v>1</v>
      </c>
      <c r="B222" t="str">
        <f t="shared" si="4"/>
        <v/>
      </c>
      <c r="C222">
        <f t="shared" si="5"/>
        <v>1</v>
      </c>
      <c r="D222" s="4"/>
      <c r="E222" t="s">
        <v>20</v>
      </c>
      <c r="F222" t="str">
        <f t="array" ref="F222">INDEX(Establishment!B$2:B$1031,MATCH($E222,Establishment!$A$2:$A$1031,0))</f>
        <v xml:space="preserve"> </v>
      </c>
      <c r="G222" t="str">
        <f t="array" ref="G222">INDEX(Establishment!C$2:C$1031,MATCH($E222,Establishment!$A$2:$A$1031,0))</f>
        <v xml:space="preserve"> </v>
      </c>
      <c r="M222">
        <f t="shared" si="2"/>
        <v>0</v>
      </c>
      <c r="N222">
        <f t="shared" si="3"/>
        <v>0</v>
      </c>
      <c r="O222" t="s">
        <v>20</v>
      </c>
      <c r="P222" t="str">
        <f t="array" ref="P222">INDEX(Items!B$2:B$1072,MATCH($O222,Items!$A$2:$A$1072,0))</f>
        <v xml:space="preserve"> </v>
      </c>
      <c r="Q222" t="str">
        <f t="array" ref="Q222">INDEX(Items!C$2:C$1072,MATCH($O222,Items!$A$2:$A$1072,0))</f>
        <v xml:space="preserve"> </v>
      </c>
      <c r="R222" t="str">
        <f t="array" ref="R222">INDEX(Items!D$2:D$1072,MATCH($O222,Items!$A$2:$A$1072,0))</f>
        <v xml:space="preserve"> </v>
      </c>
    </row>
    <row r="223" spans="1:18" ht="15.75" customHeight="1" x14ac:dyDescent="0.25">
      <c r="A223">
        <f t="shared" si="0"/>
        <v>1</v>
      </c>
      <c r="B223" t="str">
        <f t="shared" si="4"/>
        <v/>
      </c>
      <c r="C223">
        <f t="shared" si="5"/>
        <v>1</v>
      </c>
      <c r="D223" s="4"/>
      <c r="E223" t="s">
        <v>20</v>
      </c>
      <c r="F223" t="str">
        <f t="array" ref="F223">INDEX(Establishment!B$2:B$1031,MATCH($E223,Establishment!$A$2:$A$1031,0))</f>
        <v xml:space="preserve"> </v>
      </c>
      <c r="G223" t="str">
        <f t="array" ref="G223">INDEX(Establishment!C$2:C$1031,MATCH($E223,Establishment!$A$2:$A$1031,0))</f>
        <v xml:space="preserve"> </v>
      </c>
      <c r="M223">
        <f t="shared" si="2"/>
        <v>0</v>
      </c>
      <c r="N223">
        <f t="shared" si="3"/>
        <v>0</v>
      </c>
      <c r="O223" t="s">
        <v>20</v>
      </c>
      <c r="P223" t="str">
        <f t="array" ref="P223">INDEX(Items!B$2:B$1072,MATCH($O223,Items!$A$2:$A$1072,0))</f>
        <v xml:space="preserve"> </v>
      </c>
      <c r="Q223" t="str">
        <f t="array" ref="Q223">INDEX(Items!C$2:C$1072,MATCH($O223,Items!$A$2:$A$1072,0))</f>
        <v xml:space="preserve"> </v>
      </c>
      <c r="R223" t="str">
        <f t="array" ref="R223">INDEX(Items!D$2:D$1072,MATCH($O223,Items!$A$2:$A$1072,0))</f>
        <v xml:space="preserve"> </v>
      </c>
    </row>
    <row r="224" spans="1:18" ht="15.75" customHeight="1" x14ac:dyDescent="0.25">
      <c r="A224">
        <f t="shared" si="0"/>
        <v>1</v>
      </c>
      <c r="B224" t="str">
        <f t="shared" si="4"/>
        <v/>
      </c>
      <c r="C224">
        <f t="shared" si="5"/>
        <v>1</v>
      </c>
      <c r="D224" s="4"/>
      <c r="E224" t="s">
        <v>20</v>
      </c>
      <c r="F224" t="str">
        <f t="array" ref="F224">INDEX(Establishment!B$2:B$1031,MATCH($E224,Establishment!$A$2:$A$1031,0))</f>
        <v xml:space="preserve"> </v>
      </c>
      <c r="G224" t="str">
        <f t="array" ref="G224">INDEX(Establishment!C$2:C$1031,MATCH($E224,Establishment!$A$2:$A$1031,0))</f>
        <v xml:space="preserve"> </v>
      </c>
      <c r="M224">
        <f t="shared" si="2"/>
        <v>0</v>
      </c>
      <c r="N224">
        <f t="shared" si="3"/>
        <v>0</v>
      </c>
      <c r="O224" t="s">
        <v>20</v>
      </c>
      <c r="P224" t="str">
        <f t="array" ref="P224">INDEX(Items!B$2:B$1072,MATCH($O224,Items!$A$2:$A$1072,0))</f>
        <v xml:space="preserve"> </v>
      </c>
      <c r="Q224" t="str">
        <f t="array" ref="Q224">INDEX(Items!C$2:C$1072,MATCH($O224,Items!$A$2:$A$1072,0))</f>
        <v xml:space="preserve"> </v>
      </c>
      <c r="R224" t="str">
        <f t="array" ref="R224">INDEX(Items!D$2:D$1072,MATCH($O224,Items!$A$2:$A$1072,0))</f>
        <v xml:space="preserve"> </v>
      </c>
    </row>
    <row r="225" spans="1:18" ht="15.75" customHeight="1" x14ac:dyDescent="0.25">
      <c r="A225">
        <f t="shared" si="0"/>
        <v>1</v>
      </c>
      <c r="B225" t="str">
        <f t="shared" si="4"/>
        <v/>
      </c>
      <c r="C225">
        <f t="shared" si="5"/>
        <v>1</v>
      </c>
      <c r="D225" s="4"/>
      <c r="E225" t="s">
        <v>20</v>
      </c>
      <c r="F225" t="str">
        <f t="array" ref="F225">INDEX(Establishment!B$2:B$1031,MATCH($E225,Establishment!$A$2:$A$1031,0))</f>
        <v xml:space="preserve"> </v>
      </c>
      <c r="G225" t="str">
        <f t="array" ref="G225">INDEX(Establishment!C$2:C$1031,MATCH($E225,Establishment!$A$2:$A$1031,0))</f>
        <v xml:space="preserve"> </v>
      </c>
      <c r="M225">
        <f t="shared" si="2"/>
        <v>0</v>
      </c>
      <c r="N225">
        <f t="shared" si="3"/>
        <v>0</v>
      </c>
      <c r="O225" t="s">
        <v>20</v>
      </c>
      <c r="P225" t="str">
        <f t="array" ref="P225">INDEX(Items!B$2:B$1072,MATCH($O225,Items!$A$2:$A$1072,0))</f>
        <v xml:space="preserve"> </v>
      </c>
      <c r="Q225" t="str">
        <f t="array" ref="Q225">INDEX(Items!C$2:C$1072,MATCH($O225,Items!$A$2:$A$1072,0))</f>
        <v xml:space="preserve"> </v>
      </c>
      <c r="R225" t="str">
        <f t="array" ref="R225">INDEX(Items!D$2:D$1072,MATCH($O225,Items!$A$2:$A$1072,0))</f>
        <v xml:space="preserve"> </v>
      </c>
    </row>
    <row r="226" spans="1:18" ht="15.75" customHeight="1" x14ac:dyDescent="0.25">
      <c r="A226">
        <f t="shared" si="0"/>
        <v>1</v>
      </c>
      <c r="B226" t="str">
        <f t="shared" si="4"/>
        <v/>
      </c>
      <c r="C226">
        <f t="shared" si="5"/>
        <v>1</v>
      </c>
      <c r="D226" s="4"/>
      <c r="E226" t="s">
        <v>20</v>
      </c>
      <c r="F226" t="str">
        <f t="array" ref="F226">INDEX(Establishment!B$2:B$1031,MATCH($E226,Establishment!$A$2:$A$1031,0))</f>
        <v xml:space="preserve"> </v>
      </c>
      <c r="G226" t="str">
        <f t="array" ref="G226">INDEX(Establishment!C$2:C$1031,MATCH($E226,Establishment!$A$2:$A$1031,0))</f>
        <v xml:space="preserve"> </v>
      </c>
      <c r="M226">
        <f t="shared" si="2"/>
        <v>0</v>
      </c>
      <c r="N226">
        <f t="shared" si="3"/>
        <v>0</v>
      </c>
      <c r="O226" t="s">
        <v>20</v>
      </c>
      <c r="P226" t="str">
        <f t="array" ref="P226">INDEX(Items!B$2:B$1072,MATCH($O226,Items!$A$2:$A$1072,0))</f>
        <v xml:space="preserve"> </v>
      </c>
      <c r="Q226" t="str">
        <f t="array" ref="Q226">INDEX(Items!C$2:C$1072,MATCH($O226,Items!$A$2:$A$1072,0))</f>
        <v xml:space="preserve"> </v>
      </c>
      <c r="R226" t="str">
        <f t="array" ref="R226">INDEX(Items!D$2:D$1072,MATCH($O226,Items!$A$2:$A$1072,0))</f>
        <v xml:space="preserve"> </v>
      </c>
    </row>
    <row r="227" spans="1:18" ht="15.75" customHeight="1" x14ac:dyDescent="0.25">
      <c r="A227">
        <f t="shared" si="0"/>
        <v>1</v>
      </c>
      <c r="B227" t="str">
        <f t="shared" si="4"/>
        <v/>
      </c>
      <c r="C227">
        <f t="shared" si="5"/>
        <v>1</v>
      </c>
      <c r="D227" s="4"/>
      <c r="E227" t="s">
        <v>20</v>
      </c>
      <c r="F227" t="str">
        <f t="array" ref="F227">INDEX(Establishment!B$2:B$1031,MATCH($E227,Establishment!$A$2:$A$1031,0))</f>
        <v xml:space="preserve"> </v>
      </c>
      <c r="G227" t="str">
        <f t="array" ref="G227">INDEX(Establishment!C$2:C$1031,MATCH($E227,Establishment!$A$2:$A$1031,0))</f>
        <v xml:space="preserve"> </v>
      </c>
      <c r="M227">
        <f t="shared" si="2"/>
        <v>0</v>
      </c>
      <c r="N227">
        <f t="shared" si="3"/>
        <v>0</v>
      </c>
      <c r="O227" t="s">
        <v>20</v>
      </c>
      <c r="P227" t="str">
        <f t="array" ref="P227">INDEX(Items!B$2:B$1072,MATCH($O227,Items!$A$2:$A$1072,0))</f>
        <v xml:space="preserve"> </v>
      </c>
      <c r="Q227" t="str">
        <f t="array" ref="Q227">INDEX(Items!C$2:C$1072,MATCH($O227,Items!$A$2:$A$1072,0))</f>
        <v xml:space="preserve"> </v>
      </c>
      <c r="R227" t="str">
        <f t="array" ref="R227">INDEX(Items!D$2:D$1072,MATCH($O227,Items!$A$2:$A$1072,0))</f>
        <v xml:space="preserve"> </v>
      </c>
    </row>
    <row r="228" spans="1:18" ht="15.75" customHeight="1" x14ac:dyDescent="0.25">
      <c r="A228">
        <f t="shared" si="0"/>
        <v>1</v>
      </c>
      <c r="B228" t="str">
        <f t="shared" si="4"/>
        <v/>
      </c>
      <c r="C228">
        <f t="shared" si="5"/>
        <v>1</v>
      </c>
      <c r="D228" s="4"/>
      <c r="E228" t="s">
        <v>20</v>
      </c>
      <c r="F228" t="str">
        <f t="array" ref="F228">INDEX(Establishment!B$2:B$1031,MATCH($E228,Establishment!$A$2:$A$1031,0))</f>
        <v xml:space="preserve"> </v>
      </c>
      <c r="G228" t="str">
        <f t="array" ref="G228">INDEX(Establishment!C$2:C$1031,MATCH($E228,Establishment!$A$2:$A$1031,0))</f>
        <v xml:space="preserve"> </v>
      </c>
      <c r="M228">
        <f t="shared" si="2"/>
        <v>0</v>
      </c>
      <c r="N228">
        <f t="shared" si="3"/>
        <v>0</v>
      </c>
      <c r="O228" t="s">
        <v>20</v>
      </c>
      <c r="P228" t="str">
        <f t="array" ref="P228">INDEX(Items!B$2:B$1072,MATCH($O228,Items!$A$2:$A$1072,0))</f>
        <v xml:space="preserve"> </v>
      </c>
      <c r="Q228" t="str">
        <f t="array" ref="Q228">INDEX(Items!C$2:C$1072,MATCH($O228,Items!$A$2:$A$1072,0))</f>
        <v xml:space="preserve"> </v>
      </c>
      <c r="R228" t="str">
        <f t="array" ref="R228">INDEX(Items!D$2:D$1072,MATCH($O228,Items!$A$2:$A$1072,0))</f>
        <v xml:space="preserve"> </v>
      </c>
    </row>
    <row r="229" spans="1:18" ht="15.75" customHeight="1" x14ac:dyDescent="0.25">
      <c r="A229">
        <f t="shared" si="0"/>
        <v>1</v>
      </c>
      <c r="B229" t="str">
        <f t="shared" si="4"/>
        <v/>
      </c>
      <c r="C229">
        <f t="shared" si="5"/>
        <v>1</v>
      </c>
      <c r="D229" s="4"/>
      <c r="E229" t="s">
        <v>20</v>
      </c>
      <c r="F229" t="str">
        <f t="array" ref="F229">INDEX(Establishment!B$2:B$1031,MATCH($E229,Establishment!$A$2:$A$1031,0))</f>
        <v xml:space="preserve"> </v>
      </c>
      <c r="G229" t="str">
        <f t="array" ref="G229">INDEX(Establishment!C$2:C$1031,MATCH($E229,Establishment!$A$2:$A$1031,0))</f>
        <v xml:space="preserve"> </v>
      </c>
      <c r="M229">
        <f t="shared" si="2"/>
        <v>0</v>
      </c>
      <c r="N229">
        <f t="shared" si="3"/>
        <v>0</v>
      </c>
      <c r="O229" t="s">
        <v>20</v>
      </c>
      <c r="P229" t="str">
        <f t="array" ref="P229">INDEX(Items!B$2:B$1072,MATCH($O229,Items!$A$2:$A$1072,0))</f>
        <v xml:space="preserve"> </v>
      </c>
      <c r="Q229" t="str">
        <f t="array" ref="Q229">INDEX(Items!C$2:C$1072,MATCH($O229,Items!$A$2:$A$1072,0))</f>
        <v xml:space="preserve"> </v>
      </c>
      <c r="R229" t="str">
        <f t="array" ref="R229">INDEX(Items!D$2:D$1072,MATCH($O229,Items!$A$2:$A$1072,0))</f>
        <v xml:space="preserve"> </v>
      </c>
    </row>
    <row r="230" spans="1:18" ht="15.75" customHeight="1" x14ac:dyDescent="0.25">
      <c r="A230">
        <f t="shared" si="0"/>
        <v>1</v>
      </c>
      <c r="B230" t="str">
        <f t="shared" si="4"/>
        <v/>
      </c>
      <c r="C230">
        <f t="shared" si="5"/>
        <v>1</v>
      </c>
      <c r="D230" s="4"/>
      <c r="E230" t="s">
        <v>20</v>
      </c>
      <c r="F230" t="str">
        <f t="array" ref="F230">INDEX(Establishment!B$2:B$1031,MATCH($E230,Establishment!$A$2:$A$1031,0))</f>
        <v xml:space="preserve"> </v>
      </c>
      <c r="G230" t="str">
        <f t="array" ref="G230">INDEX(Establishment!C$2:C$1031,MATCH($E230,Establishment!$A$2:$A$1031,0))</f>
        <v xml:space="preserve"> </v>
      </c>
      <c r="M230">
        <f t="shared" si="2"/>
        <v>0</v>
      </c>
      <c r="N230">
        <f t="shared" si="3"/>
        <v>0</v>
      </c>
      <c r="O230" t="s">
        <v>20</v>
      </c>
      <c r="P230" t="str">
        <f t="array" ref="P230">INDEX(Items!B$2:B$1072,MATCH($O230,Items!$A$2:$A$1072,0))</f>
        <v xml:space="preserve"> </v>
      </c>
      <c r="Q230" t="str">
        <f t="array" ref="Q230">INDEX(Items!C$2:C$1072,MATCH($O230,Items!$A$2:$A$1072,0))</f>
        <v xml:space="preserve"> </v>
      </c>
      <c r="R230" t="str">
        <f t="array" ref="R230">INDEX(Items!D$2:D$1072,MATCH($O230,Items!$A$2:$A$1072,0))</f>
        <v xml:space="preserve"> </v>
      </c>
    </row>
    <row r="231" spans="1:18" ht="15.75" customHeight="1" x14ac:dyDescent="0.25">
      <c r="A231">
        <f t="shared" si="0"/>
        <v>1</v>
      </c>
      <c r="B231" t="str">
        <f t="shared" si="4"/>
        <v/>
      </c>
      <c r="C231">
        <f t="shared" si="5"/>
        <v>1</v>
      </c>
      <c r="D231" s="4"/>
      <c r="E231" t="s">
        <v>20</v>
      </c>
      <c r="F231" t="str">
        <f t="array" ref="F231">INDEX(Establishment!B$2:B$1031,MATCH($E231,Establishment!$A$2:$A$1031,0))</f>
        <v xml:space="preserve"> </v>
      </c>
      <c r="G231" t="str">
        <f t="array" ref="G231">INDEX(Establishment!C$2:C$1031,MATCH($E231,Establishment!$A$2:$A$1031,0))</f>
        <v xml:space="preserve"> </v>
      </c>
      <c r="M231">
        <f t="shared" si="2"/>
        <v>0</v>
      </c>
      <c r="N231">
        <f t="shared" si="3"/>
        <v>0</v>
      </c>
      <c r="O231" t="s">
        <v>20</v>
      </c>
      <c r="P231" t="str">
        <f t="array" ref="P231">INDEX(Items!B$2:B$1072,MATCH($O231,Items!$A$2:$A$1072,0))</f>
        <v xml:space="preserve"> </v>
      </c>
      <c r="Q231" t="str">
        <f t="array" ref="Q231">INDEX(Items!C$2:C$1072,MATCH($O231,Items!$A$2:$A$1072,0))</f>
        <v xml:space="preserve"> </v>
      </c>
      <c r="R231" t="str">
        <f t="array" ref="R231">INDEX(Items!D$2:D$1072,MATCH($O231,Items!$A$2:$A$1072,0))</f>
        <v xml:space="preserve"> </v>
      </c>
    </row>
    <row r="232" spans="1:18" ht="15.75" customHeight="1" x14ac:dyDescent="0.25">
      <c r="A232">
        <f t="shared" si="0"/>
        <v>1</v>
      </c>
      <c r="B232" t="str">
        <f t="shared" si="4"/>
        <v/>
      </c>
      <c r="C232">
        <f t="shared" si="5"/>
        <v>1</v>
      </c>
      <c r="D232" s="4"/>
      <c r="E232" t="s">
        <v>20</v>
      </c>
      <c r="F232" t="str">
        <f t="array" ref="F232">INDEX(Establishment!B$2:B$1031,MATCH($E232,Establishment!$A$2:$A$1031,0))</f>
        <v xml:space="preserve"> </v>
      </c>
      <c r="G232" t="str">
        <f t="array" ref="G232">INDEX(Establishment!C$2:C$1031,MATCH($E232,Establishment!$A$2:$A$1031,0))</f>
        <v xml:space="preserve"> </v>
      </c>
      <c r="M232">
        <f t="shared" si="2"/>
        <v>0</v>
      </c>
      <c r="N232">
        <f t="shared" si="3"/>
        <v>0</v>
      </c>
      <c r="O232" t="s">
        <v>20</v>
      </c>
      <c r="P232" t="str">
        <f t="array" ref="P232">INDEX(Items!B$2:B$1072,MATCH($O232,Items!$A$2:$A$1072,0))</f>
        <v xml:space="preserve"> </v>
      </c>
      <c r="Q232" t="str">
        <f t="array" ref="Q232">INDEX(Items!C$2:C$1072,MATCH($O232,Items!$A$2:$A$1072,0))</f>
        <v xml:space="preserve"> </v>
      </c>
      <c r="R232" t="str">
        <f t="array" ref="R232">INDEX(Items!D$2:D$1072,MATCH($O232,Items!$A$2:$A$1072,0))</f>
        <v xml:space="preserve"> </v>
      </c>
    </row>
    <row r="233" spans="1:18" ht="15.75" customHeight="1" x14ac:dyDescent="0.25">
      <c r="A233">
        <f t="shared" si="0"/>
        <v>1</v>
      </c>
      <c r="B233" t="str">
        <f t="shared" si="4"/>
        <v/>
      </c>
      <c r="C233">
        <f t="shared" si="5"/>
        <v>1</v>
      </c>
      <c r="D233" s="4"/>
      <c r="E233" t="s">
        <v>20</v>
      </c>
      <c r="F233" t="str">
        <f t="array" ref="F233">INDEX(Establishment!B$2:B$1031,MATCH($E233,Establishment!$A$2:$A$1031,0))</f>
        <v xml:space="preserve"> </v>
      </c>
      <c r="G233" t="str">
        <f t="array" ref="G233">INDEX(Establishment!C$2:C$1031,MATCH($E233,Establishment!$A$2:$A$1031,0))</f>
        <v xml:space="preserve"> </v>
      </c>
      <c r="M233">
        <f t="shared" si="2"/>
        <v>0</v>
      </c>
      <c r="N233">
        <f t="shared" si="3"/>
        <v>0</v>
      </c>
      <c r="O233" t="s">
        <v>20</v>
      </c>
      <c r="P233" t="str">
        <f t="array" ref="P233">INDEX(Items!B$2:B$1072,MATCH($O233,Items!$A$2:$A$1072,0))</f>
        <v xml:space="preserve"> </v>
      </c>
      <c r="Q233" t="str">
        <f t="array" ref="Q233">INDEX(Items!C$2:C$1072,MATCH($O233,Items!$A$2:$A$1072,0))</f>
        <v xml:space="preserve"> </v>
      </c>
      <c r="R233" t="str">
        <f t="array" ref="R233">INDEX(Items!D$2:D$1072,MATCH($O233,Items!$A$2:$A$1072,0))</f>
        <v xml:space="preserve"> </v>
      </c>
    </row>
    <row r="234" spans="1:18" ht="15.75" customHeight="1" x14ac:dyDescent="0.25">
      <c r="A234">
        <f t="shared" si="0"/>
        <v>1</v>
      </c>
      <c r="B234" t="str">
        <f t="shared" si="4"/>
        <v/>
      </c>
      <c r="C234">
        <f t="shared" si="5"/>
        <v>1</v>
      </c>
      <c r="D234" s="4"/>
      <c r="E234" t="s">
        <v>20</v>
      </c>
      <c r="F234" t="str">
        <f t="array" ref="F234">INDEX(Establishment!B$2:B$1031,MATCH($E234,Establishment!$A$2:$A$1031,0))</f>
        <v xml:space="preserve"> </v>
      </c>
      <c r="G234" t="str">
        <f t="array" ref="G234">INDEX(Establishment!C$2:C$1031,MATCH($E234,Establishment!$A$2:$A$1031,0))</f>
        <v xml:space="preserve"> </v>
      </c>
      <c r="M234">
        <f t="shared" si="2"/>
        <v>0</v>
      </c>
      <c r="N234">
        <f t="shared" si="3"/>
        <v>0</v>
      </c>
      <c r="O234" t="s">
        <v>20</v>
      </c>
      <c r="P234" t="str">
        <f t="array" ref="P234">INDEX(Items!B$2:B$1072,MATCH($O234,Items!$A$2:$A$1072,0))</f>
        <v xml:space="preserve"> </v>
      </c>
      <c r="Q234" t="str">
        <f t="array" ref="Q234">INDEX(Items!C$2:C$1072,MATCH($O234,Items!$A$2:$A$1072,0))</f>
        <v xml:space="preserve"> </v>
      </c>
      <c r="R234" t="str">
        <f t="array" ref="R234">INDEX(Items!D$2:D$1072,MATCH($O234,Items!$A$2:$A$1072,0))</f>
        <v xml:space="preserve"> </v>
      </c>
    </row>
    <row r="235" spans="1:18" ht="15.75" customHeight="1" x14ac:dyDescent="0.25">
      <c r="A235">
        <f t="shared" si="0"/>
        <v>1</v>
      </c>
      <c r="B235" t="str">
        <f t="shared" si="4"/>
        <v/>
      </c>
      <c r="C235">
        <f t="shared" si="5"/>
        <v>1</v>
      </c>
      <c r="D235" s="4"/>
      <c r="E235" t="s">
        <v>20</v>
      </c>
      <c r="F235" t="str">
        <f t="array" ref="F235">INDEX(Establishment!B$2:B$1031,MATCH($E235,Establishment!$A$2:$A$1031,0))</f>
        <v xml:space="preserve"> </v>
      </c>
      <c r="G235" t="str">
        <f t="array" ref="G235">INDEX(Establishment!C$2:C$1031,MATCH($E235,Establishment!$A$2:$A$1031,0))</f>
        <v xml:space="preserve"> </v>
      </c>
      <c r="M235">
        <f t="shared" si="2"/>
        <v>0</v>
      </c>
      <c r="N235">
        <f t="shared" si="3"/>
        <v>0</v>
      </c>
      <c r="O235" t="s">
        <v>20</v>
      </c>
      <c r="P235" t="str">
        <f t="array" ref="P235">INDEX(Items!B$2:B$1072,MATCH($O235,Items!$A$2:$A$1072,0))</f>
        <v xml:space="preserve"> </v>
      </c>
      <c r="Q235" t="str">
        <f t="array" ref="Q235">INDEX(Items!C$2:C$1072,MATCH($O235,Items!$A$2:$A$1072,0))</f>
        <v xml:space="preserve"> </v>
      </c>
      <c r="R235" t="str">
        <f t="array" ref="R235">INDEX(Items!D$2:D$1072,MATCH($O235,Items!$A$2:$A$1072,0))</f>
        <v xml:space="preserve"> </v>
      </c>
    </row>
    <row r="236" spans="1:18" ht="15.75" customHeight="1" x14ac:dyDescent="0.25">
      <c r="A236">
        <f t="shared" si="0"/>
        <v>1</v>
      </c>
      <c r="B236" t="str">
        <f t="shared" si="4"/>
        <v/>
      </c>
      <c r="C236">
        <f t="shared" si="5"/>
        <v>1</v>
      </c>
      <c r="D236" s="4"/>
      <c r="E236" t="s">
        <v>20</v>
      </c>
      <c r="F236" t="str">
        <f t="array" ref="F236">INDEX(Establishment!B$2:B$1031,MATCH($E236,Establishment!$A$2:$A$1031,0))</f>
        <v xml:space="preserve"> </v>
      </c>
      <c r="G236" t="str">
        <f t="array" ref="G236">INDEX(Establishment!C$2:C$1031,MATCH($E236,Establishment!$A$2:$A$1031,0))</f>
        <v xml:space="preserve"> </v>
      </c>
      <c r="M236">
        <f t="shared" si="2"/>
        <v>0</v>
      </c>
      <c r="N236">
        <f t="shared" si="3"/>
        <v>0</v>
      </c>
      <c r="O236" t="s">
        <v>20</v>
      </c>
      <c r="P236" t="str">
        <f t="array" ref="P236">INDEX(Items!B$2:B$1072,MATCH($O236,Items!$A$2:$A$1072,0))</f>
        <v xml:space="preserve"> </v>
      </c>
      <c r="Q236" t="str">
        <f t="array" ref="Q236">INDEX(Items!C$2:C$1072,MATCH($O236,Items!$A$2:$A$1072,0))</f>
        <v xml:space="preserve"> </v>
      </c>
      <c r="R236" t="str">
        <f t="array" ref="R236">INDEX(Items!D$2:D$1072,MATCH($O236,Items!$A$2:$A$1072,0))</f>
        <v xml:space="preserve"> </v>
      </c>
    </row>
    <row r="237" spans="1:18" ht="15.75" customHeight="1" x14ac:dyDescent="0.25">
      <c r="A237">
        <f t="shared" si="0"/>
        <v>1</v>
      </c>
      <c r="B237" t="str">
        <f t="shared" si="4"/>
        <v/>
      </c>
      <c r="C237">
        <f t="shared" si="5"/>
        <v>1</v>
      </c>
      <c r="D237" s="4"/>
      <c r="E237" t="s">
        <v>20</v>
      </c>
      <c r="F237" t="str">
        <f t="array" ref="F237">INDEX(Establishment!B$2:B$1031,MATCH($E237,Establishment!$A$2:$A$1031,0))</f>
        <v xml:space="preserve"> </v>
      </c>
      <c r="G237" t="str">
        <f t="array" ref="G237">INDEX(Establishment!C$2:C$1031,MATCH($E237,Establishment!$A$2:$A$1031,0))</f>
        <v xml:space="preserve"> </v>
      </c>
      <c r="M237">
        <f t="shared" si="2"/>
        <v>0</v>
      </c>
      <c r="N237">
        <f t="shared" si="3"/>
        <v>0</v>
      </c>
      <c r="O237" t="s">
        <v>20</v>
      </c>
      <c r="P237" t="str">
        <f t="array" ref="P237">INDEX(Items!B$2:B$1072,MATCH($O237,Items!$A$2:$A$1072,0))</f>
        <v xml:space="preserve"> </v>
      </c>
      <c r="Q237" t="str">
        <f t="array" ref="Q237">INDEX(Items!C$2:C$1072,MATCH($O237,Items!$A$2:$A$1072,0))</f>
        <v xml:space="preserve"> </v>
      </c>
      <c r="R237" t="str">
        <f t="array" ref="R237">INDEX(Items!D$2:D$1072,MATCH($O237,Items!$A$2:$A$1072,0))</f>
        <v xml:space="preserve"> </v>
      </c>
    </row>
    <row r="238" spans="1:18" ht="15.75" customHeight="1" x14ac:dyDescent="0.25">
      <c r="A238">
        <f t="shared" si="0"/>
        <v>1</v>
      </c>
      <c r="B238" t="str">
        <f t="shared" si="4"/>
        <v/>
      </c>
      <c r="C238">
        <f t="shared" si="5"/>
        <v>1</v>
      </c>
      <c r="D238" s="4"/>
      <c r="E238" t="s">
        <v>20</v>
      </c>
      <c r="F238" t="str">
        <f t="array" ref="F238">INDEX(Establishment!B$2:B$1031,MATCH($E238,Establishment!$A$2:$A$1031,0))</f>
        <v xml:space="preserve"> </v>
      </c>
      <c r="G238" t="str">
        <f t="array" ref="G238">INDEX(Establishment!C$2:C$1031,MATCH($E238,Establishment!$A$2:$A$1031,0))</f>
        <v xml:space="preserve"> </v>
      </c>
      <c r="M238">
        <f t="shared" si="2"/>
        <v>0</v>
      </c>
      <c r="N238">
        <f t="shared" si="3"/>
        <v>0</v>
      </c>
      <c r="O238" t="s">
        <v>20</v>
      </c>
      <c r="P238" t="str">
        <f t="array" ref="P238">INDEX(Items!B$2:B$1072,MATCH($O238,Items!$A$2:$A$1072,0))</f>
        <v xml:space="preserve"> </v>
      </c>
      <c r="Q238" t="str">
        <f t="array" ref="Q238">INDEX(Items!C$2:C$1072,MATCH($O238,Items!$A$2:$A$1072,0))</f>
        <v xml:space="preserve"> </v>
      </c>
      <c r="R238" t="str">
        <f t="array" ref="R238">INDEX(Items!D$2:D$1072,MATCH($O238,Items!$A$2:$A$1072,0))</f>
        <v xml:space="preserve"> </v>
      </c>
    </row>
    <row r="239" spans="1:18" ht="15.75" customHeight="1" x14ac:dyDescent="0.25">
      <c r="A239">
        <f t="shared" si="0"/>
        <v>1</v>
      </c>
      <c r="B239" t="str">
        <f t="shared" si="4"/>
        <v/>
      </c>
      <c r="C239">
        <f t="shared" si="5"/>
        <v>1</v>
      </c>
      <c r="D239" s="4"/>
      <c r="E239" t="s">
        <v>20</v>
      </c>
      <c r="F239" t="str">
        <f t="array" ref="F239">INDEX(Establishment!B$2:B$1031,MATCH($E239,Establishment!$A$2:$A$1031,0))</f>
        <v xml:space="preserve"> </v>
      </c>
      <c r="G239" t="str">
        <f t="array" ref="G239">INDEX(Establishment!C$2:C$1031,MATCH($E239,Establishment!$A$2:$A$1031,0))</f>
        <v xml:space="preserve"> </v>
      </c>
      <c r="M239">
        <f t="shared" si="2"/>
        <v>0</v>
      </c>
      <c r="N239">
        <f t="shared" si="3"/>
        <v>0</v>
      </c>
      <c r="O239" t="s">
        <v>20</v>
      </c>
      <c r="P239" t="str">
        <f t="array" ref="P239">INDEX(Items!B$2:B$1072,MATCH($O239,Items!$A$2:$A$1072,0))</f>
        <v xml:space="preserve"> </v>
      </c>
      <c r="Q239" t="str">
        <f t="array" ref="Q239">INDEX(Items!C$2:C$1072,MATCH($O239,Items!$A$2:$A$1072,0))</f>
        <v xml:space="preserve"> </v>
      </c>
      <c r="R239" t="str">
        <f t="array" ref="R239">INDEX(Items!D$2:D$1072,MATCH($O239,Items!$A$2:$A$1072,0))</f>
        <v xml:space="preserve"> </v>
      </c>
    </row>
    <row r="240" spans="1:18" ht="15.75" customHeight="1" x14ac:dyDescent="0.25">
      <c r="A240">
        <f t="shared" si="0"/>
        <v>1</v>
      </c>
      <c r="B240" t="str">
        <f t="shared" si="4"/>
        <v/>
      </c>
      <c r="C240">
        <f t="shared" si="5"/>
        <v>1</v>
      </c>
      <c r="D240" s="4"/>
      <c r="E240" t="s">
        <v>20</v>
      </c>
      <c r="F240" t="str">
        <f t="array" ref="F240">INDEX(Establishment!B$2:B$1031,MATCH($E240,Establishment!$A$2:$A$1031,0))</f>
        <v xml:space="preserve"> </v>
      </c>
      <c r="G240" t="str">
        <f t="array" ref="G240">INDEX(Establishment!C$2:C$1031,MATCH($E240,Establishment!$A$2:$A$1031,0))</f>
        <v xml:space="preserve"> </v>
      </c>
      <c r="M240">
        <f t="shared" si="2"/>
        <v>0</v>
      </c>
      <c r="N240">
        <f t="shared" si="3"/>
        <v>0</v>
      </c>
      <c r="O240" t="s">
        <v>20</v>
      </c>
      <c r="P240" t="str">
        <f t="array" ref="P240">INDEX(Items!B$2:B$1072,MATCH($O240,Items!$A$2:$A$1072,0))</f>
        <v xml:space="preserve"> </v>
      </c>
      <c r="Q240" t="str">
        <f t="array" ref="Q240">INDEX(Items!C$2:C$1072,MATCH($O240,Items!$A$2:$A$1072,0))</f>
        <v xml:space="preserve"> </v>
      </c>
      <c r="R240" t="str">
        <f t="array" ref="R240">INDEX(Items!D$2:D$1072,MATCH($O240,Items!$A$2:$A$1072,0))</f>
        <v xml:space="preserve"> </v>
      </c>
    </row>
    <row r="241" spans="1:18" ht="15.75" customHeight="1" x14ac:dyDescent="0.25">
      <c r="A241">
        <f t="shared" si="0"/>
        <v>1</v>
      </c>
      <c r="B241" t="str">
        <f t="shared" si="4"/>
        <v/>
      </c>
      <c r="C241">
        <f t="shared" si="5"/>
        <v>1</v>
      </c>
      <c r="D241" s="4"/>
      <c r="E241" t="s">
        <v>20</v>
      </c>
      <c r="F241" t="str">
        <f t="array" ref="F241">INDEX(Establishment!B$2:B$1031,MATCH($E241,Establishment!$A$2:$A$1031,0))</f>
        <v xml:space="preserve"> </v>
      </c>
      <c r="G241" t="str">
        <f t="array" ref="G241">INDEX(Establishment!C$2:C$1031,MATCH($E241,Establishment!$A$2:$A$1031,0))</f>
        <v xml:space="preserve"> </v>
      </c>
      <c r="M241">
        <f t="shared" si="2"/>
        <v>0</v>
      </c>
      <c r="N241">
        <f t="shared" si="3"/>
        <v>0</v>
      </c>
      <c r="O241" t="s">
        <v>20</v>
      </c>
      <c r="P241" t="str">
        <f t="array" ref="P241">INDEX(Items!B$2:B$1072,MATCH($O241,Items!$A$2:$A$1072,0))</f>
        <v xml:space="preserve"> </v>
      </c>
      <c r="Q241" t="str">
        <f t="array" ref="Q241">INDEX(Items!C$2:C$1072,MATCH($O241,Items!$A$2:$A$1072,0))</f>
        <v xml:space="preserve"> </v>
      </c>
      <c r="R241" t="str">
        <f t="array" ref="R241">INDEX(Items!D$2:D$1072,MATCH($O241,Items!$A$2:$A$1072,0))</f>
        <v xml:space="preserve"> </v>
      </c>
    </row>
    <row r="242" spans="1:18" ht="15.75" customHeight="1" x14ac:dyDescent="0.25">
      <c r="A242">
        <f t="shared" si="0"/>
        <v>1</v>
      </c>
      <c r="B242" t="str">
        <f t="shared" si="4"/>
        <v/>
      </c>
      <c r="C242">
        <f t="shared" si="5"/>
        <v>1</v>
      </c>
      <c r="D242" s="4"/>
      <c r="E242" t="s">
        <v>20</v>
      </c>
      <c r="F242" t="str">
        <f t="array" ref="F242">INDEX(Establishment!B$2:B$1031,MATCH($E242,Establishment!$A$2:$A$1031,0))</f>
        <v xml:space="preserve"> </v>
      </c>
      <c r="G242" t="str">
        <f t="array" ref="G242">INDEX(Establishment!C$2:C$1031,MATCH($E242,Establishment!$A$2:$A$1031,0))</f>
        <v xml:space="preserve"> </v>
      </c>
      <c r="M242">
        <f t="shared" si="2"/>
        <v>0</v>
      </c>
      <c r="N242">
        <f t="shared" si="3"/>
        <v>0</v>
      </c>
      <c r="O242" t="s">
        <v>20</v>
      </c>
      <c r="P242" t="str">
        <f t="array" ref="P242">INDEX(Items!B$2:B$1072,MATCH($O242,Items!$A$2:$A$1072,0))</f>
        <v xml:space="preserve"> </v>
      </c>
      <c r="Q242" t="str">
        <f t="array" ref="Q242">INDEX(Items!C$2:C$1072,MATCH($O242,Items!$A$2:$A$1072,0))</f>
        <v xml:space="preserve"> </v>
      </c>
      <c r="R242" t="str">
        <f t="array" ref="R242">INDEX(Items!D$2:D$1072,MATCH($O242,Items!$A$2:$A$1072,0))</f>
        <v xml:space="preserve"> </v>
      </c>
    </row>
    <row r="243" spans="1:18" ht="15.75" customHeight="1" x14ac:dyDescent="0.25">
      <c r="A243">
        <f t="shared" si="0"/>
        <v>1</v>
      </c>
      <c r="B243" t="str">
        <f t="shared" si="4"/>
        <v/>
      </c>
      <c r="C243">
        <f t="shared" si="5"/>
        <v>1</v>
      </c>
      <c r="D243" s="4"/>
      <c r="E243" t="s">
        <v>20</v>
      </c>
      <c r="F243" t="str">
        <f t="array" ref="F243">INDEX(Establishment!B$2:B$1031,MATCH($E243,Establishment!$A$2:$A$1031,0))</f>
        <v xml:space="preserve"> </v>
      </c>
      <c r="G243" t="str">
        <f t="array" ref="G243">INDEX(Establishment!C$2:C$1031,MATCH($E243,Establishment!$A$2:$A$1031,0))</f>
        <v xml:space="preserve"> </v>
      </c>
      <c r="M243">
        <f t="shared" si="2"/>
        <v>0</v>
      </c>
      <c r="N243">
        <f t="shared" si="3"/>
        <v>0</v>
      </c>
      <c r="O243" t="s">
        <v>20</v>
      </c>
      <c r="P243" t="str">
        <f t="array" ref="P243">INDEX(Items!B$2:B$1072,MATCH($O243,Items!$A$2:$A$1072,0))</f>
        <v xml:space="preserve"> </v>
      </c>
      <c r="Q243" t="str">
        <f t="array" ref="Q243">INDEX(Items!C$2:C$1072,MATCH($O243,Items!$A$2:$A$1072,0))</f>
        <v xml:space="preserve"> </v>
      </c>
      <c r="R243" t="str">
        <f t="array" ref="R243">INDEX(Items!D$2:D$1072,MATCH($O243,Items!$A$2:$A$1072,0))</f>
        <v xml:space="preserve"> </v>
      </c>
    </row>
    <row r="244" spans="1:18" ht="15.75" customHeight="1" x14ac:dyDescent="0.25">
      <c r="A244">
        <f t="shared" si="0"/>
        <v>1</v>
      </c>
      <c r="B244" t="str">
        <f t="shared" si="4"/>
        <v/>
      </c>
      <c r="C244">
        <f t="shared" si="5"/>
        <v>1</v>
      </c>
      <c r="D244" s="4"/>
      <c r="E244" t="s">
        <v>20</v>
      </c>
      <c r="F244" t="str">
        <f t="array" ref="F244">INDEX(Establishment!B$2:B$1031,MATCH($E244,Establishment!$A$2:$A$1031,0))</f>
        <v xml:space="preserve"> </v>
      </c>
      <c r="G244" t="str">
        <f t="array" ref="G244">INDEX(Establishment!C$2:C$1031,MATCH($E244,Establishment!$A$2:$A$1031,0))</f>
        <v xml:space="preserve"> </v>
      </c>
      <c r="M244">
        <f t="shared" si="2"/>
        <v>0</v>
      </c>
      <c r="N244">
        <f t="shared" si="3"/>
        <v>0</v>
      </c>
      <c r="O244" t="s">
        <v>20</v>
      </c>
      <c r="P244" t="str">
        <f t="array" ref="P244">INDEX(Items!B$2:B$1072,MATCH($O244,Items!$A$2:$A$1072,0))</f>
        <v xml:space="preserve"> </v>
      </c>
      <c r="Q244" t="str">
        <f t="array" ref="Q244">INDEX(Items!C$2:C$1072,MATCH($O244,Items!$A$2:$A$1072,0))</f>
        <v xml:space="preserve"> </v>
      </c>
      <c r="R244" t="str">
        <f t="array" ref="R244">INDEX(Items!D$2:D$1072,MATCH($O244,Items!$A$2:$A$1072,0))</f>
        <v xml:space="preserve"> </v>
      </c>
    </row>
    <row r="245" spans="1:18" ht="15.75" customHeight="1" x14ac:dyDescent="0.25">
      <c r="A245">
        <f t="shared" si="0"/>
        <v>1</v>
      </c>
      <c r="B245" t="str">
        <f t="shared" si="4"/>
        <v/>
      </c>
      <c r="C245">
        <f t="shared" si="5"/>
        <v>1</v>
      </c>
      <c r="D245" s="4"/>
      <c r="E245" t="s">
        <v>20</v>
      </c>
      <c r="F245" t="str">
        <f t="array" ref="F245">INDEX(Establishment!B$2:B$1031,MATCH($E245,Establishment!$A$2:$A$1031,0))</f>
        <v xml:space="preserve"> </v>
      </c>
      <c r="G245" t="str">
        <f t="array" ref="G245">INDEX(Establishment!C$2:C$1031,MATCH($E245,Establishment!$A$2:$A$1031,0))</f>
        <v xml:space="preserve"> </v>
      </c>
      <c r="M245">
        <f t="shared" si="2"/>
        <v>0</v>
      </c>
      <c r="N245">
        <f t="shared" si="3"/>
        <v>0</v>
      </c>
      <c r="O245" t="s">
        <v>20</v>
      </c>
      <c r="P245" t="str">
        <f t="array" ref="P245">INDEX(Items!B$2:B$1072,MATCH($O245,Items!$A$2:$A$1072,0))</f>
        <v xml:space="preserve"> </v>
      </c>
      <c r="Q245" t="str">
        <f t="array" ref="Q245">INDEX(Items!C$2:C$1072,MATCH($O245,Items!$A$2:$A$1072,0))</f>
        <v xml:space="preserve"> </v>
      </c>
      <c r="R245" t="str">
        <f t="array" ref="R245">INDEX(Items!D$2:D$1072,MATCH($O245,Items!$A$2:$A$1072,0))</f>
        <v xml:space="preserve"> </v>
      </c>
    </row>
    <row r="246" spans="1:18" ht="15.75" customHeight="1" x14ac:dyDescent="0.25">
      <c r="A246">
        <f t="shared" si="0"/>
        <v>1</v>
      </c>
      <c r="B246" t="str">
        <f t="shared" si="4"/>
        <v/>
      </c>
      <c r="C246">
        <f t="shared" si="5"/>
        <v>1</v>
      </c>
      <c r="D246" s="4"/>
      <c r="E246" t="s">
        <v>20</v>
      </c>
      <c r="F246" t="str">
        <f t="array" ref="F246">INDEX(Establishment!B$2:B$1031,MATCH($E246,Establishment!$A$2:$A$1031,0))</f>
        <v xml:space="preserve"> </v>
      </c>
      <c r="G246" t="str">
        <f t="array" ref="G246">INDEX(Establishment!C$2:C$1031,MATCH($E246,Establishment!$A$2:$A$1031,0))</f>
        <v xml:space="preserve"> </v>
      </c>
      <c r="M246">
        <f t="shared" si="2"/>
        <v>0</v>
      </c>
      <c r="N246">
        <f t="shared" si="3"/>
        <v>0</v>
      </c>
      <c r="O246" t="s">
        <v>20</v>
      </c>
      <c r="P246" t="str">
        <f t="array" ref="P246">INDEX(Items!B$2:B$1072,MATCH($O246,Items!$A$2:$A$1072,0))</f>
        <v xml:space="preserve"> </v>
      </c>
      <c r="Q246" t="str">
        <f t="array" ref="Q246">INDEX(Items!C$2:C$1072,MATCH($O246,Items!$A$2:$A$1072,0))</f>
        <v xml:space="preserve"> </v>
      </c>
      <c r="R246" t="str">
        <f t="array" ref="R246">INDEX(Items!D$2:D$1072,MATCH($O246,Items!$A$2:$A$1072,0))</f>
        <v xml:space="preserve"> </v>
      </c>
    </row>
    <row r="247" spans="1:18" ht="15.75" customHeight="1" x14ac:dyDescent="0.25">
      <c r="A247">
        <f t="shared" si="0"/>
        <v>1</v>
      </c>
      <c r="B247" t="str">
        <f t="shared" si="4"/>
        <v/>
      </c>
      <c r="C247">
        <f t="shared" si="5"/>
        <v>1</v>
      </c>
      <c r="D247" s="4"/>
      <c r="E247" t="s">
        <v>20</v>
      </c>
      <c r="F247" t="str">
        <f t="array" ref="F247">INDEX(Establishment!B$2:B$1031,MATCH($E247,Establishment!$A$2:$A$1031,0))</f>
        <v xml:space="preserve"> </v>
      </c>
      <c r="G247" t="str">
        <f t="array" ref="G247">INDEX(Establishment!C$2:C$1031,MATCH($E247,Establishment!$A$2:$A$1031,0))</f>
        <v xml:space="preserve"> </v>
      </c>
      <c r="M247">
        <f t="shared" si="2"/>
        <v>0</v>
      </c>
      <c r="N247">
        <f t="shared" si="3"/>
        <v>0</v>
      </c>
      <c r="O247" t="s">
        <v>20</v>
      </c>
      <c r="P247" t="str">
        <f t="array" ref="P247">INDEX(Items!B$2:B$1072,MATCH($O247,Items!$A$2:$A$1072,0))</f>
        <v xml:space="preserve"> </v>
      </c>
      <c r="Q247" t="str">
        <f t="array" ref="Q247">INDEX(Items!C$2:C$1072,MATCH($O247,Items!$A$2:$A$1072,0))</f>
        <v xml:space="preserve"> </v>
      </c>
      <c r="R247" t="str">
        <f t="array" ref="R247">INDEX(Items!D$2:D$1072,MATCH($O247,Items!$A$2:$A$1072,0))</f>
        <v xml:space="preserve"> </v>
      </c>
    </row>
    <row r="248" spans="1:18" ht="15.75" customHeight="1" x14ac:dyDescent="0.25">
      <c r="A248">
        <f t="shared" si="0"/>
        <v>1</v>
      </c>
      <c r="B248" t="str">
        <f t="shared" si="4"/>
        <v/>
      </c>
      <c r="C248">
        <f t="shared" si="5"/>
        <v>1</v>
      </c>
      <c r="D248" s="4"/>
      <c r="E248" t="s">
        <v>20</v>
      </c>
      <c r="F248" t="str">
        <f t="array" ref="F248">INDEX(Establishment!B$2:B$1031,MATCH($E248,Establishment!$A$2:$A$1031,0))</f>
        <v xml:space="preserve"> </v>
      </c>
      <c r="G248" t="str">
        <f t="array" ref="G248">INDEX(Establishment!C$2:C$1031,MATCH($E248,Establishment!$A$2:$A$1031,0))</f>
        <v xml:space="preserve"> </v>
      </c>
      <c r="M248">
        <f t="shared" si="2"/>
        <v>0</v>
      </c>
      <c r="N248">
        <f t="shared" si="3"/>
        <v>0</v>
      </c>
      <c r="O248" t="s">
        <v>20</v>
      </c>
      <c r="P248" t="str">
        <f t="array" ref="P248">INDEX(Items!B$2:B$1072,MATCH($O248,Items!$A$2:$A$1072,0))</f>
        <v xml:space="preserve"> </v>
      </c>
      <c r="Q248" t="str">
        <f t="array" ref="Q248">INDEX(Items!C$2:C$1072,MATCH($O248,Items!$A$2:$A$1072,0))</f>
        <v xml:space="preserve"> </v>
      </c>
      <c r="R248" t="str">
        <f t="array" ref="R248">INDEX(Items!D$2:D$1072,MATCH($O248,Items!$A$2:$A$1072,0))</f>
        <v xml:space="preserve"> </v>
      </c>
    </row>
    <row r="249" spans="1:18" ht="15.75" customHeight="1" x14ac:dyDescent="0.25">
      <c r="A249">
        <f t="shared" si="0"/>
        <v>1</v>
      </c>
      <c r="B249" t="str">
        <f t="shared" si="4"/>
        <v/>
      </c>
      <c r="C249">
        <f t="shared" si="5"/>
        <v>1</v>
      </c>
      <c r="D249" s="4"/>
      <c r="E249" t="s">
        <v>20</v>
      </c>
      <c r="F249" t="str">
        <f t="array" ref="F249">INDEX(Establishment!B$2:B$1031,MATCH($E249,Establishment!$A$2:$A$1031,0))</f>
        <v xml:space="preserve"> </v>
      </c>
      <c r="G249" t="str">
        <f t="array" ref="G249">INDEX(Establishment!C$2:C$1031,MATCH($E249,Establishment!$A$2:$A$1031,0))</f>
        <v xml:space="preserve"> </v>
      </c>
      <c r="M249">
        <f t="shared" si="2"/>
        <v>0</v>
      </c>
      <c r="N249">
        <f t="shared" si="3"/>
        <v>0</v>
      </c>
      <c r="O249" t="s">
        <v>20</v>
      </c>
      <c r="P249" t="str">
        <f t="array" ref="P249">INDEX(Items!B$2:B$1072,MATCH($O249,Items!$A$2:$A$1072,0))</f>
        <v xml:space="preserve"> </v>
      </c>
      <c r="Q249" t="str">
        <f t="array" ref="Q249">INDEX(Items!C$2:C$1072,MATCH($O249,Items!$A$2:$A$1072,0))</f>
        <v xml:space="preserve"> </v>
      </c>
      <c r="R249" t="str">
        <f t="array" ref="R249">INDEX(Items!D$2:D$1072,MATCH($O249,Items!$A$2:$A$1072,0))</f>
        <v xml:space="preserve"> </v>
      </c>
    </row>
    <row r="250" spans="1:18" ht="15.75" customHeight="1" x14ac:dyDescent="0.25">
      <c r="A250">
        <f t="shared" si="0"/>
        <v>1</v>
      </c>
      <c r="B250" t="str">
        <f t="shared" si="4"/>
        <v/>
      </c>
      <c r="C250">
        <f t="shared" si="5"/>
        <v>1</v>
      </c>
      <c r="D250" s="4"/>
      <c r="E250" t="s">
        <v>20</v>
      </c>
      <c r="F250" t="str">
        <f t="array" ref="F250">INDEX(Establishment!B$2:B$1031,MATCH($E250,Establishment!$A$2:$A$1031,0))</f>
        <v xml:space="preserve"> </v>
      </c>
      <c r="G250" t="str">
        <f t="array" ref="G250">INDEX(Establishment!C$2:C$1031,MATCH($E250,Establishment!$A$2:$A$1031,0))</f>
        <v xml:space="preserve"> </v>
      </c>
      <c r="M250">
        <f t="shared" si="2"/>
        <v>0</v>
      </c>
      <c r="N250">
        <f t="shared" si="3"/>
        <v>0</v>
      </c>
      <c r="O250" t="s">
        <v>20</v>
      </c>
      <c r="P250" t="str">
        <f t="array" ref="P250">INDEX(Items!B$2:B$1072,MATCH($O250,Items!$A$2:$A$1072,0))</f>
        <v xml:space="preserve"> </v>
      </c>
      <c r="Q250" t="str">
        <f t="array" ref="Q250">INDEX(Items!C$2:C$1072,MATCH($O250,Items!$A$2:$A$1072,0))</f>
        <v xml:space="preserve"> </v>
      </c>
      <c r="R250" t="str">
        <f t="array" ref="R250">INDEX(Items!D$2:D$1072,MATCH($O250,Items!$A$2:$A$1072,0))</f>
        <v xml:space="preserve"> </v>
      </c>
    </row>
    <row r="251" spans="1:18" ht="15.75" customHeight="1" x14ac:dyDescent="0.25">
      <c r="A251">
        <f t="shared" si="0"/>
        <v>1</v>
      </c>
      <c r="B251" t="str">
        <f t="shared" si="4"/>
        <v/>
      </c>
      <c r="C251">
        <f t="shared" si="5"/>
        <v>1</v>
      </c>
      <c r="D251" s="4"/>
      <c r="E251" t="s">
        <v>20</v>
      </c>
      <c r="F251" t="str">
        <f t="array" ref="F251">INDEX(Establishment!B$2:B$1031,MATCH($E251,Establishment!$A$2:$A$1031,0))</f>
        <v xml:space="preserve"> </v>
      </c>
      <c r="G251" t="str">
        <f t="array" ref="G251">INDEX(Establishment!C$2:C$1031,MATCH($E251,Establishment!$A$2:$A$1031,0))</f>
        <v xml:space="preserve"> </v>
      </c>
      <c r="M251">
        <f t="shared" si="2"/>
        <v>0</v>
      </c>
      <c r="N251">
        <f t="shared" si="3"/>
        <v>0</v>
      </c>
      <c r="O251" t="s">
        <v>20</v>
      </c>
      <c r="P251" t="str">
        <f t="array" ref="P251">INDEX(Items!B$2:B$1072,MATCH($O251,Items!$A$2:$A$1072,0))</f>
        <v xml:space="preserve"> </v>
      </c>
      <c r="Q251" t="str">
        <f t="array" ref="Q251">INDEX(Items!C$2:C$1072,MATCH($O251,Items!$A$2:$A$1072,0))</f>
        <v xml:space="preserve"> </v>
      </c>
      <c r="R251" t="str">
        <f t="array" ref="R251">INDEX(Items!D$2:D$1072,MATCH($O251,Items!$A$2:$A$1072,0))</f>
        <v xml:space="preserve"> </v>
      </c>
    </row>
    <row r="252" spans="1:18" ht="15.75" customHeight="1" x14ac:dyDescent="0.25">
      <c r="A252">
        <f t="shared" si="0"/>
        <v>1</v>
      </c>
      <c r="B252" t="str">
        <f t="shared" si="4"/>
        <v/>
      </c>
      <c r="C252">
        <f t="shared" si="5"/>
        <v>1</v>
      </c>
      <c r="D252" s="4"/>
      <c r="E252" t="s">
        <v>20</v>
      </c>
      <c r="F252" t="str">
        <f t="array" ref="F252">INDEX(Establishment!B$2:B$1031,MATCH($E252,Establishment!$A$2:$A$1031,0))</f>
        <v xml:space="preserve"> </v>
      </c>
      <c r="G252" t="str">
        <f t="array" ref="G252">INDEX(Establishment!C$2:C$1031,MATCH($E252,Establishment!$A$2:$A$1031,0))</f>
        <v xml:space="preserve"> </v>
      </c>
      <c r="M252">
        <f t="shared" si="2"/>
        <v>0</v>
      </c>
      <c r="N252">
        <f t="shared" si="3"/>
        <v>0</v>
      </c>
      <c r="O252" t="s">
        <v>20</v>
      </c>
      <c r="P252" t="str">
        <f t="array" ref="P252">INDEX(Items!B$2:B$1072,MATCH($O252,Items!$A$2:$A$1072,0))</f>
        <v xml:space="preserve"> </v>
      </c>
      <c r="Q252" t="str">
        <f t="array" ref="Q252">INDEX(Items!C$2:C$1072,MATCH($O252,Items!$A$2:$A$1072,0))</f>
        <v xml:space="preserve"> </v>
      </c>
      <c r="R252" t="str">
        <f t="array" ref="R252">INDEX(Items!D$2:D$1072,MATCH($O252,Items!$A$2:$A$1072,0))</f>
        <v xml:space="preserve"> </v>
      </c>
    </row>
    <row r="253" spans="1:18" ht="15.75" customHeight="1" x14ac:dyDescent="0.25">
      <c r="A253">
        <f t="shared" si="0"/>
        <v>1</v>
      </c>
      <c r="B253" t="str">
        <f t="shared" si="4"/>
        <v/>
      </c>
      <c r="C253">
        <f t="shared" si="5"/>
        <v>1</v>
      </c>
      <c r="D253" s="4"/>
      <c r="E253" t="s">
        <v>20</v>
      </c>
      <c r="F253" t="str">
        <f t="array" ref="F253">INDEX(Establishment!B$2:B$1031,MATCH($E253,Establishment!$A$2:$A$1031,0))</f>
        <v xml:space="preserve"> </v>
      </c>
      <c r="G253" t="str">
        <f t="array" ref="G253">INDEX(Establishment!C$2:C$1031,MATCH($E253,Establishment!$A$2:$A$1031,0))</f>
        <v xml:space="preserve"> </v>
      </c>
      <c r="M253">
        <f t="shared" si="2"/>
        <v>0</v>
      </c>
      <c r="N253">
        <f t="shared" si="3"/>
        <v>0</v>
      </c>
      <c r="O253" t="s">
        <v>20</v>
      </c>
      <c r="P253" t="str">
        <f t="array" ref="P253">INDEX(Items!B$2:B$1072,MATCH($O253,Items!$A$2:$A$1072,0))</f>
        <v xml:space="preserve"> </v>
      </c>
      <c r="Q253" t="str">
        <f t="array" ref="Q253">INDEX(Items!C$2:C$1072,MATCH($O253,Items!$A$2:$A$1072,0))</f>
        <v xml:space="preserve"> </v>
      </c>
      <c r="R253" t="str">
        <f t="array" ref="R253">INDEX(Items!D$2:D$1072,MATCH($O253,Items!$A$2:$A$1072,0))</f>
        <v xml:space="preserve"> </v>
      </c>
    </row>
    <row r="254" spans="1:18" ht="15.75" customHeight="1" x14ac:dyDescent="0.25">
      <c r="A254">
        <f t="shared" si="0"/>
        <v>1</v>
      </c>
      <c r="B254" t="str">
        <f t="shared" si="4"/>
        <v/>
      </c>
      <c r="C254">
        <f t="shared" si="5"/>
        <v>1</v>
      </c>
      <c r="D254" s="4"/>
      <c r="E254" t="s">
        <v>20</v>
      </c>
      <c r="F254" t="str">
        <f t="array" ref="F254">INDEX(Establishment!B$2:B$1031,MATCH($E254,Establishment!$A$2:$A$1031,0))</f>
        <v xml:space="preserve"> </v>
      </c>
      <c r="G254" t="str">
        <f t="array" ref="G254">INDEX(Establishment!C$2:C$1031,MATCH($E254,Establishment!$A$2:$A$1031,0))</f>
        <v xml:space="preserve"> </v>
      </c>
      <c r="M254">
        <f t="shared" si="2"/>
        <v>0</v>
      </c>
      <c r="N254">
        <f t="shared" si="3"/>
        <v>0</v>
      </c>
      <c r="O254" t="s">
        <v>20</v>
      </c>
      <c r="P254" t="str">
        <f t="array" ref="P254">INDEX(Items!B$2:B$1072,MATCH($O254,Items!$A$2:$A$1072,0))</f>
        <v xml:space="preserve"> </v>
      </c>
      <c r="Q254" t="str">
        <f t="array" ref="Q254">INDEX(Items!C$2:C$1072,MATCH($O254,Items!$A$2:$A$1072,0))</f>
        <v xml:space="preserve"> </v>
      </c>
      <c r="R254" t="str">
        <f t="array" ref="R254">INDEX(Items!D$2:D$1072,MATCH($O254,Items!$A$2:$A$1072,0))</f>
        <v xml:space="preserve"> </v>
      </c>
    </row>
    <row r="255" spans="1:18" ht="15.75" customHeight="1" x14ac:dyDescent="0.25">
      <c r="A255">
        <f t="shared" si="0"/>
        <v>1</v>
      </c>
      <c r="B255" t="str">
        <f t="shared" si="4"/>
        <v/>
      </c>
      <c r="C255">
        <f t="shared" si="5"/>
        <v>1</v>
      </c>
      <c r="D255" s="4"/>
      <c r="E255" t="s">
        <v>20</v>
      </c>
      <c r="F255" t="str">
        <f t="array" ref="F255">INDEX(Establishment!B$2:B$1031,MATCH($E255,Establishment!$A$2:$A$1031,0))</f>
        <v xml:space="preserve"> </v>
      </c>
      <c r="G255" t="str">
        <f t="array" ref="G255">INDEX(Establishment!C$2:C$1031,MATCH($E255,Establishment!$A$2:$A$1031,0))</f>
        <v xml:space="preserve"> </v>
      </c>
      <c r="M255">
        <f t="shared" si="2"/>
        <v>0</v>
      </c>
      <c r="N255">
        <f t="shared" si="3"/>
        <v>0</v>
      </c>
      <c r="O255" t="s">
        <v>20</v>
      </c>
      <c r="P255" t="str">
        <f t="array" ref="P255">INDEX(Items!B$2:B$1072,MATCH($O255,Items!$A$2:$A$1072,0))</f>
        <v xml:space="preserve"> </v>
      </c>
      <c r="Q255" t="str">
        <f t="array" ref="Q255">INDEX(Items!C$2:C$1072,MATCH($O255,Items!$A$2:$A$1072,0))</f>
        <v xml:space="preserve"> </v>
      </c>
      <c r="R255" t="str">
        <f t="array" ref="R255">INDEX(Items!D$2:D$1072,MATCH($O255,Items!$A$2:$A$1072,0))</f>
        <v xml:space="preserve"> </v>
      </c>
    </row>
    <row r="256" spans="1:18" ht="15.75" customHeight="1" x14ac:dyDescent="0.25">
      <c r="A256">
        <f t="shared" si="0"/>
        <v>1</v>
      </c>
      <c r="B256" t="str">
        <f t="shared" si="4"/>
        <v/>
      </c>
      <c r="C256">
        <f t="shared" si="5"/>
        <v>1</v>
      </c>
      <c r="D256" s="4"/>
      <c r="E256" t="s">
        <v>20</v>
      </c>
      <c r="F256" t="str">
        <f t="array" ref="F256">INDEX(Establishment!B$2:B$1031,MATCH($E256,Establishment!$A$2:$A$1031,0))</f>
        <v xml:space="preserve"> </v>
      </c>
      <c r="G256" t="str">
        <f t="array" ref="G256">INDEX(Establishment!C$2:C$1031,MATCH($E256,Establishment!$A$2:$A$1031,0))</f>
        <v xml:space="preserve"> </v>
      </c>
      <c r="M256">
        <f t="shared" si="2"/>
        <v>0</v>
      </c>
      <c r="N256">
        <f t="shared" si="3"/>
        <v>0</v>
      </c>
      <c r="O256" t="s">
        <v>20</v>
      </c>
      <c r="P256" t="str">
        <f t="array" ref="P256">INDEX(Items!B$2:B$1072,MATCH($O256,Items!$A$2:$A$1072,0))</f>
        <v xml:space="preserve"> </v>
      </c>
      <c r="Q256" t="str">
        <f t="array" ref="Q256">INDEX(Items!C$2:C$1072,MATCH($O256,Items!$A$2:$A$1072,0))</f>
        <v xml:space="preserve"> </v>
      </c>
      <c r="R256" t="str">
        <f t="array" ref="R256">INDEX(Items!D$2:D$1072,MATCH($O256,Items!$A$2:$A$1072,0))</f>
        <v xml:space="preserve"> </v>
      </c>
    </row>
    <row r="257" spans="1:18" ht="15.75" customHeight="1" x14ac:dyDescent="0.25">
      <c r="A257">
        <f t="shared" ref="A257:A499" si="6">IF(OR(D257&lt;&gt;D256,D257=""),1,IF(NOT(AND(E257=E256,F257=F256,G257=G256)),A256+1,IF(OR(H257="",AND(H257&lt;&gt;"",H257&lt;&gt;H256,H256&lt;&gt;"")),A256,A256+1)))</f>
        <v>1</v>
      </c>
      <c r="B257" t="str">
        <f t="shared" si="4"/>
        <v/>
      </c>
      <c r="C257">
        <f t="shared" si="5"/>
        <v>1</v>
      </c>
      <c r="D257" s="4"/>
      <c r="E257" t="s">
        <v>20</v>
      </c>
      <c r="F257" t="str">
        <f t="array" ref="F257">INDEX(Establishment!B$2:B$1031,MATCH($E257,Establishment!$A$2:$A$1031,0))</f>
        <v xml:space="preserve"> </v>
      </c>
      <c r="G257" t="str">
        <f t="array" ref="G257">INDEX(Establishment!C$2:C$1031,MATCH($E257,Establishment!$A$2:$A$1031,0))</f>
        <v xml:space="preserve"> </v>
      </c>
      <c r="M257">
        <f t="shared" ref="M257:M499" si="7">K257*L257</f>
        <v>0</v>
      </c>
      <c r="N257">
        <f t="shared" ref="N257:N499" si="8">IF(B257=B256,N256+M257,M257)</f>
        <v>0</v>
      </c>
      <c r="O257" t="s">
        <v>20</v>
      </c>
      <c r="P257" t="str">
        <f t="array" ref="P257">INDEX(Items!B$2:B$1072,MATCH($O257,Items!$A$2:$A$1072,0))</f>
        <v xml:space="preserve"> </v>
      </c>
      <c r="Q257" t="str">
        <f t="array" ref="Q257">INDEX(Items!C$2:C$1072,MATCH($O257,Items!$A$2:$A$1072,0))</f>
        <v xml:space="preserve"> </v>
      </c>
      <c r="R257" t="str">
        <f t="array" ref="R257">INDEX(Items!D$2:D$1072,MATCH($O257,Items!$A$2:$A$1072,0))</f>
        <v xml:space="preserve"> </v>
      </c>
    </row>
    <row r="258" spans="1:18" ht="15.75" customHeight="1" x14ac:dyDescent="0.25">
      <c r="A258">
        <f t="shared" si="6"/>
        <v>1</v>
      </c>
      <c r="B258" t="str">
        <f t="shared" si="4"/>
        <v/>
      </c>
      <c r="C258">
        <f t="shared" si="5"/>
        <v>1</v>
      </c>
      <c r="D258" s="4"/>
      <c r="E258" t="s">
        <v>20</v>
      </c>
      <c r="F258" t="str">
        <f t="array" ref="F258">INDEX(Establishment!B$2:B$1031,MATCH($E258,Establishment!$A$2:$A$1031,0))</f>
        <v xml:space="preserve"> </v>
      </c>
      <c r="G258" t="str">
        <f t="array" ref="G258">INDEX(Establishment!C$2:C$1031,MATCH($E258,Establishment!$A$2:$A$1031,0))</f>
        <v xml:space="preserve"> </v>
      </c>
      <c r="M258">
        <f t="shared" si="7"/>
        <v>0</v>
      </c>
      <c r="N258">
        <f t="shared" si="8"/>
        <v>0</v>
      </c>
      <c r="O258" t="s">
        <v>20</v>
      </c>
      <c r="P258" t="str">
        <f t="array" ref="P258">INDEX(Items!B$2:B$1072,MATCH($O258,Items!$A$2:$A$1072,0))</f>
        <v xml:space="preserve"> </v>
      </c>
      <c r="Q258" t="str">
        <f t="array" ref="Q258">INDEX(Items!C$2:C$1072,MATCH($O258,Items!$A$2:$A$1072,0))</f>
        <v xml:space="preserve"> </v>
      </c>
      <c r="R258" t="str">
        <f t="array" ref="R258">INDEX(Items!D$2:D$1072,MATCH($O258,Items!$A$2:$A$1072,0))</f>
        <v xml:space="preserve"> </v>
      </c>
    </row>
    <row r="259" spans="1:18" ht="15.75" customHeight="1" x14ac:dyDescent="0.25">
      <c r="A259">
        <f t="shared" si="6"/>
        <v>1</v>
      </c>
      <c r="B259" t="str">
        <f t="shared" si="4"/>
        <v/>
      </c>
      <c r="C259">
        <f t="shared" si="5"/>
        <v>1</v>
      </c>
      <c r="D259" s="4"/>
      <c r="E259" t="s">
        <v>20</v>
      </c>
      <c r="F259" t="str">
        <f t="array" ref="F259">INDEX(Establishment!B$2:B$1031,MATCH($E259,Establishment!$A$2:$A$1031,0))</f>
        <v xml:space="preserve"> </v>
      </c>
      <c r="G259" t="str">
        <f t="array" ref="G259">INDEX(Establishment!C$2:C$1031,MATCH($E259,Establishment!$A$2:$A$1031,0))</f>
        <v xml:space="preserve"> </v>
      </c>
      <c r="M259">
        <f t="shared" si="7"/>
        <v>0</v>
      </c>
      <c r="N259">
        <f t="shared" si="8"/>
        <v>0</v>
      </c>
      <c r="O259" t="s">
        <v>20</v>
      </c>
      <c r="P259" t="str">
        <f t="array" ref="P259">INDEX(Items!B$2:B$1072,MATCH($O259,Items!$A$2:$A$1072,0))</f>
        <v xml:space="preserve"> </v>
      </c>
      <c r="Q259" t="str">
        <f t="array" ref="Q259">INDEX(Items!C$2:C$1072,MATCH($O259,Items!$A$2:$A$1072,0))</f>
        <v xml:space="preserve"> </v>
      </c>
      <c r="R259" t="str">
        <f t="array" ref="R259">INDEX(Items!D$2:D$1072,MATCH($O259,Items!$A$2:$A$1072,0))</f>
        <v xml:space="preserve"> </v>
      </c>
    </row>
    <row r="260" spans="1:18" ht="15.75" customHeight="1" x14ac:dyDescent="0.25">
      <c r="A260">
        <f t="shared" si="6"/>
        <v>1</v>
      </c>
      <c r="B260" t="str">
        <f t="shared" si="4"/>
        <v/>
      </c>
      <c r="C260">
        <f t="shared" si="5"/>
        <v>1</v>
      </c>
      <c r="D260" s="4"/>
      <c r="E260" t="s">
        <v>20</v>
      </c>
      <c r="F260" t="str">
        <f t="array" ref="F260">INDEX(Establishment!B$2:B$1031,MATCH($E260,Establishment!$A$2:$A$1031,0))</f>
        <v xml:space="preserve"> </v>
      </c>
      <c r="G260" t="str">
        <f t="array" ref="G260">INDEX(Establishment!C$2:C$1031,MATCH($E260,Establishment!$A$2:$A$1031,0))</f>
        <v xml:space="preserve"> </v>
      </c>
      <c r="M260">
        <f t="shared" si="7"/>
        <v>0</v>
      </c>
      <c r="N260">
        <f t="shared" si="8"/>
        <v>0</v>
      </c>
      <c r="O260" t="s">
        <v>20</v>
      </c>
      <c r="P260" t="str">
        <f t="array" ref="P260">INDEX(Items!B$2:B$1072,MATCH($O260,Items!$A$2:$A$1072,0))</f>
        <v xml:space="preserve"> </v>
      </c>
      <c r="Q260" t="str">
        <f t="array" ref="Q260">INDEX(Items!C$2:C$1072,MATCH($O260,Items!$A$2:$A$1072,0))</f>
        <v xml:space="preserve"> </v>
      </c>
      <c r="R260" t="str">
        <f t="array" ref="R260">INDEX(Items!D$2:D$1072,MATCH($O260,Items!$A$2:$A$1072,0))</f>
        <v xml:space="preserve"> </v>
      </c>
    </row>
    <row r="261" spans="1:18" ht="15.75" customHeight="1" x14ac:dyDescent="0.25">
      <c r="A261">
        <f t="shared" si="6"/>
        <v>1</v>
      </c>
      <c r="B261" t="str">
        <f t="shared" si="4"/>
        <v/>
      </c>
      <c r="C261">
        <f t="shared" si="5"/>
        <v>1</v>
      </c>
      <c r="D261" s="4"/>
      <c r="E261" t="s">
        <v>20</v>
      </c>
      <c r="F261" t="str">
        <f t="array" ref="F261">INDEX(Establishment!B$2:B$1031,MATCH($E261,Establishment!$A$2:$A$1031,0))</f>
        <v xml:space="preserve"> </v>
      </c>
      <c r="G261" t="str">
        <f t="array" ref="G261">INDEX(Establishment!C$2:C$1031,MATCH($E261,Establishment!$A$2:$A$1031,0))</f>
        <v xml:space="preserve"> </v>
      </c>
      <c r="M261">
        <f t="shared" si="7"/>
        <v>0</v>
      </c>
      <c r="N261">
        <f t="shared" si="8"/>
        <v>0</v>
      </c>
      <c r="O261" t="s">
        <v>20</v>
      </c>
      <c r="P261" t="str">
        <f t="array" ref="P261">INDEX(Items!B$2:B$1072,MATCH($O261,Items!$A$2:$A$1072,0))</f>
        <v xml:space="preserve"> </v>
      </c>
      <c r="Q261" t="str">
        <f t="array" ref="Q261">INDEX(Items!C$2:C$1072,MATCH($O261,Items!$A$2:$A$1072,0))</f>
        <v xml:space="preserve"> </v>
      </c>
      <c r="R261" t="str">
        <f t="array" ref="R261">INDEX(Items!D$2:D$1072,MATCH($O261,Items!$A$2:$A$1072,0))</f>
        <v xml:space="preserve"> </v>
      </c>
    </row>
    <row r="262" spans="1:18" ht="15.75" customHeight="1" x14ac:dyDescent="0.25">
      <c r="A262">
        <f t="shared" si="6"/>
        <v>1</v>
      </c>
      <c r="B262" t="str">
        <f t="shared" ref="B262:B499" si="9">IF(D262&lt;&gt;"",TEXT(D262,"YYYYMMDD")&amp;CHAR(64+A262),"")</f>
        <v/>
      </c>
      <c r="C262">
        <f t="shared" si="5"/>
        <v>1</v>
      </c>
      <c r="D262" s="4"/>
      <c r="E262" t="s">
        <v>20</v>
      </c>
      <c r="F262" t="str">
        <f t="array" ref="F262">INDEX(Establishment!B$2:B$1031,MATCH($E262,Establishment!$A$2:$A$1031,0))</f>
        <v xml:space="preserve"> </v>
      </c>
      <c r="G262" t="str">
        <f t="array" ref="G262">INDEX(Establishment!C$2:C$1031,MATCH($E262,Establishment!$A$2:$A$1031,0))</f>
        <v xml:space="preserve"> </v>
      </c>
      <c r="M262">
        <f t="shared" si="7"/>
        <v>0</v>
      </c>
      <c r="N262">
        <f t="shared" si="8"/>
        <v>0</v>
      </c>
      <c r="O262" t="s">
        <v>20</v>
      </c>
      <c r="P262" t="str">
        <f t="array" ref="P262">INDEX(Items!B$2:B$1072,MATCH($O262,Items!$A$2:$A$1072,0))</f>
        <v xml:space="preserve"> </v>
      </c>
      <c r="Q262" t="str">
        <f t="array" ref="Q262">INDEX(Items!C$2:C$1072,MATCH($O262,Items!$A$2:$A$1072,0))</f>
        <v xml:space="preserve"> </v>
      </c>
      <c r="R262" t="str">
        <f t="array" ref="R262">INDEX(Items!D$2:D$1072,MATCH($O262,Items!$A$2:$A$1072,0))</f>
        <v xml:space="preserve"> </v>
      </c>
    </row>
    <row r="263" spans="1:18" ht="15.75" customHeight="1" x14ac:dyDescent="0.25">
      <c r="A263">
        <f t="shared" si="6"/>
        <v>1</v>
      </c>
      <c r="B263" t="str">
        <f t="shared" si="9"/>
        <v/>
      </c>
      <c r="C263">
        <f t="shared" ref="C263:C499" si="10">IF(OR(B263="",B263&lt;&gt;B262),1,C262+1)</f>
        <v>1</v>
      </c>
      <c r="D263" s="4"/>
      <c r="E263" t="s">
        <v>20</v>
      </c>
      <c r="F263" t="str">
        <f t="array" ref="F263">INDEX(Establishment!B$2:B$1031,MATCH($E263,Establishment!$A$2:$A$1031,0))</f>
        <v xml:space="preserve"> </v>
      </c>
      <c r="G263" t="str">
        <f t="array" ref="G263">INDEX(Establishment!C$2:C$1031,MATCH($E263,Establishment!$A$2:$A$1031,0))</f>
        <v xml:space="preserve"> </v>
      </c>
      <c r="M263">
        <f t="shared" si="7"/>
        <v>0</v>
      </c>
      <c r="N263">
        <f t="shared" si="8"/>
        <v>0</v>
      </c>
      <c r="O263" t="s">
        <v>20</v>
      </c>
      <c r="P263" t="str">
        <f t="array" ref="P263">INDEX(Items!B$2:B$1072,MATCH($O263,Items!$A$2:$A$1072,0))</f>
        <v xml:space="preserve"> </v>
      </c>
      <c r="Q263" t="str">
        <f t="array" ref="Q263">INDEX(Items!C$2:C$1072,MATCH($O263,Items!$A$2:$A$1072,0))</f>
        <v xml:space="preserve"> </v>
      </c>
      <c r="R263" t="str">
        <f t="array" ref="R263">INDEX(Items!D$2:D$1072,MATCH($O263,Items!$A$2:$A$1072,0))</f>
        <v xml:space="preserve"> </v>
      </c>
    </row>
    <row r="264" spans="1:18" ht="15.75" customHeight="1" x14ac:dyDescent="0.25">
      <c r="A264">
        <f t="shared" si="6"/>
        <v>1</v>
      </c>
      <c r="B264" t="str">
        <f t="shared" si="9"/>
        <v/>
      </c>
      <c r="C264">
        <f t="shared" si="10"/>
        <v>1</v>
      </c>
      <c r="D264" s="4"/>
      <c r="E264" t="s">
        <v>20</v>
      </c>
      <c r="F264" t="str">
        <f t="array" ref="F264">INDEX(Establishment!B$2:B$1031,MATCH($E264,Establishment!$A$2:$A$1031,0))</f>
        <v xml:space="preserve"> </v>
      </c>
      <c r="G264" t="str">
        <f t="array" ref="G264">INDEX(Establishment!C$2:C$1031,MATCH($E264,Establishment!$A$2:$A$1031,0))</f>
        <v xml:space="preserve"> </v>
      </c>
      <c r="M264">
        <f t="shared" si="7"/>
        <v>0</v>
      </c>
      <c r="N264">
        <f t="shared" si="8"/>
        <v>0</v>
      </c>
      <c r="O264" t="s">
        <v>20</v>
      </c>
      <c r="P264" t="str">
        <f t="array" ref="P264">INDEX(Items!B$2:B$1072,MATCH($O264,Items!$A$2:$A$1072,0))</f>
        <v xml:space="preserve"> </v>
      </c>
      <c r="Q264" t="str">
        <f t="array" ref="Q264">INDEX(Items!C$2:C$1072,MATCH($O264,Items!$A$2:$A$1072,0))</f>
        <v xml:space="preserve"> </v>
      </c>
      <c r="R264" t="str">
        <f t="array" ref="R264">INDEX(Items!D$2:D$1072,MATCH($O264,Items!$A$2:$A$1072,0))</f>
        <v xml:space="preserve"> </v>
      </c>
    </row>
    <row r="265" spans="1:18" ht="15.75" customHeight="1" x14ac:dyDescent="0.25">
      <c r="A265">
        <f t="shared" si="6"/>
        <v>1</v>
      </c>
      <c r="B265" t="str">
        <f t="shared" si="9"/>
        <v/>
      </c>
      <c r="C265">
        <f t="shared" si="10"/>
        <v>1</v>
      </c>
      <c r="D265" s="4"/>
      <c r="E265" t="s">
        <v>20</v>
      </c>
      <c r="F265" t="str">
        <f t="array" ref="F265">INDEX(Establishment!B$2:B$1031,MATCH($E265,Establishment!$A$2:$A$1031,0))</f>
        <v xml:space="preserve"> </v>
      </c>
      <c r="G265" t="str">
        <f t="array" ref="G265">INDEX(Establishment!C$2:C$1031,MATCH($E265,Establishment!$A$2:$A$1031,0))</f>
        <v xml:space="preserve"> </v>
      </c>
      <c r="M265">
        <f t="shared" si="7"/>
        <v>0</v>
      </c>
      <c r="N265">
        <f t="shared" si="8"/>
        <v>0</v>
      </c>
      <c r="O265" t="s">
        <v>20</v>
      </c>
      <c r="P265" t="str">
        <f t="array" ref="P265">INDEX(Items!B$2:B$1072,MATCH($O265,Items!$A$2:$A$1072,0))</f>
        <v xml:space="preserve"> </v>
      </c>
      <c r="Q265" t="str">
        <f t="array" ref="Q265">INDEX(Items!C$2:C$1072,MATCH($O265,Items!$A$2:$A$1072,0))</f>
        <v xml:space="preserve"> </v>
      </c>
      <c r="R265" t="str">
        <f t="array" ref="R265">INDEX(Items!D$2:D$1072,MATCH($O265,Items!$A$2:$A$1072,0))</f>
        <v xml:space="preserve"> </v>
      </c>
    </row>
    <row r="266" spans="1:18" ht="15.75" customHeight="1" x14ac:dyDescent="0.25">
      <c r="A266">
        <f t="shared" si="6"/>
        <v>1</v>
      </c>
      <c r="B266" t="str">
        <f t="shared" si="9"/>
        <v/>
      </c>
      <c r="C266">
        <f t="shared" si="10"/>
        <v>1</v>
      </c>
      <c r="D266" s="4"/>
      <c r="E266" t="s">
        <v>20</v>
      </c>
      <c r="F266" t="str">
        <f t="array" ref="F266">INDEX(Establishment!B$2:B$1031,MATCH($E266,Establishment!$A$2:$A$1031,0))</f>
        <v xml:space="preserve"> </v>
      </c>
      <c r="G266" t="str">
        <f t="array" ref="G266">INDEX(Establishment!C$2:C$1031,MATCH($E266,Establishment!$A$2:$A$1031,0))</f>
        <v xml:space="preserve"> </v>
      </c>
      <c r="M266">
        <f t="shared" si="7"/>
        <v>0</v>
      </c>
      <c r="N266">
        <f t="shared" si="8"/>
        <v>0</v>
      </c>
      <c r="O266" t="s">
        <v>20</v>
      </c>
      <c r="P266" t="str">
        <f t="array" ref="P266">INDEX(Items!B$2:B$1072,MATCH($O266,Items!$A$2:$A$1072,0))</f>
        <v xml:space="preserve"> </v>
      </c>
      <c r="Q266" t="str">
        <f t="array" ref="Q266">INDEX(Items!C$2:C$1072,MATCH($O266,Items!$A$2:$A$1072,0))</f>
        <v xml:space="preserve"> </v>
      </c>
      <c r="R266" t="str">
        <f t="array" ref="R266">INDEX(Items!D$2:D$1072,MATCH($O266,Items!$A$2:$A$1072,0))</f>
        <v xml:space="preserve"> </v>
      </c>
    </row>
    <row r="267" spans="1:18" ht="15.75" customHeight="1" x14ac:dyDescent="0.25">
      <c r="A267">
        <f t="shared" si="6"/>
        <v>1</v>
      </c>
      <c r="B267" t="str">
        <f t="shared" si="9"/>
        <v/>
      </c>
      <c r="C267">
        <f t="shared" si="10"/>
        <v>1</v>
      </c>
      <c r="D267" s="4"/>
      <c r="E267" t="s">
        <v>20</v>
      </c>
      <c r="F267" t="str">
        <f t="array" ref="F267">INDEX(Establishment!B$2:B$1031,MATCH($E267,Establishment!$A$2:$A$1031,0))</f>
        <v xml:space="preserve"> </v>
      </c>
      <c r="G267" t="str">
        <f t="array" ref="G267">INDEX(Establishment!C$2:C$1031,MATCH($E267,Establishment!$A$2:$A$1031,0))</f>
        <v xml:space="preserve"> </v>
      </c>
      <c r="M267">
        <f t="shared" si="7"/>
        <v>0</v>
      </c>
      <c r="N267">
        <f t="shared" si="8"/>
        <v>0</v>
      </c>
      <c r="O267" t="s">
        <v>20</v>
      </c>
      <c r="P267" t="str">
        <f t="array" ref="P267">INDEX(Items!B$2:B$1072,MATCH($O267,Items!$A$2:$A$1072,0))</f>
        <v xml:space="preserve"> </v>
      </c>
      <c r="Q267" t="str">
        <f t="array" ref="Q267">INDEX(Items!C$2:C$1072,MATCH($O267,Items!$A$2:$A$1072,0))</f>
        <v xml:space="preserve"> </v>
      </c>
      <c r="R267" t="str">
        <f t="array" ref="R267">INDEX(Items!D$2:D$1072,MATCH($O267,Items!$A$2:$A$1072,0))</f>
        <v xml:space="preserve"> </v>
      </c>
    </row>
    <row r="268" spans="1:18" ht="15.75" customHeight="1" x14ac:dyDescent="0.25">
      <c r="A268">
        <f t="shared" si="6"/>
        <v>1</v>
      </c>
      <c r="B268" t="str">
        <f t="shared" si="9"/>
        <v/>
      </c>
      <c r="C268">
        <f t="shared" si="10"/>
        <v>1</v>
      </c>
      <c r="D268" s="4"/>
      <c r="E268" t="s">
        <v>20</v>
      </c>
      <c r="F268" t="str">
        <f t="array" ref="F268">INDEX(Establishment!B$2:B$1031,MATCH($E268,Establishment!$A$2:$A$1031,0))</f>
        <v xml:space="preserve"> </v>
      </c>
      <c r="G268" t="str">
        <f t="array" ref="G268">INDEX(Establishment!C$2:C$1031,MATCH($E268,Establishment!$A$2:$A$1031,0))</f>
        <v xml:space="preserve"> </v>
      </c>
      <c r="M268">
        <f t="shared" si="7"/>
        <v>0</v>
      </c>
      <c r="N268">
        <f t="shared" si="8"/>
        <v>0</v>
      </c>
      <c r="O268" t="s">
        <v>20</v>
      </c>
      <c r="P268" t="str">
        <f t="array" ref="P268">INDEX(Items!B$2:B$1072,MATCH($O268,Items!$A$2:$A$1072,0))</f>
        <v xml:space="preserve"> </v>
      </c>
      <c r="Q268" t="str">
        <f t="array" ref="Q268">INDEX(Items!C$2:C$1072,MATCH($O268,Items!$A$2:$A$1072,0))</f>
        <v xml:space="preserve"> </v>
      </c>
      <c r="R268" t="str">
        <f t="array" ref="R268">INDEX(Items!D$2:D$1072,MATCH($O268,Items!$A$2:$A$1072,0))</f>
        <v xml:space="preserve"> </v>
      </c>
    </row>
    <row r="269" spans="1:18" ht="15.75" customHeight="1" x14ac:dyDescent="0.25">
      <c r="A269">
        <f t="shared" si="6"/>
        <v>1</v>
      </c>
      <c r="B269" t="str">
        <f t="shared" si="9"/>
        <v/>
      </c>
      <c r="C269">
        <f t="shared" si="10"/>
        <v>1</v>
      </c>
      <c r="D269" s="4"/>
      <c r="E269" t="s">
        <v>20</v>
      </c>
      <c r="F269" t="str">
        <f t="array" ref="F269">INDEX(Establishment!B$2:B$1031,MATCH($E269,Establishment!$A$2:$A$1031,0))</f>
        <v xml:space="preserve"> </v>
      </c>
      <c r="G269" t="str">
        <f t="array" ref="G269">INDEX(Establishment!C$2:C$1031,MATCH($E269,Establishment!$A$2:$A$1031,0))</f>
        <v xml:space="preserve"> </v>
      </c>
      <c r="M269">
        <f t="shared" si="7"/>
        <v>0</v>
      </c>
      <c r="N269">
        <f t="shared" si="8"/>
        <v>0</v>
      </c>
      <c r="O269" t="s">
        <v>20</v>
      </c>
      <c r="P269" t="str">
        <f t="array" ref="P269">INDEX(Items!B$2:B$1072,MATCH($O269,Items!$A$2:$A$1072,0))</f>
        <v xml:space="preserve"> </v>
      </c>
      <c r="Q269" t="str">
        <f t="array" ref="Q269">INDEX(Items!C$2:C$1072,MATCH($O269,Items!$A$2:$A$1072,0))</f>
        <v xml:space="preserve"> </v>
      </c>
      <c r="R269" t="str">
        <f t="array" ref="R269">INDEX(Items!D$2:D$1072,MATCH($O269,Items!$A$2:$A$1072,0))</f>
        <v xml:space="preserve"> </v>
      </c>
    </row>
    <row r="270" spans="1:18" ht="15.75" customHeight="1" x14ac:dyDescent="0.25">
      <c r="A270">
        <f t="shared" si="6"/>
        <v>1</v>
      </c>
      <c r="B270" t="str">
        <f t="shared" si="9"/>
        <v/>
      </c>
      <c r="C270">
        <f t="shared" si="10"/>
        <v>1</v>
      </c>
      <c r="D270" s="4"/>
      <c r="E270" t="s">
        <v>20</v>
      </c>
      <c r="F270" t="str">
        <f t="array" ref="F270">INDEX(Establishment!B$2:B$1031,MATCH($E270,Establishment!$A$2:$A$1031,0))</f>
        <v xml:space="preserve"> </v>
      </c>
      <c r="G270" t="str">
        <f t="array" ref="G270">INDEX(Establishment!C$2:C$1031,MATCH($E270,Establishment!$A$2:$A$1031,0))</f>
        <v xml:space="preserve"> </v>
      </c>
      <c r="M270">
        <f t="shared" si="7"/>
        <v>0</v>
      </c>
      <c r="N270">
        <f t="shared" si="8"/>
        <v>0</v>
      </c>
      <c r="O270" t="s">
        <v>20</v>
      </c>
      <c r="P270" t="str">
        <f t="array" ref="P270">INDEX(Items!B$2:B$1072,MATCH($O270,Items!$A$2:$A$1072,0))</f>
        <v xml:space="preserve"> </v>
      </c>
      <c r="Q270" t="str">
        <f t="array" ref="Q270">INDEX(Items!C$2:C$1072,MATCH($O270,Items!$A$2:$A$1072,0))</f>
        <v xml:space="preserve"> </v>
      </c>
      <c r="R270" t="str">
        <f t="array" ref="R270">INDEX(Items!D$2:D$1072,MATCH($O270,Items!$A$2:$A$1072,0))</f>
        <v xml:space="preserve"> </v>
      </c>
    </row>
    <row r="271" spans="1:18" ht="15.75" customHeight="1" x14ac:dyDescent="0.25">
      <c r="A271">
        <f t="shared" si="6"/>
        <v>1</v>
      </c>
      <c r="B271" t="str">
        <f t="shared" si="9"/>
        <v/>
      </c>
      <c r="C271">
        <f t="shared" si="10"/>
        <v>1</v>
      </c>
      <c r="D271" s="4"/>
      <c r="E271" t="s">
        <v>20</v>
      </c>
      <c r="F271" t="str">
        <f t="array" ref="F271">INDEX(Establishment!B$2:B$1031,MATCH($E271,Establishment!$A$2:$A$1031,0))</f>
        <v xml:space="preserve"> </v>
      </c>
      <c r="G271" t="str">
        <f t="array" ref="G271">INDEX(Establishment!C$2:C$1031,MATCH($E271,Establishment!$A$2:$A$1031,0))</f>
        <v xml:space="preserve"> </v>
      </c>
      <c r="M271">
        <f t="shared" si="7"/>
        <v>0</v>
      </c>
      <c r="N271">
        <f t="shared" si="8"/>
        <v>0</v>
      </c>
      <c r="O271" t="s">
        <v>20</v>
      </c>
      <c r="P271" t="str">
        <f t="array" ref="P271">INDEX(Items!B$2:B$1072,MATCH($O271,Items!$A$2:$A$1072,0))</f>
        <v xml:space="preserve"> </v>
      </c>
      <c r="Q271" t="str">
        <f t="array" ref="Q271">INDEX(Items!C$2:C$1072,MATCH($O271,Items!$A$2:$A$1072,0))</f>
        <v xml:space="preserve"> </v>
      </c>
      <c r="R271" t="str">
        <f t="array" ref="R271">INDEX(Items!D$2:D$1072,MATCH($O271,Items!$A$2:$A$1072,0))</f>
        <v xml:space="preserve"> </v>
      </c>
    </row>
    <row r="272" spans="1:18" ht="15.75" customHeight="1" x14ac:dyDescent="0.25">
      <c r="A272">
        <f t="shared" si="6"/>
        <v>1</v>
      </c>
      <c r="B272" t="str">
        <f t="shared" si="9"/>
        <v/>
      </c>
      <c r="C272">
        <f t="shared" si="10"/>
        <v>1</v>
      </c>
      <c r="D272" s="4"/>
      <c r="E272" t="s">
        <v>20</v>
      </c>
      <c r="F272" t="str">
        <f t="array" ref="F272">INDEX(Establishment!B$2:B$1031,MATCH($E272,Establishment!$A$2:$A$1031,0))</f>
        <v xml:space="preserve"> </v>
      </c>
      <c r="G272" t="str">
        <f t="array" ref="G272">INDEX(Establishment!C$2:C$1031,MATCH($E272,Establishment!$A$2:$A$1031,0))</f>
        <v xml:space="preserve"> </v>
      </c>
      <c r="M272">
        <f t="shared" si="7"/>
        <v>0</v>
      </c>
      <c r="N272">
        <f t="shared" si="8"/>
        <v>0</v>
      </c>
      <c r="O272" t="s">
        <v>20</v>
      </c>
      <c r="P272" t="str">
        <f t="array" ref="P272">INDEX(Items!B$2:B$1072,MATCH($O272,Items!$A$2:$A$1072,0))</f>
        <v xml:space="preserve"> </v>
      </c>
      <c r="Q272" t="str">
        <f t="array" ref="Q272">INDEX(Items!C$2:C$1072,MATCH($O272,Items!$A$2:$A$1072,0))</f>
        <v xml:space="preserve"> </v>
      </c>
      <c r="R272" t="str">
        <f t="array" ref="R272">INDEX(Items!D$2:D$1072,MATCH($O272,Items!$A$2:$A$1072,0))</f>
        <v xml:space="preserve"> </v>
      </c>
    </row>
    <row r="273" spans="1:18" ht="15.75" customHeight="1" x14ac:dyDescent="0.25">
      <c r="A273">
        <f t="shared" si="6"/>
        <v>1</v>
      </c>
      <c r="B273" t="str">
        <f t="shared" si="9"/>
        <v/>
      </c>
      <c r="C273">
        <f t="shared" si="10"/>
        <v>1</v>
      </c>
      <c r="D273" s="4"/>
      <c r="E273" t="s">
        <v>20</v>
      </c>
      <c r="F273" t="str">
        <f t="array" ref="F273">INDEX(Establishment!B$2:B$1031,MATCH($E273,Establishment!$A$2:$A$1031,0))</f>
        <v xml:space="preserve"> </v>
      </c>
      <c r="G273" t="str">
        <f t="array" ref="G273">INDEX(Establishment!C$2:C$1031,MATCH($E273,Establishment!$A$2:$A$1031,0))</f>
        <v xml:space="preserve"> </v>
      </c>
      <c r="M273">
        <f t="shared" si="7"/>
        <v>0</v>
      </c>
      <c r="N273">
        <f t="shared" si="8"/>
        <v>0</v>
      </c>
      <c r="O273" t="s">
        <v>20</v>
      </c>
      <c r="P273" t="str">
        <f t="array" ref="P273">INDEX(Items!B$2:B$1072,MATCH($O273,Items!$A$2:$A$1072,0))</f>
        <v xml:space="preserve"> </v>
      </c>
      <c r="Q273" t="str">
        <f t="array" ref="Q273">INDEX(Items!C$2:C$1072,MATCH($O273,Items!$A$2:$A$1072,0))</f>
        <v xml:space="preserve"> </v>
      </c>
      <c r="R273" t="str">
        <f t="array" ref="R273">INDEX(Items!D$2:D$1072,MATCH($O273,Items!$A$2:$A$1072,0))</f>
        <v xml:space="preserve"> </v>
      </c>
    </row>
    <row r="274" spans="1:18" ht="15.75" customHeight="1" x14ac:dyDescent="0.25">
      <c r="A274">
        <f t="shared" si="6"/>
        <v>1</v>
      </c>
      <c r="B274" t="str">
        <f t="shared" si="9"/>
        <v/>
      </c>
      <c r="C274">
        <f t="shared" si="10"/>
        <v>1</v>
      </c>
      <c r="D274" s="4"/>
      <c r="E274" t="s">
        <v>20</v>
      </c>
      <c r="F274" t="str">
        <f t="array" ref="F274">INDEX(Establishment!B$2:B$1031,MATCH($E274,Establishment!$A$2:$A$1031,0))</f>
        <v xml:space="preserve"> </v>
      </c>
      <c r="G274" t="str">
        <f t="array" ref="G274">INDEX(Establishment!C$2:C$1031,MATCH($E274,Establishment!$A$2:$A$1031,0))</f>
        <v xml:space="preserve"> </v>
      </c>
      <c r="M274">
        <f t="shared" si="7"/>
        <v>0</v>
      </c>
      <c r="N274">
        <f t="shared" si="8"/>
        <v>0</v>
      </c>
      <c r="O274" t="s">
        <v>20</v>
      </c>
      <c r="P274" t="str">
        <f t="array" ref="P274">INDEX(Items!B$2:B$1072,MATCH($O274,Items!$A$2:$A$1072,0))</f>
        <v xml:space="preserve"> </v>
      </c>
      <c r="Q274" t="str">
        <f t="array" ref="Q274">INDEX(Items!C$2:C$1072,MATCH($O274,Items!$A$2:$A$1072,0))</f>
        <v xml:space="preserve"> </v>
      </c>
      <c r="R274" t="str">
        <f t="array" ref="R274">INDEX(Items!D$2:D$1072,MATCH($O274,Items!$A$2:$A$1072,0))</f>
        <v xml:space="preserve"> </v>
      </c>
    </row>
    <row r="275" spans="1:18" ht="15.75" customHeight="1" x14ac:dyDescent="0.25">
      <c r="A275">
        <f t="shared" si="6"/>
        <v>1</v>
      </c>
      <c r="B275" t="str">
        <f t="shared" si="9"/>
        <v/>
      </c>
      <c r="C275">
        <f t="shared" si="10"/>
        <v>1</v>
      </c>
      <c r="D275" s="4"/>
      <c r="E275" t="s">
        <v>20</v>
      </c>
      <c r="F275" t="str">
        <f t="array" ref="F275">INDEX(Establishment!B$2:B$1031,MATCH($E275,Establishment!$A$2:$A$1031,0))</f>
        <v xml:space="preserve"> </v>
      </c>
      <c r="G275" t="str">
        <f t="array" ref="G275">INDEX(Establishment!C$2:C$1031,MATCH($E275,Establishment!$A$2:$A$1031,0))</f>
        <v xml:space="preserve"> </v>
      </c>
      <c r="M275">
        <f t="shared" si="7"/>
        <v>0</v>
      </c>
      <c r="N275">
        <f t="shared" si="8"/>
        <v>0</v>
      </c>
      <c r="O275" t="s">
        <v>20</v>
      </c>
      <c r="P275" t="str">
        <f t="array" ref="P275">INDEX(Items!B$2:B$1072,MATCH($O275,Items!$A$2:$A$1072,0))</f>
        <v xml:space="preserve"> </v>
      </c>
      <c r="Q275" t="str">
        <f t="array" ref="Q275">INDEX(Items!C$2:C$1072,MATCH($O275,Items!$A$2:$A$1072,0))</f>
        <v xml:space="preserve"> </v>
      </c>
      <c r="R275" t="str">
        <f t="array" ref="R275">INDEX(Items!D$2:D$1072,MATCH($O275,Items!$A$2:$A$1072,0))</f>
        <v xml:space="preserve"> </v>
      </c>
    </row>
    <row r="276" spans="1:18" ht="15.75" customHeight="1" x14ac:dyDescent="0.25">
      <c r="A276">
        <f t="shared" si="6"/>
        <v>1</v>
      </c>
      <c r="B276" t="str">
        <f t="shared" si="9"/>
        <v/>
      </c>
      <c r="C276">
        <f t="shared" si="10"/>
        <v>1</v>
      </c>
      <c r="D276" s="4"/>
      <c r="E276" t="s">
        <v>20</v>
      </c>
      <c r="F276" t="str">
        <f t="array" ref="F276">INDEX(Establishment!B$2:B$1031,MATCH($E276,Establishment!$A$2:$A$1031,0))</f>
        <v xml:space="preserve"> </v>
      </c>
      <c r="G276" t="str">
        <f t="array" ref="G276">INDEX(Establishment!C$2:C$1031,MATCH($E276,Establishment!$A$2:$A$1031,0))</f>
        <v xml:space="preserve"> </v>
      </c>
      <c r="M276">
        <f t="shared" si="7"/>
        <v>0</v>
      </c>
      <c r="N276">
        <f t="shared" si="8"/>
        <v>0</v>
      </c>
      <c r="O276" t="s">
        <v>20</v>
      </c>
      <c r="P276" t="str">
        <f t="array" ref="P276">INDEX(Items!B$2:B$1072,MATCH($O276,Items!$A$2:$A$1072,0))</f>
        <v xml:space="preserve"> </v>
      </c>
      <c r="Q276" t="str">
        <f t="array" ref="Q276">INDEX(Items!C$2:C$1072,MATCH($O276,Items!$A$2:$A$1072,0))</f>
        <v xml:space="preserve"> </v>
      </c>
      <c r="R276" t="str">
        <f t="array" ref="R276">INDEX(Items!D$2:D$1072,MATCH($O276,Items!$A$2:$A$1072,0))</f>
        <v xml:space="preserve"> </v>
      </c>
    </row>
    <row r="277" spans="1:18" ht="15.75" customHeight="1" x14ac:dyDescent="0.25">
      <c r="A277">
        <f t="shared" si="6"/>
        <v>1</v>
      </c>
      <c r="B277" t="str">
        <f t="shared" si="9"/>
        <v/>
      </c>
      <c r="C277">
        <f t="shared" si="10"/>
        <v>1</v>
      </c>
      <c r="D277" s="4"/>
      <c r="E277" t="s">
        <v>20</v>
      </c>
      <c r="F277" t="str">
        <f t="array" ref="F277">INDEX(Establishment!B$2:B$1031,MATCH($E277,Establishment!$A$2:$A$1031,0))</f>
        <v xml:space="preserve"> </v>
      </c>
      <c r="G277" t="str">
        <f t="array" ref="G277">INDEX(Establishment!C$2:C$1031,MATCH($E277,Establishment!$A$2:$A$1031,0))</f>
        <v xml:space="preserve"> </v>
      </c>
      <c r="M277">
        <f t="shared" si="7"/>
        <v>0</v>
      </c>
      <c r="N277">
        <f t="shared" si="8"/>
        <v>0</v>
      </c>
      <c r="O277" t="s">
        <v>20</v>
      </c>
      <c r="P277" t="str">
        <f t="array" ref="P277">INDEX(Items!B$2:B$1072,MATCH($O277,Items!$A$2:$A$1072,0))</f>
        <v xml:space="preserve"> </v>
      </c>
      <c r="Q277" t="str">
        <f t="array" ref="Q277">INDEX(Items!C$2:C$1072,MATCH($O277,Items!$A$2:$A$1072,0))</f>
        <v xml:space="preserve"> </v>
      </c>
      <c r="R277" t="str">
        <f t="array" ref="R277">INDEX(Items!D$2:D$1072,MATCH($O277,Items!$A$2:$A$1072,0))</f>
        <v xml:space="preserve"> </v>
      </c>
    </row>
    <row r="278" spans="1:18" ht="15.75" customHeight="1" x14ac:dyDescent="0.25">
      <c r="A278">
        <f t="shared" si="6"/>
        <v>1</v>
      </c>
      <c r="B278" t="str">
        <f t="shared" si="9"/>
        <v/>
      </c>
      <c r="C278">
        <f t="shared" si="10"/>
        <v>1</v>
      </c>
      <c r="D278" s="4"/>
      <c r="E278" t="s">
        <v>20</v>
      </c>
      <c r="F278" t="str">
        <f t="array" ref="F278">INDEX(Establishment!B$2:B$1031,MATCH($E278,Establishment!$A$2:$A$1031,0))</f>
        <v xml:space="preserve"> </v>
      </c>
      <c r="G278" t="str">
        <f t="array" ref="G278">INDEX(Establishment!C$2:C$1031,MATCH($E278,Establishment!$A$2:$A$1031,0))</f>
        <v xml:space="preserve"> </v>
      </c>
      <c r="M278">
        <f t="shared" si="7"/>
        <v>0</v>
      </c>
      <c r="N278">
        <f t="shared" si="8"/>
        <v>0</v>
      </c>
      <c r="O278" t="s">
        <v>20</v>
      </c>
      <c r="P278" t="str">
        <f t="array" ref="P278">INDEX(Items!B$2:B$1072,MATCH($O278,Items!$A$2:$A$1072,0))</f>
        <v xml:space="preserve"> </v>
      </c>
      <c r="Q278" t="str">
        <f t="array" ref="Q278">INDEX(Items!C$2:C$1072,MATCH($O278,Items!$A$2:$A$1072,0))</f>
        <v xml:space="preserve"> </v>
      </c>
      <c r="R278" t="str">
        <f t="array" ref="R278">INDEX(Items!D$2:D$1072,MATCH($O278,Items!$A$2:$A$1072,0))</f>
        <v xml:space="preserve"> </v>
      </c>
    </row>
    <row r="279" spans="1:18" ht="15.75" customHeight="1" x14ac:dyDescent="0.25">
      <c r="A279">
        <f t="shared" si="6"/>
        <v>1</v>
      </c>
      <c r="B279" t="str">
        <f t="shared" si="9"/>
        <v/>
      </c>
      <c r="C279">
        <f t="shared" si="10"/>
        <v>1</v>
      </c>
      <c r="D279" s="4"/>
      <c r="E279" t="s">
        <v>20</v>
      </c>
      <c r="F279" t="str">
        <f t="array" ref="F279">INDEX(Establishment!B$2:B$1031,MATCH($E279,Establishment!$A$2:$A$1031,0))</f>
        <v xml:space="preserve"> </v>
      </c>
      <c r="G279" t="str">
        <f t="array" ref="G279">INDEX(Establishment!C$2:C$1031,MATCH($E279,Establishment!$A$2:$A$1031,0))</f>
        <v xml:space="preserve"> </v>
      </c>
      <c r="M279">
        <f t="shared" si="7"/>
        <v>0</v>
      </c>
      <c r="N279">
        <f t="shared" si="8"/>
        <v>0</v>
      </c>
      <c r="O279" t="s">
        <v>20</v>
      </c>
      <c r="P279" t="str">
        <f t="array" ref="P279">INDEX(Items!B$2:B$1072,MATCH($O279,Items!$A$2:$A$1072,0))</f>
        <v xml:space="preserve"> </v>
      </c>
      <c r="Q279" t="str">
        <f t="array" ref="Q279">INDEX(Items!C$2:C$1072,MATCH($O279,Items!$A$2:$A$1072,0))</f>
        <v xml:space="preserve"> </v>
      </c>
      <c r="R279" t="str">
        <f t="array" ref="R279">INDEX(Items!D$2:D$1072,MATCH($O279,Items!$A$2:$A$1072,0))</f>
        <v xml:space="preserve"> </v>
      </c>
    </row>
    <row r="280" spans="1:18" ht="15.75" customHeight="1" x14ac:dyDescent="0.25">
      <c r="A280">
        <f t="shared" si="6"/>
        <v>1</v>
      </c>
      <c r="B280" t="str">
        <f t="shared" si="9"/>
        <v/>
      </c>
      <c r="C280">
        <f t="shared" si="10"/>
        <v>1</v>
      </c>
      <c r="D280" s="4"/>
      <c r="E280" t="s">
        <v>20</v>
      </c>
      <c r="F280" t="str">
        <f t="array" ref="F280">INDEX(Establishment!B$2:B$1031,MATCH($E280,Establishment!$A$2:$A$1031,0))</f>
        <v xml:space="preserve"> </v>
      </c>
      <c r="G280" t="str">
        <f t="array" ref="G280">INDEX(Establishment!C$2:C$1031,MATCH($E280,Establishment!$A$2:$A$1031,0))</f>
        <v xml:space="preserve"> </v>
      </c>
      <c r="M280">
        <f t="shared" si="7"/>
        <v>0</v>
      </c>
      <c r="N280">
        <f t="shared" si="8"/>
        <v>0</v>
      </c>
      <c r="O280" t="s">
        <v>20</v>
      </c>
      <c r="P280" t="str">
        <f t="array" ref="P280">INDEX(Items!B$2:B$1072,MATCH($O280,Items!$A$2:$A$1072,0))</f>
        <v xml:space="preserve"> </v>
      </c>
      <c r="Q280" t="str">
        <f t="array" ref="Q280">INDEX(Items!C$2:C$1072,MATCH($O280,Items!$A$2:$A$1072,0))</f>
        <v xml:space="preserve"> </v>
      </c>
      <c r="R280" t="str">
        <f t="array" ref="R280">INDEX(Items!D$2:D$1072,MATCH($O280,Items!$A$2:$A$1072,0))</f>
        <v xml:space="preserve"> </v>
      </c>
    </row>
    <row r="281" spans="1:18" ht="15.75" customHeight="1" x14ac:dyDescent="0.25">
      <c r="A281">
        <f t="shared" si="6"/>
        <v>1</v>
      </c>
      <c r="B281" t="str">
        <f t="shared" si="9"/>
        <v/>
      </c>
      <c r="C281">
        <f t="shared" si="10"/>
        <v>1</v>
      </c>
      <c r="D281" s="4"/>
      <c r="E281" t="s">
        <v>20</v>
      </c>
      <c r="F281" t="str">
        <f t="array" ref="F281">INDEX(Establishment!B$2:B$1031,MATCH($E281,Establishment!$A$2:$A$1031,0))</f>
        <v xml:space="preserve"> </v>
      </c>
      <c r="G281" t="str">
        <f t="array" ref="G281">INDEX(Establishment!C$2:C$1031,MATCH($E281,Establishment!$A$2:$A$1031,0))</f>
        <v xml:space="preserve"> </v>
      </c>
      <c r="M281">
        <f t="shared" si="7"/>
        <v>0</v>
      </c>
      <c r="N281">
        <f t="shared" si="8"/>
        <v>0</v>
      </c>
      <c r="O281" t="s">
        <v>20</v>
      </c>
      <c r="P281" t="str">
        <f t="array" ref="P281">INDEX(Items!B$2:B$1072,MATCH($O281,Items!$A$2:$A$1072,0))</f>
        <v xml:space="preserve"> </v>
      </c>
      <c r="Q281" t="str">
        <f t="array" ref="Q281">INDEX(Items!C$2:C$1072,MATCH($O281,Items!$A$2:$A$1072,0))</f>
        <v xml:space="preserve"> </v>
      </c>
      <c r="R281" t="str">
        <f t="array" ref="R281">INDEX(Items!D$2:D$1072,MATCH($O281,Items!$A$2:$A$1072,0))</f>
        <v xml:space="preserve"> </v>
      </c>
    </row>
    <row r="282" spans="1:18" ht="15.75" customHeight="1" x14ac:dyDescent="0.25">
      <c r="A282">
        <f t="shared" si="6"/>
        <v>1</v>
      </c>
      <c r="B282" t="str">
        <f t="shared" si="9"/>
        <v/>
      </c>
      <c r="C282">
        <f t="shared" si="10"/>
        <v>1</v>
      </c>
      <c r="D282" s="4"/>
      <c r="E282" t="s">
        <v>20</v>
      </c>
      <c r="F282" t="str">
        <f t="array" ref="F282">INDEX(Establishment!B$2:B$1031,MATCH($E282,Establishment!$A$2:$A$1031,0))</f>
        <v xml:space="preserve"> </v>
      </c>
      <c r="G282" t="str">
        <f t="array" ref="G282">INDEX(Establishment!C$2:C$1031,MATCH($E282,Establishment!$A$2:$A$1031,0))</f>
        <v xml:space="preserve"> </v>
      </c>
      <c r="M282">
        <f t="shared" si="7"/>
        <v>0</v>
      </c>
      <c r="N282">
        <f t="shared" si="8"/>
        <v>0</v>
      </c>
      <c r="O282" t="s">
        <v>20</v>
      </c>
      <c r="P282" t="str">
        <f t="array" ref="P282">INDEX(Items!B$2:B$1072,MATCH($O282,Items!$A$2:$A$1072,0))</f>
        <v xml:space="preserve"> </v>
      </c>
      <c r="Q282" t="str">
        <f t="array" ref="Q282">INDEX(Items!C$2:C$1072,MATCH($O282,Items!$A$2:$A$1072,0))</f>
        <v xml:space="preserve"> </v>
      </c>
      <c r="R282" t="str">
        <f t="array" ref="R282">INDEX(Items!D$2:D$1072,MATCH($O282,Items!$A$2:$A$1072,0))</f>
        <v xml:space="preserve"> </v>
      </c>
    </row>
    <row r="283" spans="1:18" ht="15.75" customHeight="1" x14ac:dyDescent="0.25">
      <c r="A283">
        <f t="shared" si="6"/>
        <v>1</v>
      </c>
      <c r="B283" t="str">
        <f t="shared" si="9"/>
        <v/>
      </c>
      <c r="C283">
        <f t="shared" si="10"/>
        <v>1</v>
      </c>
      <c r="D283" s="4"/>
      <c r="E283" t="s">
        <v>20</v>
      </c>
      <c r="F283" t="str">
        <f t="array" ref="F283">INDEX(Establishment!B$2:B$1031,MATCH($E283,Establishment!$A$2:$A$1031,0))</f>
        <v xml:space="preserve"> </v>
      </c>
      <c r="G283" t="str">
        <f t="array" ref="G283">INDEX(Establishment!C$2:C$1031,MATCH($E283,Establishment!$A$2:$A$1031,0))</f>
        <v xml:space="preserve"> </v>
      </c>
      <c r="M283">
        <f t="shared" si="7"/>
        <v>0</v>
      </c>
      <c r="N283">
        <f t="shared" si="8"/>
        <v>0</v>
      </c>
      <c r="O283" t="s">
        <v>20</v>
      </c>
      <c r="P283" t="str">
        <f t="array" ref="P283">INDEX(Items!B$2:B$1072,MATCH($O283,Items!$A$2:$A$1072,0))</f>
        <v xml:space="preserve"> </v>
      </c>
      <c r="Q283" t="str">
        <f t="array" ref="Q283">INDEX(Items!C$2:C$1072,MATCH($O283,Items!$A$2:$A$1072,0))</f>
        <v xml:space="preserve"> </v>
      </c>
      <c r="R283" t="str">
        <f t="array" ref="R283">INDEX(Items!D$2:D$1072,MATCH($O283,Items!$A$2:$A$1072,0))</f>
        <v xml:space="preserve"> </v>
      </c>
    </row>
    <row r="284" spans="1:18" ht="15.75" customHeight="1" x14ac:dyDescent="0.25">
      <c r="A284">
        <f t="shared" si="6"/>
        <v>1</v>
      </c>
      <c r="B284" t="str">
        <f t="shared" si="9"/>
        <v/>
      </c>
      <c r="C284">
        <f t="shared" si="10"/>
        <v>1</v>
      </c>
      <c r="D284" s="4"/>
      <c r="E284" t="s">
        <v>20</v>
      </c>
      <c r="F284" t="str">
        <f t="array" ref="F284">INDEX(Establishment!B$2:B$1031,MATCH($E284,Establishment!$A$2:$A$1031,0))</f>
        <v xml:space="preserve"> </v>
      </c>
      <c r="G284" t="str">
        <f t="array" ref="G284">INDEX(Establishment!C$2:C$1031,MATCH($E284,Establishment!$A$2:$A$1031,0))</f>
        <v xml:space="preserve"> </v>
      </c>
      <c r="M284">
        <f t="shared" si="7"/>
        <v>0</v>
      </c>
      <c r="N284">
        <f t="shared" si="8"/>
        <v>0</v>
      </c>
      <c r="O284" t="s">
        <v>20</v>
      </c>
      <c r="P284" t="str">
        <f t="array" ref="P284">INDEX(Items!B$2:B$1072,MATCH($O284,Items!$A$2:$A$1072,0))</f>
        <v xml:space="preserve"> </v>
      </c>
      <c r="Q284" t="str">
        <f t="array" ref="Q284">INDEX(Items!C$2:C$1072,MATCH($O284,Items!$A$2:$A$1072,0))</f>
        <v xml:space="preserve"> </v>
      </c>
      <c r="R284" t="str">
        <f t="array" ref="R284">INDEX(Items!D$2:D$1072,MATCH($O284,Items!$A$2:$A$1072,0))</f>
        <v xml:space="preserve"> </v>
      </c>
    </row>
    <row r="285" spans="1:18" ht="15.75" customHeight="1" x14ac:dyDescent="0.25">
      <c r="A285">
        <f t="shared" si="6"/>
        <v>1</v>
      </c>
      <c r="B285" t="str">
        <f t="shared" si="9"/>
        <v/>
      </c>
      <c r="C285">
        <f t="shared" si="10"/>
        <v>1</v>
      </c>
      <c r="D285" s="4"/>
      <c r="E285" t="s">
        <v>20</v>
      </c>
      <c r="F285" t="str">
        <f t="array" ref="F285">INDEX(Establishment!B$2:B$1031,MATCH($E285,Establishment!$A$2:$A$1031,0))</f>
        <v xml:space="preserve"> </v>
      </c>
      <c r="G285" t="str">
        <f t="array" ref="G285">INDEX(Establishment!C$2:C$1031,MATCH($E285,Establishment!$A$2:$A$1031,0))</f>
        <v xml:space="preserve"> </v>
      </c>
      <c r="M285">
        <f t="shared" si="7"/>
        <v>0</v>
      </c>
      <c r="N285">
        <f t="shared" si="8"/>
        <v>0</v>
      </c>
      <c r="O285" t="s">
        <v>20</v>
      </c>
      <c r="P285" t="str">
        <f t="array" ref="P285">INDEX(Items!B$2:B$1072,MATCH($O285,Items!$A$2:$A$1072,0))</f>
        <v xml:space="preserve"> </v>
      </c>
      <c r="Q285" t="str">
        <f t="array" ref="Q285">INDEX(Items!C$2:C$1072,MATCH($O285,Items!$A$2:$A$1072,0))</f>
        <v xml:space="preserve"> </v>
      </c>
      <c r="R285" t="str">
        <f t="array" ref="R285">INDEX(Items!D$2:D$1072,MATCH($O285,Items!$A$2:$A$1072,0))</f>
        <v xml:space="preserve"> </v>
      </c>
    </row>
    <row r="286" spans="1:18" ht="15.75" customHeight="1" x14ac:dyDescent="0.25">
      <c r="A286">
        <f t="shared" si="6"/>
        <v>1</v>
      </c>
      <c r="B286" t="str">
        <f t="shared" si="9"/>
        <v/>
      </c>
      <c r="C286">
        <f t="shared" si="10"/>
        <v>1</v>
      </c>
      <c r="D286" s="4"/>
      <c r="E286" t="s">
        <v>20</v>
      </c>
      <c r="F286" t="str">
        <f t="array" ref="F286">INDEX(Establishment!B$2:B$1031,MATCH($E286,Establishment!$A$2:$A$1031,0))</f>
        <v xml:space="preserve"> </v>
      </c>
      <c r="G286" t="str">
        <f t="array" ref="G286">INDEX(Establishment!C$2:C$1031,MATCH($E286,Establishment!$A$2:$A$1031,0))</f>
        <v xml:space="preserve"> </v>
      </c>
      <c r="M286">
        <f t="shared" si="7"/>
        <v>0</v>
      </c>
      <c r="N286">
        <f t="shared" si="8"/>
        <v>0</v>
      </c>
      <c r="O286" t="s">
        <v>20</v>
      </c>
      <c r="P286" t="str">
        <f t="array" ref="P286">INDEX(Items!B$2:B$1072,MATCH($O286,Items!$A$2:$A$1072,0))</f>
        <v xml:space="preserve"> </v>
      </c>
      <c r="Q286" t="str">
        <f t="array" ref="Q286">INDEX(Items!C$2:C$1072,MATCH($O286,Items!$A$2:$A$1072,0))</f>
        <v xml:space="preserve"> </v>
      </c>
      <c r="R286" t="str">
        <f t="array" ref="R286">INDEX(Items!D$2:D$1072,MATCH($O286,Items!$A$2:$A$1072,0))</f>
        <v xml:space="preserve"> </v>
      </c>
    </row>
    <row r="287" spans="1:18" ht="15.75" customHeight="1" x14ac:dyDescent="0.25">
      <c r="A287">
        <f t="shared" si="6"/>
        <v>1</v>
      </c>
      <c r="B287" t="str">
        <f t="shared" si="9"/>
        <v/>
      </c>
      <c r="C287">
        <f t="shared" si="10"/>
        <v>1</v>
      </c>
      <c r="D287" s="4"/>
      <c r="E287" t="s">
        <v>20</v>
      </c>
      <c r="F287" t="str">
        <f t="array" ref="F287">INDEX(Establishment!B$2:B$1031,MATCH($E287,Establishment!$A$2:$A$1031,0))</f>
        <v xml:space="preserve"> </v>
      </c>
      <c r="G287" t="str">
        <f t="array" ref="G287">INDEX(Establishment!C$2:C$1031,MATCH($E287,Establishment!$A$2:$A$1031,0))</f>
        <v xml:space="preserve"> </v>
      </c>
      <c r="M287">
        <f t="shared" si="7"/>
        <v>0</v>
      </c>
      <c r="N287">
        <f t="shared" si="8"/>
        <v>0</v>
      </c>
      <c r="O287" t="s">
        <v>20</v>
      </c>
      <c r="P287" t="str">
        <f t="array" ref="P287">INDEX(Items!B$2:B$1072,MATCH($O287,Items!$A$2:$A$1072,0))</f>
        <v xml:space="preserve"> </v>
      </c>
      <c r="Q287" t="str">
        <f t="array" ref="Q287">INDEX(Items!C$2:C$1072,MATCH($O287,Items!$A$2:$A$1072,0))</f>
        <v xml:space="preserve"> </v>
      </c>
      <c r="R287" t="str">
        <f t="array" ref="R287">INDEX(Items!D$2:D$1072,MATCH($O287,Items!$A$2:$A$1072,0))</f>
        <v xml:space="preserve"> </v>
      </c>
    </row>
    <row r="288" spans="1:18" ht="15.75" customHeight="1" x14ac:dyDescent="0.25">
      <c r="A288">
        <f t="shared" si="6"/>
        <v>1</v>
      </c>
      <c r="B288" t="str">
        <f t="shared" si="9"/>
        <v/>
      </c>
      <c r="C288">
        <f t="shared" si="10"/>
        <v>1</v>
      </c>
      <c r="D288" s="4"/>
      <c r="E288" t="s">
        <v>20</v>
      </c>
      <c r="F288" t="str">
        <f t="array" ref="F288">INDEX(Establishment!B$2:B$1031,MATCH($E288,Establishment!$A$2:$A$1031,0))</f>
        <v xml:space="preserve"> </v>
      </c>
      <c r="G288" t="str">
        <f t="array" ref="G288">INDEX(Establishment!C$2:C$1031,MATCH($E288,Establishment!$A$2:$A$1031,0))</f>
        <v xml:space="preserve"> </v>
      </c>
      <c r="M288">
        <f t="shared" si="7"/>
        <v>0</v>
      </c>
      <c r="N288">
        <f t="shared" si="8"/>
        <v>0</v>
      </c>
      <c r="O288" t="s">
        <v>20</v>
      </c>
      <c r="P288" t="str">
        <f t="array" ref="P288">INDEX(Items!B$2:B$1072,MATCH($O288,Items!$A$2:$A$1072,0))</f>
        <v xml:space="preserve"> </v>
      </c>
      <c r="Q288" t="str">
        <f t="array" ref="Q288">INDEX(Items!C$2:C$1072,MATCH($O288,Items!$A$2:$A$1072,0))</f>
        <v xml:space="preserve"> </v>
      </c>
      <c r="R288" t="str">
        <f t="array" ref="R288">INDEX(Items!D$2:D$1072,MATCH($O288,Items!$A$2:$A$1072,0))</f>
        <v xml:space="preserve"> </v>
      </c>
    </row>
    <row r="289" spans="1:18" ht="15.75" customHeight="1" x14ac:dyDescent="0.25">
      <c r="A289">
        <f t="shared" si="6"/>
        <v>1</v>
      </c>
      <c r="B289" t="str">
        <f t="shared" si="9"/>
        <v/>
      </c>
      <c r="C289">
        <f t="shared" si="10"/>
        <v>1</v>
      </c>
      <c r="D289" s="4"/>
      <c r="E289" t="s">
        <v>20</v>
      </c>
      <c r="F289" t="str">
        <f t="array" ref="F289">INDEX(Establishment!B$2:B$1031,MATCH($E289,Establishment!$A$2:$A$1031,0))</f>
        <v xml:space="preserve"> </v>
      </c>
      <c r="G289" t="str">
        <f t="array" ref="G289">INDEX(Establishment!C$2:C$1031,MATCH($E289,Establishment!$A$2:$A$1031,0))</f>
        <v xml:space="preserve"> </v>
      </c>
      <c r="M289">
        <f t="shared" si="7"/>
        <v>0</v>
      </c>
      <c r="N289">
        <f t="shared" si="8"/>
        <v>0</v>
      </c>
      <c r="O289" t="s">
        <v>20</v>
      </c>
      <c r="P289" t="str">
        <f t="array" ref="P289">INDEX(Items!B$2:B$1072,MATCH($O289,Items!$A$2:$A$1072,0))</f>
        <v xml:space="preserve"> </v>
      </c>
      <c r="Q289" t="str">
        <f t="array" ref="Q289">INDEX(Items!C$2:C$1072,MATCH($O289,Items!$A$2:$A$1072,0))</f>
        <v xml:space="preserve"> </v>
      </c>
      <c r="R289" t="str">
        <f t="array" ref="R289">INDEX(Items!D$2:D$1072,MATCH($O289,Items!$A$2:$A$1072,0))</f>
        <v xml:space="preserve"> </v>
      </c>
    </row>
    <row r="290" spans="1:18" ht="15.75" customHeight="1" x14ac:dyDescent="0.25">
      <c r="A290">
        <f t="shared" si="6"/>
        <v>1</v>
      </c>
      <c r="B290" t="str">
        <f t="shared" si="9"/>
        <v/>
      </c>
      <c r="C290">
        <f t="shared" si="10"/>
        <v>1</v>
      </c>
      <c r="D290" s="4"/>
      <c r="E290" t="s">
        <v>20</v>
      </c>
      <c r="F290" t="str">
        <f t="array" ref="F290">INDEX(Establishment!B$2:B$1031,MATCH($E290,Establishment!$A$2:$A$1031,0))</f>
        <v xml:space="preserve"> </v>
      </c>
      <c r="G290" t="str">
        <f t="array" ref="G290">INDEX(Establishment!C$2:C$1031,MATCH($E290,Establishment!$A$2:$A$1031,0))</f>
        <v xml:space="preserve"> </v>
      </c>
      <c r="M290">
        <f t="shared" si="7"/>
        <v>0</v>
      </c>
      <c r="N290">
        <f t="shared" si="8"/>
        <v>0</v>
      </c>
      <c r="O290" t="s">
        <v>20</v>
      </c>
      <c r="P290" t="str">
        <f t="array" ref="P290">INDEX(Items!B$2:B$1072,MATCH($O290,Items!$A$2:$A$1072,0))</f>
        <v xml:space="preserve"> </v>
      </c>
      <c r="Q290" t="str">
        <f t="array" ref="Q290">INDEX(Items!C$2:C$1072,MATCH($O290,Items!$A$2:$A$1072,0))</f>
        <v xml:space="preserve"> </v>
      </c>
      <c r="R290" t="str">
        <f t="array" ref="R290">INDEX(Items!D$2:D$1072,MATCH($O290,Items!$A$2:$A$1072,0))</f>
        <v xml:space="preserve"> </v>
      </c>
    </row>
    <row r="291" spans="1:18" ht="15.75" customHeight="1" x14ac:dyDescent="0.25">
      <c r="A291">
        <f t="shared" si="6"/>
        <v>1</v>
      </c>
      <c r="B291" t="str">
        <f t="shared" si="9"/>
        <v/>
      </c>
      <c r="C291">
        <f t="shared" si="10"/>
        <v>1</v>
      </c>
      <c r="D291" s="4"/>
      <c r="E291" t="s">
        <v>20</v>
      </c>
      <c r="F291" t="str">
        <f t="array" ref="F291">INDEX(Establishment!B$2:B$1031,MATCH($E291,Establishment!$A$2:$A$1031,0))</f>
        <v xml:space="preserve"> </v>
      </c>
      <c r="G291" t="str">
        <f t="array" ref="G291">INDEX(Establishment!C$2:C$1031,MATCH($E291,Establishment!$A$2:$A$1031,0))</f>
        <v xml:space="preserve"> </v>
      </c>
      <c r="M291">
        <f t="shared" si="7"/>
        <v>0</v>
      </c>
      <c r="N291">
        <f t="shared" si="8"/>
        <v>0</v>
      </c>
      <c r="O291" t="s">
        <v>20</v>
      </c>
      <c r="P291" t="str">
        <f t="array" ref="P291">INDEX(Items!B$2:B$1072,MATCH($O291,Items!$A$2:$A$1072,0))</f>
        <v xml:space="preserve"> </v>
      </c>
      <c r="Q291" t="str">
        <f t="array" ref="Q291">INDEX(Items!C$2:C$1072,MATCH($O291,Items!$A$2:$A$1072,0))</f>
        <v xml:space="preserve"> </v>
      </c>
      <c r="R291" t="str">
        <f t="array" ref="R291">INDEX(Items!D$2:D$1072,MATCH($O291,Items!$A$2:$A$1072,0))</f>
        <v xml:space="preserve"> </v>
      </c>
    </row>
    <row r="292" spans="1:18" ht="15.75" customHeight="1" x14ac:dyDescent="0.25">
      <c r="A292">
        <f t="shared" si="6"/>
        <v>1</v>
      </c>
      <c r="B292" t="str">
        <f t="shared" si="9"/>
        <v/>
      </c>
      <c r="C292">
        <f t="shared" si="10"/>
        <v>1</v>
      </c>
      <c r="D292" s="4"/>
      <c r="E292" t="s">
        <v>20</v>
      </c>
      <c r="F292" t="str">
        <f t="array" ref="F292">INDEX(Establishment!B$2:B$1031,MATCH($E292,Establishment!$A$2:$A$1031,0))</f>
        <v xml:space="preserve"> </v>
      </c>
      <c r="G292" t="str">
        <f t="array" ref="G292">INDEX(Establishment!C$2:C$1031,MATCH($E292,Establishment!$A$2:$A$1031,0))</f>
        <v xml:space="preserve"> </v>
      </c>
      <c r="M292">
        <f t="shared" si="7"/>
        <v>0</v>
      </c>
      <c r="N292">
        <f t="shared" si="8"/>
        <v>0</v>
      </c>
      <c r="O292" t="s">
        <v>20</v>
      </c>
      <c r="P292" t="str">
        <f t="array" ref="P292">INDEX(Items!B$2:B$1072,MATCH($O292,Items!$A$2:$A$1072,0))</f>
        <v xml:space="preserve"> </v>
      </c>
      <c r="Q292" t="str">
        <f t="array" ref="Q292">INDEX(Items!C$2:C$1072,MATCH($O292,Items!$A$2:$A$1072,0))</f>
        <v xml:space="preserve"> </v>
      </c>
      <c r="R292" t="str">
        <f t="array" ref="R292">INDEX(Items!D$2:D$1072,MATCH($O292,Items!$A$2:$A$1072,0))</f>
        <v xml:space="preserve"> </v>
      </c>
    </row>
    <row r="293" spans="1:18" ht="15.75" customHeight="1" x14ac:dyDescent="0.25">
      <c r="A293">
        <f t="shared" si="6"/>
        <v>1</v>
      </c>
      <c r="B293" t="str">
        <f t="shared" si="9"/>
        <v/>
      </c>
      <c r="C293">
        <f t="shared" si="10"/>
        <v>1</v>
      </c>
      <c r="D293" s="4"/>
      <c r="E293" t="s">
        <v>20</v>
      </c>
      <c r="F293" t="str">
        <f t="array" ref="F293">INDEX(Establishment!B$2:B$1031,MATCH($E293,Establishment!$A$2:$A$1031,0))</f>
        <v xml:space="preserve"> </v>
      </c>
      <c r="G293" t="str">
        <f t="array" ref="G293">INDEX(Establishment!C$2:C$1031,MATCH($E293,Establishment!$A$2:$A$1031,0))</f>
        <v xml:space="preserve"> </v>
      </c>
      <c r="M293">
        <f t="shared" si="7"/>
        <v>0</v>
      </c>
      <c r="N293">
        <f t="shared" si="8"/>
        <v>0</v>
      </c>
      <c r="O293" t="s">
        <v>20</v>
      </c>
      <c r="P293" t="str">
        <f t="array" ref="P293">INDEX(Items!B$2:B$1072,MATCH($O293,Items!$A$2:$A$1072,0))</f>
        <v xml:space="preserve"> </v>
      </c>
      <c r="Q293" t="str">
        <f t="array" ref="Q293">INDEX(Items!C$2:C$1072,MATCH($O293,Items!$A$2:$A$1072,0))</f>
        <v xml:space="preserve"> </v>
      </c>
      <c r="R293" t="str">
        <f t="array" ref="R293">INDEX(Items!D$2:D$1072,MATCH($O293,Items!$A$2:$A$1072,0))</f>
        <v xml:space="preserve"> </v>
      </c>
    </row>
    <row r="294" spans="1:18" ht="15.75" customHeight="1" x14ac:dyDescent="0.25">
      <c r="A294">
        <f t="shared" si="6"/>
        <v>1</v>
      </c>
      <c r="B294" t="str">
        <f t="shared" si="9"/>
        <v/>
      </c>
      <c r="C294">
        <f t="shared" si="10"/>
        <v>1</v>
      </c>
      <c r="D294" s="4"/>
      <c r="E294" t="s">
        <v>20</v>
      </c>
      <c r="F294" t="str">
        <f t="array" ref="F294">INDEX(Establishment!B$2:B$1031,MATCH($E294,Establishment!$A$2:$A$1031,0))</f>
        <v xml:space="preserve"> </v>
      </c>
      <c r="G294" t="str">
        <f t="array" ref="G294">INDEX(Establishment!C$2:C$1031,MATCH($E294,Establishment!$A$2:$A$1031,0))</f>
        <v xml:space="preserve"> </v>
      </c>
      <c r="M294">
        <f t="shared" si="7"/>
        <v>0</v>
      </c>
      <c r="N294">
        <f t="shared" si="8"/>
        <v>0</v>
      </c>
      <c r="O294" t="s">
        <v>20</v>
      </c>
      <c r="P294" t="str">
        <f t="array" ref="P294">INDEX(Items!B$2:B$1072,MATCH($O294,Items!$A$2:$A$1072,0))</f>
        <v xml:space="preserve"> </v>
      </c>
      <c r="Q294" t="str">
        <f t="array" ref="Q294">INDEX(Items!C$2:C$1072,MATCH($O294,Items!$A$2:$A$1072,0))</f>
        <v xml:space="preserve"> </v>
      </c>
      <c r="R294" t="str">
        <f t="array" ref="R294">INDEX(Items!D$2:D$1072,MATCH($O294,Items!$A$2:$A$1072,0))</f>
        <v xml:space="preserve"> </v>
      </c>
    </row>
    <row r="295" spans="1:18" ht="15.75" customHeight="1" x14ac:dyDescent="0.25">
      <c r="A295">
        <f t="shared" si="6"/>
        <v>1</v>
      </c>
      <c r="B295" t="str">
        <f t="shared" si="9"/>
        <v/>
      </c>
      <c r="C295">
        <f t="shared" si="10"/>
        <v>1</v>
      </c>
      <c r="D295" s="4"/>
      <c r="E295" t="s">
        <v>20</v>
      </c>
      <c r="F295" t="str">
        <f t="array" ref="F295">INDEX(Establishment!B$2:B$1031,MATCH($E295,Establishment!$A$2:$A$1031,0))</f>
        <v xml:space="preserve"> </v>
      </c>
      <c r="G295" t="str">
        <f t="array" ref="G295">INDEX(Establishment!C$2:C$1031,MATCH($E295,Establishment!$A$2:$A$1031,0))</f>
        <v xml:space="preserve"> </v>
      </c>
      <c r="M295">
        <f t="shared" si="7"/>
        <v>0</v>
      </c>
      <c r="N295">
        <f t="shared" si="8"/>
        <v>0</v>
      </c>
      <c r="O295" t="s">
        <v>20</v>
      </c>
      <c r="P295" t="str">
        <f t="array" ref="P295">INDEX(Items!B$2:B$1072,MATCH($O295,Items!$A$2:$A$1072,0))</f>
        <v xml:space="preserve"> </v>
      </c>
      <c r="Q295" t="str">
        <f t="array" ref="Q295">INDEX(Items!C$2:C$1072,MATCH($O295,Items!$A$2:$A$1072,0))</f>
        <v xml:space="preserve"> </v>
      </c>
      <c r="R295" t="str">
        <f t="array" ref="R295">INDEX(Items!D$2:D$1072,MATCH($O295,Items!$A$2:$A$1072,0))</f>
        <v xml:space="preserve"> </v>
      </c>
    </row>
    <row r="296" spans="1:18" ht="15.75" customHeight="1" x14ac:dyDescent="0.25">
      <c r="A296">
        <f t="shared" si="6"/>
        <v>1</v>
      </c>
      <c r="B296" t="str">
        <f t="shared" si="9"/>
        <v/>
      </c>
      <c r="C296">
        <f t="shared" si="10"/>
        <v>1</v>
      </c>
      <c r="D296" s="4"/>
      <c r="E296" t="s">
        <v>20</v>
      </c>
      <c r="F296" t="str">
        <f t="array" ref="F296">INDEX(Establishment!B$2:B$1031,MATCH($E296,Establishment!$A$2:$A$1031,0))</f>
        <v xml:space="preserve"> </v>
      </c>
      <c r="G296" t="str">
        <f t="array" ref="G296">INDEX(Establishment!C$2:C$1031,MATCH($E296,Establishment!$A$2:$A$1031,0))</f>
        <v xml:space="preserve"> </v>
      </c>
      <c r="M296">
        <f t="shared" si="7"/>
        <v>0</v>
      </c>
      <c r="N296">
        <f t="shared" si="8"/>
        <v>0</v>
      </c>
      <c r="O296" t="s">
        <v>20</v>
      </c>
      <c r="P296" t="str">
        <f t="array" ref="P296">INDEX(Items!B$2:B$1072,MATCH($O296,Items!$A$2:$A$1072,0))</f>
        <v xml:space="preserve"> </v>
      </c>
      <c r="Q296" t="str">
        <f t="array" ref="Q296">INDEX(Items!C$2:C$1072,MATCH($O296,Items!$A$2:$A$1072,0))</f>
        <v xml:space="preserve"> </v>
      </c>
      <c r="R296" t="str">
        <f t="array" ref="R296">INDEX(Items!D$2:D$1072,MATCH($O296,Items!$A$2:$A$1072,0))</f>
        <v xml:space="preserve"> </v>
      </c>
    </row>
    <row r="297" spans="1:18" ht="15.75" customHeight="1" x14ac:dyDescent="0.25">
      <c r="A297">
        <f t="shared" si="6"/>
        <v>1</v>
      </c>
      <c r="B297" t="str">
        <f t="shared" si="9"/>
        <v/>
      </c>
      <c r="C297">
        <f t="shared" si="10"/>
        <v>1</v>
      </c>
      <c r="D297" s="4"/>
      <c r="E297" t="s">
        <v>20</v>
      </c>
      <c r="F297" t="str">
        <f t="array" ref="F297">INDEX(Establishment!B$2:B$1031,MATCH($E297,Establishment!$A$2:$A$1031,0))</f>
        <v xml:space="preserve"> </v>
      </c>
      <c r="G297" t="str">
        <f t="array" ref="G297">INDEX(Establishment!C$2:C$1031,MATCH($E297,Establishment!$A$2:$A$1031,0))</f>
        <v xml:space="preserve"> </v>
      </c>
      <c r="M297">
        <f t="shared" si="7"/>
        <v>0</v>
      </c>
      <c r="N297">
        <f t="shared" si="8"/>
        <v>0</v>
      </c>
      <c r="O297" t="s">
        <v>20</v>
      </c>
      <c r="P297" t="str">
        <f t="array" ref="P297">INDEX(Items!B$2:B$1072,MATCH($O297,Items!$A$2:$A$1072,0))</f>
        <v xml:space="preserve"> </v>
      </c>
      <c r="Q297" t="str">
        <f t="array" ref="Q297">INDEX(Items!C$2:C$1072,MATCH($O297,Items!$A$2:$A$1072,0))</f>
        <v xml:space="preserve"> </v>
      </c>
      <c r="R297" t="str">
        <f t="array" ref="R297">INDEX(Items!D$2:D$1072,MATCH($O297,Items!$A$2:$A$1072,0))</f>
        <v xml:space="preserve"> </v>
      </c>
    </row>
    <row r="298" spans="1:18" ht="15.75" customHeight="1" x14ac:dyDescent="0.25">
      <c r="A298">
        <f t="shared" si="6"/>
        <v>1</v>
      </c>
      <c r="B298" t="str">
        <f t="shared" si="9"/>
        <v/>
      </c>
      <c r="C298">
        <f t="shared" si="10"/>
        <v>1</v>
      </c>
      <c r="D298" s="4"/>
      <c r="E298" t="s">
        <v>20</v>
      </c>
      <c r="F298" t="str">
        <f t="array" ref="F298">INDEX(Establishment!B$2:B$1031,MATCH($E298,Establishment!$A$2:$A$1031,0))</f>
        <v xml:space="preserve"> </v>
      </c>
      <c r="G298" t="str">
        <f t="array" ref="G298">INDEX(Establishment!C$2:C$1031,MATCH($E298,Establishment!$A$2:$A$1031,0))</f>
        <v xml:space="preserve"> </v>
      </c>
      <c r="M298">
        <f t="shared" si="7"/>
        <v>0</v>
      </c>
      <c r="N298">
        <f t="shared" si="8"/>
        <v>0</v>
      </c>
      <c r="O298" t="s">
        <v>20</v>
      </c>
      <c r="P298" t="str">
        <f t="array" ref="P298">INDEX(Items!B$2:B$1072,MATCH($O298,Items!$A$2:$A$1072,0))</f>
        <v xml:space="preserve"> </v>
      </c>
      <c r="Q298" t="str">
        <f t="array" ref="Q298">INDEX(Items!C$2:C$1072,MATCH($O298,Items!$A$2:$A$1072,0))</f>
        <v xml:space="preserve"> </v>
      </c>
      <c r="R298" t="str">
        <f t="array" ref="R298">INDEX(Items!D$2:D$1072,MATCH($O298,Items!$A$2:$A$1072,0))</f>
        <v xml:space="preserve"> </v>
      </c>
    </row>
    <row r="299" spans="1:18" ht="15.75" customHeight="1" x14ac:dyDescent="0.25">
      <c r="A299">
        <f t="shared" si="6"/>
        <v>1</v>
      </c>
      <c r="B299" t="str">
        <f t="shared" si="9"/>
        <v/>
      </c>
      <c r="C299">
        <f t="shared" si="10"/>
        <v>1</v>
      </c>
      <c r="D299" s="4"/>
      <c r="E299" t="s">
        <v>20</v>
      </c>
      <c r="F299" t="str">
        <f t="array" ref="F299">INDEX(Establishment!B$2:B$1031,MATCH($E299,Establishment!$A$2:$A$1031,0))</f>
        <v xml:space="preserve"> </v>
      </c>
      <c r="G299" t="str">
        <f t="array" ref="G299">INDEX(Establishment!C$2:C$1031,MATCH($E299,Establishment!$A$2:$A$1031,0))</f>
        <v xml:space="preserve"> </v>
      </c>
      <c r="M299">
        <f t="shared" si="7"/>
        <v>0</v>
      </c>
      <c r="N299">
        <f t="shared" si="8"/>
        <v>0</v>
      </c>
      <c r="O299" t="s">
        <v>20</v>
      </c>
      <c r="P299" t="str">
        <f t="array" ref="P299">INDEX(Items!B$2:B$1072,MATCH($O299,Items!$A$2:$A$1072,0))</f>
        <v xml:space="preserve"> </v>
      </c>
      <c r="Q299" t="str">
        <f t="array" ref="Q299">INDEX(Items!C$2:C$1072,MATCH($O299,Items!$A$2:$A$1072,0))</f>
        <v xml:space="preserve"> </v>
      </c>
      <c r="R299" t="str">
        <f t="array" ref="R299">INDEX(Items!D$2:D$1072,MATCH($O299,Items!$A$2:$A$1072,0))</f>
        <v xml:space="preserve"> </v>
      </c>
    </row>
    <row r="300" spans="1:18" ht="15.75" customHeight="1" x14ac:dyDescent="0.25">
      <c r="A300">
        <f t="shared" si="6"/>
        <v>1</v>
      </c>
      <c r="B300" t="str">
        <f t="shared" si="9"/>
        <v/>
      </c>
      <c r="C300">
        <f t="shared" si="10"/>
        <v>1</v>
      </c>
      <c r="D300" s="4"/>
      <c r="E300" t="s">
        <v>20</v>
      </c>
      <c r="F300" t="str">
        <f t="array" ref="F300">INDEX(Establishment!B$2:B$1031,MATCH($E300,Establishment!$A$2:$A$1031,0))</f>
        <v xml:space="preserve"> </v>
      </c>
      <c r="G300" t="str">
        <f t="array" ref="G300">INDEX(Establishment!C$2:C$1031,MATCH($E300,Establishment!$A$2:$A$1031,0))</f>
        <v xml:space="preserve"> </v>
      </c>
      <c r="M300">
        <f t="shared" si="7"/>
        <v>0</v>
      </c>
      <c r="N300">
        <f t="shared" si="8"/>
        <v>0</v>
      </c>
      <c r="O300" t="s">
        <v>20</v>
      </c>
      <c r="P300" t="str">
        <f t="array" ref="P300">INDEX(Items!B$2:B$1072,MATCH($O300,Items!$A$2:$A$1072,0))</f>
        <v xml:space="preserve"> </v>
      </c>
      <c r="Q300" t="str">
        <f t="array" ref="Q300">INDEX(Items!C$2:C$1072,MATCH($O300,Items!$A$2:$A$1072,0))</f>
        <v xml:space="preserve"> </v>
      </c>
      <c r="R300" t="str">
        <f t="array" ref="R300">INDEX(Items!D$2:D$1072,MATCH($O300,Items!$A$2:$A$1072,0))</f>
        <v xml:space="preserve"> </v>
      </c>
    </row>
    <row r="301" spans="1:18" ht="15.75" customHeight="1" x14ac:dyDescent="0.25">
      <c r="A301">
        <f t="shared" si="6"/>
        <v>1</v>
      </c>
      <c r="B301" t="str">
        <f t="shared" si="9"/>
        <v/>
      </c>
      <c r="C301">
        <f t="shared" si="10"/>
        <v>1</v>
      </c>
      <c r="D301" s="4"/>
      <c r="E301" t="s">
        <v>20</v>
      </c>
      <c r="F301" t="str">
        <f t="array" ref="F301">INDEX(Establishment!B$2:B$1031,MATCH($E301,Establishment!$A$2:$A$1031,0))</f>
        <v xml:space="preserve"> </v>
      </c>
      <c r="G301" t="str">
        <f t="array" ref="G301">INDEX(Establishment!C$2:C$1031,MATCH($E301,Establishment!$A$2:$A$1031,0))</f>
        <v xml:space="preserve"> </v>
      </c>
      <c r="M301">
        <f t="shared" si="7"/>
        <v>0</v>
      </c>
      <c r="N301">
        <f t="shared" si="8"/>
        <v>0</v>
      </c>
      <c r="O301" t="s">
        <v>20</v>
      </c>
      <c r="P301" t="str">
        <f t="array" ref="P301">INDEX(Items!B$2:B$1072,MATCH($O301,Items!$A$2:$A$1072,0))</f>
        <v xml:space="preserve"> </v>
      </c>
      <c r="Q301" t="str">
        <f t="array" ref="Q301">INDEX(Items!C$2:C$1072,MATCH($O301,Items!$A$2:$A$1072,0))</f>
        <v xml:space="preserve"> </v>
      </c>
      <c r="R301" t="str">
        <f t="array" ref="R301">INDEX(Items!D$2:D$1072,MATCH($O301,Items!$A$2:$A$1072,0))</f>
        <v xml:space="preserve"> </v>
      </c>
    </row>
    <row r="302" spans="1:18" ht="15.75" customHeight="1" x14ac:dyDescent="0.25">
      <c r="A302">
        <f t="shared" si="6"/>
        <v>1</v>
      </c>
      <c r="B302" t="str">
        <f t="shared" si="9"/>
        <v/>
      </c>
      <c r="C302">
        <f t="shared" si="10"/>
        <v>1</v>
      </c>
      <c r="D302" s="4"/>
      <c r="E302" t="s">
        <v>20</v>
      </c>
      <c r="F302" t="str">
        <f t="array" ref="F302">INDEX(Establishment!B$2:B$1031,MATCH($E302,Establishment!$A$2:$A$1031,0))</f>
        <v xml:space="preserve"> </v>
      </c>
      <c r="G302" t="str">
        <f t="array" ref="G302">INDEX(Establishment!C$2:C$1031,MATCH($E302,Establishment!$A$2:$A$1031,0))</f>
        <v xml:space="preserve"> </v>
      </c>
      <c r="M302">
        <f t="shared" si="7"/>
        <v>0</v>
      </c>
      <c r="N302">
        <f t="shared" si="8"/>
        <v>0</v>
      </c>
      <c r="O302" t="s">
        <v>20</v>
      </c>
      <c r="P302" t="str">
        <f t="array" ref="P302">INDEX(Items!B$2:B$1072,MATCH($O302,Items!$A$2:$A$1072,0))</f>
        <v xml:space="preserve"> </v>
      </c>
      <c r="Q302" t="str">
        <f t="array" ref="Q302">INDEX(Items!C$2:C$1072,MATCH($O302,Items!$A$2:$A$1072,0))</f>
        <v xml:space="preserve"> </v>
      </c>
      <c r="R302" t="str">
        <f t="array" ref="R302">INDEX(Items!D$2:D$1072,MATCH($O302,Items!$A$2:$A$1072,0))</f>
        <v xml:space="preserve"> </v>
      </c>
    </row>
    <row r="303" spans="1:18" ht="15.75" customHeight="1" x14ac:dyDescent="0.25">
      <c r="A303">
        <f t="shared" si="6"/>
        <v>1</v>
      </c>
      <c r="B303" t="str">
        <f t="shared" si="9"/>
        <v/>
      </c>
      <c r="C303">
        <f t="shared" si="10"/>
        <v>1</v>
      </c>
      <c r="D303" s="4"/>
      <c r="E303" t="s">
        <v>20</v>
      </c>
      <c r="F303" t="str">
        <f t="array" ref="F303">INDEX(Establishment!B$2:B$1031,MATCH($E303,Establishment!$A$2:$A$1031,0))</f>
        <v xml:space="preserve"> </v>
      </c>
      <c r="G303" t="str">
        <f t="array" ref="G303">INDEX(Establishment!C$2:C$1031,MATCH($E303,Establishment!$A$2:$A$1031,0))</f>
        <v xml:space="preserve"> </v>
      </c>
      <c r="M303">
        <f t="shared" si="7"/>
        <v>0</v>
      </c>
      <c r="N303">
        <f t="shared" si="8"/>
        <v>0</v>
      </c>
      <c r="O303" t="s">
        <v>20</v>
      </c>
      <c r="P303" t="str">
        <f t="array" ref="P303">INDEX(Items!B$2:B$1072,MATCH($O303,Items!$A$2:$A$1072,0))</f>
        <v xml:space="preserve"> </v>
      </c>
      <c r="Q303" t="str">
        <f t="array" ref="Q303">INDEX(Items!C$2:C$1072,MATCH($O303,Items!$A$2:$A$1072,0))</f>
        <v xml:space="preserve"> </v>
      </c>
      <c r="R303" t="str">
        <f t="array" ref="R303">INDEX(Items!D$2:D$1072,MATCH($O303,Items!$A$2:$A$1072,0))</f>
        <v xml:space="preserve"> </v>
      </c>
    </row>
    <row r="304" spans="1:18" ht="15.75" customHeight="1" x14ac:dyDescent="0.25">
      <c r="A304">
        <f t="shared" si="6"/>
        <v>1</v>
      </c>
      <c r="B304" t="str">
        <f t="shared" si="9"/>
        <v/>
      </c>
      <c r="C304">
        <f t="shared" si="10"/>
        <v>1</v>
      </c>
      <c r="D304" s="4"/>
      <c r="E304" t="s">
        <v>20</v>
      </c>
      <c r="F304" t="str">
        <f t="array" ref="F304">INDEX(Establishment!B$2:B$1031,MATCH($E304,Establishment!$A$2:$A$1031,0))</f>
        <v xml:space="preserve"> </v>
      </c>
      <c r="G304" t="str">
        <f t="array" ref="G304">INDEX(Establishment!C$2:C$1031,MATCH($E304,Establishment!$A$2:$A$1031,0))</f>
        <v xml:space="preserve"> </v>
      </c>
      <c r="M304">
        <f t="shared" si="7"/>
        <v>0</v>
      </c>
      <c r="N304">
        <f t="shared" si="8"/>
        <v>0</v>
      </c>
      <c r="O304" t="s">
        <v>20</v>
      </c>
      <c r="P304" t="str">
        <f t="array" ref="P304">INDEX(Items!B$2:B$1072,MATCH($O304,Items!$A$2:$A$1072,0))</f>
        <v xml:space="preserve"> </v>
      </c>
      <c r="Q304" t="str">
        <f t="array" ref="Q304">INDEX(Items!C$2:C$1072,MATCH($O304,Items!$A$2:$A$1072,0))</f>
        <v xml:space="preserve"> </v>
      </c>
      <c r="R304" t="str">
        <f t="array" ref="R304">INDEX(Items!D$2:D$1072,MATCH($O304,Items!$A$2:$A$1072,0))</f>
        <v xml:space="preserve"> </v>
      </c>
    </row>
    <row r="305" spans="1:18" ht="15.75" customHeight="1" x14ac:dyDescent="0.25">
      <c r="A305">
        <f t="shared" si="6"/>
        <v>1</v>
      </c>
      <c r="B305" t="str">
        <f t="shared" si="9"/>
        <v/>
      </c>
      <c r="C305">
        <f t="shared" si="10"/>
        <v>1</v>
      </c>
      <c r="D305" s="4"/>
      <c r="E305" t="s">
        <v>20</v>
      </c>
      <c r="F305" t="str">
        <f t="array" ref="F305">INDEX(Establishment!B$2:B$1031,MATCH($E305,Establishment!$A$2:$A$1031,0))</f>
        <v xml:space="preserve"> </v>
      </c>
      <c r="G305" t="str">
        <f t="array" ref="G305">INDEX(Establishment!C$2:C$1031,MATCH($E305,Establishment!$A$2:$A$1031,0))</f>
        <v xml:space="preserve"> </v>
      </c>
      <c r="M305">
        <f t="shared" si="7"/>
        <v>0</v>
      </c>
      <c r="N305">
        <f t="shared" si="8"/>
        <v>0</v>
      </c>
      <c r="O305" t="s">
        <v>20</v>
      </c>
      <c r="P305" t="str">
        <f t="array" ref="P305">INDEX(Items!B$2:B$1072,MATCH($O305,Items!$A$2:$A$1072,0))</f>
        <v xml:space="preserve"> </v>
      </c>
      <c r="Q305" t="str">
        <f t="array" ref="Q305">INDEX(Items!C$2:C$1072,MATCH($O305,Items!$A$2:$A$1072,0))</f>
        <v xml:space="preserve"> </v>
      </c>
      <c r="R305" t="str">
        <f t="array" ref="R305">INDEX(Items!D$2:D$1072,MATCH($O305,Items!$A$2:$A$1072,0))</f>
        <v xml:space="preserve"> </v>
      </c>
    </row>
    <row r="306" spans="1:18" ht="15.75" customHeight="1" x14ac:dyDescent="0.25">
      <c r="A306">
        <f t="shared" si="6"/>
        <v>1</v>
      </c>
      <c r="B306" t="str">
        <f t="shared" si="9"/>
        <v/>
      </c>
      <c r="C306">
        <f t="shared" si="10"/>
        <v>1</v>
      </c>
      <c r="D306" s="4"/>
      <c r="E306" t="s">
        <v>20</v>
      </c>
      <c r="F306" t="str">
        <f t="array" ref="F306">INDEX(Establishment!B$2:B$1031,MATCH($E306,Establishment!$A$2:$A$1031,0))</f>
        <v xml:space="preserve"> </v>
      </c>
      <c r="G306" t="str">
        <f t="array" ref="G306">INDEX(Establishment!C$2:C$1031,MATCH($E306,Establishment!$A$2:$A$1031,0))</f>
        <v xml:space="preserve"> </v>
      </c>
      <c r="M306">
        <f t="shared" si="7"/>
        <v>0</v>
      </c>
      <c r="N306">
        <f t="shared" si="8"/>
        <v>0</v>
      </c>
      <c r="O306" t="s">
        <v>20</v>
      </c>
      <c r="P306" t="str">
        <f t="array" ref="P306">INDEX(Items!B$2:B$1072,MATCH($O306,Items!$A$2:$A$1072,0))</f>
        <v xml:space="preserve"> </v>
      </c>
      <c r="Q306" t="str">
        <f t="array" ref="Q306">INDEX(Items!C$2:C$1072,MATCH($O306,Items!$A$2:$A$1072,0))</f>
        <v xml:space="preserve"> </v>
      </c>
      <c r="R306" t="str">
        <f t="array" ref="R306">INDEX(Items!D$2:D$1072,MATCH($O306,Items!$A$2:$A$1072,0))</f>
        <v xml:space="preserve"> </v>
      </c>
    </row>
    <row r="307" spans="1:18" ht="15.75" customHeight="1" x14ac:dyDescent="0.25">
      <c r="A307">
        <f t="shared" si="6"/>
        <v>1</v>
      </c>
      <c r="B307" t="str">
        <f t="shared" si="9"/>
        <v/>
      </c>
      <c r="C307">
        <f t="shared" si="10"/>
        <v>1</v>
      </c>
      <c r="D307" s="4"/>
      <c r="E307" t="s">
        <v>20</v>
      </c>
      <c r="F307" t="str">
        <f t="array" ref="F307">INDEX(Establishment!B$2:B$1031,MATCH($E307,Establishment!$A$2:$A$1031,0))</f>
        <v xml:space="preserve"> </v>
      </c>
      <c r="G307" t="str">
        <f t="array" ref="G307">INDEX(Establishment!C$2:C$1031,MATCH($E307,Establishment!$A$2:$A$1031,0))</f>
        <v xml:space="preserve"> </v>
      </c>
      <c r="M307">
        <f t="shared" si="7"/>
        <v>0</v>
      </c>
      <c r="N307">
        <f t="shared" si="8"/>
        <v>0</v>
      </c>
      <c r="O307" t="s">
        <v>20</v>
      </c>
      <c r="P307" t="str">
        <f t="array" ref="P307">INDEX(Items!B$2:B$1072,MATCH($O307,Items!$A$2:$A$1072,0))</f>
        <v xml:space="preserve"> </v>
      </c>
      <c r="Q307" t="str">
        <f t="array" ref="Q307">INDEX(Items!C$2:C$1072,MATCH($O307,Items!$A$2:$A$1072,0))</f>
        <v xml:space="preserve"> </v>
      </c>
      <c r="R307" t="str">
        <f t="array" ref="R307">INDEX(Items!D$2:D$1072,MATCH($O307,Items!$A$2:$A$1072,0))</f>
        <v xml:space="preserve"> </v>
      </c>
    </row>
    <row r="308" spans="1:18" ht="15.75" customHeight="1" x14ac:dyDescent="0.25">
      <c r="A308">
        <f t="shared" si="6"/>
        <v>1</v>
      </c>
      <c r="B308" t="str">
        <f t="shared" si="9"/>
        <v/>
      </c>
      <c r="C308">
        <f t="shared" si="10"/>
        <v>1</v>
      </c>
      <c r="D308" s="4"/>
      <c r="E308" t="s">
        <v>20</v>
      </c>
      <c r="F308" t="str">
        <f t="array" ref="F308">INDEX(Establishment!B$2:B$1031,MATCH($E308,Establishment!$A$2:$A$1031,0))</f>
        <v xml:space="preserve"> </v>
      </c>
      <c r="G308" t="str">
        <f t="array" ref="G308">INDEX(Establishment!C$2:C$1031,MATCH($E308,Establishment!$A$2:$A$1031,0))</f>
        <v xml:space="preserve"> </v>
      </c>
      <c r="M308">
        <f t="shared" si="7"/>
        <v>0</v>
      </c>
      <c r="N308">
        <f t="shared" si="8"/>
        <v>0</v>
      </c>
      <c r="O308" t="s">
        <v>20</v>
      </c>
      <c r="P308" t="str">
        <f t="array" ref="P308">INDEX(Items!B$2:B$1072,MATCH($O308,Items!$A$2:$A$1072,0))</f>
        <v xml:space="preserve"> </v>
      </c>
      <c r="Q308" t="str">
        <f t="array" ref="Q308">INDEX(Items!C$2:C$1072,MATCH($O308,Items!$A$2:$A$1072,0))</f>
        <v xml:space="preserve"> </v>
      </c>
      <c r="R308" t="str">
        <f t="array" ref="R308">INDEX(Items!D$2:D$1072,MATCH($O308,Items!$A$2:$A$1072,0))</f>
        <v xml:space="preserve"> </v>
      </c>
    </row>
    <row r="309" spans="1:18" ht="15.75" customHeight="1" x14ac:dyDescent="0.25">
      <c r="A309">
        <f t="shared" si="6"/>
        <v>1</v>
      </c>
      <c r="B309" t="str">
        <f t="shared" si="9"/>
        <v/>
      </c>
      <c r="C309">
        <f t="shared" si="10"/>
        <v>1</v>
      </c>
      <c r="D309" s="4"/>
      <c r="E309" t="s">
        <v>20</v>
      </c>
      <c r="F309" t="str">
        <f t="array" ref="F309">INDEX(Establishment!B$2:B$1031,MATCH($E309,Establishment!$A$2:$A$1031,0))</f>
        <v xml:space="preserve"> </v>
      </c>
      <c r="G309" t="str">
        <f t="array" ref="G309">INDEX(Establishment!C$2:C$1031,MATCH($E309,Establishment!$A$2:$A$1031,0))</f>
        <v xml:space="preserve"> </v>
      </c>
      <c r="M309">
        <f t="shared" si="7"/>
        <v>0</v>
      </c>
      <c r="N309">
        <f t="shared" si="8"/>
        <v>0</v>
      </c>
      <c r="O309" t="s">
        <v>20</v>
      </c>
      <c r="P309" t="str">
        <f t="array" ref="P309">INDEX(Items!B$2:B$1072,MATCH($O309,Items!$A$2:$A$1072,0))</f>
        <v xml:space="preserve"> </v>
      </c>
      <c r="Q309" t="str">
        <f t="array" ref="Q309">INDEX(Items!C$2:C$1072,MATCH($O309,Items!$A$2:$A$1072,0))</f>
        <v xml:space="preserve"> </v>
      </c>
      <c r="R309" t="str">
        <f t="array" ref="R309">INDEX(Items!D$2:D$1072,MATCH($O309,Items!$A$2:$A$1072,0))</f>
        <v xml:space="preserve"> </v>
      </c>
    </row>
    <row r="310" spans="1:18" ht="15.75" customHeight="1" x14ac:dyDescent="0.25">
      <c r="A310">
        <f t="shared" si="6"/>
        <v>1</v>
      </c>
      <c r="B310" t="str">
        <f t="shared" si="9"/>
        <v/>
      </c>
      <c r="C310">
        <f t="shared" si="10"/>
        <v>1</v>
      </c>
      <c r="D310" s="4"/>
      <c r="E310" t="s">
        <v>20</v>
      </c>
      <c r="F310" t="str">
        <f t="array" ref="F310">INDEX(Establishment!B$2:B$1031,MATCH($E310,Establishment!$A$2:$A$1031,0))</f>
        <v xml:space="preserve"> </v>
      </c>
      <c r="G310" t="str">
        <f t="array" ref="G310">INDEX(Establishment!C$2:C$1031,MATCH($E310,Establishment!$A$2:$A$1031,0))</f>
        <v xml:space="preserve"> </v>
      </c>
      <c r="M310">
        <f t="shared" si="7"/>
        <v>0</v>
      </c>
      <c r="N310">
        <f t="shared" si="8"/>
        <v>0</v>
      </c>
      <c r="O310" t="s">
        <v>20</v>
      </c>
      <c r="P310" t="str">
        <f t="array" ref="P310">INDEX(Items!B$2:B$1072,MATCH($O310,Items!$A$2:$A$1072,0))</f>
        <v xml:space="preserve"> </v>
      </c>
      <c r="Q310" t="str">
        <f t="array" ref="Q310">INDEX(Items!C$2:C$1072,MATCH($O310,Items!$A$2:$A$1072,0))</f>
        <v xml:space="preserve"> </v>
      </c>
      <c r="R310" t="str">
        <f t="array" ref="R310">INDEX(Items!D$2:D$1072,MATCH($O310,Items!$A$2:$A$1072,0))</f>
        <v xml:space="preserve"> </v>
      </c>
    </row>
    <row r="311" spans="1:18" ht="15.75" customHeight="1" x14ac:dyDescent="0.25">
      <c r="A311">
        <f t="shared" si="6"/>
        <v>1</v>
      </c>
      <c r="B311" t="str">
        <f t="shared" si="9"/>
        <v/>
      </c>
      <c r="C311">
        <f t="shared" si="10"/>
        <v>1</v>
      </c>
      <c r="D311" s="4"/>
      <c r="E311" t="s">
        <v>20</v>
      </c>
      <c r="F311" t="str">
        <f t="array" ref="F311">INDEX(Establishment!B$2:B$1031,MATCH($E311,Establishment!$A$2:$A$1031,0))</f>
        <v xml:space="preserve"> </v>
      </c>
      <c r="G311" t="str">
        <f t="array" ref="G311">INDEX(Establishment!C$2:C$1031,MATCH($E311,Establishment!$A$2:$A$1031,0))</f>
        <v xml:space="preserve"> </v>
      </c>
      <c r="M311">
        <f t="shared" si="7"/>
        <v>0</v>
      </c>
      <c r="N311">
        <f t="shared" si="8"/>
        <v>0</v>
      </c>
      <c r="O311" t="s">
        <v>20</v>
      </c>
      <c r="P311" t="str">
        <f t="array" ref="P311">INDEX(Items!B$2:B$1072,MATCH($O311,Items!$A$2:$A$1072,0))</f>
        <v xml:space="preserve"> </v>
      </c>
      <c r="Q311" t="str">
        <f t="array" ref="Q311">INDEX(Items!C$2:C$1072,MATCH($O311,Items!$A$2:$A$1072,0))</f>
        <v xml:space="preserve"> </v>
      </c>
      <c r="R311" t="str">
        <f t="array" ref="R311">INDEX(Items!D$2:D$1072,MATCH($O311,Items!$A$2:$A$1072,0))</f>
        <v xml:space="preserve"> </v>
      </c>
    </row>
    <row r="312" spans="1:18" ht="15.75" customHeight="1" x14ac:dyDescent="0.25">
      <c r="A312">
        <f t="shared" si="6"/>
        <v>1</v>
      </c>
      <c r="B312" t="str">
        <f t="shared" si="9"/>
        <v/>
      </c>
      <c r="C312">
        <f t="shared" si="10"/>
        <v>1</v>
      </c>
      <c r="D312" s="4"/>
      <c r="E312" t="s">
        <v>20</v>
      </c>
      <c r="F312" t="str">
        <f t="array" ref="F312">INDEX(Establishment!B$2:B$1031,MATCH($E312,Establishment!$A$2:$A$1031,0))</f>
        <v xml:space="preserve"> </v>
      </c>
      <c r="G312" t="str">
        <f t="array" ref="G312">INDEX(Establishment!C$2:C$1031,MATCH($E312,Establishment!$A$2:$A$1031,0))</f>
        <v xml:space="preserve"> </v>
      </c>
      <c r="M312">
        <f t="shared" si="7"/>
        <v>0</v>
      </c>
      <c r="N312">
        <f t="shared" si="8"/>
        <v>0</v>
      </c>
      <c r="O312" t="s">
        <v>20</v>
      </c>
      <c r="P312" t="str">
        <f t="array" ref="P312">INDEX(Items!B$2:B$1072,MATCH($O312,Items!$A$2:$A$1072,0))</f>
        <v xml:space="preserve"> </v>
      </c>
      <c r="Q312" t="str">
        <f t="array" ref="Q312">INDEX(Items!C$2:C$1072,MATCH($O312,Items!$A$2:$A$1072,0))</f>
        <v xml:space="preserve"> </v>
      </c>
      <c r="R312" t="str">
        <f t="array" ref="R312">INDEX(Items!D$2:D$1072,MATCH($O312,Items!$A$2:$A$1072,0))</f>
        <v xml:space="preserve"> </v>
      </c>
    </row>
    <row r="313" spans="1:18" ht="15.75" customHeight="1" x14ac:dyDescent="0.25">
      <c r="A313">
        <f t="shared" si="6"/>
        <v>1</v>
      </c>
      <c r="B313" t="str">
        <f t="shared" si="9"/>
        <v/>
      </c>
      <c r="C313">
        <f t="shared" si="10"/>
        <v>1</v>
      </c>
      <c r="D313" s="4"/>
      <c r="E313" t="s">
        <v>20</v>
      </c>
      <c r="F313" t="str">
        <f t="array" ref="F313">INDEX(Establishment!B$2:B$1031,MATCH($E313,Establishment!$A$2:$A$1031,0))</f>
        <v xml:space="preserve"> </v>
      </c>
      <c r="G313" t="str">
        <f t="array" ref="G313">INDEX(Establishment!C$2:C$1031,MATCH($E313,Establishment!$A$2:$A$1031,0))</f>
        <v xml:space="preserve"> </v>
      </c>
      <c r="M313">
        <f t="shared" si="7"/>
        <v>0</v>
      </c>
      <c r="N313">
        <f t="shared" si="8"/>
        <v>0</v>
      </c>
      <c r="O313" t="s">
        <v>20</v>
      </c>
      <c r="P313" t="str">
        <f t="array" ref="P313">INDEX(Items!B$2:B$1072,MATCH($O313,Items!$A$2:$A$1072,0))</f>
        <v xml:space="preserve"> </v>
      </c>
      <c r="Q313" t="str">
        <f t="array" ref="Q313">INDEX(Items!C$2:C$1072,MATCH($O313,Items!$A$2:$A$1072,0))</f>
        <v xml:space="preserve"> </v>
      </c>
      <c r="R313" t="str">
        <f t="array" ref="R313">INDEX(Items!D$2:D$1072,MATCH($O313,Items!$A$2:$A$1072,0))</f>
        <v xml:space="preserve"> </v>
      </c>
    </row>
    <row r="314" spans="1:18" ht="15.75" customHeight="1" x14ac:dyDescent="0.25">
      <c r="A314">
        <f t="shared" si="6"/>
        <v>1</v>
      </c>
      <c r="B314" t="str">
        <f t="shared" si="9"/>
        <v/>
      </c>
      <c r="C314">
        <f t="shared" si="10"/>
        <v>1</v>
      </c>
      <c r="D314" s="4"/>
      <c r="E314" t="s">
        <v>20</v>
      </c>
      <c r="F314" t="str">
        <f t="array" ref="F314">INDEX(Establishment!B$2:B$1031,MATCH($E314,Establishment!$A$2:$A$1031,0))</f>
        <v xml:space="preserve"> </v>
      </c>
      <c r="G314" t="str">
        <f t="array" ref="G314">INDEX(Establishment!C$2:C$1031,MATCH($E314,Establishment!$A$2:$A$1031,0))</f>
        <v xml:space="preserve"> </v>
      </c>
      <c r="M314">
        <f t="shared" si="7"/>
        <v>0</v>
      </c>
      <c r="N314">
        <f t="shared" si="8"/>
        <v>0</v>
      </c>
      <c r="O314" t="s">
        <v>20</v>
      </c>
      <c r="P314" t="str">
        <f t="array" ref="P314">INDEX(Items!B$2:B$1072,MATCH($O314,Items!$A$2:$A$1072,0))</f>
        <v xml:space="preserve"> </v>
      </c>
      <c r="Q314" t="str">
        <f t="array" ref="Q314">INDEX(Items!C$2:C$1072,MATCH($O314,Items!$A$2:$A$1072,0))</f>
        <v xml:space="preserve"> </v>
      </c>
      <c r="R314" t="str">
        <f t="array" ref="R314">INDEX(Items!D$2:D$1072,MATCH($O314,Items!$A$2:$A$1072,0))</f>
        <v xml:space="preserve"> </v>
      </c>
    </row>
    <row r="315" spans="1:18" ht="15.75" customHeight="1" x14ac:dyDescent="0.25">
      <c r="A315">
        <f t="shared" si="6"/>
        <v>1</v>
      </c>
      <c r="B315" t="str">
        <f t="shared" si="9"/>
        <v/>
      </c>
      <c r="C315">
        <f t="shared" si="10"/>
        <v>1</v>
      </c>
      <c r="D315" s="4"/>
      <c r="E315" t="s">
        <v>20</v>
      </c>
      <c r="F315" t="str">
        <f t="array" ref="F315">INDEX(Establishment!B$2:B$1031,MATCH($E315,Establishment!$A$2:$A$1031,0))</f>
        <v xml:space="preserve"> </v>
      </c>
      <c r="G315" t="str">
        <f t="array" ref="G315">INDEX(Establishment!C$2:C$1031,MATCH($E315,Establishment!$A$2:$A$1031,0))</f>
        <v xml:space="preserve"> </v>
      </c>
      <c r="M315">
        <f t="shared" si="7"/>
        <v>0</v>
      </c>
      <c r="N315">
        <f t="shared" si="8"/>
        <v>0</v>
      </c>
      <c r="O315" t="s">
        <v>20</v>
      </c>
      <c r="P315" t="str">
        <f t="array" ref="P315">INDEX(Items!B$2:B$1072,MATCH($O315,Items!$A$2:$A$1072,0))</f>
        <v xml:space="preserve"> </v>
      </c>
      <c r="Q315" t="str">
        <f t="array" ref="Q315">INDEX(Items!C$2:C$1072,MATCH($O315,Items!$A$2:$A$1072,0))</f>
        <v xml:space="preserve"> </v>
      </c>
      <c r="R315" t="str">
        <f t="array" ref="R315">INDEX(Items!D$2:D$1072,MATCH($O315,Items!$A$2:$A$1072,0))</f>
        <v xml:space="preserve"> </v>
      </c>
    </row>
    <row r="316" spans="1:18" ht="15.75" customHeight="1" x14ac:dyDescent="0.25">
      <c r="A316">
        <f t="shared" si="6"/>
        <v>1</v>
      </c>
      <c r="B316" t="str">
        <f t="shared" si="9"/>
        <v/>
      </c>
      <c r="C316">
        <f t="shared" si="10"/>
        <v>1</v>
      </c>
      <c r="D316" s="4"/>
      <c r="E316" t="s">
        <v>20</v>
      </c>
      <c r="F316" t="str">
        <f t="array" ref="F316">INDEX(Establishment!B$2:B$1031,MATCH($E316,Establishment!$A$2:$A$1031,0))</f>
        <v xml:space="preserve"> </v>
      </c>
      <c r="G316" t="str">
        <f t="array" ref="G316">INDEX(Establishment!C$2:C$1031,MATCH($E316,Establishment!$A$2:$A$1031,0))</f>
        <v xml:space="preserve"> </v>
      </c>
      <c r="M316">
        <f t="shared" si="7"/>
        <v>0</v>
      </c>
      <c r="N316">
        <f t="shared" si="8"/>
        <v>0</v>
      </c>
      <c r="O316" t="s">
        <v>20</v>
      </c>
      <c r="P316" t="str">
        <f t="array" ref="P316">INDEX(Items!B$2:B$1072,MATCH($O316,Items!$A$2:$A$1072,0))</f>
        <v xml:space="preserve"> </v>
      </c>
      <c r="Q316" t="str">
        <f t="array" ref="Q316">INDEX(Items!C$2:C$1072,MATCH($O316,Items!$A$2:$A$1072,0))</f>
        <v xml:space="preserve"> </v>
      </c>
      <c r="R316" t="str">
        <f t="array" ref="R316">INDEX(Items!D$2:D$1072,MATCH($O316,Items!$A$2:$A$1072,0))</f>
        <v xml:space="preserve"> </v>
      </c>
    </row>
    <row r="317" spans="1:18" ht="15.75" customHeight="1" x14ac:dyDescent="0.25">
      <c r="A317">
        <f t="shared" si="6"/>
        <v>1</v>
      </c>
      <c r="B317" t="str">
        <f t="shared" si="9"/>
        <v/>
      </c>
      <c r="C317">
        <f t="shared" si="10"/>
        <v>1</v>
      </c>
      <c r="D317" s="4"/>
      <c r="E317" t="s">
        <v>20</v>
      </c>
      <c r="F317" t="str">
        <f t="array" ref="F317">INDEX(Establishment!B$2:B$1031,MATCH($E317,Establishment!$A$2:$A$1031,0))</f>
        <v xml:space="preserve"> </v>
      </c>
      <c r="G317" t="str">
        <f t="array" ref="G317">INDEX(Establishment!C$2:C$1031,MATCH($E317,Establishment!$A$2:$A$1031,0))</f>
        <v xml:space="preserve"> </v>
      </c>
      <c r="M317">
        <f t="shared" si="7"/>
        <v>0</v>
      </c>
      <c r="N317">
        <f t="shared" si="8"/>
        <v>0</v>
      </c>
      <c r="O317" t="s">
        <v>20</v>
      </c>
      <c r="P317" t="str">
        <f t="array" ref="P317">INDEX(Items!B$2:B$1072,MATCH($O317,Items!$A$2:$A$1072,0))</f>
        <v xml:space="preserve"> </v>
      </c>
      <c r="Q317" t="str">
        <f t="array" ref="Q317">INDEX(Items!C$2:C$1072,MATCH($O317,Items!$A$2:$A$1072,0))</f>
        <v xml:space="preserve"> </v>
      </c>
      <c r="R317" t="str">
        <f t="array" ref="R317">INDEX(Items!D$2:D$1072,MATCH($O317,Items!$A$2:$A$1072,0))</f>
        <v xml:space="preserve"> </v>
      </c>
    </row>
    <row r="318" spans="1:18" ht="15.75" customHeight="1" x14ac:dyDescent="0.25">
      <c r="A318">
        <f t="shared" si="6"/>
        <v>1</v>
      </c>
      <c r="B318" t="str">
        <f t="shared" si="9"/>
        <v/>
      </c>
      <c r="C318">
        <f t="shared" si="10"/>
        <v>1</v>
      </c>
      <c r="D318" s="4"/>
      <c r="E318" t="s">
        <v>20</v>
      </c>
      <c r="F318" t="str">
        <f t="array" ref="F318">INDEX(Establishment!B$2:B$1031,MATCH($E318,Establishment!$A$2:$A$1031,0))</f>
        <v xml:space="preserve"> </v>
      </c>
      <c r="G318" t="str">
        <f t="array" ref="G318">INDEX(Establishment!C$2:C$1031,MATCH($E318,Establishment!$A$2:$A$1031,0))</f>
        <v xml:space="preserve"> </v>
      </c>
      <c r="M318">
        <f t="shared" si="7"/>
        <v>0</v>
      </c>
      <c r="N318">
        <f t="shared" si="8"/>
        <v>0</v>
      </c>
      <c r="O318" t="s">
        <v>20</v>
      </c>
      <c r="P318" t="str">
        <f t="array" ref="P318">INDEX(Items!B$2:B$1072,MATCH($O318,Items!$A$2:$A$1072,0))</f>
        <v xml:space="preserve"> </v>
      </c>
      <c r="Q318" t="str">
        <f t="array" ref="Q318">INDEX(Items!C$2:C$1072,MATCH($O318,Items!$A$2:$A$1072,0))</f>
        <v xml:space="preserve"> </v>
      </c>
      <c r="R318" t="str">
        <f t="array" ref="R318">INDEX(Items!D$2:D$1072,MATCH($O318,Items!$A$2:$A$1072,0))</f>
        <v xml:space="preserve"> </v>
      </c>
    </row>
    <row r="319" spans="1:18" ht="15.75" customHeight="1" x14ac:dyDescent="0.25">
      <c r="A319">
        <f t="shared" si="6"/>
        <v>1</v>
      </c>
      <c r="B319" t="str">
        <f t="shared" si="9"/>
        <v/>
      </c>
      <c r="C319">
        <f t="shared" si="10"/>
        <v>1</v>
      </c>
      <c r="D319" s="4"/>
      <c r="E319" t="s">
        <v>20</v>
      </c>
      <c r="F319" t="str">
        <f t="array" ref="F319">INDEX(Establishment!B$2:B$1031,MATCH($E319,Establishment!$A$2:$A$1031,0))</f>
        <v xml:space="preserve"> </v>
      </c>
      <c r="G319" t="str">
        <f t="array" ref="G319">INDEX(Establishment!C$2:C$1031,MATCH($E319,Establishment!$A$2:$A$1031,0))</f>
        <v xml:space="preserve"> </v>
      </c>
      <c r="M319">
        <f t="shared" si="7"/>
        <v>0</v>
      </c>
      <c r="N319">
        <f t="shared" si="8"/>
        <v>0</v>
      </c>
      <c r="O319" t="s">
        <v>20</v>
      </c>
      <c r="P319" t="str">
        <f t="array" ref="P319">INDEX(Items!B$2:B$1072,MATCH($O319,Items!$A$2:$A$1072,0))</f>
        <v xml:space="preserve"> </v>
      </c>
      <c r="Q319" t="str">
        <f t="array" ref="Q319">INDEX(Items!C$2:C$1072,MATCH($O319,Items!$A$2:$A$1072,0))</f>
        <v xml:space="preserve"> </v>
      </c>
      <c r="R319" t="str">
        <f t="array" ref="R319">INDEX(Items!D$2:D$1072,MATCH($O319,Items!$A$2:$A$1072,0))</f>
        <v xml:space="preserve"> </v>
      </c>
    </row>
    <row r="320" spans="1:18" ht="15.75" customHeight="1" x14ac:dyDescent="0.25">
      <c r="A320">
        <f t="shared" si="6"/>
        <v>1</v>
      </c>
      <c r="B320" t="str">
        <f t="shared" si="9"/>
        <v/>
      </c>
      <c r="C320">
        <f t="shared" si="10"/>
        <v>1</v>
      </c>
      <c r="D320" s="4"/>
      <c r="E320" t="s">
        <v>20</v>
      </c>
      <c r="F320" t="str">
        <f t="array" ref="F320">INDEX(Establishment!B$2:B$1031,MATCH($E320,Establishment!$A$2:$A$1031,0))</f>
        <v xml:space="preserve"> </v>
      </c>
      <c r="G320" t="str">
        <f t="array" ref="G320">INDEX(Establishment!C$2:C$1031,MATCH($E320,Establishment!$A$2:$A$1031,0))</f>
        <v xml:space="preserve"> </v>
      </c>
      <c r="M320">
        <f t="shared" si="7"/>
        <v>0</v>
      </c>
      <c r="N320">
        <f t="shared" si="8"/>
        <v>0</v>
      </c>
      <c r="O320" t="s">
        <v>20</v>
      </c>
      <c r="P320" t="str">
        <f t="array" ref="P320">INDEX(Items!B$2:B$1072,MATCH($O320,Items!$A$2:$A$1072,0))</f>
        <v xml:space="preserve"> </v>
      </c>
      <c r="Q320" t="str">
        <f t="array" ref="Q320">INDEX(Items!C$2:C$1072,MATCH($O320,Items!$A$2:$A$1072,0))</f>
        <v xml:space="preserve"> </v>
      </c>
      <c r="R320" t="str">
        <f t="array" ref="R320">INDEX(Items!D$2:D$1072,MATCH($O320,Items!$A$2:$A$1072,0))</f>
        <v xml:space="preserve"> </v>
      </c>
    </row>
    <row r="321" spans="1:18" ht="15.75" customHeight="1" x14ac:dyDescent="0.25">
      <c r="A321">
        <f t="shared" si="6"/>
        <v>1</v>
      </c>
      <c r="B321" t="str">
        <f t="shared" si="9"/>
        <v/>
      </c>
      <c r="C321">
        <f t="shared" si="10"/>
        <v>1</v>
      </c>
      <c r="D321" s="4"/>
      <c r="E321" t="s">
        <v>20</v>
      </c>
      <c r="F321" t="str">
        <f t="array" ref="F321">INDEX(Establishment!B$2:B$1031,MATCH($E321,Establishment!$A$2:$A$1031,0))</f>
        <v xml:space="preserve"> </v>
      </c>
      <c r="G321" t="str">
        <f t="array" ref="G321">INDEX(Establishment!C$2:C$1031,MATCH($E321,Establishment!$A$2:$A$1031,0))</f>
        <v xml:space="preserve"> </v>
      </c>
      <c r="M321">
        <f t="shared" si="7"/>
        <v>0</v>
      </c>
      <c r="N321">
        <f t="shared" si="8"/>
        <v>0</v>
      </c>
      <c r="O321" t="s">
        <v>20</v>
      </c>
      <c r="P321" t="str">
        <f t="array" ref="P321">INDEX(Items!B$2:B$1072,MATCH($O321,Items!$A$2:$A$1072,0))</f>
        <v xml:space="preserve"> </v>
      </c>
      <c r="Q321" t="str">
        <f t="array" ref="Q321">INDEX(Items!C$2:C$1072,MATCH($O321,Items!$A$2:$A$1072,0))</f>
        <v xml:space="preserve"> </v>
      </c>
      <c r="R321" t="str">
        <f t="array" ref="R321">INDEX(Items!D$2:D$1072,MATCH($O321,Items!$A$2:$A$1072,0))</f>
        <v xml:space="preserve"> </v>
      </c>
    </row>
    <row r="322" spans="1:18" ht="15.75" customHeight="1" x14ac:dyDescent="0.25">
      <c r="A322">
        <f t="shared" si="6"/>
        <v>1</v>
      </c>
      <c r="B322" t="str">
        <f t="shared" si="9"/>
        <v/>
      </c>
      <c r="C322">
        <f t="shared" si="10"/>
        <v>1</v>
      </c>
      <c r="D322" s="4"/>
      <c r="E322" t="s">
        <v>20</v>
      </c>
      <c r="F322" t="str">
        <f t="array" ref="F322">INDEX(Establishment!B$2:B$1031,MATCH($E322,Establishment!$A$2:$A$1031,0))</f>
        <v xml:space="preserve"> </v>
      </c>
      <c r="G322" t="str">
        <f t="array" ref="G322">INDEX(Establishment!C$2:C$1031,MATCH($E322,Establishment!$A$2:$A$1031,0))</f>
        <v xml:space="preserve"> </v>
      </c>
      <c r="M322">
        <f t="shared" si="7"/>
        <v>0</v>
      </c>
      <c r="N322">
        <f t="shared" si="8"/>
        <v>0</v>
      </c>
      <c r="O322" t="s">
        <v>20</v>
      </c>
      <c r="P322" t="str">
        <f t="array" ref="P322">INDEX(Items!B$2:B$1072,MATCH($O322,Items!$A$2:$A$1072,0))</f>
        <v xml:space="preserve"> </v>
      </c>
      <c r="Q322" t="str">
        <f t="array" ref="Q322">INDEX(Items!C$2:C$1072,MATCH($O322,Items!$A$2:$A$1072,0))</f>
        <v xml:space="preserve"> </v>
      </c>
      <c r="R322" t="str">
        <f t="array" ref="R322">INDEX(Items!D$2:D$1072,MATCH($O322,Items!$A$2:$A$1072,0))</f>
        <v xml:space="preserve"> </v>
      </c>
    </row>
    <row r="323" spans="1:18" ht="15.75" customHeight="1" x14ac:dyDescent="0.25">
      <c r="A323">
        <f t="shared" si="6"/>
        <v>1</v>
      </c>
      <c r="B323" t="str">
        <f t="shared" si="9"/>
        <v/>
      </c>
      <c r="C323">
        <f t="shared" si="10"/>
        <v>1</v>
      </c>
      <c r="D323" s="4"/>
      <c r="E323" t="s">
        <v>20</v>
      </c>
      <c r="F323" t="str">
        <f t="array" ref="F323">INDEX(Establishment!B$2:B$1031,MATCH($E323,Establishment!$A$2:$A$1031,0))</f>
        <v xml:space="preserve"> </v>
      </c>
      <c r="G323" t="str">
        <f t="array" ref="G323">INDEX(Establishment!C$2:C$1031,MATCH($E323,Establishment!$A$2:$A$1031,0))</f>
        <v xml:space="preserve"> </v>
      </c>
      <c r="M323">
        <f t="shared" si="7"/>
        <v>0</v>
      </c>
      <c r="N323">
        <f t="shared" si="8"/>
        <v>0</v>
      </c>
      <c r="O323" t="s">
        <v>20</v>
      </c>
      <c r="P323" t="str">
        <f t="array" ref="P323">INDEX(Items!B$2:B$1072,MATCH($O323,Items!$A$2:$A$1072,0))</f>
        <v xml:space="preserve"> </v>
      </c>
      <c r="Q323" t="str">
        <f t="array" ref="Q323">INDEX(Items!C$2:C$1072,MATCH($O323,Items!$A$2:$A$1072,0))</f>
        <v xml:space="preserve"> </v>
      </c>
      <c r="R323" t="str">
        <f t="array" ref="R323">INDEX(Items!D$2:D$1072,MATCH($O323,Items!$A$2:$A$1072,0))</f>
        <v xml:space="preserve"> </v>
      </c>
    </row>
    <row r="324" spans="1:18" ht="15.75" customHeight="1" x14ac:dyDescent="0.25">
      <c r="A324">
        <f t="shared" si="6"/>
        <v>1</v>
      </c>
      <c r="B324" t="str">
        <f t="shared" si="9"/>
        <v/>
      </c>
      <c r="C324">
        <f t="shared" si="10"/>
        <v>1</v>
      </c>
      <c r="D324" s="4"/>
      <c r="E324" t="s">
        <v>20</v>
      </c>
      <c r="F324" t="str">
        <f t="array" ref="F324">INDEX(Establishment!B$2:B$1031,MATCH($E324,Establishment!$A$2:$A$1031,0))</f>
        <v xml:space="preserve"> </v>
      </c>
      <c r="G324" t="str">
        <f t="array" ref="G324">INDEX(Establishment!C$2:C$1031,MATCH($E324,Establishment!$A$2:$A$1031,0))</f>
        <v xml:space="preserve"> </v>
      </c>
      <c r="M324">
        <f t="shared" si="7"/>
        <v>0</v>
      </c>
      <c r="N324">
        <f t="shared" si="8"/>
        <v>0</v>
      </c>
      <c r="O324" t="s">
        <v>20</v>
      </c>
      <c r="P324" t="str">
        <f t="array" ref="P324">INDEX(Items!B$2:B$1072,MATCH($O324,Items!$A$2:$A$1072,0))</f>
        <v xml:space="preserve"> </v>
      </c>
      <c r="Q324" t="str">
        <f t="array" ref="Q324">INDEX(Items!C$2:C$1072,MATCH($O324,Items!$A$2:$A$1072,0))</f>
        <v xml:space="preserve"> </v>
      </c>
      <c r="R324" t="str">
        <f t="array" ref="R324">INDEX(Items!D$2:D$1072,MATCH($O324,Items!$A$2:$A$1072,0))</f>
        <v xml:space="preserve"> </v>
      </c>
    </row>
    <row r="325" spans="1:18" ht="15.75" customHeight="1" x14ac:dyDescent="0.25">
      <c r="A325">
        <f t="shared" si="6"/>
        <v>1</v>
      </c>
      <c r="B325" t="str">
        <f t="shared" si="9"/>
        <v/>
      </c>
      <c r="C325">
        <f t="shared" si="10"/>
        <v>1</v>
      </c>
      <c r="D325" s="4"/>
      <c r="E325" t="s">
        <v>20</v>
      </c>
      <c r="F325" t="str">
        <f t="array" ref="F325">INDEX(Establishment!B$2:B$1031,MATCH($E325,Establishment!$A$2:$A$1031,0))</f>
        <v xml:space="preserve"> </v>
      </c>
      <c r="G325" t="str">
        <f t="array" ref="G325">INDEX(Establishment!C$2:C$1031,MATCH($E325,Establishment!$A$2:$A$1031,0))</f>
        <v xml:space="preserve"> </v>
      </c>
      <c r="M325">
        <f t="shared" si="7"/>
        <v>0</v>
      </c>
      <c r="N325">
        <f t="shared" si="8"/>
        <v>0</v>
      </c>
      <c r="O325" t="s">
        <v>20</v>
      </c>
      <c r="P325" t="str">
        <f t="array" ref="P325">INDEX(Items!B$2:B$1072,MATCH($O325,Items!$A$2:$A$1072,0))</f>
        <v xml:space="preserve"> </v>
      </c>
      <c r="Q325" t="str">
        <f t="array" ref="Q325">INDEX(Items!C$2:C$1072,MATCH($O325,Items!$A$2:$A$1072,0))</f>
        <v xml:space="preserve"> </v>
      </c>
      <c r="R325" t="str">
        <f t="array" ref="R325">INDEX(Items!D$2:D$1072,MATCH($O325,Items!$A$2:$A$1072,0))</f>
        <v xml:space="preserve"> </v>
      </c>
    </row>
    <row r="326" spans="1:18" ht="15.75" customHeight="1" x14ac:dyDescent="0.25">
      <c r="A326">
        <f t="shared" si="6"/>
        <v>1</v>
      </c>
      <c r="B326" t="str">
        <f t="shared" si="9"/>
        <v/>
      </c>
      <c r="C326">
        <f t="shared" si="10"/>
        <v>1</v>
      </c>
      <c r="D326" s="4"/>
      <c r="E326" t="s">
        <v>20</v>
      </c>
      <c r="F326" t="str">
        <f t="array" ref="F326">INDEX(Establishment!B$2:B$1031,MATCH($E326,Establishment!$A$2:$A$1031,0))</f>
        <v xml:space="preserve"> </v>
      </c>
      <c r="G326" t="str">
        <f t="array" ref="G326">INDEX(Establishment!C$2:C$1031,MATCH($E326,Establishment!$A$2:$A$1031,0))</f>
        <v xml:space="preserve"> </v>
      </c>
      <c r="M326">
        <f t="shared" si="7"/>
        <v>0</v>
      </c>
      <c r="N326">
        <f t="shared" si="8"/>
        <v>0</v>
      </c>
      <c r="O326" t="s">
        <v>20</v>
      </c>
      <c r="P326" t="str">
        <f t="array" ref="P326">INDEX(Items!B$2:B$1072,MATCH($O326,Items!$A$2:$A$1072,0))</f>
        <v xml:space="preserve"> </v>
      </c>
      <c r="Q326" t="str">
        <f t="array" ref="Q326">INDEX(Items!C$2:C$1072,MATCH($O326,Items!$A$2:$A$1072,0))</f>
        <v xml:space="preserve"> </v>
      </c>
      <c r="R326" t="str">
        <f t="array" ref="R326">INDEX(Items!D$2:D$1072,MATCH($O326,Items!$A$2:$A$1072,0))</f>
        <v xml:space="preserve"> </v>
      </c>
    </row>
    <row r="327" spans="1:18" ht="15.75" customHeight="1" x14ac:dyDescent="0.25">
      <c r="A327">
        <f t="shared" si="6"/>
        <v>1</v>
      </c>
      <c r="B327" t="str">
        <f t="shared" si="9"/>
        <v/>
      </c>
      <c r="C327">
        <f t="shared" si="10"/>
        <v>1</v>
      </c>
      <c r="D327" s="4"/>
      <c r="E327" t="s">
        <v>20</v>
      </c>
      <c r="F327" t="str">
        <f t="array" ref="F327">INDEX(Establishment!B$2:B$1031,MATCH($E327,Establishment!$A$2:$A$1031,0))</f>
        <v xml:space="preserve"> </v>
      </c>
      <c r="G327" t="str">
        <f t="array" ref="G327">INDEX(Establishment!C$2:C$1031,MATCH($E327,Establishment!$A$2:$A$1031,0))</f>
        <v xml:space="preserve"> </v>
      </c>
      <c r="M327">
        <f t="shared" si="7"/>
        <v>0</v>
      </c>
      <c r="N327">
        <f t="shared" si="8"/>
        <v>0</v>
      </c>
      <c r="O327" t="s">
        <v>20</v>
      </c>
      <c r="P327" t="str">
        <f t="array" ref="P327">INDEX(Items!B$2:B$1072,MATCH($O327,Items!$A$2:$A$1072,0))</f>
        <v xml:space="preserve"> </v>
      </c>
      <c r="Q327" t="str">
        <f t="array" ref="Q327">INDEX(Items!C$2:C$1072,MATCH($O327,Items!$A$2:$A$1072,0))</f>
        <v xml:space="preserve"> </v>
      </c>
      <c r="R327" t="str">
        <f t="array" ref="R327">INDEX(Items!D$2:D$1072,MATCH($O327,Items!$A$2:$A$1072,0))</f>
        <v xml:space="preserve"> </v>
      </c>
    </row>
    <row r="328" spans="1:18" ht="15.75" customHeight="1" x14ac:dyDescent="0.25">
      <c r="A328">
        <f t="shared" si="6"/>
        <v>1</v>
      </c>
      <c r="B328" t="str">
        <f t="shared" si="9"/>
        <v/>
      </c>
      <c r="C328">
        <f t="shared" si="10"/>
        <v>1</v>
      </c>
      <c r="D328" s="4"/>
      <c r="E328" t="s">
        <v>20</v>
      </c>
      <c r="F328" t="str">
        <f t="array" ref="F328">INDEX(Establishment!B$2:B$1031,MATCH($E328,Establishment!$A$2:$A$1031,0))</f>
        <v xml:space="preserve"> </v>
      </c>
      <c r="G328" t="str">
        <f t="array" ref="G328">INDEX(Establishment!C$2:C$1031,MATCH($E328,Establishment!$A$2:$A$1031,0))</f>
        <v xml:space="preserve"> </v>
      </c>
      <c r="M328">
        <f t="shared" si="7"/>
        <v>0</v>
      </c>
      <c r="N328">
        <f t="shared" si="8"/>
        <v>0</v>
      </c>
      <c r="O328" t="s">
        <v>20</v>
      </c>
      <c r="P328" t="str">
        <f t="array" ref="P328">INDEX(Items!B$2:B$1072,MATCH($O328,Items!$A$2:$A$1072,0))</f>
        <v xml:space="preserve"> </v>
      </c>
      <c r="Q328" t="str">
        <f t="array" ref="Q328">INDEX(Items!C$2:C$1072,MATCH($O328,Items!$A$2:$A$1072,0))</f>
        <v xml:space="preserve"> </v>
      </c>
      <c r="R328" t="str">
        <f t="array" ref="R328">INDEX(Items!D$2:D$1072,MATCH($O328,Items!$A$2:$A$1072,0))</f>
        <v xml:space="preserve"> </v>
      </c>
    </row>
    <row r="329" spans="1:18" ht="15.75" customHeight="1" x14ac:dyDescent="0.25">
      <c r="A329">
        <f t="shared" si="6"/>
        <v>1</v>
      </c>
      <c r="B329" t="str">
        <f t="shared" si="9"/>
        <v/>
      </c>
      <c r="C329">
        <f t="shared" si="10"/>
        <v>1</v>
      </c>
      <c r="D329" s="4"/>
      <c r="E329" t="s">
        <v>20</v>
      </c>
      <c r="F329" t="str">
        <f t="array" ref="F329">INDEX(Establishment!B$2:B$1031,MATCH($E329,Establishment!$A$2:$A$1031,0))</f>
        <v xml:space="preserve"> </v>
      </c>
      <c r="G329" t="str">
        <f t="array" ref="G329">INDEX(Establishment!C$2:C$1031,MATCH($E329,Establishment!$A$2:$A$1031,0))</f>
        <v xml:space="preserve"> </v>
      </c>
      <c r="M329">
        <f t="shared" si="7"/>
        <v>0</v>
      </c>
      <c r="N329">
        <f t="shared" si="8"/>
        <v>0</v>
      </c>
      <c r="O329" t="s">
        <v>20</v>
      </c>
      <c r="P329" t="str">
        <f t="array" ref="P329">INDEX(Items!B$2:B$1072,MATCH($O329,Items!$A$2:$A$1072,0))</f>
        <v xml:space="preserve"> </v>
      </c>
      <c r="Q329" t="str">
        <f t="array" ref="Q329">INDEX(Items!C$2:C$1072,MATCH($O329,Items!$A$2:$A$1072,0))</f>
        <v xml:space="preserve"> </v>
      </c>
      <c r="R329" t="str">
        <f t="array" ref="R329">INDEX(Items!D$2:D$1072,MATCH($O329,Items!$A$2:$A$1072,0))</f>
        <v xml:space="preserve"> </v>
      </c>
    </row>
    <row r="330" spans="1:18" ht="15.75" customHeight="1" x14ac:dyDescent="0.25">
      <c r="A330">
        <f t="shared" si="6"/>
        <v>1</v>
      </c>
      <c r="B330" t="str">
        <f t="shared" si="9"/>
        <v/>
      </c>
      <c r="C330">
        <f t="shared" si="10"/>
        <v>1</v>
      </c>
      <c r="D330" s="4"/>
      <c r="E330" t="s">
        <v>20</v>
      </c>
      <c r="F330" t="str">
        <f t="array" ref="F330">INDEX(Establishment!B$2:B$1031,MATCH($E330,Establishment!$A$2:$A$1031,0))</f>
        <v xml:space="preserve"> </v>
      </c>
      <c r="G330" t="str">
        <f t="array" ref="G330">INDEX(Establishment!C$2:C$1031,MATCH($E330,Establishment!$A$2:$A$1031,0))</f>
        <v xml:space="preserve"> </v>
      </c>
      <c r="M330">
        <f t="shared" si="7"/>
        <v>0</v>
      </c>
      <c r="N330">
        <f t="shared" si="8"/>
        <v>0</v>
      </c>
      <c r="O330" t="s">
        <v>20</v>
      </c>
      <c r="P330" t="str">
        <f t="array" ref="P330">INDEX(Items!B$2:B$1072,MATCH($O330,Items!$A$2:$A$1072,0))</f>
        <v xml:space="preserve"> </v>
      </c>
      <c r="Q330" t="str">
        <f t="array" ref="Q330">INDEX(Items!C$2:C$1072,MATCH($O330,Items!$A$2:$A$1072,0))</f>
        <v xml:space="preserve"> </v>
      </c>
      <c r="R330" t="str">
        <f t="array" ref="R330">INDEX(Items!D$2:D$1072,MATCH($O330,Items!$A$2:$A$1072,0))</f>
        <v xml:space="preserve"> </v>
      </c>
    </row>
    <row r="331" spans="1:18" ht="15.75" customHeight="1" x14ac:dyDescent="0.25">
      <c r="A331">
        <f t="shared" si="6"/>
        <v>1</v>
      </c>
      <c r="B331" t="str">
        <f t="shared" si="9"/>
        <v/>
      </c>
      <c r="C331">
        <f t="shared" si="10"/>
        <v>1</v>
      </c>
      <c r="D331" s="4"/>
      <c r="E331" t="s">
        <v>20</v>
      </c>
      <c r="F331" t="str">
        <f t="array" ref="F331">INDEX(Establishment!B$2:B$1031,MATCH($E331,Establishment!$A$2:$A$1031,0))</f>
        <v xml:space="preserve"> </v>
      </c>
      <c r="G331" t="str">
        <f t="array" ref="G331">INDEX(Establishment!C$2:C$1031,MATCH($E331,Establishment!$A$2:$A$1031,0))</f>
        <v xml:space="preserve"> </v>
      </c>
      <c r="M331">
        <f t="shared" si="7"/>
        <v>0</v>
      </c>
      <c r="N331">
        <f t="shared" si="8"/>
        <v>0</v>
      </c>
      <c r="O331" t="s">
        <v>20</v>
      </c>
      <c r="P331" t="str">
        <f t="array" ref="P331">INDEX(Items!B$2:B$1072,MATCH($O331,Items!$A$2:$A$1072,0))</f>
        <v xml:space="preserve"> </v>
      </c>
      <c r="Q331" t="str">
        <f t="array" ref="Q331">INDEX(Items!C$2:C$1072,MATCH($O331,Items!$A$2:$A$1072,0))</f>
        <v xml:space="preserve"> </v>
      </c>
      <c r="R331" t="str">
        <f t="array" ref="R331">INDEX(Items!D$2:D$1072,MATCH($O331,Items!$A$2:$A$1072,0))</f>
        <v xml:space="preserve"> </v>
      </c>
    </row>
    <row r="332" spans="1:18" ht="15.75" customHeight="1" x14ac:dyDescent="0.25">
      <c r="A332">
        <f t="shared" si="6"/>
        <v>1</v>
      </c>
      <c r="B332" t="str">
        <f t="shared" si="9"/>
        <v/>
      </c>
      <c r="C332">
        <f t="shared" si="10"/>
        <v>1</v>
      </c>
      <c r="D332" s="4"/>
      <c r="E332" t="s">
        <v>20</v>
      </c>
      <c r="F332" t="str">
        <f t="array" ref="F332">INDEX(Establishment!B$2:B$1031,MATCH($E332,Establishment!$A$2:$A$1031,0))</f>
        <v xml:space="preserve"> </v>
      </c>
      <c r="G332" t="str">
        <f t="array" ref="G332">INDEX(Establishment!C$2:C$1031,MATCH($E332,Establishment!$A$2:$A$1031,0))</f>
        <v xml:space="preserve"> </v>
      </c>
      <c r="M332">
        <f t="shared" si="7"/>
        <v>0</v>
      </c>
      <c r="N332">
        <f t="shared" si="8"/>
        <v>0</v>
      </c>
      <c r="O332" t="s">
        <v>20</v>
      </c>
      <c r="P332" t="str">
        <f t="array" ref="P332">INDEX(Items!B$2:B$1072,MATCH($O332,Items!$A$2:$A$1072,0))</f>
        <v xml:space="preserve"> </v>
      </c>
      <c r="Q332" t="str">
        <f t="array" ref="Q332">INDEX(Items!C$2:C$1072,MATCH($O332,Items!$A$2:$A$1072,0))</f>
        <v xml:space="preserve"> </v>
      </c>
      <c r="R332" t="str">
        <f t="array" ref="R332">INDEX(Items!D$2:D$1072,MATCH($O332,Items!$A$2:$A$1072,0))</f>
        <v xml:space="preserve"> </v>
      </c>
    </row>
    <row r="333" spans="1:18" ht="15.75" customHeight="1" x14ac:dyDescent="0.25">
      <c r="A333">
        <f t="shared" si="6"/>
        <v>1</v>
      </c>
      <c r="B333" t="str">
        <f t="shared" si="9"/>
        <v/>
      </c>
      <c r="C333">
        <f t="shared" si="10"/>
        <v>1</v>
      </c>
      <c r="D333" s="4"/>
      <c r="E333" t="s">
        <v>20</v>
      </c>
      <c r="F333" t="str">
        <f t="array" ref="F333">INDEX(Establishment!B$2:B$1031,MATCH($E333,Establishment!$A$2:$A$1031,0))</f>
        <v xml:space="preserve"> </v>
      </c>
      <c r="G333" t="str">
        <f t="array" ref="G333">INDEX(Establishment!C$2:C$1031,MATCH($E333,Establishment!$A$2:$A$1031,0))</f>
        <v xml:space="preserve"> </v>
      </c>
      <c r="M333">
        <f t="shared" si="7"/>
        <v>0</v>
      </c>
      <c r="N333">
        <f t="shared" si="8"/>
        <v>0</v>
      </c>
      <c r="O333" t="s">
        <v>20</v>
      </c>
      <c r="P333" t="str">
        <f t="array" ref="P333">INDEX(Items!B$2:B$1072,MATCH($O333,Items!$A$2:$A$1072,0))</f>
        <v xml:space="preserve"> </v>
      </c>
      <c r="Q333" t="str">
        <f t="array" ref="Q333">INDEX(Items!C$2:C$1072,MATCH($O333,Items!$A$2:$A$1072,0))</f>
        <v xml:space="preserve"> </v>
      </c>
      <c r="R333" t="str">
        <f t="array" ref="R333">INDEX(Items!D$2:D$1072,MATCH($O333,Items!$A$2:$A$1072,0))</f>
        <v xml:space="preserve"> </v>
      </c>
    </row>
    <row r="334" spans="1:18" ht="15.75" customHeight="1" x14ac:dyDescent="0.25">
      <c r="A334">
        <f t="shared" si="6"/>
        <v>1</v>
      </c>
      <c r="B334" t="str">
        <f t="shared" si="9"/>
        <v/>
      </c>
      <c r="C334">
        <f t="shared" si="10"/>
        <v>1</v>
      </c>
      <c r="D334" s="4"/>
      <c r="E334" t="s">
        <v>20</v>
      </c>
      <c r="F334" t="str">
        <f t="array" ref="F334">INDEX(Establishment!B$2:B$1031,MATCH($E334,Establishment!$A$2:$A$1031,0))</f>
        <v xml:space="preserve"> </v>
      </c>
      <c r="G334" t="str">
        <f t="array" ref="G334">INDEX(Establishment!C$2:C$1031,MATCH($E334,Establishment!$A$2:$A$1031,0))</f>
        <v xml:space="preserve"> </v>
      </c>
      <c r="M334">
        <f t="shared" si="7"/>
        <v>0</v>
      </c>
      <c r="N334">
        <f t="shared" si="8"/>
        <v>0</v>
      </c>
      <c r="O334" t="s">
        <v>20</v>
      </c>
      <c r="P334" t="str">
        <f t="array" ref="P334">INDEX(Items!B$2:B$1072,MATCH($O334,Items!$A$2:$A$1072,0))</f>
        <v xml:space="preserve"> </v>
      </c>
      <c r="Q334" t="str">
        <f t="array" ref="Q334">INDEX(Items!C$2:C$1072,MATCH($O334,Items!$A$2:$A$1072,0))</f>
        <v xml:space="preserve"> </v>
      </c>
      <c r="R334" t="str">
        <f t="array" ref="R334">INDEX(Items!D$2:D$1072,MATCH($O334,Items!$A$2:$A$1072,0))</f>
        <v xml:space="preserve"> </v>
      </c>
    </row>
    <row r="335" spans="1:18" ht="15.75" customHeight="1" x14ac:dyDescent="0.25">
      <c r="A335">
        <f t="shared" si="6"/>
        <v>1</v>
      </c>
      <c r="B335" t="str">
        <f t="shared" si="9"/>
        <v/>
      </c>
      <c r="C335">
        <f t="shared" si="10"/>
        <v>1</v>
      </c>
      <c r="D335" s="4"/>
      <c r="E335" t="s">
        <v>20</v>
      </c>
      <c r="F335" t="str">
        <f t="array" ref="F335">INDEX(Establishment!B$2:B$1031,MATCH($E335,Establishment!$A$2:$A$1031,0))</f>
        <v xml:space="preserve"> </v>
      </c>
      <c r="G335" t="str">
        <f t="array" ref="G335">INDEX(Establishment!C$2:C$1031,MATCH($E335,Establishment!$A$2:$A$1031,0))</f>
        <v xml:space="preserve"> </v>
      </c>
      <c r="M335">
        <f t="shared" si="7"/>
        <v>0</v>
      </c>
      <c r="N335">
        <f t="shared" si="8"/>
        <v>0</v>
      </c>
      <c r="O335" t="s">
        <v>20</v>
      </c>
      <c r="P335" t="str">
        <f t="array" ref="P335">INDEX(Items!B$2:B$1072,MATCH($O335,Items!$A$2:$A$1072,0))</f>
        <v xml:space="preserve"> </v>
      </c>
      <c r="Q335" t="str">
        <f t="array" ref="Q335">INDEX(Items!C$2:C$1072,MATCH($O335,Items!$A$2:$A$1072,0))</f>
        <v xml:space="preserve"> </v>
      </c>
      <c r="R335" t="str">
        <f t="array" ref="R335">INDEX(Items!D$2:D$1072,MATCH($O335,Items!$A$2:$A$1072,0))</f>
        <v xml:space="preserve"> </v>
      </c>
    </row>
    <row r="336" spans="1:18" ht="15.75" customHeight="1" x14ac:dyDescent="0.25">
      <c r="A336">
        <f t="shared" si="6"/>
        <v>1</v>
      </c>
      <c r="B336" t="str">
        <f t="shared" si="9"/>
        <v/>
      </c>
      <c r="C336">
        <f t="shared" si="10"/>
        <v>1</v>
      </c>
      <c r="D336" s="4"/>
      <c r="E336" t="s">
        <v>20</v>
      </c>
      <c r="F336" t="str">
        <f t="array" ref="F336">INDEX(Establishment!B$2:B$1031,MATCH($E336,Establishment!$A$2:$A$1031,0))</f>
        <v xml:space="preserve"> </v>
      </c>
      <c r="G336" t="str">
        <f t="array" ref="G336">INDEX(Establishment!C$2:C$1031,MATCH($E336,Establishment!$A$2:$A$1031,0))</f>
        <v xml:space="preserve"> </v>
      </c>
      <c r="M336">
        <f t="shared" si="7"/>
        <v>0</v>
      </c>
      <c r="N336">
        <f t="shared" si="8"/>
        <v>0</v>
      </c>
      <c r="O336" t="s">
        <v>20</v>
      </c>
      <c r="P336" t="str">
        <f t="array" ref="P336">INDEX(Items!B$2:B$1072,MATCH($O336,Items!$A$2:$A$1072,0))</f>
        <v xml:space="preserve"> </v>
      </c>
      <c r="Q336" t="str">
        <f t="array" ref="Q336">INDEX(Items!C$2:C$1072,MATCH($O336,Items!$A$2:$A$1072,0))</f>
        <v xml:space="preserve"> </v>
      </c>
      <c r="R336" t="str">
        <f t="array" ref="R336">INDEX(Items!D$2:D$1072,MATCH($O336,Items!$A$2:$A$1072,0))</f>
        <v xml:space="preserve"> </v>
      </c>
    </row>
    <row r="337" spans="1:18" ht="15.75" customHeight="1" x14ac:dyDescent="0.25">
      <c r="A337">
        <f t="shared" si="6"/>
        <v>1</v>
      </c>
      <c r="B337" t="str">
        <f t="shared" si="9"/>
        <v/>
      </c>
      <c r="C337">
        <f t="shared" si="10"/>
        <v>1</v>
      </c>
      <c r="D337" s="4"/>
      <c r="E337" t="s">
        <v>20</v>
      </c>
      <c r="F337" t="str">
        <f t="array" ref="F337">INDEX(Establishment!B$2:B$1031,MATCH($E337,Establishment!$A$2:$A$1031,0))</f>
        <v xml:space="preserve"> </v>
      </c>
      <c r="G337" t="str">
        <f t="array" ref="G337">INDEX(Establishment!C$2:C$1031,MATCH($E337,Establishment!$A$2:$A$1031,0))</f>
        <v xml:space="preserve"> </v>
      </c>
      <c r="M337">
        <f t="shared" si="7"/>
        <v>0</v>
      </c>
      <c r="N337">
        <f t="shared" si="8"/>
        <v>0</v>
      </c>
      <c r="O337" t="s">
        <v>20</v>
      </c>
      <c r="P337" t="str">
        <f t="array" ref="P337">INDEX(Items!B$2:B$1072,MATCH($O337,Items!$A$2:$A$1072,0))</f>
        <v xml:space="preserve"> </v>
      </c>
      <c r="Q337" t="str">
        <f t="array" ref="Q337">INDEX(Items!C$2:C$1072,MATCH($O337,Items!$A$2:$A$1072,0))</f>
        <v xml:space="preserve"> </v>
      </c>
      <c r="R337" t="str">
        <f t="array" ref="R337">INDEX(Items!D$2:D$1072,MATCH($O337,Items!$A$2:$A$1072,0))</f>
        <v xml:space="preserve"> </v>
      </c>
    </row>
    <row r="338" spans="1:18" ht="15.75" customHeight="1" x14ac:dyDescent="0.25">
      <c r="A338">
        <f t="shared" si="6"/>
        <v>1</v>
      </c>
      <c r="B338" t="str">
        <f t="shared" si="9"/>
        <v/>
      </c>
      <c r="C338">
        <f t="shared" si="10"/>
        <v>1</v>
      </c>
      <c r="D338" s="4"/>
      <c r="E338" t="s">
        <v>20</v>
      </c>
      <c r="F338" t="str">
        <f t="array" ref="F338">INDEX(Establishment!B$2:B$1031,MATCH($E338,Establishment!$A$2:$A$1031,0))</f>
        <v xml:space="preserve"> </v>
      </c>
      <c r="G338" t="str">
        <f t="array" ref="G338">INDEX(Establishment!C$2:C$1031,MATCH($E338,Establishment!$A$2:$A$1031,0))</f>
        <v xml:space="preserve"> </v>
      </c>
      <c r="M338">
        <f t="shared" si="7"/>
        <v>0</v>
      </c>
      <c r="N338">
        <f t="shared" si="8"/>
        <v>0</v>
      </c>
      <c r="O338" t="s">
        <v>20</v>
      </c>
      <c r="P338" t="str">
        <f t="array" ref="P338">INDEX(Items!B$2:B$1072,MATCH($O338,Items!$A$2:$A$1072,0))</f>
        <v xml:space="preserve"> </v>
      </c>
      <c r="Q338" t="str">
        <f t="array" ref="Q338">INDEX(Items!C$2:C$1072,MATCH($O338,Items!$A$2:$A$1072,0))</f>
        <v xml:space="preserve"> </v>
      </c>
      <c r="R338" t="str">
        <f t="array" ref="R338">INDEX(Items!D$2:D$1072,MATCH($O338,Items!$A$2:$A$1072,0))</f>
        <v xml:space="preserve"> </v>
      </c>
    </row>
    <row r="339" spans="1:18" ht="15.75" customHeight="1" x14ac:dyDescent="0.25">
      <c r="A339">
        <f t="shared" si="6"/>
        <v>1</v>
      </c>
      <c r="B339" t="str">
        <f t="shared" si="9"/>
        <v/>
      </c>
      <c r="C339">
        <f t="shared" si="10"/>
        <v>1</v>
      </c>
      <c r="D339" s="4"/>
      <c r="E339" t="s">
        <v>20</v>
      </c>
      <c r="F339" t="str">
        <f t="array" ref="F339">INDEX(Establishment!B$2:B$1031,MATCH($E339,Establishment!$A$2:$A$1031,0))</f>
        <v xml:space="preserve"> </v>
      </c>
      <c r="G339" t="str">
        <f t="array" ref="G339">INDEX(Establishment!C$2:C$1031,MATCH($E339,Establishment!$A$2:$A$1031,0))</f>
        <v xml:space="preserve"> </v>
      </c>
      <c r="M339">
        <f t="shared" si="7"/>
        <v>0</v>
      </c>
      <c r="N339">
        <f t="shared" si="8"/>
        <v>0</v>
      </c>
      <c r="O339" t="s">
        <v>20</v>
      </c>
      <c r="P339" t="str">
        <f t="array" ref="P339">INDEX(Items!B$2:B$1072,MATCH($O339,Items!$A$2:$A$1072,0))</f>
        <v xml:space="preserve"> </v>
      </c>
      <c r="Q339" t="str">
        <f t="array" ref="Q339">INDEX(Items!C$2:C$1072,MATCH($O339,Items!$A$2:$A$1072,0))</f>
        <v xml:space="preserve"> </v>
      </c>
      <c r="R339" t="str">
        <f t="array" ref="R339">INDEX(Items!D$2:D$1072,MATCH($O339,Items!$A$2:$A$1072,0))</f>
        <v xml:space="preserve"> </v>
      </c>
    </row>
    <row r="340" spans="1:18" ht="15.75" customHeight="1" x14ac:dyDescent="0.25">
      <c r="A340">
        <f t="shared" si="6"/>
        <v>1</v>
      </c>
      <c r="B340" t="str">
        <f t="shared" si="9"/>
        <v/>
      </c>
      <c r="C340">
        <f t="shared" si="10"/>
        <v>1</v>
      </c>
      <c r="D340" s="4"/>
      <c r="E340" t="s">
        <v>20</v>
      </c>
      <c r="F340" t="str">
        <f t="array" ref="F340">INDEX(Establishment!B$2:B$1031,MATCH($E340,Establishment!$A$2:$A$1031,0))</f>
        <v xml:space="preserve"> </v>
      </c>
      <c r="G340" t="str">
        <f t="array" ref="G340">INDEX(Establishment!C$2:C$1031,MATCH($E340,Establishment!$A$2:$A$1031,0))</f>
        <v xml:space="preserve"> </v>
      </c>
      <c r="M340">
        <f t="shared" si="7"/>
        <v>0</v>
      </c>
      <c r="N340">
        <f t="shared" si="8"/>
        <v>0</v>
      </c>
      <c r="O340" t="s">
        <v>20</v>
      </c>
      <c r="P340" t="str">
        <f t="array" ref="P340">INDEX(Items!B$2:B$1072,MATCH($O340,Items!$A$2:$A$1072,0))</f>
        <v xml:space="preserve"> </v>
      </c>
      <c r="Q340" t="str">
        <f t="array" ref="Q340">INDEX(Items!C$2:C$1072,MATCH($O340,Items!$A$2:$A$1072,0))</f>
        <v xml:space="preserve"> </v>
      </c>
      <c r="R340" t="str">
        <f t="array" ref="R340">INDEX(Items!D$2:D$1072,MATCH($O340,Items!$A$2:$A$1072,0))</f>
        <v xml:space="preserve"> </v>
      </c>
    </row>
    <row r="341" spans="1:18" ht="15.75" customHeight="1" x14ac:dyDescent="0.25">
      <c r="A341">
        <f t="shared" si="6"/>
        <v>1</v>
      </c>
      <c r="B341" t="str">
        <f t="shared" si="9"/>
        <v/>
      </c>
      <c r="C341">
        <f t="shared" si="10"/>
        <v>1</v>
      </c>
      <c r="D341" s="4"/>
      <c r="E341" t="s">
        <v>20</v>
      </c>
      <c r="F341" t="str">
        <f t="array" ref="F341">INDEX(Establishment!B$2:B$1031,MATCH($E341,Establishment!$A$2:$A$1031,0))</f>
        <v xml:space="preserve"> </v>
      </c>
      <c r="G341" t="str">
        <f t="array" ref="G341">INDEX(Establishment!C$2:C$1031,MATCH($E341,Establishment!$A$2:$A$1031,0))</f>
        <v xml:space="preserve"> </v>
      </c>
      <c r="M341">
        <f t="shared" si="7"/>
        <v>0</v>
      </c>
      <c r="N341">
        <f t="shared" si="8"/>
        <v>0</v>
      </c>
      <c r="O341" t="s">
        <v>20</v>
      </c>
      <c r="P341" t="str">
        <f t="array" ref="P341">INDEX(Items!B$2:B$1072,MATCH($O341,Items!$A$2:$A$1072,0))</f>
        <v xml:space="preserve"> </v>
      </c>
      <c r="Q341" t="str">
        <f t="array" ref="Q341">INDEX(Items!C$2:C$1072,MATCH($O341,Items!$A$2:$A$1072,0))</f>
        <v xml:space="preserve"> </v>
      </c>
      <c r="R341" t="str">
        <f t="array" ref="R341">INDEX(Items!D$2:D$1072,MATCH($O341,Items!$A$2:$A$1072,0))</f>
        <v xml:space="preserve"> </v>
      </c>
    </row>
    <row r="342" spans="1:18" ht="15.75" customHeight="1" x14ac:dyDescent="0.25">
      <c r="A342">
        <f t="shared" si="6"/>
        <v>1</v>
      </c>
      <c r="B342" t="str">
        <f t="shared" si="9"/>
        <v/>
      </c>
      <c r="C342">
        <f t="shared" si="10"/>
        <v>1</v>
      </c>
      <c r="D342" s="4"/>
      <c r="E342" t="s">
        <v>20</v>
      </c>
      <c r="F342" t="str">
        <f t="array" ref="F342">INDEX(Establishment!B$2:B$1031,MATCH($E342,Establishment!$A$2:$A$1031,0))</f>
        <v xml:space="preserve"> </v>
      </c>
      <c r="G342" t="str">
        <f t="array" ref="G342">INDEX(Establishment!C$2:C$1031,MATCH($E342,Establishment!$A$2:$A$1031,0))</f>
        <v xml:space="preserve"> </v>
      </c>
      <c r="M342">
        <f t="shared" si="7"/>
        <v>0</v>
      </c>
      <c r="N342">
        <f t="shared" si="8"/>
        <v>0</v>
      </c>
      <c r="O342" t="s">
        <v>20</v>
      </c>
      <c r="P342" t="str">
        <f t="array" ref="P342">INDEX(Items!B$2:B$1072,MATCH($O342,Items!$A$2:$A$1072,0))</f>
        <v xml:space="preserve"> </v>
      </c>
      <c r="Q342" t="str">
        <f t="array" ref="Q342">INDEX(Items!C$2:C$1072,MATCH($O342,Items!$A$2:$A$1072,0))</f>
        <v xml:space="preserve"> </v>
      </c>
      <c r="R342" t="str">
        <f t="array" ref="R342">INDEX(Items!D$2:D$1072,MATCH($O342,Items!$A$2:$A$1072,0))</f>
        <v xml:space="preserve"> </v>
      </c>
    </row>
    <row r="343" spans="1:18" ht="15.75" customHeight="1" x14ac:dyDescent="0.25">
      <c r="A343">
        <f t="shared" si="6"/>
        <v>1</v>
      </c>
      <c r="B343" t="str">
        <f t="shared" si="9"/>
        <v/>
      </c>
      <c r="C343">
        <f t="shared" si="10"/>
        <v>1</v>
      </c>
      <c r="D343" s="4"/>
      <c r="E343" t="s">
        <v>20</v>
      </c>
      <c r="F343" t="str">
        <f t="array" ref="F343">INDEX(Establishment!B$2:B$1031,MATCH($E343,Establishment!$A$2:$A$1031,0))</f>
        <v xml:space="preserve"> </v>
      </c>
      <c r="G343" t="str">
        <f t="array" ref="G343">INDEX(Establishment!C$2:C$1031,MATCH($E343,Establishment!$A$2:$A$1031,0))</f>
        <v xml:space="preserve"> </v>
      </c>
      <c r="M343">
        <f t="shared" si="7"/>
        <v>0</v>
      </c>
      <c r="N343">
        <f t="shared" si="8"/>
        <v>0</v>
      </c>
      <c r="O343" t="s">
        <v>20</v>
      </c>
      <c r="P343" t="str">
        <f t="array" ref="P343">INDEX(Items!B$2:B$1072,MATCH($O343,Items!$A$2:$A$1072,0))</f>
        <v xml:space="preserve"> </v>
      </c>
      <c r="Q343" t="str">
        <f t="array" ref="Q343">INDEX(Items!C$2:C$1072,MATCH($O343,Items!$A$2:$A$1072,0))</f>
        <v xml:space="preserve"> </v>
      </c>
      <c r="R343" t="str">
        <f t="array" ref="R343">INDEX(Items!D$2:D$1072,MATCH($O343,Items!$A$2:$A$1072,0))</f>
        <v xml:space="preserve"> </v>
      </c>
    </row>
    <row r="344" spans="1:18" ht="15.75" customHeight="1" x14ac:dyDescent="0.25">
      <c r="A344">
        <f t="shared" si="6"/>
        <v>1</v>
      </c>
      <c r="B344" t="str">
        <f t="shared" si="9"/>
        <v/>
      </c>
      <c r="C344">
        <f t="shared" si="10"/>
        <v>1</v>
      </c>
      <c r="D344" s="4"/>
      <c r="E344" t="s">
        <v>20</v>
      </c>
      <c r="F344" t="str">
        <f t="array" ref="F344">INDEX(Establishment!B$2:B$1031,MATCH($E344,Establishment!$A$2:$A$1031,0))</f>
        <v xml:space="preserve"> </v>
      </c>
      <c r="G344" t="str">
        <f t="array" ref="G344">INDEX(Establishment!C$2:C$1031,MATCH($E344,Establishment!$A$2:$A$1031,0))</f>
        <v xml:space="preserve"> </v>
      </c>
      <c r="M344">
        <f t="shared" si="7"/>
        <v>0</v>
      </c>
      <c r="N344">
        <f t="shared" si="8"/>
        <v>0</v>
      </c>
      <c r="O344" t="s">
        <v>20</v>
      </c>
      <c r="P344" t="str">
        <f t="array" ref="P344">INDEX(Items!B$2:B$1072,MATCH($O344,Items!$A$2:$A$1072,0))</f>
        <v xml:space="preserve"> </v>
      </c>
      <c r="Q344" t="str">
        <f t="array" ref="Q344">INDEX(Items!C$2:C$1072,MATCH($O344,Items!$A$2:$A$1072,0))</f>
        <v xml:space="preserve"> </v>
      </c>
      <c r="R344" t="str">
        <f t="array" ref="R344">INDEX(Items!D$2:D$1072,MATCH($O344,Items!$A$2:$A$1072,0))</f>
        <v xml:space="preserve"> </v>
      </c>
    </row>
    <row r="345" spans="1:18" ht="15.75" customHeight="1" x14ac:dyDescent="0.25">
      <c r="A345">
        <f t="shared" si="6"/>
        <v>1</v>
      </c>
      <c r="B345" t="str">
        <f t="shared" si="9"/>
        <v/>
      </c>
      <c r="C345">
        <f t="shared" si="10"/>
        <v>1</v>
      </c>
      <c r="D345" s="4"/>
      <c r="E345" t="s">
        <v>20</v>
      </c>
      <c r="F345" t="str">
        <f t="array" ref="F345">INDEX(Establishment!B$2:B$1031,MATCH($E345,Establishment!$A$2:$A$1031,0))</f>
        <v xml:space="preserve"> </v>
      </c>
      <c r="G345" t="str">
        <f t="array" ref="G345">INDEX(Establishment!C$2:C$1031,MATCH($E345,Establishment!$A$2:$A$1031,0))</f>
        <v xml:space="preserve"> </v>
      </c>
      <c r="M345">
        <f t="shared" si="7"/>
        <v>0</v>
      </c>
      <c r="N345">
        <f t="shared" si="8"/>
        <v>0</v>
      </c>
      <c r="O345" t="s">
        <v>20</v>
      </c>
      <c r="P345" t="str">
        <f t="array" ref="P345">INDEX(Items!B$2:B$1072,MATCH($O345,Items!$A$2:$A$1072,0))</f>
        <v xml:space="preserve"> </v>
      </c>
      <c r="Q345" t="str">
        <f t="array" ref="Q345">INDEX(Items!C$2:C$1072,MATCH($O345,Items!$A$2:$A$1072,0))</f>
        <v xml:space="preserve"> </v>
      </c>
      <c r="R345" t="str">
        <f t="array" ref="R345">INDEX(Items!D$2:D$1072,MATCH($O345,Items!$A$2:$A$1072,0))</f>
        <v xml:space="preserve"> </v>
      </c>
    </row>
    <row r="346" spans="1:18" ht="15.75" customHeight="1" x14ac:dyDescent="0.25">
      <c r="A346">
        <f t="shared" si="6"/>
        <v>1</v>
      </c>
      <c r="B346" t="str">
        <f t="shared" si="9"/>
        <v/>
      </c>
      <c r="C346">
        <f t="shared" si="10"/>
        <v>1</v>
      </c>
      <c r="D346" s="4"/>
      <c r="E346" t="s">
        <v>20</v>
      </c>
      <c r="F346" t="str">
        <f t="array" ref="F346">INDEX(Establishment!B$2:B$1031,MATCH($E346,Establishment!$A$2:$A$1031,0))</f>
        <v xml:space="preserve"> </v>
      </c>
      <c r="G346" t="str">
        <f t="array" ref="G346">INDEX(Establishment!C$2:C$1031,MATCH($E346,Establishment!$A$2:$A$1031,0))</f>
        <v xml:space="preserve"> </v>
      </c>
      <c r="M346">
        <f t="shared" si="7"/>
        <v>0</v>
      </c>
      <c r="N346">
        <f t="shared" si="8"/>
        <v>0</v>
      </c>
      <c r="O346" t="s">
        <v>20</v>
      </c>
      <c r="P346" t="str">
        <f t="array" ref="P346">INDEX(Items!B$2:B$1072,MATCH($O346,Items!$A$2:$A$1072,0))</f>
        <v xml:space="preserve"> </v>
      </c>
      <c r="Q346" t="str">
        <f t="array" ref="Q346">INDEX(Items!C$2:C$1072,MATCH($O346,Items!$A$2:$A$1072,0))</f>
        <v xml:space="preserve"> </v>
      </c>
      <c r="R346" t="str">
        <f t="array" ref="R346">INDEX(Items!D$2:D$1072,MATCH($O346,Items!$A$2:$A$1072,0))</f>
        <v xml:space="preserve"> </v>
      </c>
    </row>
    <row r="347" spans="1:18" ht="15.75" customHeight="1" x14ac:dyDescent="0.25">
      <c r="A347">
        <f t="shared" si="6"/>
        <v>1</v>
      </c>
      <c r="B347" t="str">
        <f t="shared" si="9"/>
        <v/>
      </c>
      <c r="C347">
        <f t="shared" si="10"/>
        <v>1</v>
      </c>
      <c r="D347" s="4"/>
      <c r="E347" t="s">
        <v>20</v>
      </c>
      <c r="F347" t="str">
        <f t="array" ref="F347">INDEX(Establishment!B$2:B$1031,MATCH($E347,Establishment!$A$2:$A$1031,0))</f>
        <v xml:space="preserve"> </v>
      </c>
      <c r="G347" t="str">
        <f t="array" ref="G347">INDEX(Establishment!C$2:C$1031,MATCH($E347,Establishment!$A$2:$A$1031,0))</f>
        <v xml:space="preserve"> </v>
      </c>
      <c r="M347">
        <f t="shared" si="7"/>
        <v>0</v>
      </c>
      <c r="N347">
        <f t="shared" si="8"/>
        <v>0</v>
      </c>
      <c r="O347" t="s">
        <v>20</v>
      </c>
      <c r="P347" t="str">
        <f t="array" ref="P347">INDEX(Items!B$2:B$1072,MATCH($O347,Items!$A$2:$A$1072,0))</f>
        <v xml:space="preserve"> </v>
      </c>
      <c r="Q347" t="str">
        <f t="array" ref="Q347">INDEX(Items!C$2:C$1072,MATCH($O347,Items!$A$2:$A$1072,0))</f>
        <v xml:space="preserve"> </v>
      </c>
      <c r="R347" t="str">
        <f t="array" ref="R347">INDEX(Items!D$2:D$1072,MATCH($O347,Items!$A$2:$A$1072,0))</f>
        <v xml:space="preserve"> </v>
      </c>
    </row>
    <row r="348" spans="1:18" ht="15.75" customHeight="1" x14ac:dyDescent="0.25">
      <c r="A348">
        <f t="shared" si="6"/>
        <v>1</v>
      </c>
      <c r="B348" t="str">
        <f t="shared" si="9"/>
        <v/>
      </c>
      <c r="C348">
        <f t="shared" si="10"/>
        <v>1</v>
      </c>
      <c r="D348" s="4"/>
      <c r="E348" t="s">
        <v>20</v>
      </c>
      <c r="F348" t="str">
        <f t="array" ref="F348">INDEX(Establishment!B$2:B$1031,MATCH($E348,Establishment!$A$2:$A$1031,0))</f>
        <v xml:space="preserve"> </v>
      </c>
      <c r="G348" t="str">
        <f t="array" ref="G348">INDEX(Establishment!C$2:C$1031,MATCH($E348,Establishment!$A$2:$A$1031,0))</f>
        <v xml:space="preserve"> </v>
      </c>
      <c r="M348">
        <f t="shared" si="7"/>
        <v>0</v>
      </c>
      <c r="N348">
        <f t="shared" si="8"/>
        <v>0</v>
      </c>
      <c r="O348" t="s">
        <v>20</v>
      </c>
      <c r="P348" t="str">
        <f t="array" ref="P348">INDEX(Items!B$2:B$1072,MATCH($O348,Items!$A$2:$A$1072,0))</f>
        <v xml:space="preserve"> </v>
      </c>
      <c r="Q348" t="str">
        <f t="array" ref="Q348">INDEX(Items!C$2:C$1072,MATCH($O348,Items!$A$2:$A$1072,0))</f>
        <v xml:space="preserve"> </v>
      </c>
      <c r="R348" t="str">
        <f t="array" ref="R348">INDEX(Items!D$2:D$1072,MATCH($O348,Items!$A$2:$A$1072,0))</f>
        <v xml:space="preserve"> </v>
      </c>
    </row>
    <row r="349" spans="1:18" ht="15.75" customHeight="1" x14ac:dyDescent="0.25">
      <c r="A349">
        <f t="shared" si="6"/>
        <v>1</v>
      </c>
      <c r="B349" t="str">
        <f t="shared" si="9"/>
        <v/>
      </c>
      <c r="C349">
        <f t="shared" si="10"/>
        <v>1</v>
      </c>
      <c r="D349" s="4"/>
      <c r="E349" t="s">
        <v>20</v>
      </c>
      <c r="F349" t="str">
        <f t="array" ref="F349">INDEX(Establishment!B$2:B$1031,MATCH($E349,Establishment!$A$2:$A$1031,0))</f>
        <v xml:space="preserve"> </v>
      </c>
      <c r="G349" t="str">
        <f t="array" ref="G349">INDEX(Establishment!C$2:C$1031,MATCH($E349,Establishment!$A$2:$A$1031,0))</f>
        <v xml:space="preserve"> </v>
      </c>
      <c r="M349">
        <f t="shared" si="7"/>
        <v>0</v>
      </c>
      <c r="N349">
        <f t="shared" si="8"/>
        <v>0</v>
      </c>
      <c r="O349" t="s">
        <v>20</v>
      </c>
      <c r="P349" t="str">
        <f t="array" ref="P349">INDEX(Items!B$2:B$1072,MATCH($O349,Items!$A$2:$A$1072,0))</f>
        <v xml:space="preserve"> </v>
      </c>
      <c r="Q349" t="str">
        <f t="array" ref="Q349">INDEX(Items!C$2:C$1072,MATCH($O349,Items!$A$2:$A$1072,0))</f>
        <v xml:space="preserve"> </v>
      </c>
      <c r="R349" t="str">
        <f t="array" ref="R349">INDEX(Items!D$2:D$1072,MATCH($O349,Items!$A$2:$A$1072,0))</f>
        <v xml:space="preserve"> </v>
      </c>
    </row>
    <row r="350" spans="1:18" ht="15.75" customHeight="1" x14ac:dyDescent="0.25">
      <c r="A350">
        <f t="shared" si="6"/>
        <v>1</v>
      </c>
      <c r="B350" t="str">
        <f t="shared" si="9"/>
        <v/>
      </c>
      <c r="C350">
        <f t="shared" si="10"/>
        <v>1</v>
      </c>
      <c r="D350" s="4"/>
      <c r="E350" t="s">
        <v>20</v>
      </c>
      <c r="F350" t="str">
        <f t="array" ref="F350">INDEX(Establishment!B$2:B$1031,MATCH($E350,Establishment!$A$2:$A$1031,0))</f>
        <v xml:space="preserve"> </v>
      </c>
      <c r="G350" t="str">
        <f t="array" ref="G350">INDEX(Establishment!C$2:C$1031,MATCH($E350,Establishment!$A$2:$A$1031,0))</f>
        <v xml:space="preserve"> </v>
      </c>
      <c r="M350">
        <f t="shared" si="7"/>
        <v>0</v>
      </c>
      <c r="N350">
        <f t="shared" si="8"/>
        <v>0</v>
      </c>
      <c r="O350" t="s">
        <v>20</v>
      </c>
      <c r="P350" t="str">
        <f t="array" ref="P350">INDEX(Items!B$2:B$1072,MATCH($O350,Items!$A$2:$A$1072,0))</f>
        <v xml:space="preserve"> </v>
      </c>
      <c r="Q350" t="str">
        <f t="array" ref="Q350">INDEX(Items!C$2:C$1072,MATCH($O350,Items!$A$2:$A$1072,0))</f>
        <v xml:space="preserve"> </v>
      </c>
      <c r="R350" t="str">
        <f t="array" ref="R350">INDEX(Items!D$2:D$1072,MATCH($O350,Items!$A$2:$A$1072,0))</f>
        <v xml:space="preserve"> </v>
      </c>
    </row>
    <row r="351" spans="1:18" ht="15.75" customHeight="1" x14ac:dyDescent="0.25">
      <c r="A351">
        <f t="shared" si="6"/>
        <v>1</v>
      </c>
      <c r="B351" t="str">
        <f t="shared" si="9"/>
        <v/>
      </c>
      <c r="C351">
        <f t="shared" si="10"/>
        <v>1</v>
      </c>
      <c r="D351" s="4"/>
      <c r="E351" t="s">
        <v>20</v>
      </c>
      <c r="F351" t="str">
        <f t="array" ref="F351">INDEX(Establishment!B$2:B$1031,MATCH($E351,Establishment!$A$2:$A$1031,0))</f>
        <v xml:space="preserve"> </v>
      </c>
      <c r="G351" t="str">
        <f t="array" ref="G351">INDEX(Establishment!C$2:C$1031,MATCH($E351,Establishment!$A$2:$A$1031,0))</f>
        <v xml:space="preserve"> </v>
      </c>
      <c r="M351">
        <f t="shared" si="7"/>
        <v>0</v>
      </c>
      <c r="N351">
        <f t="shared" si="8"/>
        <v>0</v>
      </c>
      <c r="O351" t="s">
        <v>20</v>
      </c>
      <c r="P351" t="str">
        <f t="array" ref="P351">INDEX(Items!B$2:B$1072,MATCH($O351,Items!$A$2:$A$1072,0))</f>
        <v xml:space="preserve"> </v>
      </c>
      <c r="Q351" t="str">
        <f t="array" ref="Q351">INDEX(Items!C$2:C$1072,MATCH($O351,Items!$A$2:$A$1072,0))</f>
        <v xml:space="preserve"> </v>
      </c>
      <c r="R351" t="str">
        <f t="array" ref="R351">INDEX(Items!D$2:D$1072,MATCH($O351,Items!$A$2:$A$1072,0))</f>
        <v xml:space="preserve"> </v>
      </c>
    </row>
    <row r="352" spans="1:18" ht="15.75" customHeight="1" x14ac:dyDescent="0.25">
      <c r="A352">
        <f t="shared" si="6"/>
        <v>1</v>
      </c>
      <c r="B352" t="str">
        <f t="shared" si="9"/>
        <v/>
      </c>
      <c r="C352">
        <f t="shared" si="10"/>
        <v>1</v>
      </c>
      <c r="D352" s="4"/>
      <c r="E352" t="s">
        <v>20</v>
      </c>
      <c r="F352" t="str">
        <f t="array" ref="F352">INDEX(Establishment!B$2:B$1031,MATCH($E352,Establishment!$A$2:$A$1031,0))</f>
        <v xml:space="preserve"> </v>
      </c>
      <c r="G352" t="str">
        <f t="array" ref="G352">INDEX(Establishment!C$2:C$1031,MATCH($E352,Establishment!$A$2:$A$1031,0))</f>
        <v xml:space="preserve"> </v>
      </c>
      <c r="M352">
        <f t="shared" si="7"/>
        <v>0</v>
      </c>
      <c r="N352">
        <f t="shared" si="8"/>
        <v>0</v>
      </c>
      <c r="O352" t="s">
        <v>20</v>
      </c>
      <c r="P352" t="str">
        <f t="array" ref="P352">INDEX(Items!B$2:B$1072,MATCH($O352,Items!$A$2:$A$1072,0))</f>
        <v xml:space="preserve"> </v>
      </c>
      <c r="Q352" t="str">
        <f t="array" ref="Q352">INDEX(Items!C$2:C$1072,MATCH($O352,Items!$A$2:$A$1072,0))</f>
        <v xml:space="preserve"> </v>
      </c>
      <c r="R352" t="str">
        <f t="array" ref="R352">INDEX(Items!D$2:D$1072,MATCH($O352,Items!$A$2:$A$1072,0))</f>
        <v xml:space="preserve"> </v>
      </c>
    </row>
    <row r="353" spans="1:18" ht="15.75" customHeight="1" x14ac:dyDescent="0.25">
      <c r="A353">
        <f t="shared" si="6"/>
        <v>1</v>
      </c>
      <c r="B353" t="str">
        <f t="shared" si="9"/>
        <v/>
      </c>
      <c r="C353">
        <f t="shared" si="10"/>
        <v>1</v>
      </c>
      <c r="D353" s="4"/>
      <c r="E353" t="s">
        <v>20</v>
      </c>
      <c r="F353" t="str">
        <f t="array" ref="F353">INDEX(Establishment!B$2:B$1031,MATCH($E353,Establishment!$A$2:$A$1031,0))</f>
        <v xml:space="preserve"> </v>
      </c>
      <c r="G353" t="str">
        <f t="array" ref="G353">INDEX(Establishment!C$2:C$1031,MATCH($E353,Establishment!$A$2:$A$1031,0))</f>
        <v xml:space="preserve"> </v>
      </c>
      <c r="M353">
        <f t="shared" si="7"/>
        <v>0</v>
      </c>
      <c r="N353">
        <f t="shared" si="8"/>
        <v>0</v>
      </c>
      <c r="O353" t="s">
        <v>20</v>
      </c>
      <c r="P353" t="str">
        <f t="array" ref="P353">INDEX(Items!B$2:B$1072,MATCH($O353,Items!$A$2:$A$1072,0))</f>
        <v xml:space="preserve"> </v>
      </c>
      <c r="Q353" t="str">
        <f t="array" ref="Q353">INDEX(Items!C$2:C$1072,MATCH($O353,Items!$A$2:$A$1072,0))</f>
        <v xml:space="preserve"> </v>
      </c>
      <c r="R353" t="str">
        <f t="array" ref="R353">INDEX(Items!D$2:D$1072,MATCH($O353,Items!$A$2:$A$1072,0))</f>
        <v xml:space="preserve"> </v>
      </c>
    </row>
    <row r="354" spans="1:18" ht="15.75" customHeight="1" x14ac:dyDescent="0.25">
      <c r="A354">
        <f t="shared" si="6"/>
        <v>1</v>
      </c>
      <c r="B354" t="str">
        <f t="shared" si="9"/>
        <v/>
      </c>
      <c r="C354">
        <f t="shared" si="10"/>
        <v>1</v>
      </c>
      <c r="D354" s="4"/>
      <c r="E354" t="s">
        <v>20</v>
      </c>
      <c r="F354" t="str">
        <f t="array" ref="F354">INDEX(Establishment!B$2:B$1031,MATCH($E354,Establishment!$A$2:$A$1031,0))</f>
        <v xml:space="preserve"> </v>
      </c>
      <c r="G354" t="str">
        <f t="array" ref="G354">INDEX(Establishment!C$2:C$1031,MATCH($E354,Establishment!$A$2:$A$1031,0))</f>
        <v xml:space="preserve"> </v>
      </c>
      <c r="M354">
        <f t="shared" si="7"/>
        <v>0</v>
      </c>
      <c r="N354">
        <f t="shared" si="8"/>
        <v>0</v>
      </c>
      <c r="O354" t="s">
        <v>20</v>
      </c>
      <c r="P354" t="str">
        <f t="array" ref="P354">INDEX(Items!B$2:B$1072,MATCH($O354,Items!$A$2:$A$1072,0))</f>
        <v xml:space="preserve"> </v>
      </c>
      <c r="Q354" t="str">
        <f t="array" ref="Q354">INDEX(Items!C$2:C$1072,MATCH($O354,Items!$A$2:$A$1072,0))</f>
        <v xml:space="preserve"> </v>
      </c>
      <c r="R354" t="str">
        <f t="array" ref="R354">INDEX(Items!D$2:D$1072,MATCH($O354,Items!$A$2:$A$1072,0))</f>
        <v xml:space="preserve"> </v>
      </c>
    </row>
    <row r="355" spans="1:18" ht="15.75" customHeight="1" x14ac:dyDescent="0.25">
      <c r="A355">
        <f t="shared" si="6"/>
        <v>1</v>
      </c>
      <c r="B355" t="str">
        <f t="shared" si="9"/>
        <v/>
      </c>
      <c r="C355">
        <f t="shared" si="10"/>
        <v>1</v>
      </c>
      <c r="D355" s="4"/>
      <c r="E355" t="s">
        <v>20</v>
      </c>
      <c r="F355" t="str">
        <f t="array" ref="F355">INDEX(Establishment!B$2:B$1031,MATCH($E355,Establishment!$A$2:$A$1031,0))</f>
        <v xml:space="preserve"> </v>
      </c>
      <c r="G355" t="str">
        <f t="array" ref="G355">INDEX(Establishment!C$2:C$1031,MATCH($E355,Establishment!$A$2:$A$1031,0))</f>
        <v xml:space="preserve"> </v>
      </c>
      <c r="M355">
        <f t="shared" si="7"/>
        <v>0</v>
      </c>
      <c r="N355">
        <f t="shared" si="8"/>
        <v>0</v>
      </c>
      <c r="O355" t="s">
        <v>20</v>
      </c>
      <c r="P355" t="str">
        <f t="array" ref="P355">INDEX(Items!B$2:B$1072,MATCH($O355,Items!$A$2:$A$1072,0))</f>
        <v xml:space="preserve"> </v>
      </c>
      <c r="Q355" t="str">
        <f t="array" ref="Q355">INDEX(Items!C$2:C$1072,MATCH($O355,Items!$A$2:$A$1072,0))</f>
        <v xml:space="preserve"> </v>
      </c>
      <c r="R355" t="str">
        <f t="array" ref="R355">INDEX(Items!D$2:D$1072,MATCH($O355,Items!$A$2:$A$1072,0))</f>
        <v xml:space="preserve"> </v>
      </c>
    </row>
    <row r="356" spans="1:18" ht="15.75" customHeight="1" x14ac:dyDescent="0.25">
      <c r="A356">
        <f t="shared" si="6"/>
        <v>1</v>
      </c>
      <c r="B356" t="str">
        <f t="shared" si="9"/>
        <v/>
      </c>
      <c r="C356">
        <f t="shared" si="10"/>
        <v>1</v>
      </c>
      <c r="D356" s="4"/>
      <c r="E356" t="s">
        <v>20</v>
      </c>
      <c r="F356" t="str">
        <f t="array" ref="F356">INDEX(Establishment!B$2:B$1031,MATCH($E356,Establishment!$A$2:$A$1031,0))</f>
        <v xml:space="preserve"> </v>
      </c>
      <c r="G356" t="str">
        <f t="array" ref="G356">INDEX(Establishment!C$2:C$1031,MATCH($E356,Establishment!$A$2:$A$1031,0))</f>
        <v xml:space="preserve"> </v>
      </c>
      <c r="M356">
        <f t="shared" si="7"/>
        <v>0</v>
      </c>
      <c r="N356">
        <f t="shared" si="8"/>
        <v>0</v>
      </c>
      <c r="O356" t="s">
        <v>20</v>
      </c>
      <c r="P356" t="str">
        <f t="array" ref="P356">INDEX(Items!B$2:B$1072,MATCH($O356,Items!$A$2:$A$1072,0))</f>
        <v xml:space="preserve"> </v>
      </c>
      <c r="Q356" t="str">
        <f t="array" ref="Q356">INDEX(Items!C$2:C$1072,MATCH($O356,Items!$A$2:$A$1072,0))</f>
        <v xml:space="preserve"> </v>
      </c>
      <c r="R356" t="str">
        <f t="array" ref="R356">INDEX(Items!D$2:D$1072,MATCH($O356,Items!$A$2:$A$1072,0))</f>
        <v xml:space="preserve"> </v>
      </c>
    </row>
    <row r="357" spans="1:18" ht="15.75" customHeight="1" x14ac:dyDescent="0.25">
      <c r="A357">
        <f t="shared" si="6"/>
        <v>1</v>
      </c>
      <c r="B357" t="str">
        <f t="shared" si="9"/>
        <v/>
      </c>
      <c r="C357">
        <f t="shared" si="10"/>
        <v>1</v>
      </c>
      <c r="D357" s="4"/>
      <c r="E357" t="s">
        <v>20</v>
      </c>
      <c r="F357" t="str">
        <f t="array" ref="F357">INDEX(Establishment!B$2:B$1031,MATCH($E357,Establishment!$A$2:$A$1031,0))</f>
        <v xml:space="preserve"> </v>
      </c>
      <c r="G357" t="str">
        <f t="array" ref="G357">INDEX(Establishment!C$2:C$1031,MATCH($E357,Establishment!$A$2:$A$1031,0))</f>
        <v xml:space="preserve"> </v>
      </c>
      <c r="M357">
        <f t="shared" si="7"/>
        <v>0</v>
      </c>
      <c r="N357">
        <f t="shared" si="8"/>
        <v>0</v>
      </c>
      <c r="O357" t="s">
        <v>20</v>
      </c>
      <c r="P357" t="str">
        <f t="array" ref="P357">INDEX(Items!B$2:B$1072,MATCH($O357,Items!$A$2:$A$1072,0))</f>
        <v xml:space="preserve"> </v>
      </c>
      <c r="Q357" t="str">
        <f t="array" ref="Q357">INDEX(Items!C$2:C$1072,MATCH($O357,Items!$A$2:$A$1072,0))</f>
        <v xml:space="preserve"> </v>
      </c>
      <c r="R357" t="str">
        <f t="array" ref="R357">INDEX(Items!D$2:D$1072,MATCH($O357,Items!$A$2:$A$1072,0))</f>
        <v xml:space="preserve"> </v>
      </c>
    </row>
    <row r="358" spans="1:18" ht="15.75" customHeight="1" x14ac:dyDescent="0.25">
      <c r="A358">
        <f t="shared" si="6"/>
        <v>1</v>
      </c>
      <c r="B358" t="str">
        <f t="shared" si="9"/>
        <v/>
      </c>
      <c r="C358">
        <f t="shared" si="10"/>
        <v>1</v>
      </c>
      <c r="D358" s="4"/>
      <c r="E358" t="s">
        <v>20</v>
      </c>
      <c r="F358" t="str">
        <f t="array" ref="F358">INDEX(Establishment!B$2:B$1031,MATCH($E358,Establishment!$A$2:$A$1031,0))</f>
        <v xml:space="preserve"> </v>
      </c>
      <c r="G358" t="str">
        <f t="array" ref="G358">INDEX(Establishment!C$2:C$1031,MATCH($E358,Establishment!$A$2:$A$1031,0))</f>
        <v xml:space="preserve"> </v>
      </c>
      <c r="M358">
        <f t="shared" si="7"/>
        <v>0</v>
      </c>
      <c r="N358">
        <f t="shared" si="8"/>
        <v>0</v>
      </c>
      <c r="O358" t="s">
        <v>20</v>
      </c>
      <c r="P358" t="str">
        <f t="array" ref="P358">INDEX(Items!B$2:B$1072,MATCH($O358,Items!$A$2:$A$1072,0))</f>
        <v xml:space="preserve"> </v>
      </c>
      <c r="Q358" t="str">
        <f t="array" ref="Q358">INDEX(Items!C$2:C$1072,MATCH($O358,Items!$A$2:$A$1072,0))</f>
        <v xml:space="preserve"> </v>
      </c>
      <c r="R358" t="str">
        <f t="array" ref="R358">INDEX(Items!D$2:D$1072,MATCH($O358,Items!$A$2:$A$1072,0))</f>
        <v xml:space="preserve"> </v>
      </c>
    </row>
    <row r="359" spans="1:18" ht="15.75" customHeight="1" x14ac:dyDescent="0.25">
      <c r="A359">
        <f t="shared" si="6"/>
        <v>1</v>
      </c>
      <c r="B359" t="str">
        <f t="shared" si="9"/>
        <v/>
      </c>
      <c r="C359">
        <f t="shared" si="10"/>
        <v>1</v>
      </c>
      <c r="D359" s="4"/>
      <c r="E359" t="s">
        <v>20</v>
      </c>
      <c r="F359" t="str">
        <f t="array" ref="F359">INDEX(Establishment!B$2:B$1031,MATCH($E359,Establishment!$A$2:$A$1031,0))</f>
        <v xml:space="preserve"> </v>
      </c>
      <c r="G359" t="str">
        <f t="array" ref="G359">INDEX(Establishment!C$2:C$1031,MATCH($E359,Establishment!$A$2:$A$1031,0))</f>
        <v xml:space="preserve"> </v>
      </c>
      <c r="M359">
        <f t="shared" si="7"/>
        <v>0</v>
      </c>
      <c r="N359">
        <f t="shared" si="8"/>
        <v>0</v>
      </c>
      <c r="O359" t="s">
        <v>20</v>
      </c>
      <c r="P359" t="str">
        <f t="array" ref="P359">INDEX(Items!B$2:B$1072,MATCH($O359,Items!$A$2:$A$1072,0))</f>
        <v xml:space="preserve"> </v>
      </c>
      <c r="Q359" t="str">
        <f t="array" ref="Q359">INDEX(Items!C$2:C$1072,MATCH($O359,Items!$A$2:$A$1072,0))</f>
        <v xml:space="preserve"> </v>
      </c>
      <c r="R359" t="str">
        <f t="array" ref="R359">INDEX(Items!D$2:D$1072,MATCH($O359,Items!$A$2:$A$1072,0))</f>
        <v xml:space="preserve"> </v>
      </c>
    </row>
    <row r="360" spans="1:18" ht="15.75" customHeight="1" x14ac:dyDescent="0.25">
      <c r="A360">
        <f t="shared" si="6"/>
        <v>1</v>
      </c>
      <c r="B360" t="str">
        <f t="shared" si="9"/>
        <v/>
      </c>
      <c r="C360">
        <f t="shared" si="10"/>
        <v>1</v>
      </c>
      <c r="D360" s="4"/>
      <c r="E360" t="s">
        <v>20</v>
      </c>
      <c r="F360" t="str">
        <f t="array" ref="F360">INDEX(Establishment!B$2:B$1031,MATCH($E360,Establishment!$A$2:$A$1031,0))</f>
        <v xml:space="preserve"> </v>
      </c>
      <c r="G360" t="str">
        <f t="array" ref="G360">INDEX(Establishment!C$2:C$1031,MATCH($E360,Establishment!$A$2:$A$1031,0))</f>
        <v xml:space="preserve"> </v>
      </c>
      <c r="M360">
        <f t="shared" si="7"/>
        <v>0</v>
      </c>
      <c r="N360">
        <f t="shared" si="8"/>
        <v>0</v>
      </c>
      <c r="O360" t="s">
        <v>20</v>
      </c>
      <c r="P360" t="str">
        <f t="array" ref="P360">INDEX(Items!B$2:B$1072,MATCH($O360,Items!$A$2:$A$1072,0))</f>
        <v xml:space="preserve"> </v>
      </c>
      <c r="Q360" t="str">
        <f t="array" ref="Q360">INDEX(Items!C$2:C$1072,MATCH($O360,Items!$A$2:$A$1072,0))</f>
        <v xml:space="preserve"> </v>
      </c>
      <c r="R360" t="str">
        <f t="array" ref="R360">INDEX(Items!D$2:D$1072,MATCH($O360,Items!$A$2:$A$1072,0))</f>
        <v xml:space="preserve"> </v>
      </c>
    </row>
    <row r="361" spans="1:18" ht="15.75" customHeight="1" x14ac:dyDescent="0.25">
      <c r="A361">
        <f t="shared" si="6"/>
        <v>1</v>
      </c>
      <c r="B361" t="str">
        <f t="shared" si="9"/>
        <v/>
      </c>
      <c r="C361">
        <f t="shared" si="10"/>
        <v>1</v>
      </c>
      <c r="D361" s="4"/>
      <c r="E361" t="s">
        <v>20</v>
      </c>
      <c r="F361" t="str">
        <f t="array" ref="F361">INDEX(Establishment!B$2:B$1031,MATCH($E361,Establishment!$A$2:$A$1031,0))</f>
        <v xml:space="preserve"> </v>
      </c>
      <c r="G361" t="str">
        <f t="array" ref="G361">INDEX(Establishment!C$2:C$1031,MATCH($E361,Establishment!$A$2:$A$1031,0))</f>
        <v xml:space="preserve"> </v>
      </c>
      <c r="M361">
        <f t="shared" si="7"/>
        <v>0</v>
      </c>
      <c r="N361">
        <f t="shared" si="8"/>
        <v>0</v>
      </c>
      <c r="O361" t="s">
        <v>20</v>
      </c>
      <c r="P361" t="str">
        <f t="array" ref="P361">INDEX(Items!B$2:B$1072,MATCH($O361,Items!$A$2:$A$1072,0))</f>
        <v xml:space="preserve"> </v>
      </c>
      <c r="Q361" t="str">
        <f t="array" ref="Q361">INDEX(Items!C$2:C$1072,MATCH($O361,Items!$A$2:$A$1072,0))</f>
        <v xml:space="preserve"> </v>
      </c>
      <c r="R361" t="str">
        <f t="array" ref="R361">INDEX(Items!D$2:D$1072,MATCH($O361,Items!$A$2:$A$1072,0))</f>
        <v xml:space="preserve"> </v>
      </c>
    </row>
    <row r="362" spans="1:18" ht="15.75" customHeight="1" x14ac:dyDescent="0.25">
      <c r="A362">
        <f t="shared" si="6"/>
        <v>1</v>
      </c>
      <c r="B362" t="str">
        <f t="shared" si="9"/>
        <v/>
      </c>
      <c r="C362">
        <f t="shared" si="10"/>
        <v>1</v>
      </c>
      <c r="D362" s="4"/>
      <c r="E362" t="s">
        <v>20</v>
      </c>
      <c r="F362" t="str">
        <f t="array" ref="F362">INDEX(Establishment!B$2:B$1031,MATCH($E362,Establishment!$A$2:$A$1031,0))</f>
        <v xml:space="preserve"> </v>
      </c>
      <c r="G362" t="str">
        <f t="array" ref="G362">INDEX(Establishment!C$2:C$1031,MATCH($E362,Establishment!$A$2:$A$1031,0))</f>
        <v xml:space="preserve"> </v>
      </c>
      <c r="M362">
        <f t="shared" si="7"/>
        <v>0</v>
      </c>
      <c r="N362">
        <f t="shared" si="8"/>
        <v>0</v>
      </c>
      <c r="O362" t="s">
        <v>20</v>
      </c>
      <c r="P362" t="str">
        <f t="array" ref="P362">INDEX(Items!B$2:B$1072,MATCH($O362,Items!$A$2:$A$1072,0))</f>
        <v xml:space="preserve"> </v>
      </c>
      <c r="Q362" t="str">
        <f t="array" ref="Q362">INDEX(Items!C$2:C$1072,MATCH($O362,Items!$A$2:$A$1072,0))</f>
        <v xml:space="preserve"> </v>
      </c>
      <c r="R362" t="str">
        <f t="array" ref="R362">INDEX(Items!D$2:D$1072,MATCH($O362,Items!$A$2:$A$1072,0))</f>
        <v xml:space="preserve"> </v>
      </c>
    </row>
    <row r="363" spans="1:18" ht="15.75" customHeight="1" x14ac:dyDescent="0.25">
      <c r="A363">
        <f t="shared" si="6"/>
        <v>1</v>
      </c>
      <c r="B363" t="str">
        <f t="shared" si="9"/>
        <v/>
      </c>
      <c r="C363">
        <f t="shared" si="10"/>
        <v>1</v>
      </c>
      <c r="D363" s="4"/>
      <c r="E363" t="s">
        <v>20</v>
      </c>
      <c r="F363" t="str">
        <f t="array" ref="F363">INDEX(Establishment!B$2:B$1031,MATCH($E363,Establishment!$A$2:$A$1031,0))</f>
        <v xml:space="preserve"> </v>
      </c>
      <c r="G363" t="str">
        <f t="array" ref="G363">INDEX(Establishment!C$2:C$1031,MATCH($E363,Establishment!$A$2:$A$1031,0))</f>
        <v xml:space="preserve"> </v>
      </c>
      <c r="M363">
        <f t="shared" si="7"/>
        <v>0</v>
      </c>
      <c r="N363">
        <f t="shared" si="8"/>
        <v>0</v>
      </c>
      <c r="O363" t="s">
        <v>20</v>
      </c>
      <c r="P363" t="str">
        <f t="array" ref="P363">INDEX(Items!B$2:B$1072,MATCH($O363,Items!$A$2:$A$1072,0))</f>
        <v xml:space="preserve"> </v>
      </c>
      <c r="Q363" t="str">
        <f t="array" ref="Q363">INDEX(Items!C$2:C$1072,MATCH($O363,Items!$A$2:$A$1072,0))</f>
        <v xml:space="preserve"> </v>
      </c>
      <c r="R363" t="str">
        <f t="array" ref="R363">INDEX(Items!D$2:D$1072,MATCH($O363,Items!$A$2:$A$1072,0))</f>
        <v xml:space="preserve"> </v>
      </c>
    </row>
    <row r="364" spans="1:18" ht="15.75" customHeight="1" x14ac:dyDescent="0.25">
      <c r="A364">
        <f t="shared" si="6"/>
        <v>1</v>
      </c>
      <c r="B364" t="str">
        <f t="shared" si="9"/>
        <v/>
      </c>
      <c r="C364">
        <f t="shared" si="10"/>
        <v>1</v>
      </c>
      <c r="D364" s="4"/>
      <c r="E364" t="s">
        <v>20</v>
      </c>
      <c r="F364" t="str">
        <f t="array" ref="F364">INDEX(Establishment!B$2:B$1031,MATCH($E364,Establishment!$A$2:$A$1031,0))</f>
        <v xml:space="preserve"> </v>
      </c>
      <c r="G364" t="str">
        <f t="array" ref="G364">INDEX(Establishment!C$2:C$1031,MATCH($E364,Establishment!$A$2:$A$1031,0))</f>
        <v xml:space="preserve"> </v>
      </c>
      <c r="M364">
        <f t="shared" si="7"/>
        <v>0</v>
      </c>
      <c r="N364">
        <f t="shared" si="8"/>
        <v>0</v>
      </c>
      <c r="O364" t="s">
        <v>20</v>
      </c>
      <c r="P364" t="str">
        <f t="array" ref="P364">INDEX(Items!B$2:B$1072,MATCH($O364,Items!$A$2:$A$1072,0))</f>
        <v xml:space="preserve"> </v>
      </c>
      <c r="Q364" t="str">
        <f t="array" ref="Q364">INDEX(Items!C$2:C$1072,MATCH($O364,Items!$A$2:$A$1072,0))</f>
        <v xml:space="preserve"> </v>
      </c>
      <c r="R364" t="str">
        <f t="array" ref="R364">INDEX(Items!D$2:D$1072,MATCH($O364,Items!$A$2:$A$1072,0))</f>
        <v xml:space="preserve"> </v>
      </c>
    </row>
    <row r="365" spans="1:18" ht="15.75" customHeight="1" x14ac:dyDescent="0.25">
      <c r="A365">
        <f t="shared" si="6"/>
        <v>1</v>
      </c>
      <c r="B365" t="str">
        <f t="shared" si="9"/>
        <v/>
      </c>
      <c r="C365">
        <f t="shared" si="10"/>
        <v>1</v>
      </c>
      <c r="D365" s="4"/>
      <c r="E365" t="s">
        <v>20</v>
      </c>
      <c r="F365" t="str">
        <f t="array" ref="F365">INDEX(Establishment!B$2:B$1031,MATCH($E365,Establishment!$A$2:$A$1031,0))</f>
        <v xml:space="preserve"> </v>
      </c>
      <c r="G365" t="str">
        <f t="array" ref="G365">INDEX(Establishment!C$2:C$1031,MATCH($E365,Establishment!$A$2:$A$1031,0))</f>
        <v xml:space="preserve"> </v>
      </c>
      <c r="M365">
        <f t="shared" si="7"/>
        <v>0</v>
      </c>
      <c r="N365">
        <f t="shared" si="8"/>
        <v>0</v>
      </c>
      <c r="O365" t="s">
        <v>20</v>
      </c>
      <c r="P365" t="str">
        <f t="array" ref="P365">INDEX(Items!B$2:B$1072,MATCH($O365,Items!$A$2:$A$1072,0))</f>
        <v xml:space="preserve"> </v>
      </c>
      <c r="Q365" t="str">
        <f t="array" ref="Q365">INDEX(Items!C$2:C$1072,MATCH($O365,Items!$A$2:$A$1072,0))</f>
        <v xml:space="preserve"> </v>
      </c>
      <c r="R365" t="str">
        <f t="array" ref="R365">INDEX(Items!D$2:D$1072,MATCH($O365,Items!$A$2:$A$1072,0))</f>
        <v xml:space="preserve"> </v>
      </c>
    </row>
    <row r="366" spans="1:18" ht="15.75" customHeight="1" x14ac:dyDescent="0.25">
      <c r="A366">
        <f t="shared" si="6"/>
        <v>1</v>
      </c>
      <c r="B366" t="str">
        <f t="shared" si="9"/>
        <v/>
      </c>
      <c r="C366">
        <f t="shared" si="10"/>
        <v>1</v>
      </c>
      <c r="D366" s="4"/>
      <c r="E366" t="s">
        <v>20</v>
      </c>
      <c r="F366" t="str">
        <f t="array" ref="F366">INDEX(Establishment!B$2:B$1031,MATCH($E366,Establishment!$A$2:$A$1031,0))</f>
        <v xml:space="preserve"> </v>
      </c>
      <c r="G366" t="str">
        <f t="array" ref="G366">INDEX(Establishment!C$2:C$1031,MATCH($E366,Establishment!$A$2:$A$1031,0))</f>
        <v xml:space="preserve"> </v>
      </c>
      <c r="M366">
        <f t="shared" si="7"/>
        <v>0</v>
      </c>
      <c r="N366">
        <f t="shared" si="8"/>
        <v>0</v>
      </c>
      <c r="O366" t="s">
        <v>20</v>
      </c>
      <c r="P366" t="str">
        <f t="array" ref="P366">INDEX(Items!B$2:B$1072,MATCH($O366,Items!$A$2:$A$1072,0))</f>
        <v xml:space="preserve"> </v>
      </c>
      <c r="Q366" t="str">
        <f t="array" ref="Q366">INDEX(Items!C$2:C$1072,MATCH($O366,Items!$A$2:$A$1072,0))</f>
        <v xml:space="preserve"> </v>
      </c>
      <c r="R366" t="str">
        <f t="array" ref="R366">INDEX(Items!D$2:D$1072,MATCH($O366,Items!$A$2:$A$1072,0))</f>
        <v xml:space="preserve"> </v>
      </c>
    </row>
    <row r="367" spans="1:18" ht="15.75" customHeight="1" x14ac:dyDescent="0.25">
      <c r="A367">
        <f t="shared" si="6"/>
        <v>1</v>
      </c>
      <c r="B367" t="str">
        <f t="shared" si="9"/>
        <v/>
      </c>
      <c r="C367">
        <f t="shared" si="10"/>
        <v>1</v>
      </c>
      <c r="D367" s="4"/>
      <c r="E367" t="s">
        <v>20</v>
      </c>
      <c r="F367" t="str">
        <f t="array" ref="F367">INDEX(Establishment!B$2:B$1031,MATCH($E367,Establishment!$A$2:$A$1031,0))</f>
        <v xml:space="preserve"> </v>
      </c>
      <c r="G367" t="str">
        <f t="array" ref="G367">INDEX(Establishment!C$2:C$1031,MATCH($E367,Establishment!$A$2:$A$1031,0))</f>
        <v xml:space="preserve"> </v>
      </c>
      <c r="M367">
        <f t="shared" si="7"/>
        <v>0</v>
      </c>
      <c r="N367">
        <f t="shared" si="8"/>
        <v>0</v>
      </c>
      <c r="O367" t="s">
        <v>20</v>
      </c>
      <c r="P367" t="str">
        <f t="array" ref="P367">INDEX(Items!B$2:B$1072,MATCH($O367,Items!$A$2:$A$1072,0))</f>
        <v xml:space="preserve"> </v>
      </c>
      <c r="Q367" t="str">
        <f t="array" ref="Q367">INDEX(Items!C$2:C$1072,MATCH($O367,Items!$A$2:$A$1072,0))</f>
        <v xml:space="preserve"> </v>
      </c>
      <c r="R367" t="str">
        <f t="array" ref="R367">INDEX(Items!D$2:D$1072,MATCH($O367,Items!$A$2:$A$1072,0))</f>
        <v xml:space="preserve"> </v>
      </c>
    </row>
    <row r="368" spans="1:18" ht="15.75" customHeight="1" x14ac:dyDescent="0.25">
      <c r="A368">
        <f t="shared" si="6"/>
        <v>1</v>
      </c>
      <c r="B368" t="str">
        <f t="shared" si="9"/>
        <v/>
      </c>
      <c r="C368">
        <f t="shared" si="10"/>
        <v>1</v>
      </c>
      <c r="D368" s="4"/>
      <c r="E368" t="s">
        <v>20</v>
      </c>
      <c r="F368" t="str">
        <f t="array" ref="F368">INDEX(Establishment!B$2:B$1031,MATCH($E368,Establishment!$A$2:$A$1031,0))</f>
        <v xml:space="preserve"> </v>
      </c>
      <c r="G368" t="str">
        <f t="array" ref="G368">INDEX(Establishment!C$2:C$1031,MATCH($E368,Establishment!$A$2:$A$1031,0))</f>
        <v xml:space="preserve"> </v>
      </c>
      <c r="M368">
        <f t="shared" si="7"/>
        <v>0</v>
      </c>
      <c r="N368">
        <f t="shared" si="8"/>
        <v>0</v>
      </c>
      <c r="O368" t="s">
        <v>20</v>
      </c>
      <c r="P368" t="str">
        <f t="array" ref="P368">INDEX(Items!B$2:B$1072,MATCH($O368,Items!$A$2:$A$1072,0))</f>
        <v xml:space="preserve"> </v>
      </c>
      <c r="Q368" t="str">
        <f t="array" ref="Q368">INDEX(Items!C$2:C$1072,MATCH($O368,Items!$A$2:$A$1072,0))</f>
        <v xml:space="preserve"> </v>
      </c>
      <c r="R368" t="str">
        <f t="array" ref="R368">INDEX(Items!D$2:D$1072,MATCH($O368,Items!$A$2:$A$1072,0))</f>
        <v xml:space="preserve"> </v>
      </c>
    </row>
    <row r="369" spans="1:18" ht="15.75" customHeight="1" x14ac:dyDescent="0.25">
      <c r="A369">
        <f t="shared" si="6"/>
        <v>1</v>
      </c>
      <c r="B369" t="str">
        <f t="shared" si="9"/>
        <v/>
      </c>
      <c r="C369">
        <f t="shared" si="10"/>
        <v>1</v>
      </c>
      <c r="D369" s="4"/>
      <c r="E369" t="s">
        <v>20</v>
      </c>
      <c r="F369" t="str">
        <f t="array" ref="F369">INDEX(Establishment!B$2:B$1031,MATCH($E369,Establishment!$A$2:$A$1031,0))</f>
        <v xml:space="preserve"> </v>
      </c>
      <c r="G369" t="str">
        <f t="array" ref="G369">INDEX(Establishment!C$2:C$1031,MATCH($E369,Establishment!$A$2:$A$1031,0))</f>
        <v xml:space="preserve"> </v>
      </c>
      <c r="M369">
        <f t="shared" si="7"/>
        <v>0</v>
      </c>
      <c r="N369">
        <f t="shared" si="8"/>
        <v>0</v>
      </c>
      <c r="O369" t="s">
        <v>20</v>
      </c>
      <c r="P369" t="str">
        <f t="array" ref="P369">INDEX(Items!B$2:B$1072,MATCH($O369,Items!$A$2:$A$1072,0))</f>
        <v xml:space="preserve"> </v>
      </c>
      <c r="Q369" t="str">
        <f t="array" ref="Q369">INDEX(Items!C$2:C$1072,MATCH($O369,Items!$A$2:$A$1072,0))</f>
        <v xml:space="preserve"> </v>
      </c>
      <c r="R369" t="str">
        <f t="array" ref="R369">INDEX(Items!D$2:D$1072,MATCH($O369,Items!$A$2:$A$1072,0))</f>
        <v xml:space="preserve"> </v>
      </c>
    </row>
    <row r="370" spans="1:18" ht="15.75" customHeight="1" x14ac:dyDescent="0.25">
      <c r="A370">
        <f t="shared" si="6"/>
        <v>1</v>
      </c>
      <c r="B370" t="str">
        <f t="shared" si="9"/>
        <v/>
      </c>
      <c r="C370">
        <f t="shared" si="10"/>
        <v>1</v>
      </c>
      <c r="D370" s="4"/>
      <c r="E370" t="s">
        <v>20</v>
      </c>
      <c r="F370" t="str">
        <f t="array" ref="F370">INDEX(Establishment!B$2:B$1031,MATCH($E370,Establishment!$A$2:$A$1031,0))</f>
        <v xml:space="preserve"> </v>
      </c>
      <c r="G370" t="str">
        <f t="array" ref="G370">INDEX(Establishment!C$2:C$1031,MATCH($E370,Establishment!$A$2:$A$1031,0))</f>
        <v xml:space="preserve"> </v>
      </c>
      <c r="M370">
        <f t="shared" si="7"/>
        <v>0</v>
      </c>
      <c r="N370">
        <f t="shared" si="8"/>
        <v>0</v>
      </c>
      <c r="O370" t="s">
        <v>20</v>
      </c>
      <c r="P370" t="str">
        <f t="array" ref="P370">INDEX(Items!B$2:B$1072,MATCH($O370,Items!$A$2:$A$1072,0))</f>
        <v xml:space="preserve"> </v>
      </c>
      <c r="Q370" t="str">
        <f t="array" ref="Q370">INDEX(Items!C$2:C$1072,MATCH($O370,Items!$A$2:$A$1072,0))</f>
        <v xml:space="preserve"> </v>
      </c>
      <c r="R370" t="str">
        <f t="array" ref="R370">INDEX(Items!D$2:D$1072,MATCH($O370,Items!$A$2:$A$1072,0))</f>
        <v xml:space="preserve"> </v>
      </c>
    </row>
    <row r="371" spans="1:18" ht="15.75" customHeight="1" x14ac:dyDescent="0.25">
      <c r="A371">
        <f t="shared" si="6"/>
        <v>1</v>
      </c>
      <c r="B371" t="str">
        <f t="shared" si="9"/>
        <v/>
      </c>
      <c r="C371">
        <f t="shared" si="10"/>
        <v>1</v>
      </c>
      <c r="D371" s="4"/>
      <c r="E371" t="s">
        <v>20</v>
      </c>
      <c r="F371" t="str">
        <f t="array" ref="F371">INDEX(Establishment!B$2:B$1031,MATCH($E371,Establishment!$A$2:$A$1031,0))</f>
        <v xml:space="preserve"> </v>
      </c>
      <c r="G371" t="str">
        <f t="array" ref="G371">INDEX(Establishment!C$2:C$1031,MATCH($E371,Establishment!$A$2:$A$1031,0))</f>
        <v xml:space="preserve"> </v>
      </c>
      <c r="M371">
        <f t="shared" si="7"/>
        <v>0</v>
      </c>
      <c r="N371">
        <f t="shared" si="8"/>
        <v>0</v>
      </c>
      <c r="O371" t="s">
        <v>20</v>
      </c>
      <c r="P371" t="str">
        <f t="array" ref="P371">INDEX(Items!B$2:B$1072,MATCH($O371,Items!$A$2:$A$1072,0))</f>
        <v xml:space="preserve"> </v>
      </c>
      <c r="Q371" t="str">
        <f t="array" ref="Q371">INDEX(Items!C$2:C$1072,MATCH($O371,Items!$A$2:$A$1072,0))</f>
        <v xml:space="preserve"> </v>
      </c>
      <c r="R371" t="str">
        <f t="array" ref="R371">INDEX(Items!D$2:D$1072,MATCH($O371,Items!$A$2:$A$1072,0))</f>
        <v xml:space="preserve"> </v>
      </c>
    </row>
    <row r="372" spans="1:18" ht="15.75" customHeight="1" x14ac:dyDescent="0.25">
      <c r="A372">
        <f t="shared" si="6"/>
        <v>1</v>
      </c>
      <c r="B372" t="str">
        <f t="shared" si="9"/>
        <v/>
      </c>
      <c r="C372">
        <f t="shared" si="10"/>
        <v>1</v>
      </c>
      <c r="D372" s="4"/>
      <c r="E372" t="s">
        <v>20</v>
      </c>
      <c r="F372" t="str">
        <f t="array" ref="F372">INDEX(Establishment!B$2:B$1031,MATCH($E372,Establishment!$A$2:$A$1031,0))</f>
        <v xml:space="preserve"> </v>
      </c>
      <c r="G372" t="str">
        <f t="array" ref="G372">INDEX(Establishment!C$2:C$1031,MATCH($E372,Establishment!$A$2:$A$1031,0))</f>
        <v xml:space="preserve"> </v>
      </c>
      <c r="M372">
        <f t="shared" si="7"/>
        <v>0</v>
      </c>
      <c r="N372">
        <f t="shared" si="8"/>
        <v>0</v>
      </c>
      <c r="O372" t="s">
        <v>20</v>
      </c>
      <c r="P372" t="str">
        <f t="array" ref="P372">INDEX(Items!B$2:B$1072,MATCH($O372,Items!$A$2:$A$1072,0))</f>
        <v xml:space="preserve"> </v>
      </c>
      <c r="Q372" t="str">
        <f t="array" ref="Q372">INDEX(Items!C$2:C$1072,MATCH($O372,Items!$A$2:$A$1072,0))</f>
        <v xml:space="preserve"> </v>
      </c>
      <c r="R372" t="str">
        <f t="array" ref="R372">INDEX(Items!D$2:D$1072,MATCH($O372,Items!$A$2:$A$1072,0))</f>
        <v xml:space="preserve"> </v>
      </c>
    </row>
    <row r="373" spans="1:18" ht="15.75" customHeight="1" x14ac:dyDescent="0.25">
      <c r="A373">
        <f t="shared" si="6"/>
        <v>1</v>
      </c>
      <c r="B373" t="str">
        <f t="shared" si="9"/>
        <v/>
      </c>
      <c r="C373">
        <f t="shared" si="10"/>
        <v>1</v>
      </c>
      <c r="D373" s="4"/>
      <c r="E373" t="s">
        <v>20</v>
      </c>
      <c r="F373" t="str">
        <f t="array" ref="F373">INDEX(Establishment!B$2:B$1031,MATCH($E373,Establishment!$A$2:$A$1031,0))</f>
        <v xml:space="preserve"> </v>
      </c>
      <c r="G373" t="str">
        <f t="array" ref="G373">INDEX(Establishment!C$2:C$1031,MATCH($E373,Establishment!$A$2:$A$1031,0))</f>
        <v xml:space="preserve"> </v>
      </c>
      <c r="M373">
        <f t="shared" si="7"/>
        <v>0</v>
      </c>
      <c r="N373">
        <f t="shared" si="8"/>
        <v>0</v>
      </c>
      <c r="O373" t="s">
        <v>20</v>
      </c>
      <c r="P373" t="str">
        <f t="array" ref="P373">INDEX(Items!B$2:B$1072,MATCH($O373,Items!$A$2:$A$1072,0))</f>
        <v xml:space="preserve"> </v>
      </c>
      <c r="Q373" t="str">
        <f t="array" ref="Q373">INDEX(Items!C$2:C$1072,MATCH($O373,Items!$A$2:$A$1072,0))</f>
        <v xml:space="preserve"> </v>
      </c>
      <c r="R373" t="str">
        <f t="array" ref="R373">INDEX(Items!D$2:D$1072,MATCH($O373,Items!$A$2:$A$1072,0))</f>
        <v xml:space="preserve"> </v>
      </c>
    </row>
    <row r="374" spans="1:18" ht="15.75" customHeight="1" x14ac:dyDescent="0.25">
      <c r="A374">
        <f t="shared" si="6"/>
        <v>1</v>
      </c>
      <c r="B374" t="str">
        <f t="shared" si="9"/>
        <v/>
      </c>
      <c r="C374">
        <f t="shared" si="10"/>
        <v>1</v>
      </c>
      <c r="D374" s="4"/>
      <c r="E374" t="s">
        <v>20</v>
      </c>
      <c r="F374" t="str">
        <f t="array" ref="F374">INDEX(Establishment!B$2:B$1031,MATCH($E374,Establishment!$A$2:$A$1031,0))</f>
        <v xml:space="preserve"> </v>
      </c>
      <c r="G374" t="str">
        <f t="array" ref="G374">INDEX(Establishment!C$2:C$1031,MATCH($E374,Establishment!$A$2:$A$1031,0))</f>
        <v xml:space="preserve"> </v>
      </c>
      <c r="M374">
        <f t="shared" si="7"/>
        <v>0</v>
      </c>
      <c r="N374">
        <f t="shared" si="8"/>
        <v>0</v>
      </c>
      <c r="O374" t="s">
        <v>20</v>
      </c>
      <c r="P374" t="str">
        <f t="array" ref="P374">INDEX(Items!B$2:B$1072,MATCH($O374,Items!$A$2:$A$1072,0))</f>
        <v xml:space="preserve"> </v>
      </c>
      <c r="Q374" t="str">
        <f t="array" ref="Q374">INDEX(Items!C$2:C$1072,MATCH($O374,Items!$A$2:$A$1072,0))</f>
        <v xml:space="preserve"> </v>
      </c>
      <c r="R374" t="str">
        <f t="array" ref="R374">INDEX(Items!D$2:D$1072,MATCH($O374,Items!$A$2:$A$1072,0))</f>
        <v xml:space="preserve"> </v>
      </c>
    </row>
    <row r="375" spans="1:18" ht="15.75" customHeight="1" x14ac:dyDescent="0.25">
      <c r="A375">
        <f t="shared" si="6"/>
        <v>1</v>
      </c>
      <c r="B375" t="str">
        <f t="shared" si="9"/>
        <v/>
      </c>
      <c r="C375">
        <f t="shared" si="10"/>
        <v>1</v>
      </c>
      <c r="D375" s="4"/>
      <c r="E375" t="s">
        <v>20</v>
      </c>
      <c r="F375" t="str">
        <f t="array" ref="F375">INDEX(Establishment!B$2:B$1031,MATCH($E375,Establishment!$A$2:$A$1031,0))</f>
        <v xml:space="preserve"> </v>
      </c>
      <c r="G375" t="str">
        <f t="array" ref="G375">INDEX(Establishment!C$2:C$1031,MATCH($E375,Establishment!$A$2:$A$1031,0))</f>
        <v xml:space="preserve"> </v>
      </c>
      <c r="M375">
        <f t="shared" si="7"/>
        <v>0</v>
      </c>
      <c r="N375">
        <f t="shared" si="8"/>
        <v>0</v>
      </c>
      <c r="O375" t="s">
        <v>20</v>
      </c>
      <c r="P375" t="str">
        <f t="array" ref="P375">INDEX(Items!B$2:B$1072,MATCH($O375,Items!$A$2:$A$1072,0))</f>
        <v xml:space="preserve"> </v>
      </c>
      <c r="Q375" t="str">
        <f t="array" ref="Q375">INDEX(Items!C$2:C$1072,MATCH($O375,Items!$A$2:$A$1072,0))</f>
        <v xml:space="preserve"> </v>
      </c>
      <c r="R375" t="str">
        <f t="array" ref="R375">INDEX(Items!D$2:D$1072,MATCH($O375,Items!$A$2:$A$1072,0))</f>
        <v xml:space="preserve"> </v>
      </c>
    </row>
    <row r="376" spans="1:18" ht="15.75" customHeight="1" x14ac:dyDescent="0.25">
      <c r="A376">
        <f t="shared" si="6"/>
        <v>1</v>
      </c>
      <c r="B376" t="str">
        <f t="shared" si="9"/>
        <v/>
      </c>
      <c r="C376">
        <f t="shared" si="10"/>
        <v>1</v>
      </c>
      <c r="D376" s="4"/>
      <c r="E376" t="s">
        <v>20</v>
      </c>
      <c r="F376" t="str">
        <f t="array" ref="F376">INDEX(Establishment!B$2:B$1031,MATCH($E376,Establishment!$A$2:$A$1031,0))</f>
        <v xml:space="preserve"> </v>
      </c>
      <c r="G376" t="str">
        <f t="array" ref="G376">INDEX(Establishment!C$2:C$1031,MATCH($E376,Establishment!$A$2:$A$1031,0))</f>
        <v xml:space="preserve"> </v>
      </c>
      <c r="M376">
        <f t="shared" si="7"/>
        <v>0</v>
      </c>
      <c r="N376">
        <f t="shared" si="8"/>
        <v>0</v>
      </c>
      <c r="O376" t="s">
        <v>20</v>
      </c>
      <c r="P376" t="str">
        <f t="array" ref="P376">INDEX(Items!B$2:B$1072,MATCH($O376,Items!$A$2:$A$1072,0))</f>
        <v xml:space="preserve"> </v>
      </c>
      <c r="Q376" t="str">
        <f t="array" ref="Q376">INDEX(Items!C$2:C$1072,MATCH($O376,Items!$A$2:$A$1072,0))</f>
        <v xml:space="preserve"> </v>
      </c>
      <c r="R376" t="str">
        <f t="array" ref="R376">INDEX(Items!D$2:D$1072,MATCH($O376,Items!$A$2:$A$1072,0))</f>
        <v xml:space="preserve"> </v>
      </c>
    </row>
    <row r="377" spans="1:18" ht="15.75" customHeight="1" x14ac:dyDescent="0.25">
      <c r="A377">
        <f t="shared" si="6"/>
        <v>1</v>
      </c>
      <c r="B377" t="str">
        <f t="shared" si="9"/>
        <v/>
      </c>
      <c r="C377">
        <f t="shared" si="10"/>
        <v>1</v>
      </c>
      <c r="D377" s="4"/>
      <c r="E377" t="s">
        <v>20</v>
      </c>
      <c r="F377" t="str">
        <f t="array" ref="F377">INDEX(Establishment!B$2:B$1031,MATCH($E377,Establishment!$A$2:$A$1031,0))</f>
        <v xml:space="preserve"> </v>
      </c>
      <c r="G377" t="str">
        <f t="array" ref="G377">INDEX(Establishment!C$2:C$1031,MATCH($E377,Establishment!$A$2:$A$1031,0))</f>
        <v xml:space="preserve"> </v>
      </c>
      <c r="M377">
        <f t="shared" si="7"/>
        <v>0</v>
      </c>
      <c r="N377">
        <f t="shared" si="8"/>
        <v>0</v>
      </c>
      <c r="O377" t="s">
        <v>20</v>
      </c>
      <c r="P377" t="str">
        <f t="array" ref="P377">INDEX(Items!B$2:B$1072,MATCH($O377,Items!$A$2:$A$1072,0))</f>
        <v xml:space="preserve"> </v>
      </c>
      <c r="Q377" t="str">
        <f t="array" ref="Q377">INDEX(Items!C$2:C$1072,MATCH($O377,Items!$A$2:$A$1072,0))</f>
        <v xml:space="preserve"> </v>
      </c>
      <c r="R377" t="str">
        <f t="array" ref="R377">INDEX(Items!D$2:D$1072,MATCH($O377,Items!$A$2:$A$1072,0))</f>
        <v xml:space="preserve"> </v>
      </c>
    </row>
    <row r="378" spans="1:18" ht="15.75" customHeight="1" x14ac:dyDescent="0.25">
      <c r="A378">
        <f t="shared" si="6"/>
        <v>1</v>
      </c>
      <c r="B378" t="str">
        <f t="shared" si="9"/>
        <v/>
      </c>
      <c r="C378">
        <f t="shared" si="10"/>
        <v>1</v>
      </c>
      <c r="D378" s="4"/>
      <c r="E378" t="s">
        <v>20</v>
      </c>
      <c r="F378" t="str">
        <f t="array" ref="F378">INDEX(Establishment!B$2:B$1031,MATCH($E378,Establishment!$A$2:$A$1031,0))</f>
        <v xml:space="preserve"> </v>
      </c>
      <c r="G378" t="str">
        <f t="array" ref="G378">INDEX(Establishment!C$2:C$1031,MATCH($E378,Establishment!$A$2:$A$1031,0))</f>
        <v xml:space="preserve"> </v>
      </c>
      <c r="M378">
        <f t="shared" si="7"/>
        <v>0</v>
      </c>
      <c r="N378">
        <f t="shared" si="8"/>
        <v>0</v>
      </c>
      <c r="O378" t="s">
        <v>20</v>
      </c>
      <c r="P378" t="str">
        <f t="array" ref="P378">INDEX(Items!B$2:B$1072,MATCH($O378,Items!$A$2:$A$1072,0))</f>
        <v xml:space="preserve"> </v>
      </c>
      <c r="Q378" t="str">
        <f t="array" ref="Q378">INDEX(Items!C$2:C$1072,MATCH($O378,Items!$A$2:$A$1072,0))</f>
        <v xml:space="preserve"> </v>
      </c>
      <c r="R378" t="str">
        <f t="array" ref="R378">INDEX(Items!D$2:D$1072,MATCH($O378,Items!$A$2:$A$1072,0))</f>
        <v xml:space="preserve"> </v>
      </c>
    </row>
    <row r="379" spans="1:18" ht="15.75" customHeight="1" x14ac:dyDescent="0.25">
      <c r="A379">
        <f t="shared" si="6"/>
        <v>1</v>
      </c>
      <c r="B379" t="str">
        <f t="shared" si="9"/>
        <v/>
      </c>
      <c r="C379">
        <f t="shared" si="10"/>
        <v>1</v>
      </c>
      <c r="D379" s="4"/>
      <c r="E379" t="s">
        <v>20</v>
      </c>
      <c r="F379" t="str">
        <f t="array" ref="F379">INDEX(Establishment!B$2:B$1031,MATCH($E379,Establishment!$A$2:$A$1031,0))</f>
        <v xml:space="preserve"> </v>
      </c>
      <c r="G379" t="str">
        <f t="array" ref="G379">INDEX(Establishment!C$2:C$1031,MATCH($E379,Establishment!$A$2:$A$1031,0))</f>
        <v xml:space="preserve"> </v>
      </c>
      <c r="M379">
        <f t="shared" si="7"/>
        <v>0</v>
      </c>
      <c r="N379">
        <f t="shared" si="8"/>
        <v>0</v>
      </c>
      <c r="O379" t="s">
        <v>20</v>
      </c>
      <c r="P379" t="str">
        <f t="array" ref="P379">INDEX(Items!B$2:B$1072,MATCH($O379,Items!$A$2:$A$1072,0))</f>
        <v xml:space="preserve"> </v>
      </c>
      <c r="Q379" t="str">
        <f t="array" ref="Q379">INDEX(Items!C$2:C$1072,MATCH($O379,Items!$A$2:$A$1072,0))</f>
        <v xml:space="preserve"> </v>
      </c>
      <c r="R379" t="str">
        <f t="array" ref="R379">INDEX(Items!D$2:D$1072,MATCH($O379,Items!$A$2:$A$1072,0))</f>
        <v xml:space="preserve"> </v>
      </c>
    </row>
    <row r="380" spans="1:18" ht="15.75" customHeight="1" x14ac:dyDescent="0.25">
      <c r="A380">
        <f t="shared" si="6"/>
        <v>1</v>
      </c>
      <c r="B380" t="str">
        <f t="shared" si="9"/>
        <v/>
      </c>
      <c r="C380">
        <f t="shared" si="10"/>
        <v>1</v>
      </c>
      <c r="D380" s="4"/>
      <c r="E380" t="s">
        <v>20</v>
      </c>
      <c r="F380" t="str">
        <f t="array" ref="F380">INDEX(Establishment!B$2:B$1031,MATCH($E380,Establishment!$A$2:$A$1031,0))</f>
        <v xml:space="preserve"> </v>
      </c>
      <c r="G380" t="str">
        <f t="array" ref="G380">INDEX(Establishment!C$2:C$1031,MATCH($E380,Establishment!$A$2:$A$1031,0))</f>
        <v xml:space="preserve"> </v>
      </c>
      <c r="M380">
        <f t="shared" si="7"/>
        <v>0</v>
      </c>
      <c r="N380">
        <f t="shared" si="8"/>
        <v>0</v>
      </c>
      <c r="O380" t="s">
        <v>20</v>
      </c>
      <c r="P380" t="str">
        <f t="array" ref="P380">INDEX(Items!B$2:B$1072,MATCH($O380,Items!$A$2:$A$1072,0))</f>
        <v xml:space="preserve"> </v>
      </c>
      <c r="Q380" t="str">
        <f t="array" ref="Q380">INDEX(Items!C$2:C$1072,MATCH($O380,Items!$A$2:$A$1072,0))</f>
        <v xml:space="preserve"> </v>
      </c>
      <c r="R380" t="str">
        <f t="array" ref="R380">INDEX(Items!D$2:D$1072,MATCH($O380,Items!$A$2:$A$1072,0))</f>
        <v xml:space="preserve"> </v>
      </c>
    </row>
    <row r="381" spans="1:18" ht="15.75" customHeight="1" x14ac:dyDescent="0.25">
      <c r="A381">
        <f t="shared" si="6"/>
        <v>1</v>
      </c>
      <c r="B381" t="str">
        <f t="shared" si="9"/>
        <v/>
      </c>
      <c r="C381">
        <f t="shared" si="10"/>
        <v>1</v>
      </c>
      <c r="D381" s="4"/>
      <c r="E381" t="s">
        <v>20</v>
      </c>
      <c r="F381" t="str">
        <f t="array" ref="F381">INDEX(Establishment!B$2:B$1031,MATCH($E381,Establishment!$A$2:$A$1031,0))</f>
        <v xml:space="preserve"> </v>
      </c>
      <c r="G381" t="str">
        <f t="array" ref="G381">INDEX(Establishment!C$2:C$1031,MATCH($E381,Establishment!$A$2:$A$1031,0))</f>
        <v xml:space="preserve"> </v>
      </c>
      <c r="M381">
        <f t="shared" si="7"/>
        <v>0</v>
      </c>
      <c r="N381">
        <f t="shared" si="8"/>
        <v>0</v>
      </c>
      <c r="O381" t="s">
        <v>20</v>
      </c>
      <c r="P381" t="str">
        <f t="array" ref="P381">INDEX(Items!B$2:B$1072,MATCH($O381,Items!$A$2:$A$1072,0))</f>
        <v xml:space="preserve"> </v>
      </c>
      <c r="Q381" t="str">
        <f t="array" ref="Q381">INDEX(Items!C$2:C$1072,MATCH($O381,Items!$A$2:$A$1072,0))</f>
        <v xml:space="preserve"> </v>
      </c>
      <c r="R381" t="str">
        <f t="array" ref="R381">INDEX(Items!D$2:D$1072,MATCH($O381,Items!$A$2:$A$1072,0))</f>
        <v xml:space="preserve"> </v>
      </c>
    </row>
    <row r="382" spans="1:18" ht="15.75" customHeight="1" x14ac:dyDescent="0.25">
      <c r="A382">
        <f t="shared" si="6"/>
        <v>1</v>
      </c>
      <c r="B382" t="str">
        <f t="shared" si="9"/>
        <v/>
      </c>
      <c r="C382">
        <f t="shared" si="10"/>
        <v>1</v>
      </c>
      <c r="D382" s="4"/>
      <c r="E382" t="s">
        <v>20</v>
      </c>
      <c r="F382" t="str">
        <f t="array" ref="F382">INDEX(Establishment!B$2:B$1031,MATCH($E382,Establishment!$A$2:$A$1031,0))</f>
        <v xml:space="preserve"> </v>
      </c>
      <c r="G382" t="str">
        <f t="array" ref="G382">INDEX(Establishment!C$2:C$1031,MATCH($E382,Establishment!$A$2:$A$1031,0))</f>
        <v xml:space="preserve"> </v>
      </c>
      <c r="M382">
        <f t="shared" si="7"/>
        <v>0</v>
      </c>
      <c r="N382">
        <f t="shared" si="8"/>
        <v>0</v>
      </c>
      <c r="O382" t="s">
        <v>20</v>
      </c>
      <c r="P382" t="str">
        <f t="array" ref="P382">INDEX(Items!B$2:B$1072,MATCH($O382,Items!$A$2:$A$1072,0))</f>
        <v xml:space="preserve"> </v>
      </c>
      <c r="Q382" t="str">
        <f t="array" ref="Q382">INDEX(Items!C$2:C$1072,MATCH($O382,Items!$A$2:$A$1072,0))</f>
        <v xml:space="preserve"> </v>
      </c>
      <c r="R382" t="str">
        <f t="array" ref="R382">INDEX(Items!D$2:D$1072,MATCH($O382,Items!$A$2:$A$1072,0))</f>
        <v xml:space="preserve"> </v>
      </c>
    </row>
    <row r="383" spans="1:18" ht="15.75" customHeight="1" x14ac:dyDescent="0.25">
      <c r="A383">
        <f t="shared" si="6"/>
        <v>1</v>
      </c>
      <c r="B383" t="str">
        <f t="shared" si="9"/>
        <v/>
      </c>
      <c r="C383">
        <f t="shared" si="10"/>
        <v>1</v>
      </c>
      <c r="D383" s="4"/>
      <c r="E383" t="s">
        <v>20</v>
      </c>
      <c r="F383" t="str">
        <f t="array" ref="F383">INDEX(Establishment!B$2:B$1031,MATCH($E383,Establishment!$A$2:$A$1031,0))</f>
        <v xml:space="preserve"> </v>
      </c>
      <c r="G383" t="str">
        <f t="array" ref="G383">INDEX(Establishment!C$2:C$1031,MATCH($E383,Establishment!$A$2:$A$1031,0))</f>
        <v xml:space="preserve"> </v>
      </c>
      <c r="M383">
        <f t="shared" si="7"/>
        <v>0</v>
      </c>
      <c r="N383">
        <f t="shared" si="8"/>
        <v>0</v>
      </c>
      <c r="O383" t="s">
        <v>20</v>
      </c>
      <c r="P383" t="str">
        <f t="array" ref="P383">INDEX(Items!B$2:B$1072,MATCH($O383,Items!$A$2:$A$1072,0))</f>
        <v xml:space="preserve"> </v>
      </c>
      <c r="Q383" t="str">
        <f t="array" ref="Q383">INDEX(Items!C$2:C$1072,MATCH($O383,Items!$A$2:$A$1072,0))</f>
        <v xml:space="preserve"> </v>
      </c>
      <c r="R383" t="str">
        <f t="array" ref="R383">INDEX(Items!D$2:D$1072,MATCH($O383,Items!$A$2:$A$1072,0))</f>
        <v xml:space="preserve"> </v>
      </c>
    </row>
    <row r="384" spans="1:18" ht="15.75" customHeight="1" x14ac:dyDescent="0.25">
      <c r="A384">
        <f t="shared" si="6"/>
        <v>1</v>
      </c>
      <c r="B384" t="str">
        <f t="shared" si="9"/>
        <v/>
      </c>
      <c r="C384">
        <f t="shared" si="10"/>
        <v>1</v>
      </c>
      <c r="D384" s="4"/>
      <c r="E384" t="s">
        <v>20</v>
      </c>
      <c r="F384" t="str">
        <f t="array" ref="F384">INDEX(Establishment!B$2:B$1031,MATCH($E384,Establishment!$A$2:$A$1031,0))</f>
        <v xml:space="preserve"> </v>
      </c>
      <c r="G384" t="str">
        <f t="array" ref="G384">INDEX(Establishment!C$2:C$1031,MATCH($E384,Establishment!$A$2:$A$1031,0))</f>
        <v xml:space="preserve"> </v>
      </c>
      <c r="M384">
        <f t="shared" si="7"/>
        <v>0</v>
      </c>
      <c r="N384">
        <f t="shared" si="8"/>
        <v>0</v>
      </c>
      <c r="O384" t="s">
        <v>20</v>
      </c>
      <c r="P384" t="str">
        <f t="array" ref="P384">INDEX(Items!B$2:B$1072,MATCH($O384,Items!$A$2:$A$1072,0))</f>
        <v xml:space="preserve"> </v>
      </c>
      <c r="Q384" t="str">
        <f t="array" ref="Q384">INDEX(Items!C$2:C$1072,MATCH($O384,Items!$A$2:$A$1072,0))</f>
        <v xml:space="preserve"> </v>
      </c>
      <c r="R384" t="str">
        <f t="array" ref="R384">INDEX(Items!D$2:D$1072,MATCH($O384,Items!$A$2:$A$1072,0))</f>
        <v xml:space="preserve"> </v>
      </c>
    </row>
    <row r="385" spans="1:18" ht="15.75" customHeight="1" x14ac:dyDescent="0.25">
      <c r="A385">
        <f t="shared" si="6"/>
        <v>1</v>
      </c>
      <c r="B385" t="str">
        <f t="shared" si="9"/>
        <v/>
      </c>
      <c r="C385">
        <f t="shared" si="10"/>
        <v>1</v>
      </c>
      <c r="D385" s="4"/>
      <c r="E385" t="s">
        <v>20</v>
      </c>
      <c r="F385" t="str">
        <f t="array" ref="F385">INDEX(Establishment!B$2:B$1031,MATCH($E385,Establishment!$A$2:$A$1031,0))</f>
        <v xml:space="preserve"> </v>
      </c>
      <c r="G385" t="str">
        <f t="array" ref="G385">INDEX(Establishment!C$2:C$1031,MATCH($E385,Establishment!$A$2:$A$1031,0))</f>
        <v xml:space="preserve"> </v>
      </c>
      <c r="M385">
        <f t="shared" si="7"/>
        <v>0</v>
      </c>
      <c r="N385">
        <f t="shared" si="8"/>
        <v>0</v>
      </c>
      <c r="O385" t="s">
        <v>20</v>
      </c>
      <c r="P385" t="str">
        <f t="array" ref="P385">INDEX(Items!B$2:B$1072,MATCH($O385,Items!$A$2:$A$1072,0))</f>
        <v xml:space="preserve"> </v>
      </c>
      <c r="Q385" t="str">
        <f t="array" ref="Q385">INDEX(Items!C$2:C$1072,MATCH($O385,Items!$A$2:$A$1072,0))</f>
        <v xml:space="preserve"> </v>
      </c>
      <c r="R385" t="str">
        <f t="array" ref="R385">INDEX(Items!D$2:D$1072,MATCH($O385,Items!$A$2:$A$1072,0))</f>
        <v xml:space="preserve"> </v>
      </c>
    </row>
    <row r="386" spans="1:18" ht="15.75" customHeight="1" x14ac:dyDescent="0.25">
      <c r="A386">
        <f t="shared" si="6"/>
        <v>1</v>
      </c>
      <c r="B386" t="str">
        <f t="shared" si="9"/>
        <v/>
      </c>
      <c r="C386">
        <f t="shared" si="10"/>
        <v>1</v>
      </c>
      <c r="D386" s="4"/>
      <c r="E386" t="s">
        <v>20</v>
      </c>
      <c r="F386" t="str">
        <f t="array" ref="F386">INDEX(Establishment!B$2:B$1031,MATCH($E386,Establishment!$A$2:$A$1031,0))</f>
        <v xml:space="preserve"> </v>
      </c>
      <c r="G386" t="str">
        <f t="array" ref="G386">INDEX(Establishment!C$2:C$1031,MATCH($E386,Establishment!$A$2:$A$1031,0))</f>
        <v xml:space="preserve"> </v>
      </c>
      <c r="M386">
        <f t="shared" si="7"/>
        <v>0</v>
      </c>
      <c r="N386">
        <f t="shared" si="8"/>
        <v>0</v>
      </c>
      <c r="O386" t="s">
        <v>20</v>
      </c>
      <c r="P386" t="str">
        <f t="array" ref="P386">INDEX(Items!B$2:B$1072,MATCH($O386,Items!$A$2:$A$1072,0))</f>
        <v xml:space="preserve"> </v>
      </c>
      <c r="Q386" t="str">
        <f t="array" ref="Q386">INDEX(Items!C$2:C$1072,MATCH($O386,Items!$A$2:$A$1072,0))</f>
        <v xml:space="preserve"> </v>
      </c>
      <c r="R386" t="str">
        <f t="array" ref="R386">INDEX(Items!D$2:D$1072,MATCH($O386,Items!$A$2:$A$1072,0))</f>
        <v xml:space="preserve"> </v>
      </c>
    </row>
    <row r="387" spans="1:18" ht="15.75" customHeight="1" x14ac:dyDescent="0.25">
      <c r="A387">
        <f t="shared" si="6"/>
        <v>1</v>
      </c>
      <c r="B387" t="str">
        <f t="shared" si="9"/>
        <v/>
      </c>
      <c r="C387">
        <f t="shared" si="10"/>
        <v>1</v>
      </c>
      <c r="D387" s="4"/>
      <c r="E387" t="s">
        <v>20</v>
      </c>
      <c r="F387" t="str">
        <f t="array" ref="F387">INDEX(Establishment!B$2:B$1031,MATCH($E387,Establishment!$A$2:$A$1031,0))</f>
        <v xml:space="preserve"> </v>
      </c>
      <c r="G387" t="str">
        <f t="array" ref="G387">INDEX(Establishment!C$2:C$1031,MATCH($E387,Establishment!$A$2:$A$1031,0))</f>
        <v xml:space="preserve"> </v>
      </c>
      <c r="M387">
        <f t="shared" si="7"/>
        <v>0</v>
      </c>
      <c r="N387">
        <f t="shared" si="8"/>
        <v>0</v>
      </c>
      <c r="O387" t="s">
        <v>20</v>
      </c>
      <c r="P387" t="str">
        <f t="array" ref="P387">INDEX(Items!B$2:B$1072,MATCH($O387,Items!$A$2:$A$1072,0))</f>
        <v xml:space="preserve"> </v>
      </c>
      <c r="Q387" t="str">
        <f t="array" ref="Q387">INDEX(Items!C$2:C$1072,MATCH($O387,Items!$A$2:$A$1072,0))</f>
        <v xml:space="preserve"> </v>
      </c>
      <c r="R387" t="str">
        <f t="array" ref="R387">INDEX(Items!D$2:D$1072,MATCH($O387,Items!$A$2:$A$1072,0))</f>
        <v xml:space="preserve"> </v>
      </c>
    </row>
    <row r="388" spans="1:18" ht="15.75" customHeight="1" x14ac:dyDescent="0.25">
      <c r="A388">
        <f t="shared" si="6"/>
        <v>1</v>
      </c>
      <c r="B388" t="str">
        <f t="shared" si="9"/>
        <v/>
      </c>
      <c r="C388">
        <f t="shared" si="10"/>
        <v>1</v>
      </c>
      <c r="D388" s="4"/>
      <c r="E388" t="s">
        <v>20</v>
      </c>
      <c r="F388" t="str">
        <f t="array" ref="F388">INDEX(Establishment!B$2:B$1031,MATCH($E388,Establishment!$A$2:$A$1031,0))</f>
        <v xml:space="preserve"> </v>
      </c>
      <c r="G388" t="str">
        <f t="array" ref="G388">INDEX(Establishment!C$2:C$1031,MATCH($E388,Establishment!$A$2:$A$1031,0))</f>
        <v xml:space="preserve"> </v>
      </c>
      <c r="M388">
        <f t="shared" si="7"/>
        <v>0</v>
      </c>
      <c r="N388">
        <f t="shared" si="8"/>
        <v>0</v>
      </c>
      <c r="O388" t="s">
        <v>20</v>
      </c>
      <c r="P388" t="str">
        <f t="array" ref="P388">INDEX(Items!B$2:B$1072,MATCH($O388,Items!$A$2:$A$1072,0))</f>
        <v xml:space="preserve"> </v>
      </c>
      <c r="Q388" t="str">
        <f t="array" ref="Q388">INDEX(Items!C$2:C$1072,MATCH($O388,Items!$A$2:$A$1072,0))</f>
        <v xml:space="preserve"> </v>
      </c>
      <c r="R388" t="str">
        <f t="array" ref="R388">INDEX(Items!D$2:D$1072,MATCH($O388,Items!$A$2:$A$1072,0))</f>
        <v xml:space="preserve"> </v>
      </c>
    </row>
    <row r="389" spans="1:18" ht="15.75" customHeight="1" x14ac:dyDescent="0.25">
      <c r="A389">
        <f t="shared" si="6"/>
        <v>1</v>
      </c>
      <c r="B389" t="str">
        <f t="shared" si="9"/>
        <v/>
      </c>
      <c r="C389">
        <f t="shared" si="10"/>
        <v>1</v>
      </c>
      <c r="D389" s="4"/>
      <c r="E389" t="s">
        <v>20</v>
      </c>
      <c r="F389" t="str">
        <f t="array" ref="F389">INDEX(Establishment!B$2:B$1031,MATCH($E389,Establishment!$A$2:$A$1031,0))</f>
        <v xml:space="preserve"> </v>
      </c>
      <c r="G389" t="str">
        <f t="array" ref="G389">INDEX(Establishment!C$2:C$1031,MATCH($E389,Establishment!$A$2:$A$1031,0))</f>
        <v xml:space="preserve"> </v>
      </c>
      <c r="M389">
        <f t="shared" si="7"/>
        <v>0</v>
      </c>
      <c r="N389">
        <f t="shared" si="8"/>
        <v>0</v>
      </c>
      <c r="O389" t="s">
        <v>20</v>
      </c>
      <c r="P389" t="str">
        <f t="array" ref="P389">INDEX(Items!B$2:B$1072,MATCH($O389,Items!$A$2:$A$1072,0))</f>
        <v xml:space="preserve"> </v>
      </c>
      <c r="Q389" t="str">
        <f t="array" ref="Q389">INDEX(Items!C$2:C$1072,MATCH($O389,Items!$A$2:$A$1072,0))</f>
        <v xml:space="preserve"> </v>
      </c>
      <c r="R389" t="str">
        <f t="array" ref="R389">INDEX(Items!D$2:D$1072,MATCH($O389,Items!$A$2:$A$1072,0))</f>
        <v xml:space="preserve"> </v>
      </c>
    </row>
    <row r="390" spans="1:18" ht="15.75" customHeight="1" x14ac:dyDescent="0.25">
      <c r="A390">
        <f t="shared" si="6"/>
        <v>1</v>
      </c>
      <c r="B390" t="str">
        <f t="shared" si="9"/>
        <v/>
      </c>
      <c r="C390">
        <f t="shared" si="10"/>
        <v>1</v>
      </c>
      <c r="D390" s="4"/>
      <c r="E390" t="s">
        <v>20</v>
      </c>
      <c r="F390" t="str">
        <f t="array" ref="F390">INDEX(Establishment!B$2:B$1031,MATCH($E390,Establishment!$A$2:$A$1031,0))</f>
        <v xml:space="preserve"> </v>
      </c>
      <c r="G390" t="str">
        <f t="array" ref="G390">INDEX(Establishment!C$2:C$1031,MATCH($E390,Establishment!$A$2:$A$1031,0))</f>
        <v xml:space="preserve"> </v>
      </c>
      <c r="M390">
        <f t="shared" si="7"/>
        <v>0</v>
      </c>
      <c r="N390">
        <f t="shared" si="8"/>
        <v>0</v>
      </c>
      <c r="O390" t="s">
        <v>20</v>
      </c>
      <c r="P390" t="str">
        <f t="array" ref="P390">INDEX(Items!B$2:B$1072,MATCH($O390,Items!$A$2:$A$1072,0))</f>
        <v xml:space="preserve"> </v>
      </c>
      <c r="Q390" t="str">
        <f t="array" ref="Q390">INDEX(Items!C$2:C$1072,MATCH($O390,Items!$A$2:$A$1072,0))</f>
        <v xml:space="preserve"> </v>
      </c>
      <c r="R390" t="str">
        <f t="array" ref="R390">INDEX(Items!D$2:D$1072,MATCH($O390,Items!$A$2:$A$1072,0))</f>
        <v xml:space="preserve"> </v>
      </c>
    </row>
    <row r="391" spans="1:18" ht="15.75" customHeight="1" x14ac:dyDescent="0.25">
      <c r="A391">
        <f t="shared" si="6"/>
        <v>1</v>
      </c>
      <c r="B391" t="str">
        <f t="shared" si="9"/>
        <v/>
      </c>
      <c r="C391">
        <f t="shared" si="10"/>
        <v>1</v>
      </c>
      <c r="D391" s="4"/>
      <c r="E391" t="s">
        <v>20</v>
      </c>
      <c r="F391" t="str">
        <f t="array" ref="F391">INDEX(Establishment!B$2:B$1031,MATCH($E391,Establishment!$A$2:$A$1031,0))</f>
        <v xml:space="preserve"> </v>
      </c>
      <c r="G391" t="str">
        <f t="array" ref="G391">INDEX(Establishment!C$2:C$1031,MATCH($E391,Establishment!$A$2:$A$1031,0))</f>
        <v xml:space="preserve"> </v>
      </c>
      <c r="M391">
        <f t="shared" si="7"/>
        <v>0</v>
      </c>
      <c r="N391">
        <f t="shared" si="8"/>
        <v>0</v>
      </c>
      <c r="O391" t="s">
        <v>20</v>
      </c>
      <c r="P391" t="str">
        <f t="array" ref="P391">INDEX(Items!B$2:B$1072,MATCH($O391,Items!$A$2:$A$1072,0))</f>
        <v xml:space="preserve"> </v>
      </c>
      <c r="Q391" t="str">
        <f t="array" ref="Q391">INDEX(Items!C$2:C$1072,MATCH($O391,Items!$A$2:$A$1072,0))</f>
        <v xml:space="preserve"> </v>
      </c>
      <c r="R391" t="str">
        <f t="array" ref="R391">INDEX(Items!D$2:D$1072,MATCH($O391,Items!$A$2:$A$1072,0))</f>
        <v xml:space="preserve"> </v>
      </c>
    </row>
    <row r="392" spans="1:18" ht="15.75" customHeight="1" x14ac:dyDescent="0.25">
      <c r="A392">
        <f t="shared" si="6"/>
        <v>1</v>
      </c>
      <c r="B392" t="str">
        <f t="shared" si="9"/>
        <v/>
      </c>
      <c r="C392">
        <f t="shared" si="10"/>
        <v>1</v>
      </c>
      <c r="D392" s="4"/>
      <c r="E392" t="s">
        <v>20</v>
      </c>
      <c r="F392" t="str">
        <f t="array" ref="F392">INDEX(Establishment!B$2:B$1031,MATCH($E392,Establishment!$A$2:$A$1031,0))</f>
        <v xml:space="preserve"> </v>
      </c>
      <c r="G392" t="str">
        <f t="array" ref="G392">INDEX(Establishment!C$2:C$1031,MATCH($E392,Establishment!$A$2:$A$1031,0))</f>
        <v xml:space="preserve"> </v>
      </c>
      <c r="M392">
        <f t="shared" si="7"/>
        <v>0</v>
      </c>
      <c r="N392">
        <f t="shared" si="8"/>
        <v>0</v>
      </c>
      <c r="O392" t="s">
        <v>20</v>
      </c>
      <c r="P392" t="str">
        <f t="array" ref="P392">INDEX(Items!B$2:B$1072,MATCH($O392,Items!$A$2:$A$1072,0))</f>
        <v xml:space="preserve"> </v>
      </c>
      <c r="Q392" t="str">
        <f t="array" ref="Q392">INDEX(Items!C$2:C$1072,MATCH($O392,Items!$A$2:$A$1072,0))</f>
        <v xml:space="preserve"> </v>
      </c>
      <c r="R392" t="str">
        <f t="array" ref="R392">INDEX(Items!D$2:D$1072,MATCH($O392,Items!$A$2:$A$1072,0))</f>
        <v xml:space="preserve"> </v>
      </c>
    </row>
    <row r="393" spans="1:18" ht="15.75" customHeight="1" x14ac:dyDescent="0.25">
      <c r="A393">
        <f t="shared" si="6"/>
        <v>1</v>
      </c>
      <c r="B393" t="str">
        <f t="shared" si="9"/>
        <v/>
      </c>
      <c r="C393">
        <f t="shared" si="10"/>
        <v>1</v>
      </c>
      <c r="D393" s="4"/>
      <c r="E393" t="s">
        <v>20</v>
      </c>
      <c r="F393" t="str">
        <f t="array" ref="F393">INDEX(Establishment!B$2:B$1031,MATCH($E393,Establishment!$A$2:$A$1031,0))</f>
        <v xml:space="preserve"> </v>
      </c>
      <c r="G393" t="str">
        <f t="array" ref="G393">INDEX(Establishment!C$2:C$1031,MATCH($E393,Establishment!$A$2:$A$1031,0))</f>
        <v xml:space="preserve"> </v>
      </c>
      <c r="M393">
        <f t="shared" si="7"/>
        <v>0</v>
      </c>
      <c r="N393">
        <f t="shared" si="8"/>
        <v>0</v>
      </c>
      <c r="O393" t="s">
        <v>20</v>
      </c>
      <c r="P393" t="str">
        <f t="array" ref="P393">INDEX(Items!B$2:B$1072,MATCH($O393,Items!$A$2:$A$1072,0))</f>
        <v xml:space="preserve"> </v>
      </c>
      <c r="Q393" t="str">
        <f t="array" ref="Q393">INDEX(Items!C$2:C$1072,MATCH($O393,Items!$A$2:$A$1072,0))</f>
        <v xml:space="preserve"> </v>
      </c>
      <c r="R393" t="str">
        <f t="array" ref="R393">INDEX(Items!D$2:D$1072,MATCH($O393,Items!$A$2:$A$1072,0))</f>
        <v xml:space="preserve"> </v>
      </c>
    </row>
    <row r="394" spans="1:18" ht="15.75" customHeight="1" x14ac:dyDescent="0.25">
      <c r="A394">
        <f t="shared" si="6"/>
        <v>1</v>
      </c>
      <c r="B394" t="str">
        <f t="shared" si="9"/>
        <v/>
      </c>
      <c r="C394">
        <f t="shared" si="10"/>
        <v>1</v>
      </c>
      <c r="D394" s="4"/>
      <c r="E394" t="s">
        <v>20</v>
      </c>
      <c r="F394" t="str">
        <f t="array" ref="F394">INDEX(Establishment!B$2:B$1031,MATCH($E394,Establishment!$A$2:$A$1031,0))</f>
        <v xml:space="preserve"> </v>
      </c>
      <c r="G394" t="str">
        <f t="array" ref="G394">INDEX(Establishment!C$2:C$1031,MATCH($E394,Establishment!$A$2:$A$1031,0))</f>
        <v xml:space="preserve"> </v>
      </c>
      <c r="M394">
        <f t="shared" si="7"/>
        <v>0</v>
      </c>
      <c r="N394">
        <f t="shared" si="8"/>
        <v>0</v>
      </c>
      <c r="O394" t="s">
        <v>20</v>
      </c>
      <c r="P394" t="str">
        <f t="array" ref="P394">INDEX(Items!B$2:B$1072,MATCH($O394,Items!$A$2:$A$1072,0))</f>
        <v xml:space="preserve"> </v>
      </c>
      <c r="Q394" t="str">
        <f t="array" ref="Q394">INDEX(Items!C$2:C$1072,MATCH($O394,Items!$A$2:$A$1072,0))</f>
        <v xml:space="preserve"> </v>
      </c>
      <c r="R394" t="str">
        <f t="array" ref="R394">INDEX(Items!D$2:D$1072,MATCH($O394,Items!$A$2:$A$1072,0))</f>
        <v xml:space="preserve"> </v>
      </c>
    </row>
    <row r="395" spans="1:18" ht="15.75" customHeight="1" x14ac:dyDescent="0.25">
      <c r="A395">
        <f t="shared" si="6"/>
        <v>1</v>
      </c>
      <c r="B395" t="str">
        <f t="shared" si="9"/>
        <v/>
      </c>
      <c r="C395">
        <f t="shared" si="10"/>
        <v>1</v>
      </c>
      <c r="D395" s="4"/>
      <c r="E395" t="s">
        <v>20</v>
      </c>
      <c r="F395" t="str">
        <f t="array" ref="F395">INDEX(Establishment!B$2:B$1031,MATCH($E395,Establishment!$A$2:$A$1031,0))</f>
        <v xml:space="preserve"> </v>
      </c>
      <c r="G395" t="str">
        <f t="array" ref="G395">INDEX(Establishment!C$2:C$1031,MATCH($E395,Establishment!$A$2:$A$1031,0))</f>
        <v xml:space="preserve"> </v>
      </c>
      <c r="M395">
        <f t="shared" si="7"/>
        <v>0</v>
      </c>
      <c r="N395">
        <f t="shared" si="8"/>
        <v>0</v>
      </c>
      <c r="O395" t="s">
        <v>20</v>
      </c>
      <c r="P395" t="str">
        <f t="array" ref="P395">INDEX(Items!B$2:B$1072,MATCH($O395,Items!$A$2:$A$1072,0))</f>
        <v xml:space="preserve"> </v>
      </c>
      <c r="Q395" t="str">
        <f t="array" ref="Q395">INDEX(Items!C$2:C$1072,MATCH($O395,Items!$A$2:$A$1072,0))</f>
        <v xml:space="preserve"> </v>
      </c>
      <c r="R395" t="str">
        <f t="array" ref="R395">INDEX(Items!D$2:D$1072,MATCH($O395,Items!$A$2:$A$1072,0))</f>
        <v xml:space="preserve"> </v>
      </c>
    </row>
    <row r="396" spans="1:18" ht="15.75" customHeight="1" x14ac:dyDescent="0.25">
      <c r="A396">
        <f t="shared" si="6"/>
        <v>1</v>
      </c>
      <c r="B396" t="str">
        <f t="shared" si="9"/>
        <v/>
      </c>
      <c r="C396">
        <f t="shared" si="10"/>
        <v>1</v>
      </c>
      <c r="D396" s="4"/>
      <c r="E396" t="s">
        <v>20</v>
      </c>
      <c r="F396" t="str">
        <f t="array" ref="F396">INDEX(Establishment!B$2:B$1031,MATCH($E396,Establishment!$A$2:$A$1031,0))</f>
        <v xml:space="preserve"> </v>
      </c>
      <c r="G396" t="str">
        <f t="array" ref="G396">INDEX(Establishment!C$2:C$1031,MATCH($E396,Establishment!$A$2:$A$1031,0))</f>
        <v xml:space="preserve"> </v>
      </c>
      <c r="M396">
        <f t="shared" si="7"/>
        <v>0</v>
      </c>
      <c r="N396">
        <f t="shared" si="8"/>
        <v>0</v>
      </c>
      <c r="O396" t="s">
        <v>20</v>
      </c>
      <c r="P396" t="str">
        <f t="array" ref="P396">INDEX(Items!B$2:B$1072,MATCH($O396,Items!$A$2:$A$1072,0))</f>
        <v xml:space="preserve"> </v>
      </c>
      <c r="Q396" t="str">
        <f t="array" ref="Q396">INDEX(Items!C$2:C$1072,MATCH($O396,Items!$A$2:$A$1072,0))</f>
        <v xml:space="preserve"> </v>
      </c>
      <c r="R396" t="str">
        <f t="array" ref="R396">INDEX(Items!D$2:D$1072,MATCH($O396,Items!$A$2:$A$1072,0))</f>
        <v xml:space="preserve"> </v>
      </c>
    </row>
    <row r="397" spans="1:18" ht="15.75" customHeight="1" x14ac:dyDescent="0.25">
      <c r="A397">
        <f t="shared" si="6"/>
        <v>1</v>
      </c>
      <c r="B397" t="str">
        <f t="shared" si="9"/>
        <v/>
      </c>
      <c r="C397">
        <f t="shared" si="10"/>
        <v>1</v>
      </c>
      <c r="D397" s="4"/>
      <c r="E397" t="s">
        <v>20</v>
      </c>
      <c r="F397" t="str">
        <f t="array" ref="F397">INDEX(Establishment!B$2:B$1031,MATCH($E397,Establishment!$A$2:$A$1031,0))</f>
        <v xml:space="preserve"> </v>
      </c>
      <c r="G397" t="str">
        <f t="array" ref="G397">INDEX(Establishment!C$2:C$1031,MATCH($E397,Establishment!$A$2:$A$1031,0))</f>
        <v xml:space="preserve"> </v>
      </c>
      <c r="M397">
        <f t="shared" si="7"/>
        <v>0</v>
      </c>
      <c r="N397">
        <f t="shared" si="8"/>
        <v>0</v>
      </c>
      <c r="O397" t="s">
        <v>20</v>
      </c>
      <c r="P397" t="str">
        <f t="array" ref="P397">INDEX(Items!B$2:B$1072,MATCH($O397,Items!$A$2:$A$1072,0))</f>
        <v xml:space="preserve"> </v>
      </c>
      <c r="Q397" t="str">
        <f t="array" ref="Q397">INDEX(Items!C$2:C$1072,MATCH($O397,Items!$A$2:$A$1072,0))</f>
        <v xml:space="preserve"> </v>
      </c>
      <c r="R397" t="str">
        <f t="array" ref="R397">INDEX(Items!D$2:D$1072,MATCH($O397,Items!$A$2:$A$1072,0))</f>
        <v xml:space="preserve"> </v>
      </c>
    </row>
    <row r="398" spans="1:18" ht="15.75" customHeight="1" x14ac:dyDescent="0.25">
      <c r="A398">
        <f t="shared" si="6"/>
        <v>1</v>
      </c>
      <c r="B398" t="str">
        <f t="shared" si="9"/>
        <v/>
      </c>
      <c r="C398">
        <f t="shared" si="10"/>
        <v>1</v>
      </c>
      <c r="D398" s="4"/>
      <c r="E398" t="s">
        <v>20</v>
      </c>
      <c r="F398" t="str">
        <f t="array" ref="F398">INDEX(Establishment!B$2:B$1031,MATCH($E398,Establishment!$A$2:$A$1031,0))</f>
        <v xml:space="preserve"> </v>
      </c>
      <c r="G398" t="str">
        <f t="array" ref="G398">INDEX(Establishment!C$2:C$1031,MATCH($E398,Establishment!$A$2:$A$1031,0))</f>
        <v xml:space="preserve"> </v>
      </c>
      <c r="M398">
        <f t="shared" si="7"/>
        <v>0</v>
      </c>
      <c r="N398">
        <f t="shared" si="8"/>
        <v>0</v>
      </c>
      <c r="O398" t="s">
        <v>20</v>
      </c>
      <c r="P398" t="str">
        <f t="array" ref="P398">INDEX(Items!B$2:B$1072,MATCH($O398,Items!$A$2:$A$1072,0))</f>
        <v xml:space="preserve"> </v>
      </c>
      <c r="Q398" t="str">
        <f t="array" ref="Q398">INDEX(Items!C$2:C$1072,MATCH($O398,Items!$A$2:$A$1072,0))</f>
        <v xml:space="preserve"> </v>
      </c>
      <c r="R398" t="str">
        <f t="array" ref="R398">INDEX(Items!D$2:D$1072,MATCH($O398,Items!$A$2:$A$1072,0))</f>
        <v xml:space="preserve"> </v>
      </c>
    </row>
    <row r="399" spans="1:18" ht="15.75" customHeight="1" x14ac:dyDescent="0.25">
      <c r="A399">
        <f t="shared" si="6"/>
        <v>1</v>
      </c>
      <c r="B399" t="str">
        <f t="shared" si="9"/>
        <v/>
      </c>
      <c r="C399">
        <f t="shared" si="10"/>
        <v>1</v>
      </c>
      <c r="D399" s="4"/>
      <c r="E399" t="s">
        <v>20</v>
      </c>
      <c r="F399" t="str">
        <f t="array" ref="F399">INDEX(Establishment!B$2:B$1031,MATCH($E399,Establishment!$A$2:$A$1031,0))</f>
        <v xml:space="preserve"> </v>
      </c>
      <c r="G399" t="str">
        <f t="array" ref="G399">INDEX(Establishment!C$2:C$1031,MATCH($E399,Establishment!$A$2:$A$1031,0))</f>
        <v xml:space="preserve"> </v>
      </c>
      <c r="M399">
        <f t="shared" si="7"/>
        <v>0</v>
      </c>
      <c r="N399">
        <f t="shared" si="8"/>
        <v>0</v>
      </c>
      <c r="O399" t="s">
        <v>20</v>
      </c>
      <c r="P399" t="str">
        <f t="array" ref="P399">INDEX(Items!B$2:B$1072,MATCH($O399,Items!$A$2:$A$1072,0))</f>
        <v xml:space="preserve"> </v>
      </c>
      <c r="Q399" t="str">
        <f t="array" ref="Q399">INDEX(Items!C$2:C$1072,MATCH($O399,Items!$A$2:$A$1072,0))</f>
        <v xml:space="preserve"> </v>
      </c>
      <c r="R399" t="str">
        <f t="array" ref="R399">INDEX(Items!D$2:D$1072,MATCH($O399,Items!$A$2:$A$1072,0))</f>
        <v xml:space="preserve"> </v>
      </c>
    </row>
    <row r="400" spans="1:18" ht="15.75" customHeight="1" x14ac:dyDescent="0.25">
      <c r="A400">
        <f t="shared" si="6"/>
        <v>1</v>
      </c>
      <c r="B400" t="str">
        <f t="shared" si="9"/>
        <v/>
      </c>
      <c r="C400">
        <f t="shared" si="10"/>
        <v>1</v>
      </c>
      <c r="D400" s="4"/>
      <c r="E400" t="s">
        <v>20</v>
      </c>
      <c r="F400" t="str">
        <f t="array" ref="F400">INDEX(Establishment!B$2:B$1031,MATCH($E400,Establishment!$A$2:$A$1031,0))</f>
        <v xml:space="preserve"> </v>
      </c>
      <c r="G400" t="str">
        <f t="array" ref="G400">INDEX(Establishment!C$2:C$1031,MATCH($E400,Establishment!$A$2:$A$1031,0))</f>
        <v xml:space="preserve"> </v>
      </c>
      <c r="M400">
        <f t="shared" si="7"/>
        <v>0</v>
      </c>
      <c r="N400">
        <f t="shared" si="8"/>
        <v>0</v>
      </c>
      <c r="O400" t="s">
        <v>20</v>
      </c>
      <c r="P400" t="str">
        <f t="array" ref="P400">INDEX(Items!B$2:B$1072,MATCH($O400,Items!$A$2:$A$1072,0))</f>
        <v xml:space="preserve"> </v>
      </c>
      <c r="Q400" t="str">
        <f t="array" ref="Q400">INDEX(Items!C$2:C$1072,MATCH($O400,Items!$A$2:$A$1072,0))</f>
        <v xml:space="preserve"> </v>
      </c>
      <c r="R400" t="str">
        <f t="array" ref="R400">INDEX(Items!D$2:D$1072,MATCH($O400,Items!$A$2:$A$1072,0))</f>
        <v xml:space="preserve"> </v>
      </c>
    </row>
    <row r="401" spans="1:18" ht="15.75" customHeight="1" x14ac:dyDescent="0.25">
      <c r="A401">
        <f t="shared" si="6"/>
        <v>1</v>
      </c>
      <c r="B401" t="str">
        <f t="shared" si="9"/>
        <v/>
      </c>
      <c r="C401">
        <f t="shared" si="10"/>
        <v>1</v>
      </c>
      <c r="D401" s="4"/>
      <c r="E401" t="s">
        <v>20</v>
      </c>
      <c r="F401" t="str">
        <f t="array" ref="F401">INDEX(Establishment!B$2:B$1031,MATCH($E401,Establishment!$A$2:$A$1031,0))</f>
        <v xml:space="preserve"> </v>
      </c>
      <c r="G401" t="str">
        <f t="array" ref="G401">INDEX(Establishment!C$2:C$1031,MATCH($E401,Establishment!$A$2:$A$1031,0))</f>
        <v xml:space="preserve"> </v>
      </c>
      <c r="M401">
        <f t="shared" si="7"/>
        <v>0</v>
      </c>
      <c r="N401">
        <f t="shared" si="8"/>
        <v>0</v>
      </c>
      <c r="O401" t="s">
        <v>20</v>
      </c>
      <c r="P401" t="str">
        <f t="array" ref="P401">INDEX(Items!B$2:B$1072,MATCH($O401,Items!$A$2:$A$1072,0))</f>
        <v xml:space="preserve"> </v>
      </c>
      <c r="Q401" t="str">
        <f t="array" ref="Q401">INDEX(Items!C$2:C$1072,MATCH($O401,Items!$A$2:$A$1072,0))</f>
        <v xml:space="preserve"> </v>
      </c>
      <c r="R401" t="str">
        <f t="array" ref="R401">INDEX(Items!D$2:D$1072,MATCH($O401,Items!$A$2:$A$1072,0))</f>
        <v xml:space="preserve"> </v>
      </c>
    </row>
    <row r="402" spans="1:18" ht="15.75" customHeight="1" x14ac:dyDescent="0.25">
      <c r="A402">
        <f t="shared" si="6"/>
        <v>1</v>
      </c>
      <c r="B402" t="str">
        <f t="shared" si="9"/>
        <v/>
      </c>
      <c r="C402">
        <f t="shared" si="10"/>
        <v>1</v>
      </c>
      <c r="D402" s="4"/>
      <c r="E402" t="s">
        <v>20</v>
      </c>
      <c r="F402" t="str">
        <f t="array" ref="F402">INDEX(Establishment!B$2:B$1031,MATCH($E402,Establishment!$A$2:$A$1031,0))</f>
        <v xml:space="preserve"> </v>
      </c>
      <c r="G402" t="str">
        <f t="array" ref="G402">INDEX(Establishment!C$2:C$1031,MATCH($E402,Establishment!$A$2:$A$1031,0))</f>
        <v xml:space="preserve"> </v>
      </c>
      <c r="M402">
        <f t="shared" si="7"/>
        <v>0</v>
      </c>
      <c r="N402">
        <f t="shared" si="8"/>
        <v>0</v>
      </c>
      <c r="O402" t="s">
        <v>20</v>
      </c>
      <c r="P402" t="str">
        <f t="array" ref="P402">INDEX(Items!B$2:B$1072,MATCH($O402,Items!$A$2:$A$1072,0))</f>
        <v xml:space="preserve"> </v>
      </c>
      <c r="Q402" t="str">
        <f t="array" ref="Q402">INDEX(Items!C$2:C$1072,MATCH($O402,Items!$A$2:$A$1072,0))</f>
        <v xml:space="preserve"> </v>
      </c>
      <c r="R402" t="str">
        <f t="array" ref="R402">INDEX(Items!D$2:D$1072,MATCH($O402,Items!$A$2:$A$1072,0))</f>
        <v xml:space="preserve"> </v>
      </c>
    </row>
    <row r="403" spans="1:18" ht="15.75" customHeight="1" x14ac:dyDescent="0.25">
      <c r="A403">
        <f t="shared" si="6"/>
        <v>1</v>
      </c>
      <c r="B403" t="str">
        <f t="shared" si="9"/>
        <v/>
      </c>
      <c r="C403">
        <f t="shared" si="10"/>
        <v>1</v>
      </c>
      <c r="D403" s="4"/>
      <c r="E403" t="s">
        <v>20</v>
      </c>
      <c r="F403" t="str">
        <f t="array" ref="F403">INDEX(Establishment!B$2:B$1031,MATCH($E403,Establishment!$A$2:$A$1031,0))</f>
        <v xml:space="preserve"> </v>
      </c>
      <c r="G403" t="str">
        <f t="array" ref="G403">INDEX(Establishment!C$2:C$1031,MATCH($E403,Establishment!$A$2:$A$1031,0))</f>
        <v xml:space="preserve"> </v>
      </c>
      <c r="M403">
        <f t="shared" si="7"/>
        <v>0</v>
      </c>
      <c r="N403">
        <f t="shared" si="8"/>
        <v>0</v>
      </c>
      <c r="O403" t="s">
        <v>20</v>
      </c>
      <c r="P403" t="str">
        <f t="array" ref="P403">INDEX(Items!B$2:B$1072,MATCH($O403,Items!$A$2:$A$1072,0))</f>
        <v xml:space="preserve"> </v>
      </c>
      <c r="Q403" t="str">
        <f t="array" ref="Q403">INDEX(Items!C$2:C$1072,MATCH($O403,Items!$A$2:$A$1072,0))</f>
        <v xml:space="preserve"> </v>
      </c>
      <c r="R403" t="str">
        <f t="array" ref="R403">INDEX(Items!D$2:D$1072,MATCH($O403,Items!$A$2:$A$1072,0))</f>
        <v xml:space="preserve"> </v>
      </c>
    </row>
    <row r="404" spans="1:18" ht="15.75" customHeight="1" x14ac:dyDescent="0.25">
      <c r="A404">
        <f t="shared" si="6"/>
        <v>1</v>
      </c>
      <c r="B404" t="str">
        <f t="shared" si="9"/>
        <v/>
      </c>
      <c r="C404">
        <f t="shared" si="10"/>
        <v>1</v>
      </c>
      <c r="D404" s="4"/>
      <c r="E404" t="s">
        <v>20</v>
      </c>
      <c r="F404" t="str">
        <f t="array" ref="F404">INDEX(Establishment!B$2:B$1031,MATCH($E404,Establishment!$A$2:$A$1031,0))</f>
        <v xml:space="preserve"> </v>
      </c>
      <c r="G404" t="str">
        <f t="array" ref="G404">INDEX(Establishment!C$2:C$1031,MATCH($E404,Establishment!$A$2:$A$1031,0))</f>
        <v xml:space="preserve"> </v>
      </c>
      <c r="M404">
        <f t="shared" si="7"/>
        <v>0</v>
      </c>
      <c r="N404">
        <f t="shared" si="8"/>
        <v>0</v>
      </c>
      <c r="O404" t="s">
        <v>20</v>
      </c>
      <c r="P404" t="str">
        <f t="array" ref="P404">INDEX(Items!B$2:B$1072,MATCH($O404,Items!$A$2:$A$1072,0))</f>
        <v xml:space="preserve"> </v>
      </c>
      <c r="Q404" t="str">
        <f t="array" ref="Q404">INDEX(Items!C$2:C$1072,MATCH($O404,Items!$A$2:$A$1072,0))</f>
        <v xml:space="preserve"> </v>
      </c>
      <c r="R404" t="str">
        <f t="array" ref="R404">INDEX(Items!D$2:D$1072,MATCH($O404,Items!$A$2:$A$1072,0))</f>
        <v xml:space="preserve"> </v>
      </c>
    </row>
    <row r="405" spans="1:18" ht="15.75" customHeight="1" x14ac:dyDescent="0.25">
      <c r="A405">
        <f t="shared" si="6"/>
        <v>1</v>
      </c>
      <c r="B405" t="str">
        <f t="shared" si="9"/>
        <v/>
      </c>
      <c r="C405">
        <f t="shared" si="10"/>
        <v>1</v>
      </c>
      <c r="D405" s="4"/>
      <c r="E405" t="s">
        <v>20</v>
      </c>
      <c r="F405" t="str">
        <f t="array" ref="F405">INDEX(Establishment!B$2:B$1031,MATCH($E405,Establishment!$A$2:$A$1031,0))</f>
        <v xml:space="preserve"> </v>
      </c>
      <c r="G405" t="str">
        <f t="array" ref="G405">INDEX(Establishment!C$2:C$1031,MATCH($E405,Establishment!$A$2:$A$1031,0))</f>
        <v xml:space="preserve"> </v>
      </c>
      <c r="M405">
        <f t="shared" si="7"/>
        <v>0</v>
      </c>
      <c r="N405">
        <f t="shared" si="8"/>
        <v>0</v>
      </c>
      <c r="O405" t="s">
        <v>20</v>
      </c>
      <c r="P405" t="str">
        <f t="array" ref="P405">INDEX(Items!B$2:B$1072,MATCH($O405,Items!$A$2:$A$1072,0))</f>
        <v xml:space="preserve"> </v>
      </c>
      <c r="Q405" t="str">
        <f t="array" ref="Q405">INDEX(Items!C$2:C$1072,MATCH($O405,Items!$A$2:$A$1072,0))</f>
        <v xml:space="preserve"> </v>
      </c>
      <c r="R405" t="str">
        <f t="array" ref="R405">INDEX(Items!D$2:D$1072,MATCH($O405,Items!$A$2:$A$1072,0))</f>
        <v xml:space="preserve"> </v>
      </c>
    </row>
    <row r="406" spans="1:18" ht="15.75" customHeight="1" x14ac:dyDescent="0.25">
      <c r="A406">
        <f t="shared" si="6"/>
        <v>1</v>
      </c>
      <c r="B406" t="str">
        <f t="shared" si="9"/>
        <v/>
      </c>
      <c r="C406">
        <f t="shared" si="10"/>
        <v>1</v>
      </c>
      <c r="D406" s="4"/>
      <c r="E406" t="s">
        <v>20</v>
      </c>
      <c r="F406" t="str">
        <f t="array" ref="F406">INDEX(Establishment!B$2:B$1031,MATCH($E406,Establishment!$A$2:$A$1031,0))</f>
        <v xml:space="preserve"> </v>
      </c>
      <c r="G406" t="str">
        <f t="array" ref="G406">INDEX(Establishment!C$2:C$1031,MATCH($E406,Establishment!$A$2:$A$1031,0))</f>
        <v xml:space="preserve"> </v>
      </c>
      <c r="M406">
        <f t="shared" si="7"/>
        <v>0</v>
      </c>
      <c r="N406">
        <f t="shared" si="8"/>
        <v>0</v>
      </c>
      <c r="O406" t="s">
        <v>20</v>
      </c>
      <c r="P406" t="str">
        <f t="array" ref="P406">INDEX(Items!B$2:B$1072,MATCH($O406,Items!$A$2:$A$1072,0))</f>
        <v xml:space="preserve"> </v>
      </c>
      <c r="Q406" t="str">
        <f t="array" ref="Q406">INDEX(Items!C$2:C$1072,MATCH($O406,Items!$A$2:$A$1072,0))</f>
        <v xml:space="preserve"> </v>
      </c>
      <c r="R406" t="str">
        <f t="array" ref="R406">INDEX(Items!D$2:D$1072,MATCH($O406,Items!$A$2:$A$1072,0))</f>
        <v xml:space="preserve"> </v>
      </c>
    </row>
    <row r="407" spans="1:18" ht="15.75" customHeight="1" x14ac:dyDescent="0.25">
      <c r="A407">
        <f t="shared" si="6"/>
        <v>1</v>
      </c>
      <c r="B407" t="str">
        <f t="shared" si="9"/>
        <v/>
      </c>
      <c r="C407">
        <f t="shared" si="10"/>
        <v>1</v>
      </c>
      <c r="D407" s="4"/>
      <c r="E407" t="s">
        <v>20</v>
      </c>
      <c r="F407" t="str">
        <f t="array" ref="F407">INDEX(Establishment!B$2:B$1031,MATCH($E407,Establishment!$A$2:$A$1031,0))</f>
        <v xml:space="preserve"> </v>
      </c>
      <c r="G407" t="str">
        <f t="array" ref="G407">INDEX(Establishment!C$2:C$1031,MATCH($E407,Establishment!$A$2:$A$1031,0))</f>
        <v xml:space="preserve"> </v>
      </c>
      <c r="M407">
        <f t="shared" si="7"/>
        <v>0</v>
      </c>
      <c r="N407">
        <f t="shared" si="8"/>
        <v>0</v>
      </c>
      <c r="O407" t="s">
        <v>20</v>
      </c>
      <c r="P407" t="str">
        <f t="array" ref="P407">INDEX(Items!B$2:B$1072,MATCH($O407,Items!$A$2:$A$1072,0))</f>
        <v xml:space="preserve"> </v>
      </c>
      <c r="Q407" t="str">
        <f t="array" ref="Q407">INDEX(Items!C$2:C$1072,MATCH($O407,Items!$A$2:$A$1072,0))</f>
        <v xml:space="preserve"> </v>
      </c>
      <c r="R407" t="str">
        <f t="array" ref="R407">INDEX(Items!D$2:D$1072,MATCH($O407,Items!$A$2:$A$1072,0))</f>
        <v xml:space="preserve"> </v>
      </c>
    </row>
    <row r="408" spans="1:18" ht="15.75" customHeight="1" x14ac:dyDescent="0.25">
      <c r="A408">
        <f t="shared" si="6"/>
        <v>1</v>
      </c>
      <c r="B408" t="str">
        <f t="shared" si="9"/>
        <v/>
      </c>
      <c r="C408">
        <f t="shared" si="10"/>
        <v>1</v>
      </c>
      <c r="D408" s="4"/>
      <c r="E408" t="s">
        <v>20</v>
      </c>
      <c r="F408" t="str">
        <f t="array" ref="F408">INDEX(Establishment!B$2:B$1031,MATCH($E408,Establishment!$A$2:$A$1031,0))</f>
        <v xml:space="preserve"> </v>
      </c>
      <c r="G408" t="str">
        <f t="array" ref="G408">INDEX(Establishment!C$2:C$1031,MATCH($E408,Establishment!$A$2:$A$1031,0))</f>
        <v xml:space="preserve"> </v>
      </c>
      <c r="M408">
        <f t="shared" si="7"/>
        <v>0</v>
      </c>
      <c r="N408">
        <f t="shared" si="8"/>
        <v>0</v>
      </c>
      <c r="O408" t="s">
        <v>20</v>
      </c>
      <c r="P408" t="str">
        <f t="array" ref="P408">INDEX(Items!B$2:B$1072,MATCH($O408,Items!$A$2:$A$1072,0))</f>
        <v xml:space="preserve"> </v>
      </c>
      <c r="Q408" t="str">
        <f t="array" ref="Q408">INDEX(Items!C$2:C$1072,MATCH($O408,Items!$A$2:$A$1072,0))</f>
        <v xml:space="preserve"> </v>
      </c>
      <c r="R408" t="str">
        <f t="array" ref="R408">INDEX(Items!D$2:D$1072,MATCH($O408,Items!$A$2:$A$1072,0))</f>
        <v xml:space="preserve"> </v>
      </c>
    </row>
    <row r="409" spans="1:18" ht="15.75" customHeight="1" x14ac:dyDescent="0.25">
      <c r="A409">
        <f t="shared" si="6"/>
        <v>1</v>
      </c>
      <c r="B409" t="str">
        <f t="shared" si="9"/>
        <v/>
      </c>
      <c r="C409">
        <f t="shared" si="10"/>
        <v>1</v>
      </c>
      <c r="D409" s="4"/>
      <c r="E409" t="s">
        <v>20</v>
      </c>
      <c r="F409" t="str">
        <f t="array" ref="F409">INDEX(Establishment!B$2:B$1031,MATCH($E409,Establishment!$A$2:$A$1031,0))</f>
        <v xml:space="preserve"> </v>
      </c>
      <c r="G409" t="str">
        <f t="array" ref="G409">INDEX(Establishment!C$2:C$1031,MATCH($E409,Establishment!$A$2:$A$1031,0))</f>
        <v xml:space="preserve"> </v>
      </c>
      <c r="M409">
        <f t="shared" si="7"/>
        <v>0</v>
      </c>
      <c r="N409">
        <f t="shared" si="8"/>
        <v>0</v>
      </c>
      <c r="O409" t="s">
        <v>20</v>
      </c>
      <c r="P409" t="str">
        <f t="array" ref="P409">INDEX(Items!B$2:B$1072,MATCH($O409,Items!$A$2:$A$1072,0))</f>
        <v xml:space="preserve"> </v>
      </c>
      <c r="Q409" t="str">
        <f t="array" ref="Q409">INDEX(Items!C$2:C$1072,MATCH($O409,Items!$A$2:$A$1072,0))</f>
        <v xml:space="preserve"> </v>
      </c>
      <c r="R409" t="str">
        <f t="array" ref="R409">INDEX(Items!D$2:D$1072,MATCH($O409,Items!$A$2:$A$1072,0))</f>
        <v xml:space="preserve"> </v>
      </c>
    </row>
    <row r="410" spans="1:18" ht="15.75" customHeight="1" x14ac:dyDescent="0.25">
      <c r="A410">
        <f t="shared" si="6"/>
        <v>1</v>
      </c>
      <c r="B410" t="str">
        <f t="shared" si="9"/>
        <v/>
      </c>
      <c r="C410">
        <f t="shared" si="10"/>
        <v>1</v>
      </c>
      <c r="D410" s="4"/>
      <c r="E410" t="s">
        <v>20</v>
      </c>
      <c r="F410" t="str">
        <f t="array" ref="F410">INDEX(Establishment!B$2:B$1031,MATCH($E410,Establishment!$A$2:$A$1031,0))</f>
        <v xml:space="preserve"> </v>
      </c>
      <c r="G410" t="str">
        <f t="array" ref="G410">INDEX(Establishment!C$2:C$1031,MATCH($E410,Establishment!$A$2:$A$1031,0))</f>
        <v xml:space="preserve"> </v>
      </c>
      <c r="M410">
        <f t="shared" si="7"/>
        <v>0</v>
      </c>
      <c r="N410">
        <f t="shared" si="8"/>
        <v>0</v>
      </c>
      <c r="O410" t="s">
        <v>20</v>
      </c>
      <c r="P410" t="str">
        <f t="array" ref="P410">INDEX(Items!B$2:B$1072,MATCH($O410,Items!$A$2:$A$1072,0))</f>
        <v xml:space="preserve"> </v>
      </c>
      <c r="Q410" t="str">
        <f t="array" ref="Q410">INDEX(Items!C$2:C$1072,MATCH($O410,Items!$A$2:$A$1072,0))</f>
        <v xml:space="preserve"> </v>
      </c>
      <c r="R410" t="str">
        <f t="array" ref="R410">INDEX(Items!D$2:D$1072,MATCH($O410,Items!$A$2:$A$1072,0))</f>
        <v xml:space="preserve"> </v>
      </c>
    </row>
    <row r="411" spans="1:18" ht="15.75" customHeight="1" x14ac:dyDescent="0.25">
      <c r="A411">
        <f t="shared" si="6"/>
        <v>1</v>
      </c>
      <c r="B411" t="str">
        <f t="shared" si="9"/>
        <v/>
      </c>
      <c r="C411">
        <f t="shared" si="10"/>
        <v>1</v>
      </c>
      <c r="D411" s="4"/>
      <c r="E411" t="s">
        <v>20</v>
      </c>
      <c r="F411" t="str">
        <f t="array" ref="F411">INDEX(Establishment!B$2:B$1031,MATCH($E411,Establishment!$A$2:$A$1031,0))</f>
        <v xml:space="preserve"> </v>
      </c>
      <c r="G411" t="str">
        <f t="array" ref="G411">INDEX(Establishment!C$2:C$1031,MATCH($E411,Establishment!$A$2:$A$1031,0))</f>
        <v xml:space="preserve"> </v>
      </c>
      <c r="M411">
        <f t="shared" si="7"/>
        <v>0</v>
      </c>
      <c r="N411">
        <f t="shared" si="8"/>
        <v>0</v>
      </c>
      <c r="O411" t="s">
        <v>20</v>
      </c>
      <c r="P411" t="str">
        <f t="array" ref="P411">INDEX(Items!B$2:B$1072,MATCH($O411,Items!$A$2:$A$1072,0))</f>
        <v xml:space="preserve"> </v>
      </c>
      <c r="Q411" t="str">
        <f t="array" ref="Q411">INDEX(Items!C$2:C$1072,MATCH($O411,Items!$A$2:$A$1072,0))</f>
        <v xml:space="preserve"> </v>
      </c>
      <c r="R411" t="str">
        <f t="array" ref="R411">INDEX(Items!D$2:D$1072,MATCH($O411,Items!$A$2:$A$1072,0))</f>
        <v xml:space="preserve"> </v>
      </c>
    </row>
    <row r="412" spans="1:18" ht="15.75" customHeight="1" x14ac:dyDescent="0.25">
      <c r="A412">
        <f t="shared" si="6"/>
        <v>1</v>
      </c>
      <c r="B412" t="str">
        <f t="shared" si="9"/>
        <v/>
      </c>
      <c r="C412">
        <f t="shared" si="10"/>
        <v>1</v>
      </c>
      <c r="D412" s="4"/>
      <c r="E412" t="s">
        <v>20</v>
      </c>
      <c r="F412" t="str">
        <f t="array" ref="F412">INDEX(Establishment!B$2:B$1031,MATCH($E412,Establishment!$A$2:$A$1031,0))</f>
        <v xml:space="preserve"> </v>
      </c>
      <c r="G412" t="str">
        <f t="array" ref="G412">INDEX(Establishment!C$2:C$1031,MATCH($E412,Establishment!$A$2:$A$1031,0))</f>
        <v xml:space="preserve"> </v>
      </c>
      <c r="M412">
        <f t="shared" si="7"/>
        <v>0</v>
      </c>
      <c r="N412">
        <f t="shared" si="8"/>
        <v>0</v>
      </c>
      <c r="O412" t="s">
        <v>20</v>
      </c>
      <c r="P412" t="str">
        <f t="array" ref="P412">INDEX(Items!B$2:B$1072,MATCH($O412,Items!$A$2:$A$1072,0))</f>
        <v xml:space="preserve"> </v>
      </c>
      <c r="Q412" t="str">
        <f t="array" ref="Q412">INDEX(Items!C$2:C$1072,MATCH($O412,Items!$A$2:$A$1072,0))</f>
        <v xml:space="preserve"> </v>
      </c>
      <c r="R412" t="str">
        <f t="array" ref="R412">INDEX(Items!D$2:D$1072,MATCH($O412,Items!$A$2:$A$1072,0))</f>
        <v xml:space="preserve"> </v>
      </c>
    </row>
    <row r="413" spans="1:18" ht="15.75" customHeight="1" x14ac:dyDescent="0.25">
      <c r="A413">
        <f t="shared" si="6"/>
        <v>1</v>
      </c>
      <c r="B413" t="str">
        <f t="shared" si="9"/>
        <v/>
      </c>
      <c r="C413">
        <f t="shared" si="10"/>
        <v>1</v>
      </c>
      <c r="D413" s="4"/>
      <c r="E413" t="s">
        <v>20</v>
      </c>
      <c r="F413" t="str">
        <f t="array" ref="F413">INDEX(Establishment!B$2:B$1031,MATCH($E413,Establishment!$A$2:$A$1031,0))</f>
        <v xml:space="preserve"> </v>
      </c>
      <c r="G413" t="str">
        <f t="array" ref="G413">INDEX(Establishment!C$2:C$1031,MATCH($E413,Establishment!$A$2:$A$1031,0))</f>
        <v xml:space="preserve"> </v>
      </c>
      <c r="M413">
        <f t="shared" si="7"/>
        <v>0</v>
      </c>
      <c r="N413">
        <f t="shared" si="8"/>
        <v>0</v>
      </c>
      <c r="O413" t="s">
        <v>20</v>
      </c>
      <c r="P413" t="str">
        <f t="array" ref="P413">INDEX(Items!B$2:B$1072,MATCH($O413,Items!$A$2:$A$1072,0))</f>
        <v xml:space="preserve"> </v>
      </c>
      <c r="Q413" t="str">
        <f t="array" ref="Q413">INDEX(Items!C$2:C$1072,MATCH($O413,Items!$A$2:$A$1072,0))</f>
        <v xml:space="preserve"> </v>
      </c>
      <c r="R413" t="str">
        <f t="array" ref="R413">INDEX(Items!D$2:D$1072,MATCH($O413,Items!$A$2:$A$1072,0))</f>
        <v xml:space="preserve"> </v>
      </c>
    </row>
    <row r="414" spans="1:18" ht="15.75" customHeight="1" x14ac:dyDescent="0.25">
      <c r="A414">
        <f t="shared" si="6"/>
        <v>1</v>
      </c>
      <c r="B414" t="str">
        <f t="shared" si="9"/>
        <v/>
      </c>
      <c r="C414">
        <f t="shared" si="10"/>
        <v>1</v>
      </c>
      <c r="D414" s="4"/>
      <c r="E414" t="s">
        <v>20</v>
      </c>
      <c r="F414" t="str">
        <f t="array" ref="F414">INDEX(Establishment!B$2:B$1031,MATCH($E414,Establishment!$A$2:$A$1031,0))</f>
        <v xml:space="preserve"> </v>
      </c>
      <c r="G414" t="str">
        <f t="array" ref="G414">INDEX(Establishment!C$2:C$1031,MATCH($E414,Establishment!$A$2:$A$1031,0))</f>
        <v xml:space="preserve"> </v>
      </c>
      <c r="M414">
        <f t="shared" si="7"/>
        <v>0</v>
      </c>
      <c r="N414">
        <f t="shared" si="8"/>
        <v>0</v>
      </c>
      <c r="O414" t="s">
        <v>20</v>
      </c>
      <c r="P414" t="str">
        <f t="array" ref="P414">INDEX(Items!B$2:B$1072,MATCH($O414,Items!$A$2:$A$1072,0))</f>
        <v xml:space="preserve"> </v>
      </c>
      <c r="Q414" t="str">
        <f t="array" ref="Q414">INDEX(Items!C$2:C$1072,MATCH($O414,Items!$A$2:$A$1072,0))</f>
        <v xml:space="preserve"> </v>
      </c>
      <c r="R414" t="str">
        <f t="array" ref="R414">INDEX(Items!D$2:D$1072,MATCH($O414,Items!$A$2:$A$1072,0))</f>
        <v xml:space="preserve"> </v>
      </c>
    </row>
    <row r="415" spans="1:18" ht="15.75" customHeight="1" x14ac:dyDescent="0.25">
      <c r="A415">
        <f t="shared" si="6"/>
        <v>1</v>
      </c>
      <c r="B415" t="str">
        <f t="shared" si="9"/>
        <v/>
      </c>
      <c r="C415">
        <f t="shared" si="10"/>
        <v>1</v>
      </c>
      <c r="D415" s="4"/>
      <c r="E415" t="s">
        <v>20</v>
      </c>
      <c r="F415" t="str">
        <f t="array" ref="F415">INDEX(Establishment!B$2:B$1031,MATCH($E415,Establishment!$A$2:$A$1031,0))</f>
        <v xml:space="preserve"> </v>
      </c>
      <c r="G415" t="str">
        <f t="array" ref="G415">INDEX(Establishment!C$2:C$1031,MATCH($E415,Establishment!$A$2:$A$1031,0))</f>
        <v xml:space="preserve"> </v>
      </c>
      <c r="M415">
        <f t="shared" si="7"/>
        <v>0</v>
      </c>
      <c r="N415">
        <f t="shared" si="8"/>
        <v>0</v>
      </c>
      <c r="O415" t="s">
        <v>20</v>
      </c>
      <c r="P415" t="str">
        <f t="array" ref="P415">INDEX(Items!B$2:B$1072,MATCH($O415,Items!$A$2:$A$1072,0))</f>
        <v xml:space="preserve"> </v>
      </c>
      <c r="Q415" t="str">
        <f t="array" ref="Q415">INDEX(Items!C$2:C$1072,MATCH($O415,Items!$A$2:$A$1072,0))</f>
        <v xml:space="preserve"> </v>
      </c>
      <c r="R415" t="str">
        <f t="array" ref="R415">INDEX(Items!D$2:D$1072,MATCH($O415,Items!$A$2:$A$1072,0))</f>
        <v xml:space="preserve"> </v>
      </c>
    </row>
    <row r="416" spans="1:18" ht="15.75" customHeight="1" x14ac:dyDescent="0.25">
      <c r="A416">
        <f t="shared" si="6"/>
        <v>1</v>
      </c>
      <c r="B416" t="str">
        <f t="shared" si="9"/>
        <v/>
      </c>
      <c r="C416">
        <f t="shared" si="10"/>
        <v>1</v>
      </c>
      <c r="D416" s="4"/>
      <c r="E416" t="s">
        <v>20</v>
      </c>
      <c r="F416" t="str">
        <f t="array" ref="F416">INDEX(Establishment!B$2:B$1031,MATCH($E416,Establishment!$A$2:$A$1031,0))</f>
        <v xml:space="preserve"> </v>
      </c>
      <c r="G416" t="str">
        <f t="array" ref="G416">INDEX(Establishment!C$2:C$1031,MATCH($E416,Establishment!$A$2:$A$1031,0))</f>
        <v xml:space="preserve"> </v>
      </c>
      <c r="M416">
        <f t="shared" si="7"/>
        <v>0</v>
      </c>
      <c r="N416">
        <f t="shared" si="8"/>
        <v>0</v>
      </c>
      <c r="O416" t="s">
        <v>20</v>
      </c>
      <c r="P416" t="str">
        <f t="array" ref="P416">INDEX(Items!B$2:B$1072,MATCH($O416,Items!$A$2:$A$1072,0))</f>
        <v xml:space="preserve"> </v>
      </c>
      <c r="Q416" t="str">
        <f t="array" ref="Q416">INDEX(Items!C$2:C$1072,MATCH($O416,Items!$A$2:$A$1072,0))</f>
        <v xml:space="preserve"> </v>
      </c>
      <c r="R416" t="str">
        <f t="array" ref="R416">INDEX(Items!D$2:D$1072,MATCH($O416,Items!$A$2:$A$1072,0))</f>
        <v xml:space="preserve"> </v>
      </c>
    </row>
    <row r="417" spans="1:18" ht="15.75" customHeight="1" x14ac:dyDescent="0.25">
      <c r="A417">
        <f t="shared" si="6"/>
        <v>1</v>
      </c>
      <c r="B417" t="str">
        <f t="shared" si="9"/>
        <v/>
      </c>
      <c r="C417">
        <f t="shared" si="10"/>
        <v>1</v>
      </c>
      <c r="D417" s="4"/>
      <c r="E417" t="s">
        <v>20</v>
      </c>
      <c r="F417" t="str">
        <f t="array" ref="F417">INDEX(Establishment!B$2:B$1031,MATCH($E417,Establishment!$A$2:$A$1031,0))</f>
        <v xml:space="preserve"> </v>
      </c>
      <c r="G417" t="str">
        <f t="array" ref="G417">INDEX(Establishment!C$2:C$1031,MATCH($E417,Establishment!$A$2:$A$1031,0))</f>
        <v xml:space="preserve"> </v>
      </c>
      <c r="M417">
        <f t="shared" si="7"/>
        <v>0</v>
      </c>
      <c r="N417">
        <f t="shared" si="8"/>
        <v>0</v>
      </c>
      <c r="O417" t="s">
        <v>20</v>
      </c>
      <c r="P417" t="str">
        <f t="array" ref="P417">INDEX(Items!B$2:B$1072,MATCH($O417,Items!$A$2:$A$1072,0))</f>
        <v xml:space="preserve"> </v>
      </c>
      <c r="Q417" t="str">
        <f t="array" ref="Q417">INDEX(Items!C$2:C$1072,MATCH($O417,Items!$A$2:$A$1072,0))</f>
        <v xml:space="preserve"> </v>
      </c>
      <c r="R417" t="str">
        <f t="array" ref="R417">INDEX(Items!D$2:D$1072,MATCH($O417,Items!$A$2:$A$1072,0))</f>
        <v xml:space="preserve"> </v>
      </c>
    </row>
    <row r="418" spans="1:18" ht="15.75" customHeight="1" x14ac:dyDescent="0.25">
      <c r="A418">
        <f t="shared" si="6"/>
        <v>1</v>
      </c>
      <c r="B418" t="str">
        <f t="shared" si="9"/>
        <v/>
      </c>
      <c r="C418">
        <f t="shared" si="10"/>
        <v>1</v>
      </c>
      <c r="D418" s="4"/>
      <c r="E418" t="s">
        <v>20</v>
      </c>
      <c r="F418" t="str">
        <f t="array" ref="F418">INDEX(Establishment!B$2:B$1031,MATCH($E418,Establishment!$A$2:$A$1031,0))</f>
        <v xml:space="preserve"> </v>
      </c>
      <c r="G418" t="str">
        <f t="array" ref="G418">INDEX(Establishment!C$2:C$1031,MATCH($E418,Establishment!$A$2:$A$1031,0))</f>
        <v xml:space="preserve"> </v>
      </c>
      <c r="M418">
        <f t="shared" si="7"/>
        <v>0</v>
      </c>
      <c r="N418">
        <f t="shared" si="8"/>
        <v>0</v>
      </c>
      <c r="O418" t="s">
        <v>20</v>
      </c>
      <c r="P418" t="str">
        <f t="array" ref="P418">INDEX(Items!B$2:B$1072,MATCH($O418,Items!$A$2:$A$1072,0))</f>
        <v xml:space="preserve"> </v>
      </c>
      <c r="Q418" t="str">
        <f t="array" ref="Q418">INDEX(Items!C$2:C$1072,MATCH($O418,Items!$A$2:$A$1072,0))</f>
        <v xml:space="preserve"> </v>
      </c>
      <c r="R418" t="str">
        <f t="array" ref="R418">INDEX(Items!D$2:D$1072,MATCH($O418,Items!$A$2:$A$1072,0))</f>
        <v xml:space="preserve"> </v>
      </c>
    </row>
    <row r="419" spans="1:18" ht="15.75" customHeight="1" x14ac:dyDescent="0.25">
      <c r="A419">
        <f t="shared" si="6"/>
        <v>1</v>
      </c>
      <c r="B419" t="str">
        <f t="shared" si="9"/>
        <v/>
      </c>
      <c r="C419">
        <f t="shared" si="10"/>
        <v>1</v>
      </c>
      <c r="D419" s="4"/>
      <c r="E419" t="s">
        <v>20</v>
      </c>
      <c r="F419" t="str">
        <f t="array" ref="F419">INDEX(Establishment!B$2:B$1031,MATCH($E419,Establishment!$A$2:$A$1031,0))</f>
        <v xml:space="preserve"> </v>
      </c>
      <c r="G419" t="str">
        <f t="array" ref="G419">INDEX(Establishment!C$2:C$1031,MATCH($E419,Establishment!$A$2:$A$1031,0))</f>
        <v xml:space="preserve"> </v>
      </c>
      <c r="M419">
        <f t="shared" si="7"/>
        <v>0</v>
      </c>
      <c r="N419">
        <f t="shared" si="8"/>
        <v>0</v>
      </c>
      <c r="O419" t="s">
        <v>20</v>
      </c>
      <c r="P419" t="str">
        <f t="array" ref="P419">INDEX(Items!B$2:B$1072,MATCH($O419,Items!$A$2:$A$1072,0))</f>
        <v xml:space="preserve"> </v>
      </c>
      <c r="Q419" t="str">
        <f t="array" ref="Q419">INDEX(Items!C$2:C$1072,MATCH($O419,Items!$A$2:$A$1072,0))</f>
        <v xml:space="preserve"> </v>
      </c>
      <c r="R419" t="str">
        <f t="array" ref="R419">INDEX(Items!D$2:D$1072,MATCH($O419,Items!$A$2:$A$1072,0))</f>
        <v xml:space="preserve"> </v>
      </c>
    </row>
    <row r="420" spans="1:18" ht="15.75" customHeight="1" x14ac:dyDescent="0.25">
      <c r="A420">
        <f t="shared" si="6"/>
        <v>1</v>
      </c>
      <c r="B420" t="str">
        <f t="shared" si="9"/>
        <v/>
      </c>
      <c r="C420">
        <f t="shared" si="10"/>
        <v>1</v>
      </c>
      <c r="D420" s="4"/>
      <c r="E420" t="s">
        <v>20</v>
      </c>
      <c r="F420" t="str">
        <f t="array" ref="F420">INDEX(Establishment!B$2:B$1031,MATCH($E420,Establishment!$A$2:$A$1031,0))</f>
        <v xml:space="preserve"> </v>
      </c>
      <c r="G420" t="str">
        <f t="array" ref="G420">INDEX(Establishment!C$2:C$1031,MATCH($E420,Establishment!$A$2:$A$1031,0))</f>
        <v xml:space="preserve"> </v>
      </c>
      <c r="M420">
        <f t="shared" si="7"/>
        <v>0</v>
      </c>
      <c r="N420">
        <f t="shared" si="8"/>
        <v>0</v>
      </c>
      <c r="O420" t="s">
        <v>20</v>
      </c>
      <c r="P420" t="str">
        <f t="array" ref="P420">INDEX(Items!B$2:B$1072,MATCH($O420,Items!$A$2:$A$1072,0))</f>
        <v xml:space="preserve"> </v>
      </c>
      <c r="Q420" t="str">
        <f t="array" ref="Q420">INDEX(Items!C$2:C$1072,MATCH($O420,Items!$A$2:$A$1072,0))</f>
        <v xml:space="preserve"> </v>
      </c>
      <c r="R420" t="str">
        <f t="array" ref="R420">INDEX(Items!D$2:D$1072,MATCH($O420,Items!$A$2:$A$1072,0))</f>
        <v xml:space="preserve"> </v>
      </c>
    </row>
    <row r="421" spans="1:18" ht="15.75" customHeight="1" x14ac:dyDescent="0.25">
      <c r="A421">
        <f t="shared" si="6"/>
        <v>1</v>
      </c>
      <c r="B421" t="str">
        <f t="shared" si="9"/>
        <v/>
      </c>
      <c r="C421">
        <f t="shared" si="10"/>
        <v>1</v>
      </c>
      <c r="D421" s="4"/>
      <c r="E421" t="s">
        <v>20</v>
      </c>
      <c r="F421" t="str">
        <f t="array" ref="F421">INDEX(Establishment!B$2:B$1031,MATCH($E421,Establishment!$A$2:$A$1031,0))</f>
        <v xml:space="preserve"> </v>
      </c>
      <c r="G421" t="str">
        <f t="array" ref="G421">INDEX(Establishment!C$2:C$1031,MATCH($E421,Establishment!$A$2:$A$1031,0))</f>
        <v xml:space="preserve"> </v>
      </c>
      <c r="M421">
        <f t="shared" si="7"/>
        <v>0</v>
      </c>
      <c r="N421">
        <f t="shared" si="8"/>
        <v>0</v>
      </c>
      <c r="O421" t="s">
        <v>20</v>
      </c>
      <c r="P421" t="str">
        <f t="array" ref="P421">INDEX(Items!B$2:B$1072,MATCH($O421,Items!$A$2:$A$1072,0))</f>
        <v xml:space="preserve"> </v>
      </c>
      <c r="Q421" t="str">
        <f t="array" ref="Q421">INDEX(Items!C$2:C$1072,MATCH($O421,Items!$A$2:$A$1072,0))</f>
        <v xml:space="preserve"> </v>
      </c>
      <c r="R421" t="str">
        <f t="array" ref="R421">INDEX(Items!D$2:D$1072,MATCH($O421,Items!$A$2:$A$1072,0))</f>
        <v xml:space="preserve"> </v>
      </c>
    </row>
    <row r="422" spans="1:18" ht="15.75" customHeight="1" x14ac:dyDescent="0.25">
      <c r="A422">
        <f t="shared" si="6"/>
        <v>1</v>
      </c>
      <c r="B422" t="str">
        <f t="shared" si="9"/>
        <v/>
      </c>
      <c r="C422">
        <f t="shared" si="10"/>
        <v>1</v>
      </c>
      <c r="D422" s="4"/>
      <c r="E422" t="s">
        <v>20</v>
      </c>
      <c r="F422" t="str">
        <f t="array" ref="F422">INDEX(Establishment!B$2:B$1031,MATCH($E422,Establishment!$A$2:$A$1031,0))</f>
        <v xml:space="preserve"> </v>
      </c>
      <c r="G422" t="str">
        <f t="array" ref="G422">INDEX(Establishment!C$2:C$1031,MATCH($E422,Establishment!$A$2:$A$1031,0))</f>
        <v xml:space="preserve"> </v>
      </c>
      <c r="M422">
        <f t="shared" si="7"/>
        <v>0</v>
      </c>
      <c r="N422">
        <f t="shared" si="8"/>
        <v>0</v>
      </c>
      <c r="O422" t="s">
        <v>20</v>
      </c>
      <c r="P422" t="str">
        <f t="array" ref="P422">INDEX(Items!B$2:B$1072,MATCH($O422,Items!$A$2:$A$1072,0))</f>
        <v xml:space="preserve"> </v>
      </c>
      <c r="Q422" t="str">
        <f t="array" ref="Q422">INDEX(Items!C$2:C$1072,MATCH($O422,Items!$A$2:$A$1072,0))</f>
        <v xml:space="preserve"> </v>
      </c>
      <c r="R422" t="str">
        <f t="array" ref="R422">INDEX(Items!D$2:D$1072,MATCH($O422,Items!$A$2:$A$1072,0))</f>
        <v xml:space="preserve"> </v>
      </c>
    </row>
    <row r="423" spans="1:18" ht="15.75" customHeight="1" x14ac:dyDescent="0.25">
      <c r="A423">
        <f t="shared" si="6"/>
        <v>1</v>
      </c>
      <c r="B423" t="str">
        <f t="shared" si="9"/>
        <v/>
      </c>
      <c r="C423">
        <f t="shared" si="10"/>
        <v>1</v>
      </c>
      <c r="D423" s="4"/>
      <c r="E423" t="s">
        <v>20</v>
      </c>
      <c r="F423" t="str">
        <f t="array" ref="F423">INDEX(Establishment!B$2:B$1031,MATCH($E423,Establishment!$A$2:$A$1031,0))</f>
        <v xml:space="preserve"> </v>
      </c>
      <c r="G423" t="str">
        <f t="array" ref="G423">INDEX(Establishment!C$2:C$1031,MATCH($E423,Establishment!$A$2:$A$1031,0))</f>
        <v xml:space="preserve"> </v>
      </c>
      <c r="M423">
        <f t="shared" si="7"/>
        <v>0</v>
      </c>
      <c r="N423">
        <f t="shared" si="8"/>
        <v>0</v>
      </c>
      <c r="O423" t="s">
        <v>20</v>
      </c>
      <c r="P423" t="str">
        <f t="array" ref="P423">INDEX(Items!B$2:B$1072,MATCH($O423,Items!$A$2:$A$1072,0))</f>
        <v xml:space="preserve"> </v>
      </c>
      <c r="Q423" t="str">
        <f t="array" ref="Q423">INDEX(Items!C$2:C$1072,MATCH($O423,Items!$A$2:$A$1072,0))</f>
        <v xml:space="preserve"> </v>
      </c>
      <c r="R423" t="str">
        <f t="array" ref="R423">INDEX(Items!D$2:D$1072,MATCH($O423,Items!$A$2:$A$1072,0))</f>
        <v xml:space="preserve"> </v>
      </c>
    </row>
    <row r="424" spans="1:18" ht="15.75" customHeight="1" x14ac:dyDescent="0.25">
      <c r="A424">
        <f t="shared" si="6"/>
        <v>1</v>
      </c>
      <c r="B424" t="str">
        <f t="shared" si="9"/>
        <v/>
      </c>
      <c r="C424">
        <f t="shared" si="10"/>
        <v>1</v>
      </c>
      <c r="D424" s="4"/>
      <c r="E424" t="s">
        <v>20</v>
      </c>
      <c r="F424" t="str">
        <f t="array" ref="F424">INDEX(Establishment!B$2:B$1031,MATCH($E424,Establishment!$A$2:$A$1031,0))</f>
        <v xml:space="preserve"> </v>
      </c>
      <c r="G424" t="str">
        <f t="array" ref="G424">INDEX(Establishment!C$2:C$1031,MATCH($E424,Establishment!$A$2:$A$1031,0))</f>
        <v xml:space="preserve"> </v>
      </c>
      <c r="M424">
        <f t="shared" si="7"/>
        <v>0</v>
      </c>
      <c r="N424">
        <f t="shared" si="8"/>
        <v>0</v>
      </c>
      <c r="O424" t="s">
        <v>20</v>
      </c>
      <c r="P424" t="str">
        <f t="array" ref="P424">INDEX(Items!B$2:B$1072,MATCH($O424,Items!$A$2:$A$1072,0))</f>
        <v xml:space="preserve"> </v>
      </c>
      <c r="Q424" t="str">
        <f t="array" ref="Q424">INDEX(Items!C$2:C$1072,MATCH($O424,Items!$A$2:$A$1072,0))</f>
        <v xml:space="preserve"> </v>
      </c>
      <c r="R424" t="str">
        <f t="array" ref="R424">INDEX(Items!D$2:D$1072,MATCH($O424,Items!$A$2:$A$1072,0))</f>
        <v xml:space="preserve"> </v>
      </c>
    </row>
    <row r="425" spans="1:18" ht="15.75" customHeight="1" x14ac:dyDescent="0.25">
      <c r="A425">
        <f t="shared" si="6"/>
        <v>1</v>
      </c>
      <c r="B425" t="str">
        <f t="shared" si="9"/>
        <v/>
      </c>
      <c r="C425">
        <f t="shared" si="10"/>
        <v>1</v>
      </c>
      <c r="D425" s="4"/>
      <c r="E425" t="s">
        <v>20</v>
      </c>
      <c r="F425" t="str">
        <f t="array" ref="F425">INDEX(Establishment!B$2:B$1031,MATCH($E425,Establishment!$A$2:$A$1031,0))</f>
        <v xml:space="preserve"> </v>
      </c>
      <c r="G425" t="str">
        <f t="array" ref="G425">INDEX(Establishment!C$2:C$1031,MATCH($E425,Establishment!$A$2:$A$1031,0))</f>
        <v xml:space="preserve"> </v>
      </c>
      <c r="M425">
        <f t="shared" si="7"/>
        <v>0</v>
      </c>
      <c r="N425">
        <f t="shared" si="8"/>
        <v>0</v>
      </c>
      <c r="O425" t="s">
        <v>20</v>
      </c>
      <c r="P425" t="str">
        <f t="array" ref="P425">INDEX(Items!B$2:B$1072,MATCH($O425,Items!$A$2:$A$1072,0))</f>
        <v xml:space="preserve"> </v>
      </c>
      <c r="Q425" t="str">
        <f t="array" ref="Q425">INDEX(Items!C$2:C$1072,MATCH($O425,Items!$A$2:$A$1072,0))</f>
        <v xml:space="preserve"> </v>
      </c>
      <c r="R425" t="str">
        <f t="array" ref="R425">INDEX(Items!D$2:D$1072,MATCH($O425,Items!$A$2:$A$1072,0))</f>
        <v xml:space="preserve"> </v>
      </c>
    </row>
    <row r="426" spans="1:18" ht="15.75" customHeight="1" x14ac:dyDescent="0.25">
      <c r="A426">
        <f t="shared" si="6"/>
        <v>1</v>
      </c>
      <c r="B426" t="str">
        <f t="shared" si="9"/>
        <v/>
      </c>
      <c r="C426">
        <f t="shared" si="10"/>
        <v>1</v>
      </c>
      <c r="D426" s="4"/>
      <c r="E426" t="s">
        <v>20</v>
      </c>
      <c r="F426" t="str">
        <f t="array" ref="F426">INDEX(Establishment!B$2:B$1031,MATCH($E426,Establishment!$A$2:$A$1031,0))</f>
        <v xml:space="preserve"> </v>
      </c>
      <c r="G426" t="str">
        <f t="array" ref="G426">INDEX(Establishment!C$2:C$1031,MATCH($E426,Establishment!$A$2:$A$1031,0))</f>
        <v xml:space="preserve"> </v>
      </c>
      <c r="M426">
        <f t="shared" si="7"/>
        <v>0</v>
      </c>
      <c r="N426">
        <f t="shared" si="8"/>
        <v>0</v>
      </c>
      <c r="O426" t="s">
        <v>20</v>
      </c>
      <c r="P426" t="str">
        <f t="array" ref="P426">INDEX(Items!B$2:B$1072,MATCH($O426,Items!$A$2:$A$1072,0))</f>
        <v xml:space="preserve"> </v>
      </c>
      <c r="Q426" t="str">
        <f t="array" ref="Q426">INDEX(Items!C$2:C$1072,MATCH($O426,Items!$A$2:$A$1072,0))</f>
        <v xml:space="preserve"> </v>
      </c>
      <c r="R426" t="str">
        <f t="array" ref="R426">INDEX(Items!D$2:D$1072,MATCH($O426,Items!$A$2:$A$1072,0))</f>
        <v xml:space="preserve"> </v>
      </c>
    </row>
    <row r="427" spans="1:18" ht="15.75" customHeight="1" x14ac:dyDescent="0.25">
      <c r="A427">
        <f t="shared" si="6"/>
        <v>1</v>
      </c>
      <c r="B427" t="str">
        <f t="shared" si="9"/>
        <v/>
      </c>
      <c r="C427">
        <f t="shared" si="10"/>
        <v>1</v>
      </c>
      <c r="D427" s="4"/>
      <c r="E427" t="s">
        <v>20</v>
      </c>
      <c r="F427" t="str">
        <f t="array" ref="F427">INDEX(Establishment!B$2:B$1031,MATCH($E427,Establishment!$A$2:$A$1031,0))</f>
        <v xml:space="preserve"> </v>
      </c>
      <c r="G427" t="str">
        <f t="array" ref="G427">INDEX(Establishment!C$2:C$1031,MATCH($E427,Establishment!$A$2:$A$1031,0))</f>
        <v xml:space="preserve"> </v>
      </c>
      <c r="M427">
        <f t="shared" si="7"/>
        <v>0</v>
      </c>
      <c r="N427">
        <f t="shared" si="8"/>
        <v>0</v>
      </c>
      <c r="O427" t="s">
        <v>20</v>
      </c>
      <c r="P427" t="str">
        <f t="array" ref="P427">INDEX(Items!B$2:B$1072,MATCH($O427,Items!$A$2:$A$1072,0))</f>
        <v xml:space="preserve"> </v>
      </c>
      <c r="Q427" t="str">
        <f t="array" ref="Q427">INDEX(Items!C$2:C$1072,MATCH($O427,Items!$A$2:$A$1072,0))</f>
        <v xml:space="preserve"> </v>
      </c>
      <c r="R427" t="str">
        <f t="array" ref="R427">INDEX(Items!D$2:D$1072,MATCH($O427,Items!$A$2:$A$1072,0))</f>
        <v xml:space="preserve"> </v>
      </c>
    </row>
    <row r="428" spans="1:18" ht="15.75" customHeight="1" x14ac:dyDescent="0.25">
      <c r="A428">
        <f t="shared" si="6"/>
        <v>1</v>
      </c>
      <c r="B428" t="str">
        <f t="shared" si="9"/>
        <v/>
      </c>
      <c r="C428">
        <f t="shared" si="10"/>
        <v>1</v>
      </c>
      <c r="D428" s="4"/>
      <c r="E428" t="s">
        <v>20</v>
      </c>
      <c r="F428" t="str">
        <f t="array" ref="F428">INDEX(Establishment!B$2:B$1031,MATCH($E428,Establishment!$A$2:$A$1031,0))</f>
        <v xml:space="preserve"> </v>
      </c>
      <c r="G428" t="str">
        <f t="array" ref="G428">INDEX(Establishment!C$2:C$1031,MATCH($E428,Establishment!$A$2:$A$1031,0))</f>
        <v xml:space="preserve"> </v>
      </c>
      <c r="M428">
        <f t="shared" si="7"/>
        <v>0</v>
      </c>
      <c r="N428">
        <f t="shared" si="8"/>
        <v>0</v>
      </c>
      <c r="O428" t="s">
        <v>20</v>
      </c>
      <c r="P428" t="str">
        <f t="array" ref="P428">INDEX(Items!B$2:B$1072,MATCH($O428,Items!$A$2:$A$1072,0))</f>
        <v xml:space="preserve"> </v>
      </c>
      <c r="Q428" t="str">
        <f t="array" ref="Q428">INDEX(Items!C$2:C$1072,MATCH($O428,Items!$A$2:$A$1072,0))</f>
        <v xml:space="preserve"> </v>
      </c>
      <c r="R428" t="str">
        <f t="array" ref="R428">INDEX(Items!D$2:D$1072,MATCH($O428,Items!$A$2:$A$1072,0))</f>
        <v xml:space="preserve"> </v>
      </c>
    </row>
    <row r="429" spans="1:18" ht="15.75" customHeight="1" x14ac:dyDescent="0.25">
      <c r="A429">
        <f t="shared" si="6"/>
        <v>1</v>
      </c>
      <c r="B429" t="str">
        <f t="shared" si="9"/>
        <v/>
      </c>
      <c r="C429">
        <f t="shared" si="10"/>
        <v>1</v>
      </c>
      <c r="D429" s="4"/>
      <c r="E429" t="s">
        <v>20</v>
      </c>
      <c r="F429" t="str">
        <f t="array" ref="F429">INDEX(Establishment!B$2:B$1031,MATCH($E429,Establishment!$A$2:$A$1031,0))</f>
        <v xml:space="preserve"> </v>
      </c>
      <c r="G429" t="str">
        <f t="array" ref="G429">INDEX(Establishment!C$2:C$1031,MATCH($E429,Establishment!$A$2:$A$1031,0))</f>
        <v xml:space="preserve"> </v>
      </c>
      <c r="M429">
        <f t="shared" si="7"/>
        <v>0</v>
      </c>
      <c r="N429">
        <f t="shared" si="8"/>
        <v>0</v>
      </c>
      <c r="O429" t="s">
        <v>20</v>
      </c>
      <c r="P429" t="str">
        <f t="array" ref="P429">INDEX(Items!B$2:B$1072,MATCH($O429,Items!$A$2:$A$1072,0))</f>
        <v xml:space="preserve"> </v>
      </c>
      <c r="Q429" t="str">
        <f t="array" ref="Q429">INDEX(Items!C$2:C$1072,MATCH($O429,Items!$A$2:$A$1072,0))</f>
        <v xml:space="preserve"> </v>
      </c>
      <c r="R429" t="str">
        <f t="array" ref="R429">INDEX(Items!D$2:D$1072,MATCH($O429,Items!$A$2:$A$1072,0))</f>
        <v xml:space="preserve"> </v>
      </c>
    </row>
    <row r="430" spans="1:18" ht="15.75" customHeight="1" x14ac:dyDescent="0.25">
      <c r="A430">
        <f t="shared" si="6"/>
        <v>1</v>
      </c>
      <c r="B430" t="str">
        <f t="shared" si="9"/>
        <v/>
      </c>
      <c r="C430">
        <f t="shared" si="10"/>
        <v>1</v>
      </c>
      <c r="D430" s="4"/>
      <c r="E430" t="s">
        <v>20</v>
      </c>
      <c r="F430" t="str">
        <f t="array" ref="F430">INDEX(Establishment!B$2:B$1031,MATCH($E430,Establishment!$A$2:$A$1031,0))</f>
        <v xml:space="preserve"> </v>
      </c>
      <c r="G430" t="str">
        <f t="array" ref="G430">INDEX(Establishment!C$2:C$1031,MATCH($E430,Establishment!$A$2:$A$1031,0))</f>
        <v xml:space="preserve"> </v>
      </c>
      <c r="M430">
        <f t="shared" si="7"/>
        <v>0</v>
      </c>
      <c r="N430">
        <f t="shared" si="8"/>
        <v>0</v>
      </c>
      <c r="O430" t="s">
        <v>20</v>
      </c>
      <c r="P430" t="str">
        <f t="array" ref="P430">INDEX(Items!B$2:B$1072,MATCH($O430,Items!$A$2:$A$1072,0))</f>
        <v xml:space="preserve"> </v>
      </c>
      <c r="Q430" t="str">
        <f t="array" ref="Q430">INDEX(Items!C$2:C$1072,MATCH($O430,Items!$A$2:$A$1072,0))</f>
        <v xml:space="preserve"> </v>
      </c>
      <c r="R430" t="str">
        <f t="array" ref="R430">INDEX(Items!D$2:D$1072,MATCH($O430,Items!$A$2:$A$1072,0))</f>
        <v xml:space="preserve"> </v>
      </c>
    </row>
    <row r="431" spans="1:18" ht="15.75" customHeight="1" x14ac:dyDescent="0.25">
      <c r="A431">
        <f t="shared" si="6"/>
        <v>1</v>
      </c>
      <c r="B431" t="str">
        <f t="shared" si="9"/>
        <v/>
      </c>
      <c r="C431">
        <f t="shared" si="10"/>
        <v>1</v>
      </c>
      <c r="D431" s="4"/>
      <c r="E431" t="s">
        <v>20</v>
      </c>
      <c r="F431" t="str">
        <f t="array" ref="F431">INDEX(Establishment!B$2:B$1031,MATCH($E431,Establishment!$A$2:$A$1031,0))</f>
        <v xml:space="preserve"> </v>
      </c>
      <c r="G431" t="str">
        <f t="array" ref="G431">INDEX(Establishment!C$2:C$1031,MATCH($E431,Establishment!$A$2:$A$1031,0))</f>
        <v xml:space="preserve"> </v>
      </c>
      <c r="M431">
        <f t="shared" si="7"/>
        <v>0</v>
      </c>
      <c r="N431">
        <f t="shared" si="8"/>
        <v>0</v>
      </c>
      <c r="O431" t="s">
        <v>20</v>
      </c>
      <c r="P431" t="str">
        <f t="array" ref="P431">INDEX(Items!B$2:B$1072,MATCH($O431,Items!$A$2:$A$1072,0))</f>
        <v xml:space="preserve"> </v>
      </c>
      <c r="Q431" t="str">
        <f t="array" ref="Q431">INDEX(Items!C$2:C$1072,MATCH($O431,Items!$A$2:$A$1072,0))</f>
        <v xml:space="preserve"> </v>
      </c>
      <c r="R431" t="str">
        <f t="array" ref="R431">INDEX(Items!D$2:D$1072,MATCH($O431,Items!$A$2:$A$1072,0))</f>
        <v xml:space="preserve"> </v>
      </c>
    </row>
    <row r="432" spans="1:18" ht="15.75" customHeight="1" x14ac:dyDescent="0.25">
      <c r="A432">
        <f t="shared" si="6"/>
        <v>1</v>
      </c>
      <c r="B432" t="str">
        <f t="shared" si="9"/>
        <v/>
      </c>
      <c r="C432">
        <f t="shared" si="10"/>
        <v>1</v>
      </c>
      <c r="D432" s="4"/>
      <c r="E432" t="s">
        <v>20</v>
      </c>
      <c r="F432" t="str">
        <f t="array" ref="F432">INDEX(Establishment!B$2:B$1031,MATCH($E432,Establishment!$A$2:$A$1031,0))</f>
        <v xml:space="preserve"> </v>
      </c>
      <c r="G432" t="str">
        <f t="array" ref="G432">INDEX(Establishment!C$2:C$1031,MATCH($E432,Establishment!$A$2:$A$1031,0))</f>
        <v xml:space="preserve"> </v>
      </c>
      <c r="M432">
        <f t="shared" si="7"/>
        <v>0</v>
      </c>
      <c r="N432">
        <f t="shared" si="8"/>
        <v>0</v>
      </c>
      <c r="O432" t="s">
        <v>20</v>
      </c>
      <c r="P432" t="str">
        <f t="array" ref="P432">INDEX(Items!B$2:B$1072,MATCH($O432,Items!$A$2:$A$1072,0))</f>
        <v xml:space="preserve"> </v>
      </c>
      <c r="Q432" t="str">
        <f t="array" ref="Q432">INDEX(Items!C$2:C$1072,MATCH($O432,Items!$A$2:$A$1072,0))</f>
        <v xml:space="preserve"> </v>
      </c>
      <c r="R432" t="str">
        <f t="array" ref="R432">INDEX(Items!D$2:D$1072,MATCH($O432,Items!$A$2:$A$1072,0))</f>
        <v xml:space="preserve"> </v>
      </c>
    </row>
    <row r="433" spans="1:18" ht="15.75" customHeight="1" x14ac:dyDescent="0.25">
      <c r="A433">
        <f t="shared" si="6"/>
        <v>1</v>
      </c>
      <c r="B433" t="str">
        <f t="shared" si="9"/>
        <v/>
      </c>
      <c r="C433">
        <f t="shared" si="10"/>
        <v>1</v>
      </c>
      <c r="D433" s="4"/>
      <c r="E433" t="s">
        <v>20</v>
      </c>
      <c r="F433" t="str">
        <f t="array" ref="F433">INDEX(Establishment!B$2:B$1031,MATCH($E433,Establishment!$A$2:$A$1031,0))</f>
        <v xml:space="preserve"> </v>
      </c>
      <c r="G433" t="str">
        <f t="array" ref="G433">INDEX(Establishment!C$2:C$1031,MATCH($E433,Establishment!$A$2:$A$1031,0))</f>
        <v xml:space="preserve"> </v>
      </c>
      <c r="M433">
        <f t="shared" si="7"/>
        <v>0</v>
      </c>
      <c r="N433">
        <f t="shared" si="8"/>
        <v>0</v>
      </c>
      <c r="O433" t="s">
        <v>20</v>
      </c>
      <c r="P433" t="str">
        <f t="array" ref="P433">INDEX(Items!B$2:B$1072,MATCH($O433,Items!$A$2:$A$1072,0))</f>
        <v xml:space="preserve"> </v>
      </c>
      <c r="Q433" t="str">
        <f t="array" ref="Q433">INDEX(Items!C$2:C$1072,MATCH($O433,Items!$A$2:$A$1072,0))</f>
        <v xml:space="preserve"> </v>
      </c>
      <c r="R433" t="str">
        <f t="array" ref="R433">INDEX(Items!D$2:D$1072,MATCH($O433,Items!$A$2:$A$1072,0))</f>
        <v xml:space="preserve"> </v>
      </c>
    </row>
    <row r="434" spans="1:18" ht="15.75" customHeight="1" x14ac:dyDescent="0.25">
      <c r="A434">
        <f t="shared" si="6"/>
        <v>1</v>
      </c>
      <c r="B434" t="str">
        <f t="shared" si="9"/>
        <v/>
      </c>
      <c r="C434">
        <f t="shared" si="10"/>
        <v>1</v>
      </c>
      <c r="D434" s="4"/>
      <c r="E434" t="s">
        <v>20</v>
      </c>
      <c r="F434" t="str">
        <f t="array" ref="F434">INDEX(Establishment!B$2:B$1031,MATCH($E434,Establishment!$A$2:$A$1031,0))</f>
        <v xml:space="preserve"> </v>
      </c>
      <c r="G434" t="str">
        <f t="array" ref="G434">INDEX(Establishment!C$2:C$1031,MATCH($E434,Establishment!$A$2:$A$1031,0))</f>
        <v xml:space="preserve"> </v>
      </c>
      <c r="M434">
        <f t="shared" si="7"/>
        <v>0</v>
      </c>
      <c r="N434">
        <f t="shared" si="8"/>
        <v>0</v>
      </c>
      <c r="O434" t="s">
        <v>20</v>
      </c>
      <c r="P434" t="str">
        <f t="array" ref="P434">INDEX(Items!B$2:B$1072,MATCH($O434,Items!$A$2:$A$1072,0))</f>
        <v xml:space="preserve"> </v>
      </c>
      <c r="Q434" t="str">
        <f t="array" ref="Q434">INDEX(Items!C$2:C$1072,MATCH($O434,Items!$A$2:$A$1072,0))</f>
        <v xml:space="preserve"> </v>
      </c>
      <c r="R434" t="str">
        <f t="array" ref="R434">INDEX(Items!D$2:D$1072,MATCH($O434,Items!$A$2:$A$1072,0))</f>
        <v xml:space="preserve"> </v>
      </c>
    </row>
    <row r="435" spans="1:18" ht="15.75" customHeight="1" x14ac:dyDescent="0.25">
      <c r="A435">
        <f t="shared" si="6"/>
        <v>1</v>
      </c>
      <c r="B435" t="str">
        <f t="shared" si="9"/>
        <v/>
      </c>
      <c r="C435">
        <f t="shared" si="10"/>
        <v>1</v>
      </c>
      <c r="D435" s="4"/>
      <c r="E435" t="s">
        <v>20</v>
      </c>
      <c r="F435" t="str">
        <f t="array" ref="F435">INDEX(Establishment!B$2:B$1031,MATCH($E435,Establishment!$A$2:$A$1031,0))</f>
        <v xml:space="preserve"> </v>
      </c>
      <c r="G435" t="str">
        <f t="array" ref="G435">INDEX(Establishment!C$2:C$1031,MATCH($E435,Establishment!$A$2:$A$1031,0))</f>
        <v xml:space="preserve"> </v>
      </c>
      <c r="M435">
        <f t="shared" si="7"/>
        <v>0</v>
      </c>
      <c r="N435">
        <f t="shared" si="8"/>
        <v>0</v>
      </c>
      <c r="O435" t="s">
        <v>20</v>
      </c>
      <c r="P435" t="str">
        <f t="array" ref="P435">INDEX(Items!B$2:B$1072,MATCH($O435,Items!$A$2:$A$1072,0))</f>
        <v xml:space="preserve"> </v>
      </c>
      <c r="Q435" t="str">
        <f t="array" ref="Q435">INDEX(Items!C$2:C$1072,MATCH($O435,Items!$A$2:$A$1072,0))</f>
        <v xml:space="preserve"> </v>
      </c>
      <c r="R435" t="str">
        <f t="array" ref="R435">INDEX(Items!D$2:D$1072,MATCH($O435,Items!$A$2:$A$1072,0))</f>
        <v xml:space="preserve"> </v>
      </c>
    </row>
    <row r="436" spans="1:18" ht="15.75" customHeight="1" x14ac:dyDescent="0.25">
      <c r="A436">
        <f t="shared" si="6"/>
        <v>1</v>
      </c>
      <c r="B436" t="str">
        <f t="shared" si="9"/>
        <v/>
      </c>
      <c r="C436">
        <f t="shared" si="10"/>
        <v>1</v>
      </c>
      <c r="D436" s="4"/>
      <c r="E436" t="s">
        <v>20</v>
      </c>
      <c r="F436" t="str">
        <f t="array" ref="F436">INDEX(Establishment!B$2:B$1031,MATCH($E436,Establishment!$A$2:$A$1031,0))</f>
        <v xml:space="preserve"> </v>
      </c>
      <c r="G436" t="str">
        <f t="array" ref="G436">INDEX(Establishment!C$2:C$1031,MATCH($E436,Establishment!$A$2:$A$1031,0))</f>
        <v xml:space="preserve"> </v>
      </c>
      <c r="M436">
        <f t="shared" si="7"/>
        <v>0</v>
      </c>
      <c r="N436">
        <f t="shared" si="8"/>
        <v>0</v>
      </c>
      <c r="O436" t="s">
        <v>20</v>
      </c>
      <c r="P436" t="str">
        <f t="array" ref="P436">INDEX(Items!B$2:B$1072,MATCH($O436,Items!$A$2:$A$1072,0))</f>
        <v xml:space="preserve"> </v>
      </c>
      <c r="Q436" t="str">
        <f t="array" ref="Q436">INDEX(Items!C$2:C$1072,MATCH($O436,Items!$A$2:$A$1072,0))</f>
        <v xml:space="preserve"> </v>
      </c>
      <c r="R436" t="str">
        <f t="array" ref="R436">INDEX(Items!D$2:D$1072,MATCH($O436,Items!$A$2:$A$1072,0))</f>
        <v xml:space="preserve"> </v>
      </c>
    </row>
    <row r="437" spans="1:18" ht="15.75" customHeight="1" x14ac:dyDescent="0.25">
      <c r="A437">
        <f t="shared" si="6"/>
        <v>1</v>
      </c>
      <c r="B437" t="str">
        <f t="shared" si="9"/>
        <v/>
      </c>
      <c r="C437">
        <f t="shared" si="10"/>
        <v>1</v>
      </c>
      <c r="D437" s="4"/>
      <c r="E437" t="s">
        <v>20</v>
      </c>
      <c r="F437" t="str">
        <f t="array" ref="F437">INDEX(Establishment!B$2:B$1031,MATCH($E437,Establishment!$A$2:$A$1031,0))</f>
        <v xml:space="preserve"> </v>
      </c>
      <c r="G437" t="str">
        <f t="array" ref="G437">INDEX(Establishment!C$2:C$1031,MATCH($E437,Establishment!$A$2:$A$1031,0))</f>
        <v xml:space="preserve"> </v>
      </c>
      <c r="M437">
        <f t="shared" si="7"/>
        <v>0</v>
      </c>
      <c r="N437">
        <f t="shared" si="8"/>
        <v>0</v>
      </c>
      <c r="O437" t="s">
        <v>20</v>
      </c>
      <c r="P437" t="str">
        <f t="array" ref="P437">INDEX(Items!B$2:B$1072,MATCH($O437,Items!$A$2:$A$1072,0))</f>
        <v xml:space="preserve"> </v>
      </c>
      <c r="Q437" t="str">
        <f t="array" ref="Q437">INDEX(Items!C$2:C$1072,MATCH($O437,Items!$A$2:$A$1072,0))</f>
        <v xml:space="preserve"> </v>
      </c>
      <c r="R437" t="str">
        <f t="array" ref="R437">INDEX(Items!D$2:D$1072,MATCH($O437,Items!$A$2:$A$1072,0))</f>
        <v xml:space="preserve"> </v>
      </c>
    </row>
    <row r="438" spans="1:18" ht="15.75" customHeight="1" x14ac:dyDescent="0.25">
      <c r="A438">
        <f t="shared" si="6"/>
        <v>1</v>
      </c>
      <c r="B438" t="str">
        <f t="shared" si="9"/>
        <v/>
      </c>
      <c r="C438">
        <f t="shared" si="10"/>
        <v>1</v>
      </c>
      <c r="D438" s="4"/>
      <c r="E438" t="s">
        <v>20</v>
      </c>
      <c r="F438" t="str">
        <f t="array" ref="F438">INDEX(Establishment!B$2:B$1031,MATCH($E438,Establishment!$A$2:$A$1031,0))</f>
        <v xml:space="preserve"> </v>
      </c>
      <c r="G438" t="str">
        <f t="array" ref="G438">INDEX(Establishment!C$2:C$1031,MATCH($E438,Establishment!$A$2:$A$1031,0))</f>
        <v xml:space="preserve"> </v>
      </c>
      <c r="M438">
        <f t="shared" si="7"/>
        <v>0</v>
      </c>
      <c r="N438">
        <f t="shared" si="8"/>
        <v>0</v>
      </c>
      <c r="O438" t="s">
        <v>20</v>
      </c>
      <c r="P438" t="str">
        <f t="array" ref="P438">INDEX(Items!B$2:B$1072,MATCH($O438,Items!$A$2:$A$1072,0))</f>
        <v xml:space="preserve"> </v>
      </c>
      <c r="Q438" t="str">
        <f t="array" ref="Q438">INDEX(Items!C$2:C$1072,MATCH($O438,Items!$A$2:$A$1072,0))</f>
        <v xml:space="preserve"> </v>
      </c>
      <c r="R438" t="str">
        <f t="array" ref="R438">INDEX(Items!D$2:D$1072,MATCH($O438,Items!$A$2:$A$1072,0))</f>
        <v xml:space="preserve"> </v>
      </c>
    </row>
    <row r="439" spans="1:18" ht="15.75" customHeight="1" x14ac:dyDescent="0.25">
      <c r="A439">
        <f t="shared" si="6"/>
        <v>1</v>
      </c>
      <c r="B439" t="str">
        <f t="shared" si="9"/>
        <v/>
      </c>
      <c r="C439">
        <f t="shared" si="10"/>
        <v>1</v>
      </c>
      <c r="D439" s="4"/>
      <c r="E439" t="s">
        <v>20</v>
      </c>
      <c r="F439" t="str">
        <f t="array" ref="F439">INDEX(Establishment!B$2:B$1031,MATCH($E439,Establishment!$A$2:$A$1031,0))</f>
        <v xml:space="preserve"> </v>
      </c>
      <c r="G439" t="str">
        <f t="array" ref="G439">INDEX(Establishment!C$2:C$1031,MATCH($E439,Establishment!$A$2:$A$1031,0))</f>
        <v xml:space="preserve"> </v>
      </c>
      <c r="M439">
        <f t="shared" si="7"/>
        <v>0</v>
      </c>
      <c r="N439">
        <f t="shared" si="8"/>
        <v>0</v>
      </c>
      <c r="O439" t="s">
        <v>20</v>
      </c>
      <c r="P439" t="str">
        <f t="array" ref="P439">INDEX(Items!B$2:B$1072,MATCH($O439,Items!$A$2:$A$1072,0))</f>
        <v xml:space="preserve"> </v>
      </c>
      <c r="Q439" t="str">
        <f t="array" ref="Q439">INDEX(Items!C$2:C$1072,MATCH($O439,Items!$A$2:$A$1072,0))</f>
        <v xml:space="preserve"> </v>
      </c>
      <c r="R439" t="str">
        <f t="array" ref="R439">INDEX(Items!D$2:D$1072,MATCH($O439,Items!$A$2:$A$1072,0))</f>
        <v xml:space="preserve"> </v>
      </c>
    </row>
    <row r="440" spans="1:18" ht="15.75" customHeight="1" x14ac:dyDescent="0.25">
      <c r="A440">
        <f t="shared" si="6"/>
        <v>1</v>
      </c>
      <c r="B440" t="str">
        <f t="shared" si="9"/>
        <v/>
      </c>
      <c r="C440">
        <f t="shared" si="10"/>
        <v>1</v>
      </c>
      <c r="D440" s="4"/>
      <c r="E440" t="s">
        <v>20</v>
      </c>
      <c r="F440" t="str">
        <f t="array" ref="F440">INDEX(Establishment!B$2:B$1031,MATCH($E440,Establishment!$A$2:$A$1031,0))</f>
        <v xml:space="preserve"> </v>
      </c>
      <c r="G440" t="str">
        <f t="array" ref="G440">INDEX(Establishment!C$2:C$1031,MATCH($E440,Establishment!$A$2:$A$1031,0))</f>
        <v xml:space="preserve"> </v>
      </c>
      <c r="M440">
        <f t="shared" si="7"/>
        <v>0</v>
      </c>
      <c r="N440">
        <f t="shared" si="8"/>
        <v>0</v>
      </c>
      <c r="O440" t="s">
        <v>20</v>
      </c>
      <c r="P440" t="str">
        <f t="array" ref="P440">INDEX(Items!B$2:B$1072,MATCH($O440,Items!$A$2:$A$1072,0))</f>
        <v xml:space="preserve"> </v>
      </c>
      <c r="Q440" t="str">
        <f t="array" ref="Q440">INDEX(Items!C$2:C$1072,MATCH($O440,Items!$A$2:$A$1072,0))</f>
        <v xml:space="preserve"> </v>
      </c>
      <c r="R440" t="str">
        <f t="array" ref="R440">INDEX(Items!D$2:D$1072,MATCH($O440,Items!$A$2:$A$1072,0))</f>
        <v xml:space="preserve"> </v>
      </c>
    </row>
    <row r="441" spans="1:18" ht="15.75" customHeight="1" x14ac:dyDescent="0.25">
      <c r="A441">
        <f t="shared" si="6"/>
        <v>1</v>
      </c>
      <c r="B441" t="str">
        <f t="shared" si="9"/>
        <v/>
      </c>
      <c r="C441">
        <f t="shared" si="10"/>
        <v>1</v>
      </c>
      <c r="D441" s="4"/>
      <c r="E441" t="s">
        <v>20</v>
      </c>
      <c r="F441" t="str">
        <f t="array" ref="F441">INDEX(Establishment!B$2:B$1031,MATCH($E441,Establishment!$A$2:$A$1031,0))</f>
        <v xml:space="preserve"> </v>
      </c>
      <c r="G441" t="str">
        <f t="array" ref="G441">INDEX(Establishment!C$2:C$1031,MATCH($E441,Establishment!$A$2:$A$1031,0))</f>
        <v xml:space="preserve"> </v>
      </c>
      <c r="M441">
        <f t="shared" si="7"/>
        <v>0</v>
      </c>
      <c r="N441">
        <f t="shared" si="8"/>
        <v>0</v>
      </c>
      <c r="O441" t="s">
        <v>20</v>
      </c>
      <c r="P441" t="str">
        <f t="array" ref="P441">INDEX(Items!B$2:B$1072,MATCH($O441,Items!$A$2:$A$1072,0))</f>
        <v xml:space="preserve"> </v>
      </c>
      <c r="Q441" t="str">
        <f t="array" ref="Q441">INDEX(Items!C$2:C$1072,MATCH($O441,Items!$A$2:$A$1072,0))</f>
        <v xml:space="preserve"> </v>
      </c>
      <c r="R441" t="str">
        <f t="array" ref="R441">INDEX(Items!D$2:D$1072,MATCH($O441,Items!$A$2:$A$1072,0))</f>
        <v xml:space="preserve"> </v>
      </c>
    </row>
    <row r="442" spans="1:18" ht="15.75" customHeight="1" x14ac:dyDescent="0.25">
      <c r="A442">
        <f t="shared" si="6"/>
        <v>1</v>
      </c>
      <c r="B442" t="str">
        <f t="shared" si="9"/>
        <v/>
      </c>
      <c r="C442">
        <f t="shared" si="10"/>
        <v>1</v>
      </c>
      <c r="D442" s="4"/>
      <c r="E442" t="s">
        <v>20</v>
      </c>
      <c r="F442" t="str">
        <f t="array" ref="F442">INDEX(Establishment!B$2:B$1031,MATCH($E442,Establishment!$A$2:$A$1031,0))</f>
        <v xml:space="preserve"> </v>
      </c>
      <c r="G442" t="str">
        <f t="array" ref="G442">INDEX(Establishment!C$2:C$1031,MATCH($E442,Establishment!$A$2:$A$1031,0))</f>
        <v xml:space="preserve"> </v>
      </c>
      <c r="M442">
        <f t="shared" si="7"/>
        <v>0</v>
      </c>
      <c r="N442">
        <f t="shared" si="8"/>
        <v>0</v>
      </c>
      <c r="O442" t="s">
        <v>20</v>
      </c>
      <c r="P442" t="str">
        <f t="array" ref="P442">INDEX(Items!B$2:B$1072,MATCH($O442,Items!$A$2:$A$1072,0))</f>
        <v xml:space="preserve"> </v>
      </c>
      <c r="Q442" t="str">
        <f t="array" ref="Q442">INDEX(Items!C$2:C$1072,MATCH($O442,Items!$A$2:$A$1072,0))</f>
        <v xml:space="preserve"> </v>
      </c>
      <c r="R442" t="str">
        <f t="array" ref="R442">INDEX(Items!D$2:D$1072,MATCH($O442,Items!$A$2:$A$1072,0))</f>
        <v xml:space="preserve"> </v>
      </c>
    </row>
    <row r="443" spans="1:18" ht="15.75" customHeight="1" x14ac:dyDescent="0.25">
      <c r="A443">
        <f t="shared" si="6"/>
        <v>1</v>
      </c>
      <c r="B443" t="str">
        <f t="shared" si="9"/>
        <v/>
      </c>
      <c r="C443">
        <f t="shared" si="10"/>
        <v>1</v>
      </c>
      <c r="D443" s="4"/>
      <c r="E443" t="s">
        <v>20</v>
      </c>
      <c r="F443" t="str">
        <f t="array" ref="F443">INDEX(Establishment!B$2:B$1031,MATCH($E443,Establishment!$A$2:$A$1031,0))</f>
        <v xml:space="preserve"> </v>
      </c>
      <c r="G443" t="str">
        <f t="array" ref="G443">INDEX(Establishment!C$2:C$1031,MATCH($E443,Establishment!$A$2:$A$1031,0))</f>
        <v xml:space="preserve"> </v>
      </c>
      <c r="M443">
        <f t="shared" si="7"/>
        <v>0</v>
      </c>
      <c r="N443">
        <f t="shared" si="8"/>
        <v>0</v>
      </c>
      <c r="O443" t="s">
        <v>20</v>
      </c>
      <c r="P443" t="str">
        <f t="array" ref="P443">INDEX(Items!B$2:B$1072,MATCH($O443,Items!$A$2:$A$1072,0))</f>
        <v xml:space="preserve"> </v>
      </c>
      <c r="Q443" t="str">
        <f t="array" ref="Q443">INDEX(Items!C$2:C$1072,MATCH($O443,Items!$A$2:$A$1072,0))</f>
        <v xml:space="preserve"> </v>
      </c>
      <c r="R443" t="str">
        <f t="array" ref="R443">INDEX(Items!D$2:D$1072,MATCH($O443,Items!$A$2:$A$1072,0))</f>
        <v xml:space="preserve"> </v>
      </c>
    </row>
    <row r="444" spans="1:18" ht="15.75" customHeight="1" x14ac:dyDescent="0.25">
      <c r="A444">
        <f t="shared" si="6"/>
        <v>1</v>
      </c>
      <c r="B444" t="str">
        <f t="shared" si="9"/>
        <v/>
      </c>
      <c r="C444">
        <f t="shared" si="10"/>
        <v>1</v>
      </c>
      <c r="D444" s="4"/>
      <c r="E444" t="s">
        <v>20</v>
      </c>
      <c r="F444" t="str">
        <f t="array" ref="F444">INDEX(Establishment!B$2:B$1031,MATCH($E444,Establishment!$A$2:$A$1031,0))</f>
        <v xml:space="preserve"> </v>
      </c>
      <c r="G444" t="str">
        <f t="array" ref="G444">INDEX(Establishment!C$2:C$1031,MATCH($E444,Establishment!$A$2:$A$1031,0))</f>
        <v xml:space="preserve"> </v>
      </c>
      <c r="M444">
        <f t="shared" si="7"/>
        <v>0</v>
      </c>
      <c r="N444">
        <f t="shared" si="8"/>
        <v>0</v>
      </c>
      <c r="O444" t="s">
        <v>20</v>
      </c>
      <c r="P444" t="str">
        <f t="array" ref="P444">INDEX(Items!B$2:B$1072,MATCH($O444,Items!$A$2:$A$1072,0))</f>
        <v xml:space="preserve"> </v>
      </c>
      <c r="Q444" t="str">
        <f t="array" ref="Q444">INDEX(Items!C$2:C$1072,MATCH($O444,Items!$A$2:$A$1072,0))</f>
        <v xml:space="preserve"> </v>
      </c>
      <c r="R444" t="str">
        <f t="array" ref="R444">INDEX(Items!D$2:D$1072,MATCH($O444,Items!$A$2:$A$1072,0))</f>
        <v xml:space="preserve"> </v>
      </c>
    </row>
    <row r="445" spans="1:18" ht="15.75" customHeight="1" x14ac:dyDescent="0.25">
      <c r="A445">
        <f t="shared" si="6"/>
        <v>1</v>
      </c>
      <c r="B445" t="str">
        <f t="shared" si="9"/>
        <v/>
      </c>
      <c r="C445">
        <f t="shared" si="10"/>
        <v>1</v>
      </c>
      <c r="D445" s="4"/>
      <c r="E445" t="s">
        <v>20</v>
      </c>
      <c r="F445" t="str">
        <f t="array" ref="F445">INDEX(Establishment!B$2:B$1031,MATCH($E445,Establishment!$A$2:$A$1031,0))</f>
        <v xml:space="preserve"> </v>
      </c>
      <c r="G445" t="str">
        <f t="array" ref="G445">INDEX(Establishment!C$2:C$1031,MATCH($E445,Establishment!$A$2:$A$1031,0))</f>
        <v xml:space="preserve"> </v>
      </c>
      <c r="M445">
        <f t="shared" si="7"/>
        <v>0</v>
      </c>
      <c r="N445">
        <f t="shared" si="8"/>
        <v>0</v>
      </c>
      <c r="O445" t="s">
        <v>20</v>
      </c>
      <c r="P445" t="str">
        <f t="array" ref="P445">INDEX(Items!B$2:B$1072,MATCH($O445,Items!$A$2:$A$1072,0))</f>
        <v xml:space="preserve"> </v>
      </c>
      <c r="Q445" t="str">
        <f t="array" ref="Q445">INDEX(Items!C$2:C$1072,MATCH($O445,Items!$A$2:$A$1072,0))</f>
        <v xml:space="preserve"> </v>
      </c>
      <c r="R445" t="str">
        <f t="array" ref="R445">INDEX(Items!D$2:D$1072,MATCH($O445,Items!$A$2:$A$1072,0))</f>
        <v xml:space="preserve"> </v>
      </c>
    </row>
    <row r="446" spans="1:18" ht="15.75" customHeight="1" x14ac:dyDescent="0.25">
      <c r="A446">
        <f t="shared" si="6"/>
        <v>1</v>
      </c>
      <c r="B446" t="str">
        <f t="shared" si="9"/>
        <v/>
      </c>
      <c r="C446">
        <f t="shared" si="10"/>
        <v>1</v>
      </c>
      <c r="D446" s="4"/>
      <c r="E446" t="s">
        <v>20</v>
      </c>
      <c r="F446" t="str">
        <f t="array" ref="F446">INDEX(Establishment!B$2:B$1031,MATCH($E446,Establishment!$A$2:$A$1031,0))</f>
        <v xml:space="preserve"> </v>
      </c>
      <c r="G446" t="str">
        <f t="array" ref="G446">INDEX(Establishment!C$2:C$1031,MATCH($E446,Establishment!$A$2:$A$1031,0))</f>
        <v xml:space="preserve"> </v>
      </c>
      <c r="M446">
        <f t="shared" si="7"/>
        <v>0</v>
      </c>
      <c r="N446">
        <f t="shared" si="8"/>
        <v>0</v>
      </c>
      <c r="O446" t="s">
        <v>20</v>
      </c>
      <c r="P446" t="str">
        <f t="array" ref="P446">INDEX(Items!B$2:B$1072,MATCH($O446,Items!$A$2:$A$1072,0))</f>
        <v xml:space="preserve"> </v>
      </c>
      <c r="Q446" t="str">
        <f t="array" ref="Q446">INDEX(Items!C$2:C$1072,MATCH($O446,Items!$A$2:$A$1072,0))</f>
        <v xml:space="preserve"> </v>
      </c>
      <c r="R446" t="str">
        <f t="array" ref="R446">INDEX(Items!D$2:D$1072,MATCH($O446,Items!$A$2:$A$1072,0))</f>
        <v xml:space="preserve"> </v>
      </c>
    </row>
    <row r="447" spans="1:18" ht="15.75" customHeight="1" x14ac:dyDescent="0.25">
      <c r="A447">
        <f t="shared" si="6"/>
        <v>1</v>
      </c>
      <c r="B447" t="str">
        <f t="shared" si="9"/>
        <v/>
      </c>
      <c r="C447">
        <f t="shared" si="10"/>
        <v>1</v>
      </c>
      <c r="D447" s="4"/>
      <c r="E447" t="s">
        <v>20</v>
      </c>
      <c r="F447" t="str">
        <f t="array" ref="F447">INDEX(Establishment!B$2:B$1031,MATCH($E447,Establishment!$A$2:$A$1031,0))</f>
        <v xml:space="preserve"> </v>
      </c>
      <c r="G447" t="str">
        <f t="array" ref="G447">INDEX(Establishment!C$2:C$1031,MATCH($E447,Establishment!$A$2:$A$1031,0))</f>
        <v xml:space="preserve"> </v>
      </c>
      <c r="M447">
        <f t="shared" si="7"/>
        <v>0</v>
      </c>
      <c r="N447">
        <f t="shared" si="8"/>
        <v>0</v>
      </c>
      <c r="O447" t="s">
        <v>20</v>
      </c>
      <c r="P447" t="str">
        <f t="array" ref="P447">INDEX(Items!B$2:B$1072,MATCH($O447,Items!$A$2:$A$1072,0))</f>
        <v xml:space="preserve"> </v>
      </c>
      <c r="Q447" t="str">
        <f t="array" ref="Q447">INDEX(Items!C$2:C$1072,MATCH($O447,Items!$A$2:$A$1072,0))</f>
        <v xml:space="preserve"> </v>
      </c>
      <c r="R447" t="str">
        <f t="array" ref="R447">INDEX(Items!D$2:D$1072,MATCH($O447,Items!$A$2:$A$1072,0))</f>
        <v xml:space="preserve"> </v>
      </c>
    </row>
    <row r="448" spans="1:18" ht="15.75" customHeight="1" x14ac:dyDescent="0.25">
      <c r="A448">
        <f t="shared" si="6"/>
        <v>1</v>
      </c>
      <c r="B448" t="str">
        <f t="shared" si="9"/>
        <v/>
      </c>
      <c r="C448">
        <f t="shared" si="10"/>
        <v>1</v>
      </c>
      <c r="D448" s="4"/>
      <c r="E448" t="s">
        <v>20</v>
      </c>
      <c r="F448" t="str">
        <f t="array" ref="F448">INDEX(Establishment!B$2:B$1031,MATCH($E448,Establishment!$A$2:$A$1031,0))</f>
        <v xml:space="preserve"> </v>
      </c>
      <c r="G448" t="str">
        <f t="array" ref="G448">INDEX(Establishment!C$2:C$1031,MATCH($E448,Establishment!$A$2:$A$1031,0))</f>
        <v xml:space="preserve"> </v>
      </c>
      <c r="M448">
        <f t="shared" si="7"/>
        <v>0</v>
      </c>
      <c r="N448">
        <f t="shared" si="8"/>
        <v>0</v>
      </c>
      <c r="O448" t="s">
        <v>20</v>
      </c>
      <c r="P448" t="str">
        <f t="array" ref="P448">INDEX(Items!B$2:B$1072,MATCH($O448,Items!$A$2:$A$1072,0))</f>
        <v xml:space="preserve"> </v>
      </c>
      <c r="Q448" t="str">
        <f t="array" ref="Q448">INDEX(Items!C$2:C$1072,MATCH($O448,Items!$A$2:$A$1072,0))</f>
        <v xml:space="preserve"> </v>
      </c>
      <c r="R448" t="str">
        <f t="array" ref="R448">INDEX(Items!D$2:D$1072,MATCH($O448,Items!$A$2:$A$1072,0))</f>
        <v xml:space="preserve"> </v>
      </c>
    </row>
    <row r="449" spans="1:18" ht="15.75" customHeight="1" x14ac:dyDescent="0.25">
      <c r="A449">
        <f t="shared" si="6"/>
        <v>1</v>
      </c>
      <c r="B449" t="str">
        <f t="shared" si="9"/>
        <v/>
      </c>
      <c r="C449">
        <f t="shared" si="10"/>
        <v>1</v>
      </c>
      <c r="D449" s="4"/>
      <c r="E449" t="s">
        <v>20</v>
      </c>
      <c r="F449" t="str">
        <f t="array" ref="F449">INDEX(Establishment!B$2:B$1031,MATCH($E449,Establishment!$A$2:$A$1031,0))</f>
        <v xml:space="preserve"> </v>
      </c>
      <c r="G449" t="str">
        <f t="array" ref="G449">INDEX(Establishment!C$2:C$1031,MATCH($E449,Establishment!$A$2:$A$1031,0))</f>
        <v xml:space="preserve"> </v>
      </c>
      <c r="M449">
        <f t="shared" si="7"/>
        <v>0</v>
      </c>
      <c r="N449">
        <f t="shared" si="8"/>
        <v>0</v>
      </c>
      <c r="O449" t="s">
        <v>20</v>
      </c>
      <c r="P449" t="str">
        <f t="array" ref="P449">INDEX(Items!B$2:B$1072,MATCH($O449,Items!$A$2:$A$1072,0))</f>
        <v xml:space="preserve"> </v>
      </c>
      <c r="Q449" t="str">
        <f t="array" ref="Q449">INDEX(Items!C$2:C$1072,MATCH($O449,Items!$A$2:$A$1072,0))</f>
        <v xml:space="preserve"> </v>
      </c>
      <c r="R449" t="str">
        <f t="array" ref="R449">INDEX(Items!D$2:D$1072,MATCH($O449,Items!$A$2:$A$1072,0))</f>
        <v xml:space="preserve"> </v>
      </c>
    </row>
    <row r="450" spans="1:18" ht="15.75" customHeight="1" x14ac:dyDescent="0.25">
      <c r="A450">
        <f t="shared" si="6"/>
        <v>1</v>
      </c>
      <c r="B450" t="str">
        <f t="shared" si="9"/>
        <v/>
      </c>
      <c r="C450">
        <f t="shared" si="10"/>
        <v>1</v>
      </c>
      <c r="D450" s="4"/>
      <c r="E450" t="s">
        <v>20</v>
      </c>
      <c r="F450" t="str">
        <f t="array" ref="F450">INDEX(Establishment!B$2:B$1031,MATCH($E450,Establishment!$A$2:$A$1031,0))</f>
        <v xml:space="preserve"> </v>
      </c>
      <c r="G450" t="str">
        <f t="array" ref="G450">INDEX(Establishment!C$2:C$1031,MATCH($E450,Establishment!$A$2:$A$1031,0))</f>
        <v xml:space="preserve"> </v>
      </c>
      <c r="M450">
        <f t="shared" si="7"/>
        <v>0</v>
      </c>
      <c r="N450">
        <f t="shared" si="8"/>
        <v>0</v>
      </c>
      <c r="O450" t="s">
        <v>20</v>
      </c>
      <c r="P450" t="str">
        <f t="array" ref="P450">INDEX(Items!B$2:B$1072,MATCH($O450,Items!$A$2:$A$1072,0))</f>
        <v xml:space="preserve"> </v>
      </c>
      <c r="Q450" t="str">
        <f t="array" ref="Q450">INDEX(Items!C$2:C$1072,MATCH($O450,Items!$A$2:$A$1072,0))</f>
        <v xml:space="preserve"> </v>
      </c>
      <c r="R450" t="str">
        <f t="array" ref="R450">INDEX(Items!D$2:D$1072,MATCH($O450,Items!$A$2:$A$1072,0))</f>
        <v xml:space="preserve"> </v>
      </c>
    </row>
    <row r="451" spans="1:18" ht="15.75" customHeight="1" x14ac:dyDescent="0.25">
      <c r="A451">
        <f t="shared" si="6"/>
        <v>1</v>
      </c>
      <c r="B451" t="str">
        <f t="shared" si="9"/>
        <v/>
      </c>
      <c r="C451">
        <f t="shared" si="10"/>
        <v>1</v>
      </c>
      <c r="D451" s="4"/>
      <c r="E451" t="s">
        <v>20</v>
      </c>
      <c r="F451" t="str">
        <f t="array" ref="F451">INDEX(Establishment!B$2:B$1031,MATCH($E451,Establishment!$A$2:$A$1031,0))</f>
        <v xml:space="preserve"> </v>
      </c>
      <c r="G451" t="str">
        <f t="array" ref="G451">INDEX(Establishment!C$2:C$1031,MATCH($E451,Establishment!$A$2:$A$1031,0))</f>
        <v xml:space="preserve"> </v>
      </c>
      <c r="M451">
        <f t="shared" si="7"/>
        <v>0</v>
      </c>
      <c r="N451">
        <f t="shared" si="8"/>
        <v>0</v>
      </c>
      <c r="O451" t="s">
        <v>20</v>
      </c>
      <c r="P451" t="str">
        <f t="array" ref="P451">INDEX(Items!B$2:B$1072,MATCH($O451,Items!$A$2:$A$1072,0))</f>
        <v xml:space="preserve"> </v>
      </c>
      <c r="Q451" t="str">
        <f t="array" ref="Q451">INDEX(Items!C$2:C$1072,MATCH($O451,Items!$A$2:$A$1072,0))</f>
        <v xml:space="preserve"> </v>
      </c>
      <c r="R451" t="str">
        <f t="array" ref="R451">INDEX(Items!D$2:D$1072,MATCH($O451,Items!$A$2:$A$1072,0))</f>
        <v xml:space="preserve"> </v>
      </c>
    </row>
    <row r="452" spans="1:18" ht="15.75" customHeight="1" x14ac:dyDescent="0.25">
      <c r="A452">
        <f t="shared" si="6"/>
        <v>1</v>
      </c>
      <c r="B452" t="str">
        <f t="shared" si="9"/>
        <v/>
      </c>
      <c r="C452">
        <f t="shared" si="10"/>
        <v>1</v>
      </c>
      <c r="D452" s="4"/>
      <c r="E452" t="s">
        <v>20</v>
      </c>
      <c r="F452" t="str">
        <f t="array" ref="F452">INDEX(Establishment!B$2:B$1031,MATCH($E452,Establishment!$A$2:$A$1031,0))</f>
        <v xml:space="preserve"> </v>
      </c>
      <c r="G452" t="str">
        <f t="array" ref="G452">INDEX(Establishment!C$2:C$1031,MATCH($E452,Establishment!$A$2:$A$1031,0))</f>
        <v xml:space="preserve"> </v>
      </c>
      <c r="M452">
        <f t="shared" si="7"/>
        <v>0</v>
      </c>
      <c r="N452">
        <f t="shared" si="8"/>
        <v>0</v>
      </c>
      <c r="O452" t="s">
        <v>20</v>
      </c>
      <c r="P452" t="str">
        <f t="array" ref="P452">INDEX(Items!B$2:B$1072,MATCH($O452,Items!$A$2:$A$1072,0))</f>
        <v xml:space="preserve"> </v>
      </c>
      <c r="Q452" t="str">
        <f t="array" ref="Q452">INDEX(Items!C$2:C$1072,MATCH($O452,Items!$A$2:$A$1072,0))</f>
        <v xml:space="preserve"> </v>
      </c>
      <c r="R452" t="str">
        <f t="array" ref="R452">INDEX(Items!D$2:D$1072,MATCH($O452,Items!$A$2:$A$1072,0))</f>
        <v xml:space="preserve"> </v>
      </c>
    </row>
    <row r="453" spans="1:18" ht="15.75" customHeight="1" x14ac:dyDescent="0.25">
      <c r="A453">
        <f t="shared" si="6"/>
        <v>1</v>
      </c>
      <c r="B453" t="str">
        <f t="shared" si="9"/>
        <v/>
      </c>
      <c r="C453">
        <f t="shared" si="10"/>
        <v>1</v>
      </c>
      <c r="D453" s="4"/>
      <c r="E453" t="s">
        <v>20</v>
      </c>
      <c r="F453" t="str">
        <f t="array" ref="F453">INDEX(Establishment!B$2:B$1031,MATCH($E453,Establishment!$A$2:$A$1031,0))</f>
        <v xml:space="preserve"> </v>
      </c>
      <c r="G453" t="str">
        <f t="array" ref="G453">INDEX(Establishment!C$2:C$1031,MATCH($E453,Establishment!$A$2:$A$1031,0))</f>
        <v xml:space="preserve"> </v>
      </c>
      <c r="M453">
        <f t="shared" si="7"/>
        <v>0</v>
      </c>
      <c r="N453">
        <f t="shared" si="8"/>
        <v>0</v>
      </c>
      <c r="O453" t="s">
        <v>20</v>
      </c>
      <c r="P453" t="str">
        <f t="array" ref="P453">INDEX(Items!B$2:B$1072,MATCH($O453,Items!$A$2:$A$1072,0))</f>
        <v xml:space="preserve"> </v>
      </c>
      <c r="Q453" t="str">
        <f t="array" ref="Q453">INDEX(Items!C$2:C$1072,MATCH($O453,Items!$A$2:$A$1072,0))</f>
        <v xml:space="preserve"> </v>
      </c>
      <c r="R453" t="str">
        <f t="array" ref="R453">INDEX(Items!D$2:D$1072,MATCH($O453,Items!$A$2:$A$1072,0))</f>
        <v xml:space="preserve"> </v>
      </c>
    </row>
    <row r="454" spans="1:18" ht="15.75" customHeight="1" x14ac:dyDescent="0.25">
      <c r="A454">
        <f t="shared" si="6"/>
        <v>1</v>
      </c>
      <c r="B454" t="str">
        <f t="shared" si="9"/>
        <v/>
      </c>
      <c r="C454">
        <f t="shared" si="10"/>
        <v>1</v>
      </c>
      <c r="D454" s="4"/>
      <c r="E454" t="s">
        <v>20</v>
      </c>
      <c r="F454" t="str">
        <f t="array" ref="F454">INDEX(Establishment!B$2:B$1031,MATCH($E454,Establishment!$A$2:$A$1031,0))</f>
        <v xml:space="preserve"> </v>
      </c>
      <c r="G454" t="str">
        <f t="array" ref="G454">INDEX(Establishment!C$2:C$1031,MATCH($E454,Establishment!$A$2:$A$1031,0))</f>
        <v xml:space="preserve"> </v>
      </c>
      <c r="M454">
        <f t="shared" si="7"/>
        <v>0</v>
      </c>
      <c r="N454">
        <f t="shared" si="8"/>
        <v>0</v>
      </c>
      <c r="O454" t="s">
        <v>20</v>
      </c>
      <c r="P454" t="str">
        <f t="array" ref="P454">INDEX(Items!B$2:B$1072,MATCH($O454,Items!$A$2:$A$1072,0))</f>
        <v xml:space="preserve"> </v>
      </c>
      <c r="Q454" t="str">
        <f t="array" ref="Q454">INDEX(Items!C$2:C$1072,MATCH($O454,Items!$A$2:$A$1072,0))</f>
        <v xml:space="preserve"> </v>
      </c>
      <c r="R454" t="str">
        <f t="array" ref="R454">INDEX(Items!D$2:D$1072,MATCH($O454,Items!$A$2:$A$1072,0))</f>
        <v xml:space="preserve"> </v>
      </c>
    </row>
    <row r="455" spans="1:18" ht="15.75" customHeight="1" x14ac:dyDescent="0.25">
      <c r="A455">
        <f t="shared" si="6"/>
        <v>1</v>
      </c>
      <c r="B455" t="str">
        <f t="shared" si="9"/>
        <v/>
      </c>
      <c r="C455">
        <f t="shared" si="10"/>
        <v>1</v>
      </c>
      <c r="D455" s="4"/>
      <c r="E455" t="s">
        <v>20</v>
      </c>
      <c r="F455" t="str">
        <f t="array" ref="F455">INDEX(Establishment!B$2:B$1031,MATCH($E455,Establishment!$A$2:$A$1031,0))</f>
        <v xml:space="preserve"> </v>
      </c>
      <c r="G455" t="str">
        <f t="array" ref="G455">INDEX(Establishment!C$2:C$1031,MATCH($E455,Establishment!$A$2:$A$1031,0))</f>
        <v xml:space="preserve"> </v>
      </c>
      <c r="M455">
        <f t="shared" si="7"/>
        <v>0</v>
      </c>
      <c r="N455">
        <f t="shared" si="8"/>
        <v>0</v>
      </c>
      <c r="O455" t="s">
        <v>20</v>
      </c>
      <c r="P455" t="str">
        <f t="array" ref="P455">INDEX(Items!B$2:B$1072,MATCH($O455,Items!$A$2:$A$1072,0))</f>
        <v xml:space="preserve"> </v>
      </c>
      <c r="Q455" t="str">
        <f t="array" ref="Q455">INDEX(Items!C$2:C$1072,MATCH($O455,Items!$A$2:$A$1072,0))</f>
        <v xml:space="preserve"> </v>
      </c>
      <c r="R455" t="str">
        <f t="array" ref="R455">INDEX(Items!D$2:D$1072,MATCH($O455,Items!$A$2:$A$1072,0))</f>
        <v xml:space="preserve"> </v>
      </c>
    </row>
    <row r="456" spans="1:18" ht="15.75" customHeight="1" x14ac:dyDescent="0.25">
      <c r="A456">
        <f t="shared" si="6"/>
        <v>1</v>
      </c>
      <c r="B456" t="str">
        <f t="shared" si="9"/>
        <v/>
      </c>
      <c r="C456">
        <f t="shared" si="10"/>
        <v>1</v>
      </c>
      <c r="D456" s="4"/>
      <c r="E456" t="s">
        <v>20</v>
      </c>
      <c r="F456" t="str">
        <f t="array" ref="F456">INDEX(Establishment!B$2:B$1031,MATCH($E456,Establishment!$A$2:$A$1031,0))</f>
        <v xml:space="preserve"> </v>
      </c>
      <c r="G456" t="str">
        <f t="array" ref="G456">INDEX(Establishment!C$2:C$1031,MATCH($E456,Establishment!$A$2:$A$1031,0))</f>
        <v xml:space="preserve"> </v>
      </c>
      <c r="M456">
        <f t="shared" si="7"/>
        <v>0</v>
      </c>
      <c r="N456">
        <f t="shared" si="8"/>
        <v>0</v>
      </c>
      <c r="O456" t="s">
        <v>20</v>
      </c>
      <c r="P456" t="str">
        <f t="array" ref="P456">INDEX(Items!B$2:B$1072,MATCH($O456,Items!$A$2:$A$1072,0))</f>
        <v xml:space="preserve"> </v>
      </c>
      <c r="Q456" t="str">
        <f t="array" ref="Q456">INDEX(Items!C$2:C$1072,MATCH($O456,Items!$A$2:$A$1072,0))</f>
        <v xml:space="preserve"> </v>
      </c>
      <c r="R456" t="str">
        <f t="array" ref="R456">INDEX(Items!D$2:D$1072,MATCH($O456,Items!$A$2:$A$1072,0))</f>
        <v xml:space="preserve"> </v>
      </c>
    </row>
    <row r="457" spans="1:18" ht="15.75" customHeight="1" x14ac:dyDescent="0.25">
      <c r="A457">
        <f t="shared" si="6"/>
        <v>1</v>
      </c>
      <c r="B457" t="str">
        <f t="shared" si="9"/>
        <v/>
      </c>
      <c r="C457">
        <f t="shared" si="10"/>
        <v>1</v>
      </c>
      <c r="D457" s="4"/>
      <c r="E457" t="s">
        <v>20</v>
      </c>
      <c r="F457" t="str">
        <f t="array" ref="F457">INDEX(Establishment!B$2:B$1031,MATCH($E457,Establishment!$A$2:$A$1031,0))</f>
        <v xml:space="preserve"> </v>
      </c>
      <c r="G457" t="str">
        <f t="array" ref="G457">INDEX(Establishment!C$2:C$1031,MATCH($E457,Establishment!$A$2:$A$1031,0))</f>
        <v xml:space="preserve"> </v>
      </c>
      <c r="M457">
        <f t="shared" si="7"/>
        <v>0</v>
      </c>
      <c r="N457">
        <f t="shared" si="8"/>
        <v>0</v>
      </c>
      <c r="O457" t="s">
        <v>20</v>
      </c>
      <c r="P457" t="str">
        <f t="array" ref="P457">INDEX(Items!B$2:B$1072,MATCH($O457,Items!$A$2:$A$1072,0))</f>
        <v xml:space="preserve"> </v>
      </c>
      <c r="Q457" t="str">
        <f t="array" ref="Q457">INDEX(Items!C$2:C$1072,MATCH($O457,Items!$A$2:$A$1072,0))</f>
        <v xml:space="preserve"> </v>
      </c>
      <c r="R457" t="str">
        <f t="array" ref="R457">INDEX(Items!D$2:D$1072,MATCH($O457,Items!$A$2:$A$1072,0))</f>
        <v xml:space="preserve"> </v>
      </c>
    </row>
    <row r="458" spans="1:18" ht="15.75" customHeight="1" x14ac:dyDescent="0.25">
      <c r="A458">
        <f t="shared" si="6"/>
        <v>1</v>
      </c>
      <c r="B458" t="str">
        <f t="shared" si="9"/>
        <v/>
      </c>
      <c r="C458">
        <f t="shared" si="10"/>
        <v>1</v>
      </c>
      <c r="D458" s="4"/>
      <c r="E458" t="s">
        <v>20</v>
      </c>
      <c r="F458" t="str">
        <f t="array" ref="F458">INDEX(Establishment!B$2:B$1031,MATCH($E458,Establishment!$A$2:$A$1031,0))</f>
        <v xml:space="preserve"> </v>
      </c>
      <c r="G458" t="str">
        <f t="array" ref="G458">INDEX(Establishment!C$2:C$1031,MATCH($E458,Establishment!$A$2:$A$1031,0))</f>
        <v xml:space="preserve"> </v>
      </c>
      <c r="M458">
        <f t="shared" si="7"/>
        <v>0</v>
      </c>
      <c r="N458">
        <f t="shared" si="8"/>
        <v>0</v>
      </c>
      <c r="O458" t="s">
        <v>20</v>
      </c>
      <c r="P458" t="str">
        <f t="array" ref="P458">INDEX(Items!B$2:B$1072,MATCH($O458,Items!$A$2:$A$1072,0))</f>
        <v xml:space="preserve"> </v>
      </c>
      <c r="Q458" t="str">
        <f t="array" ref="Q458">INDEX(Items!C$2:C$1072,MATCH($O458,Items!$A$2:$A$1072,0))</f>
        <v xml:space="preserve"> </v>
      </c>
      <c r="R458" t="str">
        <f t="array" ref="R458">INDEX(Items!D$2:D$1072,MATCH($O458,Items!$A$2:$A$1072,0))</f>
        <v xml:space="preserve"> </v>
      </c>
    </row>
    <row r="459" spans="1:18" ht="15.75" customHeight="1" x14ac:dyDescent="0.25">
      <c r="A459">
        <f t="shared" si="6"/>
        <v>1</v>
      </c>
      <c r="B459" t="str">
        <f t="shared" si="9"/>
        <v/>
      </c>
      <c r="C459">
        <f t="shared" si="10"/>
        <v>1</v>
      </c>
      <c r="D459" s="4"/>
      <c r="E459" t="s">
        <v>20</v>
      </c>
      <c r="F459" t="str">
        <f t="array" ref="F459">INDEX(Establishment!B$2:B$1031,MATCH($E459,Establishment!$A$2:$A$1031,0))</f>
        <v xml:space="preserve"> </v>
      </c>
      <c r="G459" t="str">
        <f t="array" ref="G459">INDEX(Establishment!C$2:C$1031,MATCH($E459,Establishment!$A$2:$A$1031,0))</f>
        <v xml:space="preserve"> </v>
      </c>
      <c r="M459">
        <f t="shared" si="7"/>
        <v>0</v>
      </c>
      <c r="N459">
        <f t="shared" si="8"/>
        <v>0</v>
      </c>
      <c r="O459" t="s">
        <v>20</v>
      </c>
      <c r="P459" t="str">
        <f t="array" ref="P459">INDEX(Items!B$2:B$1072,MATCH($O459,Items!$A$2:$A$1072,0))</f>
        <v xml:space="preserve"> </v>
      </c>
      <c r="Q459" t="str">
        <f t="array" ref="Q459">INDEX(Items!C$2:C$1072,MATCH($O459,Items!$A$2:$A$1072,0))</f>
        <v xml:space="preserve"> </v>
      </c>
      <c r="R459" t="str">
        <f t="array" ref="R459">INDEX(Items!D$2:D$1072,MATCH($O459,Items!$A$2:$A$1072,0))</f>
        <v xml:space="preserve"> </v>
      </c>
    </row>
    <row r="460" spans="1:18" ht="15.75" customHeight="1" x14ac:dyDescent="0.25">
      <c r="A460">
        <f t="shared" si="6"/>
        <v>1</v>
      </c>
      <c r="B460" t="str">
        <f t="shared" si="9"/>
        <v/>
      </c>
      <c r="C460">
        <f t="shared" si="10"/>
        <v>1</v>
      </c>
      <c r="D460" s="4"/>
      <c r="E460" t="s">
        <v>20</v>
      </c>
      <c r="F460" t="str">
        <f t="array" ref="F460">INDEX(Establishment!B$2:B$1031,MATCH($E460,Establishment!$A$2:$A$1031,0))</f>
        <v xml:space="preserve"> </v>
      </c>
      <c r="G460" t="str">
        <f t="array" ref="G460">INDEX(Establishment!C$2:C$1031,MATCH($E460,Establishment!$A$2:$A$1031,0))</f>
        <v xml:space="preserve"> </v>
      </c>
      <c r="M460">
        <f t="shared" si="7"/>
        <v>0</v>
      </c>
      <c r="N460">
        <f t="shared" si="8"/>
        <v>0</v>
      </c>
      <c r="O460" t="s">
        <v>20</v>
      </c>
      <c r="P460" t="str">
        <f t="array" ref="P460">INDEX(Items!B$2:B$1072,MATCH($O460,Items!$A$2:$A$1072,0))</f>
        <v xml:space="preserve"> </v>
      </c>
      <c r="Q460" t="str">
        <f t="array" ref="Q460">INDEX(Items!C$2:C$1072,MATCH($O460,Items!$A$2:$A$1072,0))</f>
        <v xml:space="preserve"> </v>
      </c>
      <c r="R460" t="str">
        <f t="array" ref="R460">INDEX(Items!D$2:D$1072,MATCH($O460,Items!$A$2:$A$1072,0))</f>
        <v xml:space="preserve"> </v>
      </c>
    </row>
    <row r="461" spans="1:18" ht="15.75" customHeight="1" x14ac:dyDescent="0.25">
      <c r="A461">
        <f t="shared" si="6"/>
        <v>1</v>
      </c>
      <c r="B461" t="str">
        <f t="shared" si="9"/>
        <v/>
      </c>
      <c r="C461">
        <f t="shared" si="10"/>
        <v>1</v>
      </c>
      <c r="D461" s="4"/>
      <c r="E461" t="s">
        <v>20</v>
      </c>
      <c r="F461" t="str">
        <f t="array" ref="F461">INDEX(Establishment!B$2:B$1031,MATCH($E461,Establishment!$A$2:$A$1031,0))</f>
        <v xml:space="preserve"> </v>
      </c>
      <c r="G461" t="str">
        <f t="array" ref="G461">INDEX(Establishment!C$2:C$1031,MATCH($E461,Establishment!$A$2:$A$1031,0))</f>
        <v xml:space="preserve"> </v>
      </c>
      <c r="M461">
        <f t="shared" si="7"/>
        <v>0</v>
      </c>
      <c r="N461">
        <f t="shared" si="8"/>
        <v>0</v>
      </c>
      <c r="O461" t="s">
        <v>20</v>
      </c>
      <c r="P461" t="str">
        <f t="array" ref="P461">INDEX(Items!B$2:B$1072,MATCH($O461,Items!$A$2:$A$1072,0))</f>
        <v xml:space="preserve"> </v>
      </c>
      <c r="Q461" t="str">
        <f t="array" ref="Q461">INDEX(Items!C$2:C$1072,MATCH($O461,Items!$A$2:$A$1072,0))</f>
        <v xml:space="preserve"> </v>
      </c>
      <c r="R461" t="str">
        <f t="array" ref="R461">INDEX(Items!D$2:D$1072,MATCH($O461,Items!$A$2:$A$1072,0))</f>
        <v xml:space="preserve"> </v>
      </c>
    </row>
    <row r="462" spans="1:18" ht="15.75" customHeight="1" x14ac:dyDescent="0.25">
      <c r="A462">
        <f t="shared" si="6"/>
        <v>1</v>
      </c>
      <c r="B462" t="str">
        <f t="shared" si="9"/>
        <v/>
      </c>
      <c r="C462">
        <f t="shared" si="10"/>
        <v>1</v>
      </c>
      <c r="D462" s="4"/>
      <c r="E462" t="s">
        <v>20</v>
      </c>
      <c r="F462" t="str">
        <f t="array" ref="F462">INDEX(Establishment!B$2:B$1031,MATCH($E462,Establishment!$A$2:$A$1031,0))</f>
        <v xml:space="preserve"> </v>
      </c>
      <c r="G462" t="str">
        <f t="array" ref="G462">INDEX(Establishment!C$2:C$1031,MATCH($E462,Establishment!$A$2:$A$1031,0))</f>
        <v xml:space="preserve"> </v>
      </c>
      <c r="M462">
        <f t="shared" si="7"/>
        <v>0</v>
      </c>
      <c r="N462">
        <f t="shared" si="8"/>
        <v>0</v>
      </c>
      <c r="O462" t="s">
        <v>20</v>
      </c>
      <c r="P462" t="str">
        <f t="array" ref="P462">INDEX(Items!B$2:B$1072,MATCH($O462,Items!$A$2:$A$1072,0))</f>
        <v xml:space="preserve"> </v>
      </c>
      <c r="Q462" t="str">
        <f t="array" ref="Q462">INDEX(Items!C$2:C$1072,MATCH($O462,Items!$A$2:$A$1072,0))</f>
        <v xml:space="preserve"> </v>
      </c>
      <c r="R462" t="str">
        <f t="array" ref="R462">INDEX(Items!D$2:D$1072,MATCH($O462,Items!$A$2:$A$1072,0))</f>
        <v xml:space="preserve"> </v>
      </c>
    </row>
    <row r="463" spans="1:18" ht="15.75" customHeight="1" x14ac:dyDescent="0.25">
      <c r="A463">
        <f t="shared" si="6"/>
        <v>1</v>
      </c>
      <c r="B463" t="str">
        <f t="shared" si="9"/>
        <v/>
      </c>
      <c r="C463">
        <f t="shared" si="10"/>
        <v>1</v>
      </c>
      <c r="D463" s="4"/>
      <c r="E463" t="s">
        <v>20</v>
      </c>
      <c r="F463" t="str">
        <f t="array" ref="F463">INDEX(Establishment!B$2:B$1031,MATCH($E463,Establishment!$A$2:$A$1031,0))</f>
        <v xml:space="preserve"> </v>
      </c>
      <c r="G463" t="str">
        <f t="array" ref="G463">INDEX(Establishment!C$2:C$1031,MATCH($E463,Establishment!$A$2:$A$1031,0))</f>
        <v xml:space="preserve"> </v>
      </c>
      <c r="M463">
        <f t="shared" si="7"/>
        <v>0</v>
      </c>
      <c r="N463">
        <f t="shared" si="8"/>
        <v>0</v>
      </c>
      <c r="O463" t="s">
        <v>20</v>
      </c>
      <c r="P463" t="str">
        <f t="array" ref="P463">INDEX(Items!B$2:B$1072,MATCH($O463,Items!$A$2:$A$1072,0))</f>
        <v xml:space="preserve"> </v>
      </c>
      <c r="Q463" t="str">
        <f t="array" ref="Q463">INDEX(Items!C$2:C$1072,MATCH($O463,Items!$A$2:$A$1072,0))</f>
        <v xml:space="preserve"> </v>
      </c>
      <c r="R463" t="str">
        <f t="array" ref="R463">INDEX(Items!D$2:D$1072,MATCH($O463,Items!$A$2:$A$1072,0))</f>
        <v xml:space="preserve"> </v>
      </c>
    </row>
    <row r="464" spans="1:18" ht="15.75" customHeight="1" x14ac:dyDescent="0.25">
      <c r="A464">
        <f t="shared" si="6"/>
        <v>1</v>
      </c>
      <c r="B464" t="str">
        <f t="shared" si="9"/>
        <v/>
      </c>
      <c r="C464">
        <f t="shared" si="10"/>
        <v>1</v>
      </c>
      <c r="D464" s="4"/>
      <c r="E464" t="s">
        <v>20</v>
      </c>
      <c r="F464" t="str">
        <f t="array" ref="F464">INDEX(Establishment!B$2:B$1031,MATCH($E464,Establishment!$A$2:$A$1031,0))</f>
        <v xml:space="preserve"> </v>
      </c>
      <c r="G464" t="str">
        <f t="array" ref="G464">INDEX(Establishment!C$2:C$1031,MATCH($E464,Establishment!$A$2:$A$1031,0))</f>
        <v xml:space="preserve"> </v>
      </c>
      <c r="M464">
        <f t="shared" si="7"/>
        <v>0</v>
      </c>
      <c r="N464">
        <f t="shared" si="8"/>
        <v>0</v>
      </c>
      <c r="O464" t="s">
        <v>20</v>
      </c>
      <c r="P464" t="str">
        <f t="array" ref="P464">INDEX(Items!B$2:B$1072,MATCH($O464,Items!$A$2:$A$1072,0))</f>
        <v xml:space="preserve"> </v>
      </c>
      <c r="Q464" t="str">
        <f t="array" ref="Q464">INDEX(Items!C$2:C$1072,MATCH($O464,Items!$A$2:$A$1072,0))</f>
        <v xml:space="preserve"> </v>
      </c>
      <c r="R464" t="str">
        <f t="array" ref="R464">INDEX(Items!D$2:D$1072,MATCH($O464,Items!$A$2:$A$1072,0))</f>
        <v xml:space="preserve"> </v>
      </c>
    </row>
    <row r="465" spans="1:18" ht="15.75" customHeight="1" x14ac:dyDescent="0.25">
      <c r="A465">
        <f t="shared" si="6"/>
        <v>1</v>
      </c>
      <c r="B465" t="str">
        <f t="shared" si="9"/>
        <v/>
      </c>
      <c r="C465">
        <f t="shared" si="10"/>
        <v>1</v>
      </c>
      <c r="D465" s="4"/>
      <c r="E465" t="s">
        <v>20</v>
      </c>
      <c r="F465" t="str">
        <f t="array" ref="F465">INDEX(Establishment!B$2:B$1031,MATCH($E465,Establishment!$A$2:$A$1031,0))</f>
        <v xml:space="preserve"> </v>
      </c>
      <c r="G465" t="str">
        <f t="array" ref="G465">INDEX(Establishment!C$2:C$1031,MATCH($E465,Establishment!$A$2:$A$1031,0))</f>
        <v xml:space="preserve"> </v>
      </c>
      <c r="M465">
        <f t="shared" si="7"/>
        <v>0</v>
      </c>
      <c r="N465">
        <f t="shared" si="8"/>
        <v>0</v>
      </c>
      <c r="O465" t="s">
        <v>20</v>
      </c>
      <c r="P465" t="str">
        <f t="array" ref="P465">INDEX(Items!B$2:B$1072,MATCH($O465,Items!$A$2:$A$1072,0))</f>
        <v xml:space="preserve"> </v>
      </c>
      <c r="Q465" t="str">
        <f t="array" ref="Q465">INDEX(Items!C$2:C$1072,MATCH($O465,Items!$A$2:$A$1072,0))</f>
        <v xml:space="preserve"> </v>
      </c>
      <c r="R465" t="str">
        <f t="array" ref="R465">INDEX(Items!D$2:D$1072,MATCH($O465,Items!$A$2:$A$1072,0))</f>
        <v xml:space="preserve"> </v>
      </c>
    </row>
    <row r="466" spans="1:18" ht="15.75" customHeight="1" x14ac:dyDescent="0.25">
      <c r="A466">
        <f t="shared" si="6"/>
        <v>1</v>
      </c>
      <c r="B466" t="str">
        <f t="shared" si="9"/>
        <v/>
      </c>
      <c r="C466">
        <f t="shared" si="10"/>
        <v>1</v>
      </c>
      <c r="D466" s="4"/>
      <c r="E466" t="s">
        <v>20</v>
      </c>
      <c r="F466" t="str">
        <f t="array" ref="F466">INDEX(Establishment!B$2:B$1031,MATCH($E466,Establishment!$A$2:$A$1031,0))</f>
        <v xml:space="preserve"> </v>
      </c>
      <c r="G466" t="str">
        <f t="array" ref="G466">INDEX(Establishment!C$2:C$1031,MATCH($E466,Establishment!$A$2:$A$1031,0))</f>
        <v xml:space="preserve"> </v>
      </c>
      <c r="M466">
        <f t="shared" si="7"/>
        <v>0</v>
      </c>
      <c r="N466">
        <f t="shared" si="8"/>
        <v>0</v>
      </c>
      <c r="O466" t="s">
        <v>20</v>
      </c>
      <c r="P466" t="str">
        <f t="array" ref="P466">INDEX(Items!B$2:B$1072,MATCH($O466,Items!$A$2:$A$1072,0))</f>
        <v xml:space="preserve"> </v>
      </c>
      <c r="Q466" t="str">
        <f t="array" ref="Q466">INDEX(Items!C$2:C$1072,MATCH($O466,Items!$A$2:$A$1072,0))</f>
        <v xml:space="preserve"> </v>
      </c>
      <c r="R466" t="str">
        <f t="array" ref="R466">INDEX(Items!D$2:D$1072,MATCH($O466,Items!$A$2:$A$1072,0))</f>
        <v xml:space="preserve"> </v>
      </c>
    </row>
    <row r="467" spans="1:18" ht="15.75" customHeight="1" x14ac:dyDescent="0.25">
      <c r="A467">
        <f t="shared" si="6"/>
        <v>1</v>
      </c>
      <c r="B467" t="str">
        <f t="shared" si="9"/>
        <v/>
      </c>
      <c r="C467">
        <f t="shared" si="10"/>
        <v>1</v>
      </c>
      <c r="D467" s="4"/>
      <c r="E467" t="s">
        <v>20</v>
      </c>
      <c r="F467" t="str">
        <f t="array" ref="F467">INDEX(Establishment!B$2:B$1031,MATCH($E467,Establishment!$A$2:$A$1031,0))</f>
        <v xml:space="preserve"> </v>
      </c>
      <c r="G467" t="str">
        <f t="array" ref="G467">INDEX(Establishment!C$2:C$1031,MATCH($E467,Establishment!$A$2:$A$1031,0))</f>
        <v xml:space="preserve"> </v>
      </c>
      <c r="M467">
        <f t="shared" si="7"/>
        <v>0</v>
      </c>
      <c r="N467">
        <f t="shared" si="8"/>
        <v>0</v>
      </c>
      <c r="O467" t="s">
        <v>20</v>
      </c>
      <c r="P467" t="str">
        <f t="array" ref="P467">INDEX(Items!B$2:B$1072,MATCH($O467,Items!$A$2:$A$1072,0))</f>
        <v xml:space="preserve"> </v>
      </c>
      <c r="Q467" t="str">
        <f t="array" ref="Q467">INDEX(Items!C$2:C$1072,MATCH($O467,Items!$A$2:$A$1072,0))</f>
        <v xml:space="preserve"> </v>
      </c>
      <c r="R467" t="str">
        <f t="array" ref="R467">INDEX(Items!D$2:D$1072,MATCH($O467,Items!$A$2:$A$1072,0))</f>
        <v xml:space="preserve"> </v>
      </c>
    </row>
    <row r="468" spans="1:18" ht="15.75" customHeight="1" x14ac:dyDescent="0.25">
      <c r="A468">
        <f t="shared" si="6"/>
        <v>1</v>
      </c>
      <c r="B468" t="str">
        <f t="shared" si="9"/>
        <v/>
      </c>
      <c r="C468">
        <f t="shared" si="10"/>
        <v>1</v>
      </c>
      <c r="D468" s="4"/>
      <c r="E468" t="s">
        <v>20</v>
      </c>
      <c r="F468" t="str">
        <f t="array" ref="F468">INDEX(Establishment!B$2:B$1031,MATCH($E468,Establishment!$A$2:$A$1031,0))</f>
        <v xml:space="preserve"> </v>
      </c>
      <c r="G468" t="str">
        <f t="array" ref="G468">INDEX(Establishment!C$2:C$1031,MATCH($E468,Establishment!$A$2:$A$1031,0))</f>
        <v xml:space="preserve"> </v>
      </c>
      <c r="M468">
        <f t="shared" si="7"/>
        <v>0</v>
      </c>
      <c r="N468">
        <f t="shared" si="8"/>
        <v>0</v>
      </c>
      <c r="O468" t="s">
        <v>20</v>
      </c>
      <c r="P468" t="str">
        <f t="array" ref="P468">INDEX(Items!B$2:B$1072,MATCH($O468,Items!$A$2:$A$1072,0))</f>
        <v xml:space="preserve"> </v>
      </c>
      <c r="Q468" t="str">
        <f t="array" ref="Q468">INDEX(Items!C$2:C$1072,MATCH($O468,Items!$A$2:$A$1072,0))</f>
        <v xml:space="preserve"> </v>
      </c>
      <c r="R468" t="str">
        <f t="array" ref="R468">INDEX(Items!D$2:D$1072,MATCH($O468,Items!$A$2:$A$1072,0))</f>
        <v xml:space="preserve"> </v>
      </c>
    </row>
    <row r="469" spans="1:18" ht="15.75" customHeight="1" x14ac:dyDescent="0.25">
      <c r="A469">
        <f t="shared" si="6"/>
        <v>1</v>
      </c>
      <c r="B469" t="str">
        <f t="shared" si="9"/>
        <v/>
      </c>
      <c r="C469">
        <f t="shared" si="10"/>
        <v>1</v>
      </c>
      <c r="D469" s="4"/>
      <c r="E469" t="s">
        <v>20</v>
      </c>
      <c r="F469" t="str">
        <f t="array" ref="F469">INDEX(Establishment!B$2:B$1031,MATCH($E469,Establishment!$A$2:$A$1031,0))</f>
        <v xml:space="preserve"> </v>
      </c>
      <c r="G469" t="str">
        <f t="array" ref="G469">INDEX(Establishment!C$2:C$1031,MATCH($E469,Establishment!$A$2:$A$1031,0))</f>
        <v xml:space="preserve"> </v>
      </c>
      <c r="M469">
        <f t="shared" si="7"/>
        <v>0</v>
      </c>
      <c r="N469">
        <f t="shared" si="8"/>
        <v>0</v>
      </c>
      <c r="O469" t="s">
        <v>20</v>
      </c>
      <c r="P469" t="str">
        <f t="array" ref="P469">INDEX(Items!B$2:B$1072,MATCH($O469,Items!$A$2:$A$1072,0))</f>
        <v xml:space="preserve"> </v>
      </c>
      <c r="Q469" t="str">
        <f t="array" ref="Q469">INDEX(Items!C$2:C$1072,MATCH($O469,Items!$A$2:$A$1072,0))</f>
        <v xml:space="preserve"> </v>
      </c>
      <c r="R469" t="str">
        <f t="array" ref="R469">INDEX(Items!D$2:D$1072,MATCH($O469,Items!$A$2:$A$1072,0))</f>
        <v xml:space="preserve"> </v>
      </c>
    </row>
    <row r="470" spans="1:18" ht="15.75" customHeight="1" x14ac:dyDescent="0.25">
      <c r="A470">
        <f t="shared" si="6"/>
        <v>1</v>
      </c>
      <c r="B470" t="str">
        <f t="shared" si="9"/>
        <v/>
      </c>
      <c r="C470">
        <f t="shared" si="10"/>
        <v>1</v>
      </c>
      <c r="D470" s="4"/>
      <c r="E470" t="s">
        <v>20</v>
      </c>
      <c r="F470" t="str">
        <f t="array" ref="F470">INDEX(Establishment!B$2:B$1031,MATCH($E470,Establishment!$A$2:$A$1031,0))</f>
        <v xml:space="preserve"> </v>
      </c>
      <c r="G470" t="str">
        <f t="array" ref="G470">INDEX(Establishment!C$2:C$1031,MATCH($E470,Establishment!$A$2:$A$1031,0))</f>
        <v xml:space="preserve"> </v>
      </c>
      <c r="M470">
        <f t="shared" si="7"/>
        <v>0</v>
      </c>
      <c r="N470">
        <f t="shared" si="8"/>
        <v>0</v>
      </c>
      <c r="O470" t="s">
        <v>20</v>
      </c>
      <c r="P470" t="str">
        <f t="array" ref="P470">INDEX(Items!B$2:B$1072,MATCH($O470,Items!$A$2:$A$1072,0))</f>
        <v xml:space="preserve"> </v>
      </c>
      <c r="Q470" t="str">
        <f t="array" ref="Q470">INDEX(Items!C$2:C$1072,MATCH($O470,Items!$A$2:$A$1072,0))</f>
        <v xml:space="preserve"> </v>
      </c>
      <c r="R470" t="str">
        <f t="array" ref="R470">INDEX(Items!D$2:D$1072,MATCH($O470,Items!$A$2:$A$1072,0))</f>
        <v xml:space="preserve"> </v>
      </c>
    </row>
    <row r="471" spans="1:18" ht="15.75" customHeight="1" x14ac:dyDescent="0.25">
      <c r="A471">
        <f t="shared" si="6"/>
        <v>1</v>
      </c>
      <c r="B471" t="str">
        <f t="shared" si="9"/>
        <v/>
      </c>
      <c r="C471">
        <f t="shared" si="10"/>
        <v>1</v>
      </c>
      <c r="D471" s="4"/>
      <c r="E471" t="s">
        <v>20</v>
      </c>
      <c r="F471" t="str">
        <f t="array" ref="F471">INDEX(Establishment!B$2:B$1031,MATCH($E471,Establishment!$A$2:$A$1031,0))</f>
        <v xml:space="preserve"> </v>
      </c>
      <c r="G471" t="str">
        <f t="array" ref="G471">INDEX(Establishment!C$2:C$1031,MATCH($E471,Establishment!$A$2:$A$1031,0))</f>
        <v xml:space="preserve"> </v>
      </c>
      <c r="M471">
        <f t="shared" si="7"/>
        <v>0</v>
      </c>
      <c r="N471">
        <f t="shared" si="8"/>
        <v>0</v>
      </c>
      <c r="O471" t="s">
        <v>20</v>
      </c>
      <c r="P471" t="str">
        <f t="array" ref="P471">INDEX(Items!B$2:B$1072,MATCH($O471,Items!$A$2:$A$1072,0))</f>
        <v xml:space="preserve"> </v>
      </c>
      <c r="Q471" t="str">
        <f t="array" ref="Q471">INDEX(Items!C$2:C$1072,MATCH($O471,Items!$A$2:$A$1072,0))</f>
        <v xml:space="preserve"> </v>
      </c>
      <c r="R471" t="str">
        <f t="array" ref="R471">INDEX(Items!D$2:D$1072,MATCH($O471,Items!$A$2:$A$1072,0))</f>
        <v xml:space="preserve"> </v>
      </c>
    </row>
    <row r="472" spans="1:18" ht="15.75" customHeight="1" x14ac:dyDescent="0.25">
      <c r="A472">
        <f t="shared" si="6"/>
        <v>1</v>
      </c>
      <c r="B472" t="str">
        <f t="shared" si="9"/>
        <v/>
      </c>
      <c r="C472">
        <f t="shared" si="10"/>
        <v>1</v>
      </c>
      <c r="D472" s="4"/>
      <c r="E472" t="s">
        <v>20</v>
      </c>
      <c r="F472" t="str">
        <f t="array" ref="F472">INDEX(Establishment!B$2:B$1031,MATCH($E472,Establishment!$A$2:$A$1031,0))</f>
        <v xml:space="preserve"> </v>
      </c>
      <c r="G472" t="str">
        <f t="array" ref="G472">INDEX(Establishment!C$2:C$1031,MATCH($E472,Establishment!$A$2:$A$1031,0))</f>
        <v xml:space="preserve"> </v>
      </c>
      <c r="M472">
        <f t="shared" si="7"/>
        <v>0</v>
      </c>
      <c r="N472">
        <f t="shared" si="8"/>
        <v>0</v>
      </c>
      <c r="O472" t="s">
        <v>20</v>
      </c>
      <c r="P472" t="str">
        <f t="array" ref="P472">INDEX(Items!B$2:B$1072,MATCH($O472,Items!$A$2:$A$1072,0))</f>
        <v xml:space="preserve"> </v>
      </c>
      <c r="Q472" t="str">
        <f t="array" ref="Q472">INDEX(Items!C$2:C$1072,MATCH($O472,Items!$A$2:$A$1072,0))</f>
        <v xml:space="preserve"> </v>
      </c>
      <c r="R472" t="str">
        <f t="array" ref="R472">INDEX(Items!D$2:D$1072,MATCH($O472,Items!$A$2:$A$1072,0))</f>
        <v xml:space="preserve"> </v>
      </c>
    </row>
    <row r="473" spans="1:18" ht="15.75" customHeight="1" x14ac:dyDescent="0.25">
      <c r="A473">
        <f t="shared" si="6"/>
        <v>1</v>
      </c>
      <c r="B473" t="str">
        <f t="shared" si="9"/>
        <v/>
      </c>
      <c r="C473">
        <f t="shared" si="10"/>
        <v>1</v>
      </c>
      <c r="D473" s="4"/>
      <c r="E473" t="s">
        <v>20</v>
      </c>
      <c r="F473" t="str">
        <f t="array" ref="F473">INDEX(Establishment!B$2:B$1031,MATCH($E473,Establishment!$A$2:$A$1031,0))</f>
        <v xml:space="preserve"> </v>
      </c>
      <c r="G473" t="str">
        <f t="array" ref="G473">INDEX(Establishment!C$2:C$1031,MATCH($E473,Establishment!$A$2:$A$1031,0))</f>
        <v xml:space="preserve"> </v>
      </c>
      <c r="M473">
        <f t="shared" si="7"/>
        <v>0</v>
      </c>
      <c r="N473">
        <f t="shared" si="8"/>
        <v>0</v>
      </c>
      <c r="O473" t="s">
        <v>20</v>
      </c>
      <c r="P473" t="str">
        <f t="array" ref="P473">INDEX(Items!B$2:B$1072,MATCH($O473,Items!$A$2:$A$1072,0))</f>
        <v xml:space="preserve"> </v>
      </c>
      <c r="Q473" t="str">
        <f t="array" ref="Q473">INDEX(Items!C$2:C$1072,MATCH($O473,Items!$A$2:$A$1072,0))</f>
        <v xml:space="preserve"> </v>
      </c>
      <c r="R473" t="str">
        <f t="array" ref="R473">INDEX(Items!D$2:D$1072,MATCH($O473,Items!$A$2:$A$1072,0))</f>
        <v xml:space="preserve"> </v>
      </c>
    </row>
    <row r="474" spans="1:18" ht="15.75" customHeight="1" x14ac:dyDescent="0.25">
      <c r="A474">
        <f t="shared" si="6"/>
        <v>1</v>
      </c>
      <c r="B474" t="str">
        <f t="shared" si="9"/>
        <v/>
      </c>
      <c r="C474">
        <f t="shared" si="10"/>
        <v>1</v>
      </c>
      <c r="D474" s="4"/>
      <c r="E474" t="s">
        <v>20</v>
      </c>
      <c r="F474" t="str">
        <f t="array" ref="F474">INDEX(Establishment!B$2:B$1031,MATCH($E474,Establishment!$A$2:$A$1031,0))</f>
        <v xml:space="preserve"> </v>
      </c>
      <c r="G474" t="str">
        <f t="array" ref="G474">INDEX(Establishment!C$2:C$1031,MATCH($E474,Establishment!$A$2:$A$1031,0))</f>
        <v xml:space="preserve"> </v>
      </c>
      <c r="M474">
        <f t="shared" si="7"/>
        <v>0</v>
      </c>
      <c r="N474">
        <f t="shared" si="8"/>
        <v>0</v>
      </c>
      <c r="O474" t="s">
        <v>20</v>
      </c>
      <c r="P474" t="str">
        <f t="array" ref="P474">INDEX(Items!B$2:B$1072,MATCH($O474,Items!$A$2:$A$1072,0))</f>
        <v xml:space="preserve"> </v>
      </c>
      <c r="Q474" t="str">
        <f t="array" ref="Q474">INDEX(Items!C$2:C$1072,MATCH($O474,Items!$A$2:$A$1072,0))</f>
        <v xml:space="preserve"> </v>
      </c>
      <c r="R474" t="str">
        <f t="array" ref="R474">INDEX(Items!D$2:D$1072,MATCH($O474,Items!$A$2:$A$1072,0))</f>
        <v xml:space="preserve"> </v>
      </c>
    </row>
    <row r="475" spans="1:18" ht="15.75" customHeight="1" x14ac:dyDescent="0.25">
      <c r="A475">
        <f t="shared" si="6"/>
        <v>1</v>
      </c>
      <c r="B475" t="str">
        <f t="shared" si="9"/>
        <v/>
      </c>
      <c r="C475">
        <f t="shared" si="10"/>
        <v>1</v>
      </c>
      <c r="D475" s="4"/>
      <c r="E475" t="s">
        <v>20</v>
      </c>
      <c r="F475" t="str">
        <f t="array" ref="F475">INDEX(Establishment!B$2:B$1031,MATCH($E475,Establishment!$A$2:$A$1031,0))</f>
        <v xml:space="preserve"> </v>
      </c>
      <c r="G475" t="str">
        <f t="array" ref="G475">INDEX(Establishment!C$2:C$1031,MATCH($E475,Establishment!$A$2:$A$1031,0))</f>
        <v xml:space="preserve"> </v>
      </c>
      <c r="M475">
        <f t="shared" si="7"/>
        <v>0</v>
      </c>
      <c r="N475">
        <f t="shared" si="8"/>
        <v>0</v>
      </c>
      <c r="O475" t="s">
        <v>20</v>
      </c>
      <c r="P475" t="str">
        <f t="array" ref="P475">INDEX(Items!B$2:B$1072,MATCH($O475,Items!$A$2:$A$1072,0))</f>
        <v xml:space="preserve"> </v>
      </c>
      <c r="Q475" t="str">
        <f t="array" ref="Q475">INDEX(Items!C$2:C$1072,MATCH($O475,Items!$A$2:$A$1072,0))</f>
        <v xml:space="preserve"> </v>
      </c>
      <c r="R475" t="str">
        <f t="array" ref="R475">INDEX(Items!D$2:D$1072,MATCH($O475,Items!$A$2:$A$1072,0))</f>
        <v xml:space="preserve"> </v>
      </c>
    </row>
    <row r="476" spans="1:18" ht="15.75" customHeight="1" x14ac:dyDescent="0.25">
      <c r="A476">
        <f t="shared" si="6"/>
        <v>1</v>
      </c>
      <c r="B476" t="str">
        <f t="shared" si="9"/>
        <v/>
      </c>
      <c r="C476">
        <f t="shared" si="10"/>
        <v>1</v>
      </c>
      <c r="D476" s="4"/>
      <c r="E476" t="s">
        <v>20</v>
      </c>
      <c r="F476" t="str">
        <f t="array" ref="F476">INDEX(Establishment!B$2:B$1031,MATCH($E476,Establishment!$A$2:$A$1031,0))</f>
        <v xml:space="preserve"> </v>
      </c>
      <c r="G476" t="str">
        <f t="array" ref="G476">INDEX(Establishment!C$2:C$1031,MATCH($E476,Establishment!$A$2:$A$1031,0))</f>
        <v xml:space="preserve"> </v>
      </c>
      <c r="M476">
        <f t="shared" si="7"/>
        <v>0</v>
      </c>
      <c r="N476">
        <f t="shared" si="8"/>
        <v>0</v>
      </c>
      <c r="O476" t="s">
        <v>20</v>
      </c>
      <c r="P476" t="str">
        <f t="array" ref="P476">INDEX(Items!B$2:B$1072,MATCH($O476,Items!$A$2:$A$1072,0))</f>
        <v xml:space="preserve"> </v>
      </c>
      <c r="Q476" t="str">
        <f t="array" ref="Q476">INDEX(Items!C$2:C$1072,MATCH($O476,Items!$A$2:$A$1072,0))</f>
        <v xml:space="preserve"> </v>
      </c>
      <c r="R476" t="str">
        <f t="array" ref="R476">INDEX(Items!D$2:D$1072,MATCH($O476,Items!$A$2:$A$1072,0))</f>
        <v xml:space="preserve"> </v>
      </c>
    </row>
    <row r="477" spans="1:18" ht="15.75" customHeight="1" x14ac:dyDescent="0.25">
      <c r="A477">
        <f t="shared" si="6"/>
        <v>1</v>
      </c>
      <c r="B477" t="str">
        <f t="shared" si="9"/>
        <v/>
      </c>
      <c r="C477">
        <f t="shared" si="10"/>
        <v>1</v>
      </c>
      <c r="D477" s="4"/>
      <c r="E477" t="s">
        <v>20</v>
      </c>
      <c r="F477" t="str">
        <f t="array" ref="F477">INDEX(Establishment!B$2:B$1031,MATCH($E477,Establishment!$A$2:$A$1031,0))</f>
        <v xml:space="preserve"> </v>
      </c>
      <c r="G477" t="str">
        <f t="array" ref="G477">INDEX(Establishment!C$2:C$1031,MATCH($E477,Establishment!$A$2:$A$1031,0))</f>
        <v xml:space="preserve"> </v>
      </c>
      <c r="M477">
        <f t="shared" si="7"/>
        <v>0</v>
      </c>
      <c r="N477">
        <f t="shared" si="8"/>
        <v>0</v>
      </c>
      <c r="O477" t="s">
        <v>20</v>
      </c>
      <c r="P477" t="str">
        <f t="array" ref="P477">INDEX(Items!B$2:B$1072,MATCH($O477,Items!$A$2:$A$1072,0))</f>
        <v xml:space="preserve"> </v>
      </c>
      <c r="Q477" t="str">
        <f t="array" ref="Q477">INDEX(Items!C$2:C$1072,MATCH($O477,Items!$A$2:$A$1072,0))</f>
        <v xml:space="preserve"> </v>
      </c>
      <c r="R477" t="str">
        <f t="array" ref="R477">INDEX(Items!D$2:D$1072,MATCH($O477,Items!$A$2:$A$1072,0))</f>
        <v xml:space="preserve"> </v>
      </c>
    </row>
    <row r="478" spans="1:18" ht="15.75" customHeight="1" x14ac:dyDescent="0.25">
      <c r="A478">
        <f t="shared" si="6"/>
        <v>1</v>
      </c>
      <c r="B478" t="str">
        <f t="shared" si="9"/>
        <v/>
      </c>
      <c r="C478">
        <f t="shared" si="10"/>
        <v>1</v>
      </c>
      <c r="D478" s="4"/>
      <c r="E478" t="s">
        <v>20</v>
      </c>
      <c r="F478" t="str">
        <f t="array" ref="F478">INDEX(Establishment!B$2:B$1031,MATCH($E478,Establishment!$A$2:$A$1031,0))</f>
        <v xml:space="preserve"> </v>
      </c>
      <c r="G478" t="str">
        <f t="array" ref="G478">INDEX(Establishment!C$2:C$1031,MATCH($E478,Establishment!$A$2:$A$1031,0))</f>
        <v xml:space="preserve"> </v>
      </c>
      <c r="M478">
        <f t="shared" si="7"/>
        <v>0</v>
      </c>
      <c r="N478">
        <f t="shared" si="8"/>
        <v>0</v>
      </c>
      <c r="O478" t="s">
        <v>20</v>
      </c>
      <c r="P478" t="str">
        <f t="array" ref="P478">INDEX(Items!B$2:B$1072,MATCH($O478,Items!$A$2:$A$1072,0))</f>
        <v xml:space="preserve"> </v>
      </c>
      <c r="Q478" t="str">
        <f t="array" ref="Q478">INDEX(Items!C$2:C$1072,MATCH($O478,Items!$A$2:$A$1072,0))</f>
        <v xml:space="preserve"> </v>
      </c>
      <c r="R478" t="str">
        <f t="array" ref="R478">INDEX(Items!D$2:D$1072,MATCH($O478,Items!$A$2:$A$1072,0))</f>
        <v xml:space="preserve"> </v>
      </c>
    </row>
    <row r="479" spans="1:18" ht="15.75" customHeight="1" x14ac:dyDescent="0.25">
      <c r="A479">
        <f t="shared" si="6"/>
        <v>1</v>
      </c>
      <c r="B479" t="str">
        <f t="shared" si="9"/>
        <v/>
      </c>
      <c r="C479">
        <f t="shared" si="10"/>
        <v>1</v>
      </c>
      <c r="D479" s="4"/>
      <c r="E479" t="s">
        <v>20</v>
      </c>
      <c r="F479" t="str">
        <f t="array" ref="F479">INDEX(Establishment!B$2:B$1031,MATCH($E479,Establishment!$A$2:$A$1031,0))</f>
        <v xml:space="preserve"> </v>
      </c>
      <c r="G479" t="str">
        <f t="array" ref="G479">INDEX(Establishment!C$2:C$1031,MATCH($E479,Establishment!$A$2:$A$1031,0))</f>
        <v xml:space="preserve"> </v>
      </c>
      <c r="M479">
        <f t="shared" si="7"/>
        <v>0</v>
      </c>
      <c r="N479">
        <f t="shared" si="8"/>
        <v>0</v>
      </c>
      <c r="O479" t="s">
        <v>20</v>
      </c>
      <c r="P479" t="str">
        <f t="array" ref="P479">INDEX(Items!B$2:B$1072,MATCH($O479,Items!$A$2:$A$1072,0))</f>
        <v xml:space="preserve"> </v>
      </c>
      <c r="Q479" t="str">
        <f t="array" ref="Q479">INDEX(Items!C$2:C$1072,MATCH($O479,Items!$A$2:$A$1072,0))</f>
        <v xml:space="preserve"> </v>
      </c>
      <c r="R479" t="str">
        <f t="array" ref="R479">INDEX(Items!D$2:D$1072,MATCH($O479,Items!$A$2:$A$1072,0))</f>
        <v xml:space="preserve"> </v>
      </c>
    </row>
    <row r="480" spans="1:18" ht="15.75" customHeight="1" x14ac:dyDescent="0.25">
      <c r="A480">
        <f t="shared" si="6"/>
        <v>1</v>
      </c>
      <c r="B480" t="str">
        <f t="shared" si="9"/>
        <v/>
      </c>
      <c r="C480">
        <f t="shared" si="10"/>
        <v>1</v>
      </c>
      <c r="D480" s="4"/>
      <c r="E480" t="s">
        <v>20</v>
      </c>
      <c r="F480" t="str">
        <f t="array" ref="F480">INDEX(Establishment!B$2:B$1031,MATCH($E480,Establishment!$A$2:$A$1031,0))</f>
        <v xml:space="preserve"> </v>
      </c>
      <c r="G480" t="str">
        <f t="array" ref="G480">INDEX(Establishment!C$2:C$1031,MATCH($E480,Establishment!$A$2:$A$1031,0))</f>
        <v xml:space="preserve"> </v>
      </c>
      <c r="M480">
        <f t="shared" si="7"/>
        <v>0</v>
      </c>
      <c r="N480">
        <f t="shared" si="8"/>
        <v>0</v>
      </c>
      <c r="O480" t="s">
        <v>20</v>
      </c>
      <c r="P480" t="str">
        <f t="array" ref="P480">INDEX(Items!B$2:B$1072,MATCH($O480,Items!$A$2:$A$1072,0))</f>
        <v xml:space="preserve"> </v>
      </c>
      <c r="Q480" t="str">
        <f t="array" ref="Q480">INDEX(Items!C$2:C$1072,MATCH($O480,Items!$A$2:$A$1072,0))</f>
        <v xml:space="preserve"> </v>
      </c>
      <c r="R480" t="str">
        <f t="array" ref="R480">INDEX(Items!D$2:D$1072,MATCH($O480,Items!$A$2:$A$1072,0))</f>
        <v xml:space="preserve"> </v>
      </c>
    </row>
    <row r="481" spans="1:18" ht="15.75" customHeight="1" x14ac:dyDescent="0.25">
      <c r="A481">
        <f t="shared" si="6"/>
        <v>1</v>
      </c>
      <c r="B481" t="str">
        <f t="shared" si="9"/>
        <v/>
      </c>
      <c r="C481">
        <f t="shared" si="10"/>
        <v>1</v>
      </c>
      <c r="D481" s="4"/>
      <c r="E481" t="s">
        <v>20</v>
      </c>
      <c r="F481" t="str">
        <f t="array" ref="F481">INDEX(Establishment!B$2:B$1031,MATCH($E481,Establishment!$A$2:$A$1031,0))</f>
        <v xml:space="preserve"> </v>
      </c>
      <c r="G481" t="str">
        <f t="array" ref="G481">INDEX(Establishment!C$2:C$1031,MATCH($E481,Establishment!$A$2:$A$1031,0))</f>
        <v xml:space="preserve"> </v>
      </c>
      <c r="M481">
        <f t="shared" si="7"/>
        <v>0</v>
      </c>
      <c r="N481">
        <f t="shared" si="8"/>
        <v>0</v>
      </c>
      <c r="O481" t="s">
        <v>20</v>
      </c>
      <c r="P481" t="str">
        <f t="array" ref="P481">INDEX(Items!B$2:B$1072,MATCH($O481,Items!$A$2:$A$1072,0))</f>
        <v xml:space="preserve"> </v>
      </c>
      <c r="Q481" t="str">
        <f t="array" ref="Q481">INDEX(Items!C$2:C$1072,MATCH($O481,Items!$A$2:$A$1072,0))</f>
        <v xml:space="preserve"> </v>
      </c>
      <c r="R481" t="str">
        <f t="array" ref="R481">INDEX(Items!D$2:D$1072,MATCH($O481,Items!$A$2:$A$1072,0))</f>
        <v xml:space="preserve"> </v>
      </c>
    </row>
    <row r="482" spans="1:18" ht="15.75" customHeight="1" x14ac:dyDescent="0.25">
      <c r="A482">
        <f t="shared" si="6"/>
        <v>1</v>
      </c>
      <c r="B482" t="str">
        <f t="shared" si="9"/>
        <v/>
      </c>
      <c r="C482">
        <f t="shared" si="10"/>
        <v>1</v>
      </c>
      <c r="D482" s="4"/>
      <c r="E482" t="s">
        <v>20</v>
      </c>
      <c r="F482" t="str">
        <f t="array" ref="F482">INDEX(Establishment!B$2:B$1031,MATCH($E482,Establishment!$A$2:$A$1031,0))</f>
        <v xml:space="preserve"> </v>
      </c>
      <c r="G482" t="str">
        <f t="array" ref="G482">INDEX(Establishment!C$2:C$1031,MATCH($E482,Establishment!$A$2:$A$1031,0))</f>
        <v xml:space="preserve"> </v>
      </c>
      <c r="M482">
        <f t="shared" si="7"/>
        <v>0</v>
      </c>
      <c r="N482">
        <f t="shared" si="8"/>
        <v>0</v>
      </c>
      <c r="O482" t="s">
        <v>20</v>
      </c>
      <c r="P482" t="str">
        <f t="array" ref="P482">INDEX(Items!B$2:B$1072,MATCH($O482,Items!$A$2:$A$1072,0))</f>
        <v xml:space="preserve"> </v>
      </c>
      <c r="Q482" t="str">
        <f t="array" ref="Q482">INDEX(Items!C$2:C$1072,MATCH($O482,Items!$A$2:$A$1072,0))</f>
        <v xml:space="preserve"> </v>
      </c>
      <c r="R482" t="str">
        <f t="array" ref="R482">INDEX(Items!D$2:D$1072,MATCH($O482,Items!$A$2:$A$1072,0))</f>
        <v xml:space="preserve"> </v>
      </c>
    </row>
    <row r="483" spans="1:18" ht="15.75" customHeight="1" x14ac:dyDescent="0.25">
      <c r="A483">
        <f t="shared" si="6"/>
        <v>1</v>
      </c>
      <c r="B483" t="str">
        <f t="shared" si="9"/>
        <v/>
      </c>
      <c r="C483">
        <f t="shared" si="10"/>
        <v>1</v>
      </c>
      <c r="D483" s="4"/>
      <c r="E483" t="s">
        <v>20</v>
      </c>
      <c r="F483" t="str">
        <f t="array" ref="F483">INDEX(Establishment!B$2:B$1031,MATCH($E483,Establishment!$A$2:$A$1031,0))</f>
        <v xml:space="preserve"> </v>
      </c>
      <c r="G483" t="str">
        <f t="array" ref="G483">INDEX(Establishment!C$2:C$1031,MATCH($E483,Establishment!$A$2:$A$1031,0))</f>
        <v xml:space="preserve"> </v>
      </c>
      <c r="M483">
        <f t="shared" si="7"/>
        <v>0</v>
      </c>
      <c r="N483">
        <f t="shared" si="8"/>
        <v>0</v>
      </c>
      <c r="O483" t="s">
        <v>20</v>
      </c>
      <c r="P483" t="str">
        <f t="array" ref="P483">INDEX(Items!B$2:B$1072,MATCH($O483,Items!$A$2:$A$1072,0))</f>
        <v xml:space="preserve"> </v>
      </c>
      <c r="Q483" t="str">
        <f t="array" ref="Q483">INDEX(Items!C$2:C$1072,MATCH($O483,Items!$A$2:$A$1072,0))</f>
        <v xml:space="preserve"> </v>
      </c>
      <c r="R483" t="str">
        <f t="array" ref="R483">INDEX(Items!D$2:D$1072,MATCH($O483,Items!$A$2:$A$1072,0))</f>
        <v xml:space="preserve"> </v>
      </c>
    </row>
    <row r="484" spans="1:18" ht="15.75" customHeight="1" x14ac:dyDescent="0.25">
      <c r="A484">
        <f t="shared" si="6"/>
        <v>1</v>
      </c>
      <c r="B484" t="str">
        <f t="shared" si="9"/>
        <v/>
      </c>
      <c r="C484">
        <f t="shared" si="10"/>
        <v>1</v>
      </c>
      <c r="D484" s="4"/>
      <c r="E484" t="s">
        <v>20</v>
      </c>
      <c r="F484" t="str">
        <f t="array" ref="F484">INDEX(Establishment!B$2:B$1031,MATCH($E484,Establishment!$A$2:$A$1031,0))</f>
        <v xml:space="preserve"> </v>
      </c>
      <c r="G484" t="str">
        <f t="array" ref="G484">INDEX(Establishment!C$2:C$1031,MATCH($E484,Establishment!$A$2:$A$1031,0))</f>
        <v xml:space="preserve"> </v>
      </c>
      <c r="M484">
        <f t="shared" si="7"/>
        <v>0</v>
      </c>
      <c r="N484">
        <f t="shared" si="8"/>
        <v>0</v>
      </c>
      <c r="O484" t="s">
        <v>20</v>
      </c>
      <c r="P484" t="str">
        <f t="array" ref="P484">INDEX(Items!B$2:B$1072,MATCH($O484,Items!$A$2:$A$1072,0))</f>
        <v xml:space="preserve"> </v>
      </c>
      <c r="Q484" t="str">
        <f t="array" ref="Q484">INDEX(Items!C$2:C$1072,MATCH($O484,Items!$A$2:$A$1072,0))</f>
        <v xml:space="preserve"> </v>
      </c>
      <c r="R484" t="str">
        <f t="array" ref="R484">INDEX(Items!D$2:D$1072,MATCH($O484,Items!$A$2:$A$1072,0))</f>
        <v xml:space="preserve"> </v>
      </c>
    </row>
    <row r="485" spans="1:18" ht="15.75" customHeight="1" x14ac:dyDescent="0.25">
      <c r="A485">
        <f t="shared" si="6"/>
        <v>1</v>
      </c>
      <c r="B485" t="str">
        <f t="shared" si="9"/>
        <v/>
      </c>
      <c r="C485">
        <f t="shared" si="10"/>
        <v>1</v>
      </c>
      <c r="D485" s="4"/>
      <c r="E485" t="s">
        <v>20</v>
      </c>
      <c r="F485" t="str">
        <f t="array" ref="F485">INDEX(Establishment!B$2:B$1031,MATCH($E485,Establishment!$A$2:$A$1031,0))</f>
        <v xml:space="preserve"> </v>
      </c>
      <c r="G485" t="str">
        <f t="array" ref="G485">INDEX(Establishment!C$2:C$1031,MATCH($E485,Establishment!$A$2:$A$1031,0))</f>
        <v xml:space="preserve"> </v>
      </c>
      <c r="M485">
        <f t="shared" si="7"/>
        <v>0</v>
      </c>
      <c r="N485">
        <f t="shared" si="8"/>
        <v>0</v>
      </c>
      <c r="O485" t="s">
        <v>20</v>
      </c>
      <c r="P485" t="str">
        <f t="array" ref="P485">INDEX(Items!B$2:B$1072,MATCH($O485,Items!$A$2:$A$1072,0))</f>
        <v xml:space="preserve"> </v>
      </c>
      <c r="Q485" t="str">
        <f t="array" ref="Q485">INDEX(Items!C$2:C$1072,MATCH($O485,Items!$A$2:$A$1072,0))</f>
        <v xml:space="preserve"> </v>
      </c>
      <c r="R485" t="str">
        <f t="array" ref="R485">INDEX(Items!D$2:D$1072,MATCH($O485,Items!$A$2:$A$1072,0))</f>
        <v xml:space="preserve"> </v>
      </c>
    </row>
    <row r="486" spans="1:18" ht="15.75" customHeight="1" x14ac:dyDescent="0.25">
      <c r="A486">
        <f t="shared" si="6"/>
        <v>1</v>
      </c>
      <c r="B486" t="str">
        <f t="shared" si="9"/>
        <v/>
      </c>
      <c r="C486">
        <f t="shared" si="10"/>
        <v>1</v>
      </c>
      <c r="D486" s="4"/>
      <c r="E486" t="s">
        <v>20</v>
      </c>
      <c r="F486" t="str">
        <f t="array" ref="F486">INDEX(Establishment!B$2:B$1031,MATCH($E486,Establishment!$A$2:$A$1031,0))</f>
        <v xml:space="preserve"> </v>
      </c>
      <c r="G486" t="str">
        <f t="array" ref="G486">INDEX(Establishment!C$2:C$1031,MATCH($E486,Establishment!$A$2:$A$1031,0))</f>
        <v xml:space="preserve"> </v>
      </c>
      <c r="M486">
        <f t="shared" si="7"/>
        <v>0</v>
      </c>
      <c r="N486">
        <f t="shared" si="8"/>
        <v>0</v>
      </c>
      <c r="O486" t="s">
        <v>20</v>
      </c>
      <c r="P486" t="str">
        <f t="array" ref="P486">INDEX(Items!B$2:B$1072,MATCH($O486,Items!$A$2:$A$1072,0))</f>
        <v xml:space="preserve"> </v>
      </c>
      <c r="Q486" t="str">
        <f t="array" ref="Q486">INDEX(Items!C$2:C$1072,MATCH($O486,Items!$A$2:$A$1072,0))</f>
        <v xml:space="preserve"> </v>
      </c>
      <c r="R486" t="str">
        <f t="array" ref="R486">INDEX(Items!D$2:D$1072,MATCH($O486,Items!$A$2:$A$1072,0))</f>
        <v xml:space="preserve"> </v>
      </c>
    </row>
    <row r="487" spans="1:18" ht="15.75" customHeight="1" x14ac:dyDescent="0.25">
      <c r="A487">
        <f t="shared" si="6"/>
        <v>1</v>
      </c>
      <c r="B487" t="str">
        <f t="shared" si="9"/>
        <v/>
      </c>
      <c r="C487">
        <f t="shared" si="10"/>
        <v>1</v>
      </c>
      <c r="D487" s="4"/>
      <c r="E487" t="s">
        <v>20</v>
      </c>
      <c r="F487" t="str">
        <f t="array" ref="F487">INDEX(Establishment!B$2:B$1031,MATCH($E487,Establishment!$A$2:$A$1031,0))</f>
        <v xml:space="preserve"> </v>
      </c>
      <c r="G487" t="str">
        <f t="array" ref="G487">INDEX(Establishment!C$2:C$1031,MATCH($E487,Establishment!$A$2:$A$1031,0))</f>
        <v xml:space="preserve"> </v>
      </c>
      <c r="M487">
        <f t="shared" si="7"/>
        <v>0</v>
      </c>
      <c r="N487">
        <f t="shared" si="8"/>
        <v>0</v>
      </c>
      <c r="O487" t="s">
        <v>20</v>
      </c>
      <c r="P487" t="str">
        <f t="array" ref="P487">INDEX(Items!B$2:B$1072,MATCH($O487,Items!$A$2:$A$1072,0))</f>
        <v xml:space="preserve"> </v>
      </c>
      <c r="Q487" t="str">
        <f t="array" ref="Q487">INDEX(Items!C$2:C$1072,MATCH($O487,Items!$A$2:$A$1072,0))</f>
        <v xml:space="preserve"> </v>
      </c>
      <c r="R487" t="str">
        <f t="array" ref="R487">INDEX(Items!D$2:D$1072,MATCH($O487,Items!$A$2:$A$1072,0))</f>
        <v xml:space="preserve"> </v>
      </c>
    </row>
    <row r="488" spans="1:18" ht="15.75" customHeight="1" x14ac:dyDescent="0.25">
      <c r="A488">
        <f t="shared" si="6"/>
        <v>1</v>
      </c>
      <c r="B488" t="str">
        <f t="shared" si="9"/>
        <v/>
      </c>
      <c r="C488">
        <f t="shared" si="10"/>
        <v>1</v>
      </c>
      <c r="D488" s="4"/>
      <c r="E488" t="s">
        <v>20</v>
      </c>
      <c r="F488" t="str">
        <f t="array" ref="F488">INDEX(Establishment!B$2:B$1031,MATCH($E488,Establishment!$A$2:$A$1031,0))</f>
        <v xml:space="preserve"> </v>
      </c>
      <c r="G488" t="str">
        <f t="array" ref="G488">INDEX(Establishment!C$2:C$1031,MATCH($E488,Establishment!$A$2:$A$1031,0))</f>
        <v xml:space="preserve"> </v>
      </c>
      <c r="M488">
        <f t="shared" si="7"/>
        <v>0</v>
      </c>
      <c r="N488">
        <f t="shared" si="8"/>
        <v>0</v>
      </c>
      <c r="O488" t="s">
        <v>20</v>
      </c>
      <c r="P488" t="str">
        <f t="array" ref="P488">INDEX(Items!B$2:B$1072,MATCH($O488,Items!$A$2:$A$1072,0))</f>
        <v xml:space="preserve"> </v>
      </c>
      <c r="Q488" t="str">
        <f t="array" ref="Q488">INDEX(Items!C$2:C$1072,MATCH($O488,Items!$A$2:$A$1072,0))</f>
        <v xml:space="preserve"> </v>
      </c>
      <c r="R488" t="str">
        <f t="array" ref="R488">INDEX(Items!D$2:D$1072,MATCH($O488,Items!$A$2:$A$1072,0))</f>
        <v xml:space="preserve"> </v>
      </c>
    </row>
    <row r="489" spans="1:18" ht="15.75" customHeight="1" x14ac:dyDescent="0.25">
      <c r="A489">
        <f t="shared" si="6"/>
        <v>1</v>
      </c>
      <c r="B489" t="str">
        <f t="shared" si="9"/>
        <v/>
      </c>
      <c r="C489">
        <f t="shared" si="10"/>
        <v>1</v>
      </c>
      <c r="D489" s="4"/>
      <c r="E489" t="s">
        <v>20</v>
      </c>
      <c r="F489" t="str">
        <f t="array" ref="F489">INDEX(Establishment!B$2:B$1031,MATCH($E489,Establishment!$A$2:$A$1031,0))</f>
        <v xml:space="preserve"> </v>
      </c>
      <c r="G489" t="str">
        <f t="array" ref="G489">INDEX(Establishment!C$2:C$1031,MATCH($E489,Establishment!$A$2:$A$1031,0))</f>
        <v xml:space="preserve"> </v>
      </c>
      <c r="M489">
        <f t="shared" si="7"/>
        <v>0</v>
      </c>
      <c r="N489">
        <f t="shared" si="8"/>
        <v>0</v>
      </c>
      <c r="O489" t="s">
        <v>20</v>
      </c>
      <c r="P489" t="str">
        <f t="array" ref="P489">INDEX(Items!B$2:B$1072,MATCH($O489,Items!$A$2:$A$1072,0))</f>
        <v xml:space="preserve"> </v>
      </c>
      <c r="Q489" t="str">
        <f t="array" ref="Q489">INDEX(Items!C$2:C$1072,MATCH($O489,Items!$A$2:$A$1072,0))</f>
        <v xml:space="preserve"> </v>
      </c>
      <c r="R489" t="str">
        <f t="array" ref="R489">INDEX(Items!D$2:D$1072,MATCH($O489,Items!$A$2:$A$1072,0))</f>
        <v xml:space="preserve"> </v>
      </c>
    </row>
    <row r="490" spans="1:18" ht="15.75" customHeight="1" x14ac:dyDescent="0.25">
      <c r="A490">
        <f t="shared" si="6"/>
        <v>1</v>
      </c>
      <c r="B490" t="str">
        <f t="shared" si="9"/>
        <v/>
      </c>
      <c r="C490">
        <f t="shared" si="10"/>
        <v>1</v>
      </c>
      <c r="D490" s="4"/>
      <c r="E490" t="s">
        <v>20</v>
      </c>
      <c r="F490" t="str">
        <f t="array" ref="F490">INDEX(Establishment!B$2:B$1031,MATCH($E490,Establishment!$A$2:$A$1031,0))</f>
        <v xml:space="preserve"> </v>
      </c>
      <c r="G490" t="str">
        <f t="array" ref="G490">INDEX(Establishment!C$2:C$1031,MATCH($E490,Establishment!$A$2:$A$1031,0))</f>
        <v xml:space="preserve"> </v>
      </c>
      <c r="M490">
        <f t="shared" si="7"/>
        <v>0</v>
      </c>
      <c r="N490">
        <f t="shared" si="8"/>
        <v>0</v>
      </c>
      <c r="O490" t="s">
        <v>20</v>
      </c>
      <c r="P490" t="str">
        <f t="array" ref="P490">INDEX(Items!B$2:B$1072,MATCH($O490,Items!$A$2:$A$1072,0))</f>
        <v xml:space="preserve"> </v>
      </c>
      <c r="Q490" t="str">
        <f t="array" ref="Q490">INDEX(Items!C$2:C$1072,MATCH($O490,Items!$A$2:$A$1072,0))</f>
        <v xml:space="preserve"> </v>
      </c>
      <c r="R490" t="str">
        <f t="array" ref="R490">INDEX(Items!D$2:D$1072,MATCH($O490,Items!$A$2:$A$1072,0))</f>
        <v xml:space="preserve"> </v>
      </c>
    </row>
    <row r="491" spans="1:18" ht="15.75" customHeight="1" x14ac:dyDescent="0.25">
      <c r="A491">
        <f t="shared" si="6"/>
        <v>1</v>
      </c>
      <c r="B491" t="str">
        <f t="shared" si="9"/>
        <v/>
      </c>
      <c r="C491">
        <f t="shared" si="10"/>
        <v>1</v>
      </c>
      <c r="D491" s="4"/>
      <c r="E491" t="s">
        <v>20</v>
      </c>
      <c r="F491" t="str">
        <f t="array" ref="F491">INDEX(Establishment!B$2:B$1031,MATCH($E491,Establishment!$A$2:$A$1031,0))</f>
        <v xml:space="preserve"> </v>
      </c>
      <c r="G491" t="str">
        <f t="array" ref="G491">INDEX(Establishment!C$2:C$1031,MATCH($E491,Establishment!$A$2:$A$1031,0))</f>
        <v xml:space="preserve"> </v>
      </c>
      <c r="M491">
        <f t="shared" si="7"/>
        <v>0</v>
      </c>
      <c r="N491">
        <f t="shared" si="8"/>
        <v>0</v>
      </c>
      <c r="O491" t="s">
        <v>20</v>
      </c>
      <c r="P491" t="str">
        <f t="array" ref="P491">INDEX(Items!B$2:B$1072,MATCH($O491,Items!$A$2:$A$1072,0))</f>
        <v xml:space="preserve"> </v>
      </c>
      <c r="Q491" t="str">
        <f t="array" ref="Q491">INDEX(Items!C$2:C$1072,MATCH($O491,Items!$A$2:$A$1072,0))</f>
        <v xml:space="preserve"> </v>
      </c>
      <c r="R491" t="str">
        <f t="array" ref="R491">INDEX(Items!D$2:D$1072,MATCH($O491,Items!$A$2:$A$1072,0))</f>
        <v xml:space="preserve"> </v>
      </c>
    </row>
    <row r="492" spans="1:18" ht="15.75" customHeight="1" x14ac:dyDescent="0.25">
      <c r="A492">
        <f t="shared" si="6"/>
        <v>1</v>
      </c>
      <c r="B492" t="str">
        <f t="shared" si="9"/>
        <v/>
      </c>
      <c r="C492">
        <f t="shared" si="10"/>
        <v>1</v>
      </c>
      <c r="D492" s="4"/>
      <c r="E492" t="s">
        <v>20</v>
      </c>
      <c r="F492" t="str">
        <f t="array" ref="F492">INDEX(Establishment!B$2:B$1031,MATCH($E492,Establishment!$A$2:$A$1031,0))</f>
        <v xml:space="preserve"> </v>
      </c>
      <c r="G492" t="str">
        <f t="array" ref="G492">INDEX(Establishment!C$2:C$1031,MATCH($E492,Establishment!$A$2:$A$1031,0))</f>
        <v xml:space="preserve"> </v>
      </c>
      <c r="M492">
        <f t="shared" si="7"/>
        <v>0</v>
      </c>
      <c r="N492">
        <f t="shared" si="8"/>
        <v>0</v>
      </c>
      <c r="O492" t="s">
        <v>20</v>
      </c>
      <c r="P492" t="str">
        <f t="array" ref="P492">INDEX(Items!B$2:B$1072,MATCH($O492,Items!$A$2:$A$1072,0))</f>
        <v xml:space="preserve"> </v>
      </c>
      <c r="Q492" t="str">
        <f t="array" ref="Q492">INDEX(Items!C$2:C$1072,MATCH($O492,Items!$A$2:$A$1072,0))</f>
        <v xml:space="preserve"> </v>
      </c>
      <c r="R492" t="str">
        <f t="array" ref="R492">INDEX(Items!D$2:D$1072,MATCH($O492,Items!$A$2:$A$1072,0))</f>
        <v xml:space="preserve"> </v>
      </c>
    </row>
    <row r="493" spans="1:18" ht="15.75" customHeight="1" x14ac:dyDescent="0.25">
      <c r="A493">
        <f t="shared" si="6"/>
        <v>1</v>
      </c>
      <c r="B493" t="str">
        <f t="shared" si="9"/>
        <v/>
      </c>
      <c r="C493">
        <f t="shared" si="10"/>
        <v>1</v>
      </c>
      <c r="D493" s="4"/>
      <c r="E493" t="s">
        <v>20</v>
      </c>
      <c r="F493" t="str">
        <f t="array" ref="F493">INDEX(Establishment!B$2:B$1031,MATCH($E493,Establishment!$A$2:$A$1031,0))</f>
        <v xml:space="preserve"> </v>
      </c>
      <c r="G493" t="str">
        <f t="array" ref="G493">INDEX(Establishment!C$2:C$1031,MATCH($E493,Establishment!$A$2:$A$1031,0))</f>
        <v xml:space="preserve"> </v>
      </c>
      <c r="M493">
        <f t="shared" si="7"/>
        <v>0</v>
      </c>
      <c r="N493">
        <f t="shared" si="8"/>
        <v>0</v>
      </c>
      <c r="O493" t="s">
        <v>20</v>
      </c>
      <c r="P493" t="str">
        <f t="array" ref="P493">INDEX(Items!B$2:B$1072,MATCH($O493,Items!$A$2:$A$1072,0))</f>
        <v xml:space="preserve"> </v>
      </c>
      <c r="Q493" t="str">
        <f t="array" ref="Q493">INDEX(Items!C$2:C$1072,MATCH($O493,Items!$A$2:$A$1072,0))</f>
        <v xml:space="preserve"> </v>
      </c>
      <c r="R493" t="str">
        <f t="array" ref="R493">INDEX(Items!D$2:D$1072,MATCH($O493,Items!$A$2:$A$1072,0))</f>
        <v xml:space="preserve"> </v>
      </c>
    </row>
    <row r="494" spans="1:18" ht="15.75" customHeight="1" x14ac:dyDescent="0.25">
      <c r="A494">
        <f t="shared" si="6"/>
        <v>1</v>
      </c>
      <c r="B494" t="str">
        <f t="shared" si="9"/>
        <v/>
      </c>
      <c r="C494">
        <f t="shared" si="10"/>
        <v>1</v>
      </c>
      <c r="D494" s="4"/>
      <c r="E494" t="s">
        <v>20</v>
      </c>
      <c r="F494" t="str">
        <f t="array" ref="F494">INDEX(Establishment!B$2:B$1031,MATCH($E494,Establishment!$A$2:$A$1031,0))</f>
        <v xml:space="preserve"> </v>
      </c>
      <c r="G494" t="str">
        <f t="array" ref="G494">INDEX(Establishment!C$2:C$1031,MATCH($E494,Establishment!$A$2:$A$1031,0))</f>
        <v xml:space="preserve"> </v>
      </c>
      <c r="M494">
        <f t="shared" si="7"/>
        <v>0</v>
      </c>
      <c r="N494">
        <f t="shared" si="8"/>
        <v>0</v>
      </c>
      <c r="O494" t="s">
        <v>20</v>
      </c>
      <c r="P494" t="str">
        <f t="array" ref="P494">INDEX(Items!B$2:B$1072,MATCH($O494,Items!$A$2:$A$1072,0))</f>
        <v xml:space="preserve"> </v>
      </c>
      <c r="Q494" t="str">
        <f t="array" ref="Q494">INDEX(Items!C$2:C$1072,MATCH($O494,Items!$A$2:$A$1072,0))</f>
        <v xml:space="preserve"> </v>
      </c>
      <c r="R494" t="str">
        <f t="array" ref="R494">INDEX(Items!D$2:D$1072,MATCH($O494,Items!$A$2:$A$1072,0))</f>
        <v xml:space="preserve"> </v>
      </c>
    </row>
    <row r="495" spans="1:18" ht="15.75" customHeight="1" x14ac:dyDescent="0.25">
      <c r="A495">
        <f t="shared" si="6"/>
        <v>1</v>
      </c>
      <c r="B495" t="str">
        <f t="shared" si="9"/>
        <v/>
      </c>
      <c r="C495">
        <f t="shared" si="10"/>
        <v>1</v>
      </c>
      <c r="D495" s="4"/>
      <c r="E495" t="s">
        <v>20</v>
      </c>
      <c r="F495" t="str">
        <f t="array" ref="F495">INDEX(Establishment!B$2:B$1031,MATCH($E495,Establishment!$A$2:$A$1031,0))</f>
        <v xml:space="preserve"> </v>
      </c>
      <c r="G495" t="str">
        <f t="array" ref="G495">INDEX(Establishment!C$2:C$1031,MATCH($E495,Establishment!$A$2:$A$1031,0))</f>
        <v xml:space="preserve"> </v>
      </c>
      <c r="M495">
        <f t="shared" si="7"/>
        <v>0</v>
      </c>
      <c r="N495">
        <f t="shared" si="8"/>
        <v>0</v>
      </c>
      <c r="O495" t="s">
        <v>20</v>
      </c>
      <c r="P495" t="str">
        <f t="array" ref="P495">INDEX(Items!B$2:B$1072,MATCH($O495,Items!$A$2:$A$1072,0))</f>
        <v xml:space="preserve"> </v>
      </c>
      <c r="Q495" t="str">
        <f t="array" ref="Q495">INDEX(Items!C$2:C$1072,MATCH($O495,Items!$A$2:$A$1072,0))</f>
        <v xml:space="preserve"> </v>
      </c>
      <c r="R495" t="str">
        <f t="array" ref="R495">INDEX(Items!D$2:D$1072,MATCH($O495,Items!$A$2:$A$1072,0))</f>
        <v xml:space="preserve"> </v>
      </c>
    </row>
    <row r="496" spans="1:18" ht="15.75" customHeight="1" x14ac:dyDescent="0.25">
      <c r="A496">
        <f t="shared" si="6"/>
        <v>1</v>
      </c>
      <c r="B496" t="str">
        <f t="shared" si="9"/>
        <v/>
      </c>
      <c r="C496">
        <f t="shared" si="10"/>
        <v>1</v>
      </c>
      <c r="D496" s="4"/>
      <c r="E496" t="s">
        <v>20</v>
      </c>
      <c r="F496" t="str">
        <f t="array" ref="F496">INDEX(Establishment!B$2:B$1031,MATCH($E496,Establishment!$A$2:$A$1031,0))</f>
        <v xml:space="preserve"> </v>
      </c>
      <c r="G496" t="str">
        <f t="array" ref="G496">INDEX(Establishment!C$2:C$1031,MATCH($E496,Establishment!$A$2:$A$1031,0))</f>
        <v xml:space="preserve"> </v>
      </c>
      <c r="M496">
        <f t="shared" si="7"/>
        <v>0</v>
      </c>
      <c r="N496">
        <f t="shared" si="8"/>
        <v>0</v>
      </c>
      <c r="O496" t="s">
        <v>20</v>
      </c>
      <c r="P496" t="str">
        <f t="array" ref="P496">INDEX(Items!B$2:B$1072,MATCH($O496,Items!$A$2:$A$1072,0))</f>
        <v xml:space="preserve"> </v>
      </c>
      <c r="Q496" t="str">
        <f t="array" ref="Q496">INDEX(Items!C$2:C$1072,MATCH($O496,Items!$A$2:$A$1072,0))</f>
        <v xml:space="preserve"> </v>
      </c>
      <c r="R496" t="str">
        <f t="array" ref="R496">INDEX(Items!D$2:D$1072,MATCH($O496,Items!$A$2:$A$1072,0))</f>
        <v xml:space="preserve"> </v>
      </c>
    </row>
    <row r="497" spans="1:18" ht="15.75" customHeight="1" x14ac:dyDescent="0.25">
      <c r="A497">
        <f t="shared" si="6"/>
        <v>1</v>
      </c>
      <c r="B497" t="str">
        <f t="shared" si="9"/>
        <v/>
      </c>
      <c r="C497">
        <f t="shared" si="10"/>
        <v>1</v>
      </c>
      <c r="D497" s="4"/>
      <c r="E497" t="s">
        <v>20</v>
      </c>
      <c r="F497" t="str">
        <f t="array" ref="F497">INDEX(Establishment!B$2:B$1031,MATCH($E497,Establishment!$A$2:$A$1031,0))</f>
        <v xml:space="preserve"> </v>
      </c>
      <c r="G497" t="str">
        <f t="array" ref="G497">INDEX(Establishment!C$2:C$1031,MATCH($E497,Establishment!$A$2:$A$1031,0))</f>
        <v xml:space="preserve"> </v>
      </c>
      <c r="M497">
        <f t="shared" si="7"/>
        <v>0</v>
      </c>
      <c r="N497">
        <f t="shared" si="8"/>
        <v>0</v>
      </c>
      <c r="O497" t="s">
        <v>20</v>
      </c>
      <c r="P497" t="str">
        <f t="array" ref="P497">INDEX(Items!B$2:B$1072,MATCH($O497,Items!$A$2:$A$1072,0))</f>
        <v xml:space="preserve"> </v>
      </c>
      <c r="Q497" t="str">
        <f t="array" ref="Q497">INDEX(Items!C$2:C$1072,MATCH($O497,Items!$A$2:$A$1072,0))</f>
        <v xml:space="preserve"> </v>
      </c>
      <c r="R497" t="str">
        <f t="array" ref="R497">INDEX(Items!D$2:D$1072,MATCH($O497,Items!$A$2:$A$1072,0))</f>
        <v xml:space="preserve"> </v>
      </c>
    </row>
    <row r="498" spans="1:18" ht="15.75" customHeight="1" x14ac:dyDescent="0.25">
      <c r="A498">
        <f t="shared" si="6"/>
        <v>1</v>
      </c>
      <c r="B498" t="str">
        <f t="shared" si="9"/>
        <v/>
      </c>
      <c r="C498">
        <f t="shared" si="10"/>
        <v>1</v>
      </c>
      <c r="D498" s="4"/>
      <c r="E498" t="s">
        <v>20</v>
      </c>
      <c r="F498" t="str">
        <f t="array" ref="F498">INDEX(Establishment!B$2:B$1031,MATCH($E498,Establishment!$A$2:$A$1031,0))</f>
        <v xml:space="preserve"> </v>
      </c>
      <c r="G498" t="str">
        <f t="array" ref="G498">INDEX(Establishment!C$2:C$1031,MATCH($E498,Establishment!$A$2:$A$1031,0))</f>
        <v xml:space="preserve"> </v>
      </c>
      <c r="M498">
        <f t="shared" si="7"/>
        <v>0</v>
      </c>
      <c r="N498">
        <f t="shared" si="8"/>
        <v>0</v>
      </c>
      <c r="O498" t="s">
        <v>20</v>
      </c>
      <c r="P498" t="str">
        <f t="array" ref="P498">INDEX(Items!B$2:B$1072,MATCH($O498,Items!$A$2:$A$1072,0))</f>
        <v xml:space="preserve"> </v>
      </c>
      <c r="Q498" t="str">
        <f t="array" ref="Q498">INDEX(Items!C$2:C$1072,MATCH($O498,Items!$A$2:$A$1072,0))</f>
        <v xml:space="preserve"> </v>
      </c>
      <c r="R498" t="str">
        <f t="array" ref="R498">INDEX(Items!D$2:D$1072,MATCH($O498,Items!$A$2:$A$1072,0))</f>
        <v xml:space="preserve"> </v>
      </c>
    </row>
    <row r="499" spans="1:18" ht="15.75" customHeight="1" x14ac:dyDescent="0.25">
      <c r="A499">
        <f t="shared" si="6"/>
        <v>1</v>
      </c>
      <c r="B499" t="str">
        <f t="shared" si="9"/>
        <v/>
      </c>
      <c r="C499">
        <f t="shared" si="10"/>
        <v>1</v>
      </c>
      <c r="D499" s="4"/>
      <c r="E499" t="s">
        <v>20</v>
      </c>
      <c r="F499" t="str">
        <f t="array" ref="F499">INDEX(Establishment!B$2:B$1031,MATCH($E499,Establishment!$A$2:$A$1031,0))</f>
        <v xml:space="preserve"> </v>
      </c>
      <c r="G499" t="str">
        <f t="array" ref="G499">INDEX(Establishment!C$2:C$1031,MATCH($E499,Establishment!$A$2:$A$1031,0))</f>
        <v xml:space="preserve"> </v>
      </c>
      <c r="M499">
        <f t="shared" si="7"/>
        <v>0</v>
      </c>
      <c r="N499">
        <f t="shared" si="8"/>
        <v>0</v>
      </c>
      <c r="O499" t="s">
        <v>20</v>
      </c>
      <c r="P499" t="str">
        <f t="array" ref="P499">INDEX(Items!B$2:B$1072,MATCH($O499,Items!$A$2:$A$1072,0))</f>
        <v xml:space="preserve"> </v>
      </c>
      <c r="Q499" t="str">
        <f t="array" ref="Q499">INDEX(Items!C$2:C$1072,MATCH($O499,Items!$A$2:$A$1072,0))</f>
        <v xml:space="preserve"> </v>
      </c>
      <c r="R499" t="str">
        <f t="array" ref="R499">INDEX(Items!D$2:D$1072,MATCH($O499,Items!$A$2:$A$1072,0))</f>
        <v xml:space="preserve"> </v>
      </c>
    </row>
  </sheetData>
  <autoFilter ref="A1:S499" xr:uid="{00000000-0009-0000-0000-000002000000}"/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200-000000000000}">
          <x14:formula1>
            <xm:f>Misc!$A$2:$A$8</xm:f>
          </x14:formula1>
          <xm:sqref>H1:H499</xm:sqref>
        </x14:dataValidation>
        <x14:dataValidation type="list" allowBlank="1" xr:uid="{00000000-0002-0000-0200-000001000000}">
          <x14:formula1>
            <xm:f>ANCHORARRAY('Accounts Search'!$A3)</xm:f>
          </x14:formula1>
          <xm:sqref>J2:J499</xm:sqref>
        </x14:dataValidation>
        <x14:dataValidation type="list" allowBlank="1" xr:uid="{00000000-0002-0000-0200-000002000000}">
          <x14:formula1>
            <xm:f>ANCHORARRAY('Establishment Search'!$A2)</xm:f>
          </x14:formula1>
          <xm:sqref>E2:E499</xm:sqref>
        </x14:dataValidation>
        <x14:dataValidation type="list" allowBlank="1" xr:uid="{00000000-0002-0000-0200-000003000000}">
          <x14:formula1>
            <xm:f>ANCHORARRAY('Items Search'!$A3)</xm:f>
          </x14:formula1>
          <xm:sqref>O2:O499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99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H2" sqref="H2"/>
    </sheetView>
  </sheetViews>
  <sheetFormatPr defaultColWidth="14.42578125" defaultRowHeight="15" customHeight="1" x14ac:dyDescent="0.25"/>
  <cols>
    <col min="1" max="1" width="8.42578125" customWidth="1"/>
    <col min="2" max="3" width="11.140625" customWidth="1"/>
    <col min="4" max="4" width="10.7109375" customWidth="1"/>
    <col min="5" max="5" width="21.140625" customWidth="1"/>
    <col min="6" max="6" width="13.7109375" customWidth="1"/>
    <col min="7" max="7" width="9.7109375" customWidth="1"/>
    <col min="8" max="8" width="13.7109375" customWidth="1"/>
    <col min="9" max="9" width="8" customWidth="1"/>
    <col min="10" max="10" width="18.5703125" customWidth="1"/>
    <col min="11" max="11" width="8.7109375" customWidth="1"/>
    <col min="12" max="12" width="9.5703125" customWidth="1"/>
    <col min="13" max="13" width="8" customWidth="1"/>
    <col min="14" max="14" width="11.140625" customWidth="1"/>
    <col min="15" max="15" width="25.7109375" customWidth="1"/>
    <col min="16" max="16" width="6.140625" customWidth="1"/>
    <col min="17" max="17" width="12.7109375" customWidth="1"/>
    <col min="18" max="18" width="7.140625" customWidth="1"/>
    <col min="19" max="19" width="8.7109375" customWidth="1"/>
  </cols>
  <sheetData>
    <row r="1" spans="1:19" ht="30" x14ac:dyDescent="0.25">
      <c r="A1" t="s">
        <v>3</v>
      </c>
      <c r="B1" s="2" t="s">
        <v>4</v>
      </c>
      <c r="C1" t="s">
        <v>5</v>
      </c>
      <c r="D1" t="s">
        <v>6</v>
      </c>
      <c r="E1" s="3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11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25">
      <c r="A2">
        <f t="shared" ref="A2:A256" si="0">IF(OR(D2&lt;&gt;D1,D2=""),1,IF(NOT(AND(E2=E1,F2=F1,G2=G1)),A1+1,IF(OR(H2="",AND(H2&lt;&gt;"",H2&lt;&gt;H1,H1&lt;&gt;"")),A1,A1+1)))</f>
        <v>1</v>
      </c>
      <c r="B2" t="str">
        <f t="shared" ref="B2:B256" si="1">IF(D2&lt;&gt;"",TEXT(D2,"YYYYMMDD")&amp;CHAR(64+A2),"")</f>
        <v/>
      </c>
      <c r="C2">
        <f t="shared" ref="C2:C7" si="2">IF(OR(B2="",B2&lt;&gt;B10),1,C10+1)</f>
        <v>1</v>
      </c>
      <c r="D2" s="4"/>
      <c r="E2" t="s">
        <v>20</v>
      </c>
      <c r="F2" t="str">
        <f t="array" ref="F2">INDEX(Establishment!B$2:B$1031,MATCH($E2,Establishment!$A$2:$A$1031,0))</f>
        <v xml:space="preserve"> </v>
      </c>
      <c r="G2" t="str">
        <f t="array" ref="G2">INDEX(Establishment!C$2:C$1031,MATCH($E2,Establishment!$A$2:$A$1031,0))</f>
        <v xml:space="preserve"> </v>
      </c>
      <c r="M2">
        <f t="shared" ref="M2:M256" si="3">K2*L2</f>
        <v>0</v>
      </c>
      <c r="N2">
        <f t="shared" ref="N2:N256" si="4">IF(B2=B1,N1+M2,M2)</f>
        <v>0</v>
      </c>
      <c r="O2" t="s">
        <v>20</v>
      </c>
      <c r="P2" t="str">
        <f t="array" ref="P2">INDEX(Items!B$2:B$1072,MATCH($O2,Items!$A$2:$A$1072,0))</f>
        <v xml:space="preserve"> </v>
      </c>
      <c r="Q2" t="str">
        <f t="array" ref="Q2">INDEX(Items!C$2:C$1072,MATCH($O2,Items!$A$2:$A$1072,0))</f>
        <v xml:space="preserve"> </v>
      </c>
      <c r="R2" t="str">
        <f t="array" ref="R2">INDEX(Items!D$2:D$1072,MATCH($O2,Items!$A$2:$A$1072,0))</f>
        <v xml:space="preserve"> </v>
      </c>
    </row>
    <row r="3" spans="1:19" x14ac:dyDescent="0.25">
      <c r="A3">
        <f t="shared" si="0"/>
        <v>1</v>
      </c>
      <c r="B3" t="str">
        <f t="shared" si="1"/>
        <v>20230612A</v>
      </c>
      <c r="C3">
        <f t="shared" si="2"/>
        <v>1</v>
      </c>
      <c r="D3" s="4">
        <v>45089</v>
      </c>
      <c r="E3" t="s">
        <v>95</v>
      </c>
      <c r="F3" t="str">
        <f t="array" ref="F3">INDEX(Establishment!B$2:B$1031,MATCH($E3,Establishment!$A$2:$A$1031,0))</f>
        <v>Chowking</v>
      </c>
      <c r="G3" t="str">
        <f t="array" ref="G3">INDEX(Establishment!C$2:C$1031,MATCH($E3,Establishment!$A$2:$A$1031,0))</f>
        <v>Fuente Osmena</v>
      </c>
      <c r="H3" t="s">
        <v>2</v>
      </c>
      <c r="I3">
        <v>230</v>
      </c>
      <c r="J3" t="s">
        <v>47</v>
      </c>
      <c r="K3">
        <v>1</v>
      </c>
      <c r="L3">
        <v>65</v>
      </c>
      <c r="M3">
        <f t="shared" si="3"/>
        <v>65</v>
      </c>
      <c r="N3">
        <f t="shared" si="4"/>
        <v>65</v>
      </c>
      <c r="O3" t="s">
        <v>96</v>
      </c>
      <c r="P3" t="str">
        <f t="array" ref="P3">INDEX(Items!B$2:B$1072,MATCH($O3,Items!$A$2:$A$1072,0))</f>
        <v>Chowking</v>
      </c>
      <c r="Q3" t="str">
        <f t="array" ref="Q3">INDEX(Items!C$2:C$1072,MATCH($O3,Items!$A$2:$A$1072,0))</f>
        <v>Dish</v>
      </c>
      <c r="R3" t="str">
        <f t="array" ref="R3">INDEX(Items!D$2:D$1072,MATCH($O3,Items!$A$2:$A$1072,0))</f>
        <v>Pork ChowFan with Ice Tea</v>
      </c>
    </row>
    <row r="4" spans="1:19" x14ac:dyDescent="0.25">
      <c r="A4">
        <f t="shared" si="0"/>
        <v>1</v>
      </c>
      <c r="B4" t="str">
        <f t="shared" si="1"/>
        <v>20230612A</v>
      </c>
      <c r="C4">
        <f t="shared" si="2"/>
        <v>1</v>
      </c>
      <c r="D4" s="4">
        <v>45089</v>
      </c>
      <c r="E4" t="s">
        <v>95</v>
      </c>
      <c r="F4" t="str">
        <f t="array" ref="F4">INDEX(Establishment!B$2:B$1031,MATCH($E4,Establishment!$A$2:$A$1031,0))</f>
        <v>Chowking</v>
      </c>
      <c r="G4" t="str">
        <f t="array" ref="G4">INDEX(Establishment!C$2:C$1031,MATCH($E4,Establishment!$A$2:$A$1031,0))</f>
        <v>Fuente Osmena</v>
      </c>
      <c r="J4" t="s">
        <v>47</v>
      </c>
      <c r="K4">
        <v>1</v>
      </c>
      <c r="L4">
        <v>50</v>
      </c>
      <c r="M4">
        <f t="shared" si="3"/>
        <v>50</v>
      </c>
      <c r="N4">
        <f t="shared" si="4"/>
        <v>115</v>
      </c>
      <c r="O4" t="s">
        <v>97</v>
      </c>
      <c r="P4" t="str">
        <f t="array" ref="P4">INDEX(Items!B$2:B$1072,MATCH($O4,Items!$A$2:$A$1072,0))</f>
        <v>Chowking</v>
      </c>
      <c r="Q4" t="str">
        <f t="array" ref="Q4">INDEX(Items!C$2:C$1072,MATCH($O4,Items!$A$2:$A$1072,0))</f>
        <v>Dish</v>
      </c>
      <c r="R4" t="str">
        <f t="array" ref="R4">INDEX(Items!D$2:D$1072,MATCH($O4,Items!$A$2:$A$1072,0))</f>
        <v>Wanton Soup</v>
      </c>
    </row>
    <row r="5" spans="1:19" x14ac:dyDescent="0.25">
      <c r="A5">
        <f t="shared" si="0"/>
        <v>1</v>
      </c>
      <c r="B5" t="str">
        <f t="shared" si="1"/>
        <v>20230612A</v>
      </c>
      <c r="C5">
        <f t="shared" si="2"/>
        <v>1</v>
      </c>
      <c r="D5" s="4">
        <v>45089</v>
      </c>
      <c r="E5" t="s">
        <v>95</v>
      </c>
      <c r="F5" t="str">
        <f t="array" ref="F5">INDEX(Establishment!B$2:B$1031,MATCH($E5,Establishment!$A$2:$A$1031,0))</f>
        <v>Chowking</v>
      </c>
      <c r="G5" t="str">
        <f t="array" ref="G5">INDEX(Establishment!C$2:C$1031,MATCH($E5,Establishment!$A$2:$A$1031,0))</f>
        <v>Fuente Osmena</v>
      </c>
      <c r="J5" t="s">
        <v>44</v>
      </c>
      <c r="K5">
        <v>1</v>
      </c>
      <c r="L5">
        <v>65</v>
      </c>
      <c r="M5">
        <f t="shared" si="3"/>
        <v>65</v>
      </c>
      <c r="N5">
        <f t="shared" si="4"/>
        <v>180</v>
      </c>
      <c r="O5" t="s">
        <v>96</v>
      </c>
      <c r="P5" t="str">
        <f t="array" ref="P5">INDEX(Items!B$2:B$1072,MATCH($O5,Items!$A$2:$A$1072,0))</f>
        <v>Chowking</v>
      </c>
      <c r="Q5" t="str">
        <f t="array" ref="Q5">INDEX(Items!C$2:C$1072,MATCH($O5,Items!$A$2:$A$1072,0))</f>
        <v>Dish</v>
      </c>
      <c r="R5" t="str">
        <f t="array" ref="R5">INDEX(Items!D$2:D$1072,MATCH($O5,Items!$A$2:$A$1072,0))</f>
        <v>Pork ChowFan with Ice Tea</v>
      </c>
    </row>
    <row r="6" spans="1:19" x14ac:dyDescent="0.25">
      <c r="A6">
        <f t="shared" si="0"/>
        <v>1</v>
      </c>
      <c r="B6" t="str">
        <f t="shared" si="1"/>
        <v>20230612A</v>
      </c>
      <c r="C6">
        <f t="shared" si="2"/>
        <v>1</v>
      </c>
      <c r="D6" s="4">
        <v>45089</v>
      </c>
      <c r="E6" t="s">
        <v>95</v>
      </c>
      <c r="F6" t="str">
        <f t="array" ref="F6">INDEX(Establishment!B$2:B$1031,MATCH($E6,Establishment!$A$2:$A$1031,0))</f>
        <v>Chowking</v>
      </c>
      <c r="G6" t="str">
        <f t="array" ref="G6">INDEX(Establishment!C$2:C$1031,MATCH($E6,Establishment!$A$2:$A$1031,0))</f>
        <v>Fuente Osmena</v>
      </c>
      <c r="J6" t="s">
        <v>44</v>
      </c>
      <c r="K6">
        <v>1</v>
      </c>
      <c r="L6">
        <v>50</v>
      </c>
      <c r="M6">
        <f t="shared" si="3"/>
        <v>50</v>
      </c>
      <c r="N6">
        <f t="shared" si="4"/>
        <v>230</v>
      </c>
      <c r="O6" t="s">
        <v>97</v>
      </c>
      <c r="P6" t="str">
        <f t="array" ref="P6">INDEX(Items!B$2:B$1072,MATCH($O6,Items!$A$2:$A$1072,0))</f>
        <v>Chowking</v>
      </c>
      <c r="Q6" t="str">
        <f t="array" ref="Q6">INDEX(Items!C$2:C$1072,MATCH($O6,Items!$A$2:$A$1072,0))</f>
        <v>Dish</v>
      </c>
      <c r="R6" t="str">
        <f t="array" ref="R6">INDEX(Items!D$2:D$1072,MATCH($O6,Items!$A$2:$A$1072,0))</f>
        <v>Wanton Soup</v>
      </c>
    </row>
    <row r="7" spans="1:19" x14ac:dyDescent="0.25">
      <c r="A7">
        <f t="shared" si="0"/>
        <v>2</v>
      </c>
      <c r="B7" t="str">
        <f t="shared" si="1"/>
        <v>20230612B</v>
      </c>
      <c r="C7">
        <f t="shared" si="2"/>
        <v>1</v>
      </c>
      <c r="D7" s="4">
        <v>45089</v>
      </c>
      <c r="E7" t="s">
        <v>98</v>
      </c>
      <c r="F7" t="str">
        <f t="array" ref="F7">INDEX(Establishment!B$2:B$1031,MATCH($E7,Establishment!$A$2:$A$1031,0))</f>
        <v>Department of Health</v>
      </c>
      <c r="G7" t="str">
        <f t="array" ref="G7">INDEX(Establishment!C$2:C$1031,MATCH($E7,Establishment!$A$2:$A$1031,0))</f>
        <v>Vivente Sotto Memorial Medical Center</v>
      </c>
      <c r="H7" t="s">
        <v>2</v>
      </c>
      <c r="J7" t="s">
        <v>58</v>
      </c>
      <c r="K7">
        <v>1</v>
      </c>
      <c r="L7">
        <v>10</v>
      </c>
      <c r="M7">
        <f t="shared" si="3"/>
        <v>10</v>
      </c>
      <c r="N7">
        <f t="shared" si="4"/>
        <v>10</v>
      </c>
      <c r="O7" t="s">
        <v>20</v>
      </c>
      <c r="P7" t="str">
        <f t="array" ref="P7">INDEX(Items!B$2:B$1072,MATCH($O7,Items!$A$2:$A$1072,0))</f>
        <v xml:space="preserve"> </v>
      </c>
      <c r="Q7" t="str">
        <f t="array" ref="Q7">INDEX(Items!C$2:C$1072,MATCH($O7,Items!$A$2:$A$1072,0))</f>
        <v xml:space="preserve"> </v>
      </c>
      <c r="R7" t="str">
        <f t="array" ref="R7">INDEX(Items!D$2:D$1072,MATCH($O7,Items!$A$2:$A$1072,0))</f>
        <v xml:space="preserve"> </v>
      </c>
    </row>
    <row r="8" spans="1:19" x14ac:dyDescent="0.25">
      <c r="A8">
        <f t="shared" si="0"/>
        <v>1</v>
      </c>
      <c r="B8" t="str">
        <f t="shared" si="1"/>
        <v>20230613A</v>
      </c>
      <c r="C8">
        <f t="shared" ref="C8:C262" si="5">IF(OR(B8="",B8&lt;&gt;B7),1,C7+1)</f>
        <v>1</v>
      </c>
      <c r="D8" s="4">
        <v>45090</v>
      </c>
      <c r="E8" t="s">
        <v>21</v>
      </c>
      <c r="F8" t="str">
        <f t="array" ref="F8">INDEX(Establishment!B$2:B$1031,MATCH($E8,Establishment!$A$2:$A$1031,0))</f>
        <v>Metro Grocery</v>
      </c>
      <c r="G8" t="str">
        <f t="array" ref="G8">INDEX(Establishment!C$2:C$1031,MATCH($E8,Establishment!$A$2:$A$1031,0))</f>
        <v>Super Metro (Basak)</v>
      </c>
      <c r="H8" t="s">
        <v>22</v>
      </c>
      <c r="J8" t="s">
        <v>23</v>
      </c>
      <c r="K8">
        <v>1</v>
      </c>
      <c r="L8">
        <v>10</v>
      </c>
      <c r="M8">
        <f t="shared" si="3"/>
        <v>10</v>
      </c>
      <c r="N8">
        <f t="shared" si="4"/>
        <v>10</v>
      </c>
      <c r="O8" t="s">
        <v>20</v>
      </c>
      <c r="P8" t="str">
        <f t="array" ref="P8">INDEX(Items!B$2:B$1072,MATCH($O8,Items!$A$2:$A$1072,0))</f>
        <v xml:space="preserve"> </v>
      </c>
      <c r="Q8" t="str">
        <f t="array" ref="Q8">INDEX(Items!C$2:C$1072,MATCH($O8,Items!$A$2:$A$1072,0))</f>
        <v xml:space="preserve"> </v>
      </c>
      <c r="R8" t="str">
        <f t="array" ref="R8">INDEX(Items!D$2:D$1072,MATCH($O8,Items!$A$2:$A$1072,0))</f>
        <v xml:space="preserve"> </v>
      </c>
    </row>
    <row r="9" spans="1:19" x14ac:dyDescent="0.25">
      <c r="A9">
        <f t="shared" si="0"/>
        <v>1</v>
      </c>
      <c r="B9" t="str">
        <f t="shared" si="1"/>
        <v>20230614A</v>
      </c>
      <c r="C9">
        <f t="shared" si="5"/>
        <v>1</v>
      </c>
      <c r="D9" s="4">
        <v>45091</v>
      </c>
      <c r="E9" t="s">
        <v>39</v>
      </c>
      <c r="F9" t="str">
        <f t="array" ref="F9">INDEX(Establishment!B$2:B$1031,MATCH($E9,Establishment!$A$2:$A$1031,0))</f>
        <v>Chowking</v>
      </c>
      <c r="G9" t="str">
        <f t="array" ref="G9">INDEX(Establishment!C$2:C$1031,MATCH($E9,Establishment!$A$2:$A$1031,0))</f>
        <v>Ayala Center Cebu</v>
      </c>
      <c r="H9" t="s">
        <v>2</v>
      </c>
      <c r="I9">
        <v>100</v>
      </c>
      <c r="J9" t="s">
        <v>44</v>
      </c>
      <c r="K9">
        <v>2</v>
      </c>
      <c r="L9">
        <v>50</v>
      </c>
      <c r="M9">
        <f t="shared" si="3"/>
        <v>100</v>
      </c>
      <c r="N9">
        <f t="shared" si="4"/>
        <v>100</v>
      </c>
      <c r="O9" t="s">
        <v>42</v>
      </c>
      <c r="P9" t="str">
        <f t="array" ref="P9">INDEX(Items!B$2:B$1072,MATCH($O9,Items!$A$2:$A$1072,0))</f>
        <v>Chowking</v>
      </c>
      <c r="Q9" t="str">
        <f t="array" ref="Q9">INDEX(Items!C$2:C$1072,MATCH($O9,Items!$A$2:$A$1072,0))</f>
        <v>Dish</v>
      </c>
      <c r="R9" t="str">
        <f t="array" ref="R9">INDEX(Items!D$2:D$1072,MATCH($O9,Items!$A$2:$A$1072,0))</f>
        <v xml:space="preserve">Pork ChowFan </v>
      </c>
    </row>
    <row r="10" spans="1:19" x14ac:dyDescent="0.25">
      <c r="A10">
        <f t="shared" si="0"/>
        <v>2</v>
      </c>
      <c r="B10" t="str">
        <f t="shared" si="1"/>
        <v>20230614B</v>
      </c>
      <c r="C10">
        <f t="shared" si="5"/>
        <v>1</v>
      </c>
      <c r="D10" s="4">
        <v>45091</v>
      </c>
      <c r="E10" t="s">
        <v>99</v>
      </c>
      <c r="F10" t="str">
        <f t="array" ref="F10">INDEX(Establishment!B$2:B$1031,MATCH($E10,Establishment!$A$2:$A$1031,0))</f>
        <v>Metro Grocery</v>
      </c>
      <c r="G10" t="str">
        <f t="array" ref="G10">INDEX(Establishment!C$2:C$1031,MATCH($E10,Establishment!$A$2:$A$1031,0))</f>
        <v>Ayala Center Cebu</v>
      </c>
      <c r="H10" t="s">
        <v>22</v>
      </c>
      <c r="J10" t="s">
        <v>23</v>
      </c>
      <c r="K10">
        <v>1</v>
      </c>
      <c r="L10">
        <v>10</v>
      </c>
      <c r="M10">
        <f t="shared" si="3"/>
        <v>10</v>
      </c>
      <c r="N10">
        <f t="shared" si="4"/>
        <v>10</v>
      </c>
      <c r="O10" t="s">
        <v>20</v>
      </c>
      <c r="P10" t="str">
        <f t="array" ref="P10">INDEX(Items!B$2:B$1072,MATCH($O10,Items!$A$2:$A$1072,0))</f>
        <v xml:space="preserve"> </v>
      </c>
      <c r="Q10" t="str">
        <f t="array" ref="Q10">INDEX(Items!C$2:C$1072,MATCH($O10,Items!$A$2:$A$1072,0))</f>
        <v xml:space="preserve"> </v>
      </c>
      <c r="R10" t="str">
        <f t="array" ref="R10">INDEX(Items!D$2:D$1072,MATCH($O10,Items!$A$2:$A$1072,0))</f>
        <v xml:space="preserve"> </v>
      </c>
    </row>
    <row r="11" spans="1:19" x14ac:dyDescent="0.25">
      <c r="A11">
        <f t="shared" si="0"/>
        <v>3</v>
      </c>
      <c r="B11" t="str">
        <f t="shared" si="1"/>
        <v>20230614C</v>
      </c>
      <c r="C11">
        <f t="shared" si="5"/>
        <v>1</v>
      </c>
      <c r="D11" s="4">
        <v>45091</v>
      </c>
      <c r="E11" t="s">
        <v>100</v>
      </c>
      <c r="F11" t="str">
        <f t="array" ref="F11">INDEX(Establishment!B$2:B$1031,MATCH($E11,Establishment!$A$2:$A$1031,0))</f>
        <v>Gil's Barbershop</v>
      </c>
      <c r="G11" t="str">
        <f t="array" ref="G11">INDEX(Establishment!C$2:C$1031,MATCH($E11,Establishment!$A$2:$A$1031,0))</f>
        <v>F. Llamas</v>
      </c>
      <c r="H11" t="s">
        <v>2</v>
      </c>
      <c r="I11">
        <v>100</v>
      </c>
      <c r="J11" t="s">
        <v>101</v>
      </c>
      <c r="K11">
        <v>1</v>
      </c>
      <c r="L11">
        <v>80</v>
      </c>
      <c r="M11">
        <f t="shared" si="3"/>
        <v>80</v>
      </c>
      <c r="N11">
        <f t="shared" si="4"/>
        <v>80</v>
      </c>
      <c r="O11" t="s">
        <v>102</v>
      </c>
      <c r="P11" t="str">
        <f t="array" ref="P11">INDEX(Items!B$2:B$1072,MATCH($O11,Items!$A$2:$A$1072,0))</f>
        <v>Body Care</v>
      </c>
      <c r="Q11" t="str">
        <f t="array" ref="Q11">INDEX(Items!C$2:C$1072,MATCH($O11,Items!$A$2:$A$1072,0))</f>
        <v>Service</v>
      </c>
      <c r="R11" t="str">
        <f t="array" ref="R11">INDEX(Items!D$2:D$1072,MATCH($O11,Items!$A$2:$A$1072,0))</f>
        <v>Hair-cut</v>
      </c>
    </row>
    <row r="12" spans="1:19" x14ac:dyDescent="0.25">
      <c r="A12">
        <f t="shared" si="0"/>
        <v>3</v>
      </c>
      <c r="B12" t="str">
        <f t="shared" si="1"/>
        <v>20230614C</v>
      </c>
      <c r="C12">
        <f t="shared" si="5"/>
        <v>2</v>
      </c>
      <c r="D12" s="4">
        <v>45091</v>
      </c>
      <c r="E12" t="s">
        <v>100</v>
      </c>
      <c r="F12" t="str">
        <f t="array" ref="F12">INDEX(Establishment!B$2:B$1031,MATCH($E12,Establishment!$A$2:$A$1031,0))</f>
        <v>Gil's Barbershop</v>
      </c>
      <c r="G12" t="str">
        <f t="array" ref="G12">INDEX(Establishment!C$2:C$1031,MATCH($E12,Establishment!$A$2:$A$1031,0))</f>
        <v>F. Llamas</v>
      </c>
      <c r="K12">
        <v>1</v>
      </c>
      <c r="L12">
        <v>20</v>
      </c>
      <c r="M12">
        <f t="shared" si="3"/>
        <v>20</v>
      </c>
      <c r="N12">
        <f t="shared" si="4"/>
        <v>100</v>
      </c>
      <c r="O12" t="s">
        <v>89</v>
      </c>
      <c r="P12">
        <f t="array" ref="P12">INDEX(Items!B$2:B$1072,MATCH($O12,Items!$A$2:$A$1072,0))</f>
        <v>0</v>
      </c>
      <c r="Q12" t="str">
        <f t="array" ref="Q12">INDEX(Items!C$2:C$1072,MATCH($O12,Items!$A$2:$A$1072,0))</f>
        <v>Service</v>
      </c>
      <c r="R12" t="str">
        <f t="array" ref="R12">INDEX(Items!D$2:D$1072,MATCH($O12,Items!$A$2:$A$1072,0))</f>
        <v>Tips</v>
      </c>
    </row>
    <row r="13" spans="1:19" x14ac:dyDescent="0.25">
      <c r="A13">
        <f t="shared" si="0"/>
        <v>1</v>
      </c>
      <c r="B13" t="str">
        <f t="shared" si="1"/>
        <v/>
      </c>
      <c r="C13">
        <f t="shared" si="5"/>
        <v>1</v>
      </c>
      <c r="D13" s="4"/>
      <c r="E13" t="s">
        <v>20</v>
      </c>
      <c r="F13" t="str">
        <f t="array" ref="F13">INDEX(Establishment!B$2:B$1031,MATCH($E13,Establishment!$A$2:$A$1031,0))</f>
        <v xml:space="preserve"> </v>
      </c>
      <c r="G13" t="str">
        <f t="array" ref="G13">INDEX(Establishment!C$2:C$1031,MATCH($E13,Establishment!$A$2:$A$1031,0))</f>
        <v xml:space="preserve"> </v>
      </c>
      <c r="M13">
        <f t="shared" si="3"/>
        <v>0</v>
      </c>
      <c r="N13">
        <f t="shared" si="4"/>
        <v>0</v>
      </c>
      <c r="O13" t="s">
        <v>20</v>
      </c>
      <c r="P13" t="str">
        <f t="array" ref="P13">INDEX(Items!B$2:B$1072,MATCH($O13,Items!$A$2:$A$1072,0))</f>
        <v xml:space="preserve"> </v>
      </c>
      <c r="Q13" t="str">
        <f t="array" ref="Q13">INDEX(Items!C$2:C$1072,MATCH($O13,Items!$A$2:$A$1072,0))</f>
        <v xml:space="preserve"> </v>
      </c>
      <c r="R13" t="str">
        <f t="array" ref="R13">INDEX(Items!D$2:D$1072,MATCH($O13,Items!$A$2:$A$1072,0))</f>
        <v xml:space="preserve"> </v>
      </c>
    </row>
    <row r="14" spans="1:19" x14ac:dyDescent="0.25">
      <c r="A14">
        <f t="shared" si="0"/>
        <v>1</v>
      </c>
      <c r="B14" t="str">
        <f t="shared" si="1"/>
        <v/>
      </c>
      <c r="C14">
        <f t="shared" si="5"/>
        <v>1</v>
      </c>
      <c r="D14" s="4"/>
      <c r="E14" t="s">
        <v>20</v>
      </c>
      <c r="F14" t="str">
        <f t="array" ref="F14">INDEX(Establishment!B$2:B$1031,MATCH($E14,Establishment!$A$2:$A$1031,0))</f>
        <v xml:space="preserve"> </v>
      </c>
      <c r="G14" t="str">
        <f t="array" ref="G14">INDEX(Establishment!C$2:C$1031,MATCH($E14,Establishment!$A$2:$A$1031,0))</f>
        <v xml:space="preserve"> </v>
      </c>
      <c r="M14">
        <f t="shared" si="3"/>
        <v>0</v>
      </c>
      <c r="N14">
        <f t="shared" si="4"/>
        <v>0</v>
      </c>
      <c r="O14" t="s">
        <v>20</v>
      </c>
      <c r="P14" t="str">
        <f t="array" ref="P14">INDEX(Items!B$2:B$1072,MATCH($O14,Items!$A$2:$A$1072,0))</f>
        <v xml:space="preserve"> </v>
      </c>
      <c r="Q14" t="str">
        <f t="array" ref="Q14">INDEX(Items!C$2:C$1072,MATCH($O14,Items!$A$2:$A$1072,0))</f>
        <v xml:space="preserve"> </v>
      </c>
      <c r="R14" t="str">
        <f t="array" ref="R14">INDEX(Items!D$2:D$1072,MATCH($O14,Items!$A$2:$A$1072,0))</f>
        <v xml:space="preserve"> </v>
      </c>
    </row>
    <row r="15" spans="1:19" x14ac:dyDescent="0.25">
      <c r="A15">
        <f t="shared" si="0"/>
        <v>1</v>
      </c>
      <c r="B15" t="str">
        <f t="shared" si="1"/>
        <v>20230615A</v>
      </c>
      <c r="C15">
        <f t="shared" si="5"/>
        <v>1</v>
      </c>
      <c r="D15" s="4">
        <v>45092</v>
      </c>
      <c r="E15" t="s">
        <v>103</v>
      </c>
      <c r="F15" t="str">
        <f t="array" ref="F15">INDEX(Establishment!B$2:B$1031,MATCH($E15,Establishment!$A$2:$A$1031,0))</f>
        <v>Tiny Bubbles</v>
      </c>
      <c r="G15" t="str">
        <f t="array" ref="G15">INDEX(Establishment!C$2:C$1031,MATCH($E15,Establishment!$A$2:$A$1031,0))</f>
        <v>F. Llamas</v>
      </c>
      <c r="H15" t="s">
        <v>2</v>
      </c>
      <c r="I15">
        <v>180</v>
      </c>
      <c r="J15" t="s">
        <v>104</v>
      </c>
      <c r="K15">
        <v>1</v>
      </c>
      <c r="L15" s="5">
        <v>180</v>
      </c>
      <c r="M15">
        <f t="shared" si="3"/>
        <v>180</v>
      </c>
      <c r="N15">
        <f t="shared" si="4"/>
        <v>180</v>
      </c>
      <c r="O15" t="s">
        <v>105</v>
      </c>
      <c r="P15" t="str">
        <f t="array" ref="P15">INDEX(Items!B$2:B$1072,MATCH($O15,Items!$A$2:$A$1072,0))</f>
        <v>Household</v>
      </c>
      <c r="Q15" t="str">
        <f t="array" ref="Q15">INDEX(Items!C$2:C$1072,MATCH($O15,Items!$A$2:$A$1072,0))</f>
        <v>Service</v>
      </c>
      <c r="R15" t="str">
        <f t="array" ref="R15">INDEX(Items!D$2:D$1072,MATCH($O15,Items!$A$2:$A$1072,0))</f>
        <v>Laundry</v>
      </c>
    </row>
    <row r="16" spans="1:19" x14ac:dyDescent="0.25">
      <c r="A16">
        <f t="shared" si="0"/>
        <v>1</v>
      </c>
      <c r="B16" t="str">
        <f t="shared" si="1"/>
        <v>20230617A</v>
      </c>
      <c r="C16">
        <f t="shared" si="5"/>
        <v>1</v>
      </c>
      <c r="D16" s="4">
        <v>45094</v>
      </c>
      <c r="E16" t="s">
        <v>30</v>
      </c>
      <c r="F16" t="s">
        <v>31</v>
      </c>
      <c r="G16" t="s">
        <v>106</v>
      </c>
      <c r="H16" t="s">
        <v>2</v>
      </c>
      <c r="I16">
        <v>50</v>
      </c>
      <c r="J16" t="s">
        <v>37</v>
      </c>
      <c r="K16">
        <v>1</v>
      </c>
      <c r="L16" s="5"/>
      <c r="M16">
        <f t="shared" si="3"/>
        <v>0</v>
      </c>
      <c r="N16">
        <f t="shared" si="4"/>
        <v>0</v>
      </c>
      <c r="O16" t="s">
        <v>20</v>
      </c>
      <c r="P16" t="str">
        <f t="array" ref="P16">INDEX(Items!B$2:B$1072,MATCH($O16,Items!$A$2:$A$1072,0))</f>
        <v xml:space="preserve"> </v>
      </c>
      <c r="Q16" t="str">
        <f t="array" ref="Q16">INDEX(Items!C$2:C$1072,MATCH($O16,Items!$A$2:$A$1072,0))</f>
        <v xml:space="preserve"> </v>
      </c>
      <c r="R16" t="str">
        <f t="array" ref="R16">INDEX(Items!D$2:D$1072,MATCH($O16,Items!$A$2:$A$1072,0))</f>
        <v xml:space="preserve"> </v>
      </c>
    </row>
    <row r="17" spans="1:18" x14ac:dyDescent="0.25">
      <c r="A17">
        <f t="shared" si="0"/>
        <v>1</v>
      </c>
      <c r="B17" t="str">
        <f t="shared" si="1"/>
        <v/>
      </c>
      <c r="C17">
        <f t="shared" si="5"/>
        <v>1</v>
      </c>
      <c r="D17" s="4"/>
      <c r="E17" t="s">
        <v>20</v>
      </c>
      <c r="F17" t="str">
        <f t="array" ref="F17">INDEX(Establishment!B$2:B$1031,MATCH($E17,Establishment!$A$2:$A$1031,0))</f>
        <v xml:space="preserve"> </v>
      </c>
      <c r="G17" t="str">
        <f t="array" ref="G17">INDEX(Establishment!C$2:C$1031,MATCH($E17,Establishment!$A$2:$A$1031,0))</f>
        <v xml:space="preserve"> </v>
      </c>
      <c r="J17" t="s">
        <v>20</v>
      </c>
      <c r="K17">
        <v>1</v>
      </c>
      <c r="L17" s="5"/>
      <c r="M17">
        <f t="shared" si="3"/>
        <v>0</v>
      </c>
      <c r="N17">
        <f t="shared" si="4"/>
        <v>0</v>
      </c>
      <c r="O17" t="s">
        <v>20</v>
      </c>
      <c r="P17" t="str">
        <f t="array" ref="P17">INDEX(Items!B$2:B$1072,MATCH($O17,Items!$A$2:$A$1072,0))</f>
        <v xml:space="preserve"> </v>
      </c>
      <c r="Q17" t="str">
        <f t="array" ref="Q17">INDEX(Items!C$2:C$1072,MATCH($O17,Items!$A$2:$A$1072,0))</f>
        <v xml:space="preserve"> </v>
      </c>
      <c r="R17" t="str">
        <f t="array" ref="R17">INDEX(Items!D$2:D$1072,MATCH($O17,Items!$A$2:$A$1072,0))</f>
        <v xml:space="preserve"> </v>
      </c>
    </row>
    <row r="18" spans="1:18" x14ac:dyDescent="0.25">
      <c r="A18">
        <f t="shared" si="0"/>
        <v>1</v>
      </c>
      <c r="B18" t="str">
        <f t="shared" si="1"/>
        <v>20230617A</v>
      </c>
      <c r="C18">
        <f t="shared" si="5"/>
        <v>1</v>
      </c>
      <c r="D18" s="4">
        <v>45094</v>
      </c>
      <c r="E18" t="s">
        <v>107</v>
      </c>
      <c r="F18" t="str">
        <f t="array" ref="F18">INDEX(Establishment!B$2:B$1031,MATCH($E18,Establishment!$A$2:$A$1031,0))</f>
        <v xml:space="preserve">Squeeze It Lemons and Juices </v>
      </c>
      <c r="G18" t="str">
        <f t="array" ref="G18">INDEX(Establishment!C$2:C$1031,MATCH($E18,Establishment!$A$2:$A$1031,0))</f>
        <v>SM Seaside, Cebu</v>
      </c>
      <c r="I18">
        <v>85</v>
      </c>
      <c r="J18" t="s">
        <v>37</v>
      </c>
      <c r="K18">
        <v>1</v>
      </c>
      <c r="L18" s="5">
        <v>85</v>
      </c>
      <c r="M18">
        <f t="shared" si="3"/>
        <v>85</v>
      </c>
      <c r="N18">
        <f t="shared" si="4"/>
        <v>85</v>
      </c>
      <c r="O18" t="s">
        <v>81</v>
      </c>
      <c r="P18">
        <f t="array" ref="P18">INDEX(Items!B$2:B$1072,MATCH($O18,Items!$A$2:$A$1072,0))</f>
        <v>0</v>
      </c>
      <c r="Q18" t="str">
        <f t="array" ref="Q18">INDEX(Items!C$2:C$1072,MATCH($O18,Items!$A$2:$A$1072,0))</f>
        <v>Old Fashion Lemonade Juice</v>
      </c>
      <c r="R18" t="str">
        <f t="array" ref="R18">INDEX(Items!D$2:D$1072,MATCH($O18,Items!$A$2:$A$1072,0))</f>
        <v>22Oz</v>
      </c>
    </row>
    <row r="19" spans="1:18" x14ac:dyDescent="0.25">
      <c r="A19">
        <f t="shared" si="0"/>
        <v>2</v>
      </c>
      <c r="B19" t="str">
        <f t="shared" si="1"/>
        <v>20230617B</v>
      </c>
      <c r="C19">
        <f t="shared" si="5"/>
        <v>1</v>
      </c>
      <c r="D19" s="4">
        <v>45094</v>
      </c>
      <c r="E19" t="s">
        <v>108</v>
      </c>
      <c r="F19" t="str">
        <f t="array" ref="F19">INDEX(Establishment!B$2:B$1031,MATCH($E19,Establishment!$A$2:$A$1031,0))</f>
        <v>Leylam</v>
      </c>
      <c r="G19" t="str">
        <f t="array" ref="G19">INDEX(Establishment!C$2:C$1031,MATCH($E19,Establishment!$A$2:$A$1031,0))</f>
        <v>SM Seaside, Cebu</v>
      </c>
      <c r="I19">
        <v>125</v>
      </c>
      <c r="J19" t="s">
        <v>109</v>
      </c>
      <c r="K19">
        <v>1</v>
      </c>
      <c r="L19" s="5">
        <v>125</v>
      </c>
      <c r="M19">
        <f t="shared" si="3"/>
        <v>125</v>
      </c>
      <c r="N19">
        <f t="shared" si="4"/>
        <v>125</v>
      </c>
      <c r="O19" t="s">
        <v>20</v>
      </c>
      <c r="P19" t="str">
        <f t="array" ref="P19">INDEX(Items!B$2:B$1072,MATCH($O19,Items!$A$2:$A$1072,0))</f>
        <v xml:space="preserve"> </v>
      </c>
      <c r="Q19" t="str">
        <f t="array" ref="Q19">INDEX(Items!C$2:C$1072,MATCH($O19,Items!$A$2:$A$1072,0))</f>
        <v xml:space="preserve"> </v>
      </c>
      <c r="R19" t="str">
        <f t="array" ref="R19">INDEX(Items!D$2:D$1072,MATCH($O19,Items!$A$2:$A$1072,0))</f>
        <v xml:space="preserve"> </v>
      </c>
    </row>
    <row r="20" spans="1:18" x14ac:dyDescent="0.25">
      <c r="A20">
        <f t="shared" si="0"/>
        <v>3</v>
      </c>
      <c r="B20" t="str">
        <f t="shared" si="1"/>
        <v>20230617C</v>
      </c>
      <c r="C20">
        <f t="shared" si="5"/>
        <v>1</v>
      </c>
      <c r="D20" s="4">
        <v>45094</v>
      </c>
      <c r="E20" t="s">
        <v>103</v>
      </c>
      <c r="F20" t="str">
        <f t="array" ref="F20">INDEX(Establishment!B$2:B$1031,MATCH($E20,Establishment!$A$2:$A$1031,0))</f>
        <v>Tiny Bubbles</v>
      </c>
      <c r="G20" t="str">
        <f t="array" ref="G20">INDEX(Establishment!C$2:C$1031,MATCH($E20,Establishment!$A$2:$A$1031,0))</f>
        <v>F. Llamas</v>
      </c>
      <c r="H20" t="s">
        <v>2</v>
      </c>
      <c r="I20">
        <v>180</v>
      </c>
      <c r="J20" t="s">
        <v>104</v>
      </c>
      <c r="K20">
        <v>1</v>
      </c>
      <c r="L20" s="5">
        <v>180</v>
      </c>
      <c r="M20">
        <f t="shared" si="3"/>
        <v>180</v>
      </c>
      <c r="N20">
        <f t="shared" si="4"/>
        <v>180</v>
      </c>
      <c r="O20" t="s">
        <v>105</v>
      </c>
      <c r="P20" t="str">
        <f t="array" ref="P20">INDEX(Items!B$2:B$1072,MATCH($O20,Items!$A$2:$A$1072,0))</f>
        <v>Household</v>
      </c>
      <c r="Q20" t="str">
        <f t="array" ref="Q20">INDEX(Items!C$2:C$1072,MATCH($O20,Items!$A$2:$A$1072,0))</f>
        <v>Service</v>
      </c>
      <c r="R20" t="str">
        <f t="array" ref="R20">INDEX(Items!D$2:D$1072,MATCH($O20,Items!$A$2:$A$1072,0))</f>
        <v>Laundry</v>
      </c>
    </row>
    <row r="21" spans="1:18" ht="15.75" customHeight="1" x14ac:dyDescent="0.25">
      <c r="A21">
        <f t="shared" si="0"/>
        <v>1</v>
      </c>
      <c r="B21" t="str">
        <f t="shared" si="1"/>
        <v/>
      </c>
      <c r="C21">
        <f t="shared" si="5"/>
        <v>1</v>
      </c>
      <c r="D21" s="4"/>
      <c r="E21" t="s">
        <v>20</v>
      </c>
      <c r="F21" t="str">
        <f t="array" ref="F21">INDEX(Establishment!B$2:B$1031,MATCH($E21,Establishment!$A$2:$A$1031,0))</f>
        <v xml:space="preserve"> </v>
      </c>
      <c r="G21" t="str">
        <f t="array" ref="G21">INDEX(Establishment!C$2:C$1031,MATCH($E21,Establishment!$A$2:$A$1031,0))</f>
        <v xml:space="preserve"> </v>
      </c>
      <c r="M21">
        <f t="shared" si="3"/>
        <v>0</v>
      </c>
      <c r="N21">
        <f t="shared" si="4"/>
        <v>0</v>
      </c>
      <c r="O21" t="s">
        <v>20</v>
      </c>
      <c r="P21" t="str">
        <f t="array" ref="P21">INDEX(Items!B$2:B$1072,MATCH($O21,Items!$A$2:$A$1072,0))</f>
        <v xml:space="preserve"> </v>
      </c>
      <c r="Q21" t="str">
        <f t="array" ref="Q21">INDEX(Items!C$2:C$1072,MATCH($O21,Items!$A$2:$A$1072,0))</f>
        <v xml:space="preserve"> </v>
      </c>
      <c r="R21" t="str">
        <f t="array" ref="R21">INDEX(Items!D$2:D$1072,MATCH($O21,Items!$A$2:$A$1072,0))</f>
        <v xml:space="preserve"> </v>
      </c>
    </row>
    <row r="22" spans="1:18" ht="15.75" customHeight="1" x14ac:dyDescent="0.25">
      <c r="A22">
        <f t="shared" si="0"/>
        <v>1</v>
      </c>
      <c r="B22" t="str">
        <f t="shared" si="1"/>
        <v/>
      </c>
      <c r="C22">
        <f t="shared" si="5"/>
        <v>1</v>
      </c>
      <c r="D22" s="4"/>
      <c r="E22" t="s">
        <v>20</v>
      </c>
      <c r="F22" t="str">
        <f t="array" ref="F22">INDEX(Establishment!B$2:B$1031,MATCH($E22,Establishment!$A$2:$A$1031,0))</f>
        <v xml:space="preserve"> </v>
      </c>
      <c r="G22" t="str">
        <f t="array" ref="G22">INDEX(Establishment!C$2:C$1031,MATCH($E22,Establishment!$A$2:$A$1031,0))</f>
        <v xml:space="preserve"> </v>
      </c>
      <c r="M22">
        <f t="shared" si="3"/>
        <v>0</v>
      </c>
      <c r="N22">
        <f t="shared" si="4"/>
        <v>0</v>
      </c>
      <c r="O22" t="s">
        <v>20</v>
      </c>
      <c r="P22" t="str">
        <f t="array" ref="P22">INDEX(Items!B$2:B$1072,MATCH($O22,Items!$A$2:$A$1072,0))</f>
        <v xml:space="preserve"> </v>
      </c>
      <c r="Q22" t="str">
        <f t="array" ref="Q22">INDEX(Items!C$2:C$1072,MATCH($O22,Items!$A$2:$A$1072,0))</f>
        <v xml:space="preserve"> </v>
      </c>
      <c r="R22" t="str">
        <f t="array" ref="R22">INDEX(Items!D$2:D$1072,MATCH($O22,Items!$A$2:$A$1072,0))</f>
        <v xml:space="preserve"> </v>
      </c>
    </row>
    <row r="23" spans="1:18" ht="15.75" customHeight="1" x14ac:dyDescent="0.25">
      <c r="A23">
        <f t="shared" si="0"/>
        <v>1</v>
      </c>
      <c r="B23" t="str">
        <f t="shared" si="1"/>
        <v/>
      </c>
      <c r="C23">
        <f t="shared" si="5"/>
        <v>1</v>
      </c>
      <c r="D23" s="4"/>
      <c r="E23" t="s">
        <v>20</v>
      </c>
      <c r="F23" t="str">
        <f t="array" ref="F23">INDEX(Establishment!B$2:B$1031,MATCH($E23,Establishment!$A$2:$A$1031,0))</f>
        <v xml:space="preserve"> </v>
      </c>
      <c r="G23" t="str">
        <f t="array" ref="G23">INDEX(Establishment!C$2:C$1031,MATCH($E23,Establishment!$A$2:$A$1031,0))</f>
        <v xml:space="preserve"> </v>
      </c>
      <c r="M23">
        <f t="shared" si="3"/>
        <v>0</v>
      </c>
      <c r="N23">
        <f t="shared" si="4"/>
        <v>0</v>
      </c>
      <c r="O23" t="s">
        <v>20</v>
      </c>
      <c r="P23" t="str">
        <f t="array" ref="P23">INDEX(Items!B$2:B$1072,MATCH($O23,Items!$A$2:$A$1072,0))</f>
        <v xml:space="preserve"> </v>
      </c>
      <c r="Q23" t="str">
        <f t="array" ref="Q23">INDEX(Items!C$2:C$1072,MATCH($O23,Items!$A$2:$A$1072,0))</f>
        <v xml:space="preserve"> </v>
      </c>
      <c r="R23" t="str">
        <f t="array" ref="R23">INDEX(Items!D$2:D$1072,MATCH($O23,Items!$A$2:$A$1072,0))</f>
        <v xml:space="preserve"> </v>
      </c>
    </row>
    <row r="24" spans="1:18" ht="15.75" customHeight="1" x14ac:dyDescent="0.25">
      <c r="A24">
        <f t="shared" si="0"/>
        <v>1</v>
      </c>
      <c r="B24" t="str">
        <f t="shared" si="1"/>
        <v/>
      </c>
      <c r="C24">
        <f t="shared" si="5"/>
        <v>1</v>
      </c>
      <c r="D24" s="4"/>
      <c r="E24" t="s">
        <v>20</v>
      </c>
      <c r="F24" t="str">
        <f t="array" ref="F24">INDEX(Establishment!B$2:B$1031,MATCH($E24,Establishment!$A$2:$A$1031,0))</f>
        <v xml:space="preserve"> </v>
      </c>
      <c r="G24" t="str">
        <f t="array" ref="G24">INDEX(Establishment!C$2:C$1031,MATCH($E24,Establishment!$A$2:$A$1031,0))</f>
        <v xml:space="preserve"> </v>
      </c>
      <c r="M24">
        <f t="shared" si="3"/>
        <v>0</v>
      </c>
      <c r="N24">
        <f t="shared" si="4"/>
        <v>0</v>
      </c>
      <c r="O24" t="s">
        <v>20</v>
      </c>
      <c r="P24" t="str">
        <f t="array" ref="P24">INDEX(Items!B$2:B$1072,MATCH($O24,Items!$A$2:$A$1072,0))</f>
        <v xml:space="preserve"> </v>
      </c>
      <c r="Q24" t="str">
        <f t="array" ref="Q24">INDEX(Items!C$2:C$1072,MATCH($O24,Items!$A$2:$A$1072,0))</f>
        <v xml:space="preserve"> </v>
      </c>
      <c r="R24" t="str">
        <f t="array" ref="R24">INDEX(Items!D$2:D$1072,MATCH($O24,Items!$A$2:$A$1072,0))</f>
        <v xml:space="preserve"> </v>
      </c>
    </row>
    <row r="25" spans="1:18" ht="15.75" customHeight="1" x14ac:dyDescent="0.25">
      <c r="A25">
        <f t="shared" si="0"/>
        <v>1</v>
      </c>
      <c r="B25" t="str">
        <f t="shared" si="1"/>
        <v/>
      </c>
      <c r="C25">
        <f t="shared" si="5"/>
        <v>1</v>
      </c>
      <c r="D25" s="4"/>
      <c r="E25" t="s">
        <v>20</v>
      </c>
      <c r="F25" t="str">
        <f t="array" ref="F25">INDEX(Establishment!B$2:B$1031,MATCH($E25,Establishment!$A$2:$A$1031,0))</f>
        <v xml:space="preserve"> </v>
      </c>
      <c r="G25" t="str">
        <f t="array" ref="G25">INDEX(Establishment!C$2:C$1031,MATCH($E25,Establishment!$A$2:$A$1031,0))</f>
        <v xml:space="preserve"> </v>
      </c>
      <c r="M25">
        <f t="shared" si="3"/>
        <v>0</v>
      </c>
      <c r="N25">
        <f t="shared" si="4"/>
        <v>0</v>
      </c>
      <c r="O25" t="s">
        <v>20</v>
      </c>
      <c r="P25" t="str">
        <f t="array" ref="P25">INDEX(Items!B$2:B$1072,MATCH($O25,Items!$A$2:$A$1072,0))</f>
        <v xml:space="preserve"> </v>
      </c>
      <c r="Q25" t="str">
        <f t="array" ref="Q25">INDEX(Items!C$2:C$1072,MATCH($O25,Items!$A$2:$A$1072,0))</f>
        <v xml:space="preserve"> </v>
      </c>
      <c r="R25" t="str">
        <f t="array" ref="R25">INDEX(Items!D$2:D$1072,MATCH($O25,Items!$A$2:$A$1072,0))</f>
        <v xml:space="preserve"> </v>
      </c>
    </row>
    <row r="26" spans="1:18" ht="15.75" customHeight="1" x14ac:dyDescent="0.25">
      <c r="A26">
        <f t="shared" si="0"/>
        <v>1</v>
      </c>
      <c r="B26" t="str">
        <f t="shared" si="1"/>
        <v/>
      </c>
      <c r="C26">
        <f t="shared" si="5"/>
        <v>1</v>
      </c>
      <c r="D26" s="4"/>
      <c r="E26" t="s">
        <v>20</v>
      </c>
      <c r="F26" t="str">
        <f t="array" ref="F26">INDEX(Establishment!B$2:B$1031,MATCH($E26,Establishment!$A$2:$A$1031,0))</f>
        <v xml:space="preserve"> </v>
      </c>
      <c r="G26" t="str">
        <f t="array" ref="G26">INDEX(Establishment!C$2:C$1031,MATCH($E26,Establishment!$A$2:$A$1031,0))</f>
        <v xml:space="preserve"> </v>
      </c>
      <c r="M26">
        <f t="shared" si="3"/>
        <v>0</v>
      </c>
      <c r="N26">
        <f t="shared" si="4"/>
        <v>0</v>
      </c>
      <c r="O26" t="s">
        <v>20</v>
      </c>
      <c r="P26" t="str">
        <f t="array" ref="P26">INDEX(Items!B$2:B$1072,MATCH($O26,Items!$A$2:$A$1072,0))</f>
        <v xml:space="preserve"> </v>
      </c>
      <c r="Q26" t="str">
        <f t="array" ref="Q26">INDEX(Items!C$2:C$1072,MATCH($O26,Items!$A$2:$A$1072,0))</f>
        <v xml:space="preserve"> </v>
      </c>
      <c r="R26" t="str">
        <f t="array" ref="R26">INDEX(Items!D$2:D$1072,MATCH($O26,Items!$A$2:$A$1072,0))</f>
        <v xml:space="preserve"> </v>
      </c>
    </row>
    <row r="27" spans="1:18" ht="15.75" customHeight="1" x14ac:dyDescent="0.25">
      <c r="A27">
        <f t="shared" si="0"/>
        <v>1</v>
      </c>
      <c r="B27" t="str">
        <f t="shared" si="1"/>
        <v/>
      </c>
      <c r="C27">
        <f t="shared" si="5"/>
        <v>1</v>
      </c>
      <c r="D27" s="4"/>
      <c r="E27" t="s">
        <v>20</v>
      </c>
      <c r="F27" t="str">
        <f t="array" ref="F27">INDEX(Establishment!B$2:B$1031,MATCH($E27,Establishment!$A$2:$A$1031,0))</f>
        <v xml:space="preserve"> </v>
      </c>
      <c r="G27" t="str">
        <f t="array" ref="G27">INDEX(Establishment!C$2:C$1031,MATCH($E27,Establishment!$A$2:$A$1031,0))</f>
        <v xml:space="preserve"> </v>
      </c>
      <c r="M27">
        <f t="shared" si="3"/>
        <v>0</v>
      </c>
      <c r="N27">
        <f t="shared" si="4"/>
        <v>0</v>
      </c>
      <c r="O27" t="s">
        <v>20</v>
      </c>
      <c r="P27" t="str">
        <f t="array" ref="P27">INDEX(Items!B$2:B$1072,MATCH($O27,Items!$A$2:$A$1072,0))</f>
        <v xml:space="preserve"> </v>
      </c>
      <c r="Q27" t="str">
        <f t="array" ref="Q27">INDEX(Items!C$2:C$1072,MATCH($O27,Items!$A$2:$A$1072,0))</f>
        <v xml:space="preserve"> </v>
      </c>
      <c r="R27" t="str">
        <f t="array" ref="R27">INDEX(Items!D$2:D$1072,MATCH($O27,Items!$A$2:$A$1072,0))</f>
        <v xml:space="preserve"> </v>
      </c>
    </row>
    <row r="28" spans="1:18" ht="15.75" customHeight="1" x14ac:dyDescent="0.25">
      <c r="A28">
        <f t="shared" si="0"/>
        <v>1</v>
      </c>
      <c r="B28" t="str">
        <f t="shared" si="1"/>
        <v/>
      </c>
      <c r="C28">
        <f t="shared" si="5"/>
        <v>1</v>
      </c>
      <c r="D28" s="4"/>
      <c r="E28" t="s">
        <v>20</v>
      </c>
      <c r="F28" t="str">
        <f t="array" ref="F28">INDEX(Establishment!B$2:B$1031,MATCH($E28,Establishment!$A$2:$A$1031,0))</f>
        <v xml:space="preserve"> </v>
      </c>
      <c r="G28" t="str">
        <f t="array" ref="G28">INDEX(Establishment!C$2:C$1031,MATCH($E28,Establishment!$A$2:$A$1031,0))</f>
        <v xml:space="preserve"> </v>
      </c>
      <c r="M28">
        <f t="shared" si="3"/>
        <v>0</v>
      </c>
      <c r="N28">
        <f t="shared" si="4"/>
        <v>0</v>
      </c>
      <c r="O28" t="s">
        <v>20</v>
      </c>
      <c r="P28" t="str">
        <f t="array" ref="P28">INDEX(Items!B$2:B$1072,MATCH($O28,Items!$A$2:$A$1072,0))</f>
        <v xml:space="preserve"> </v>
      </c>
      <c r="Q28" t="str">
        <f t="array" ref="Q28">INDEX(Items!C$2:C$1072,MATCH($O28,Items!$A$2:$A$1072,0))</f>
        <v xml:space="preserve"> </v>
      </c>
      <c r="R28" t="str">
        <f t="array" ref="R28">INDEX(Items!D$2:D$1072,MATCH($O28,Items!$A$2:$A$1072,0))</f>
        <v xml:space="preserve"> </v>
      </c>
    </row>
    <row r="29" spans="1:18" ht="15.75" customHeight="1" x14ac:dyDescent="0.25">
      <c r="A29">
        <f t="shared" si="0"/>
        <v>1</v>
      </c>
      <c r="B29" t="str">
        <f t="shared" si="1"/>
        <v/>
      </c>
      <c r="C29">
        <f t="shared" si="5"/>
        <v>1</v>
      </c>
      <c r="D29" s="4"/>
      <c r="E29" t="s">
        <v>20</v>
      </c>
      <c r="F29" t="str">
        <f t="array" ref="F29">INDEX(Establishment!B$2:B$1031,MATCH($E29,Establishment!$A$2:$A$1031,0))</f>
        <v xml:space="preserve"> </v>
      </c>
      <c r="G29" t="str">
        <f t="array" ref="G29">INDEX(Establishment!C$2:C$1031,MATCH($E29,Establishment!$A$2:$A$1031,0))</f>
        <v xml:space="preserve"> </v>
      </c>
      <c r="M29">
        <f t="shared" si="3"/>
        <v>0</v>
      </c>
      <c r="N29">
        <f t="shared" si="4"/>
        <v>0</v>
      </c>
      <c r="O29" t="s">
        <v>20</v>
      </c>
      <c r="P29" t="str">
        <f t="array" ref="P29">INDEX(Items!B$2:B$1072,MATCH($O29,Items!$A$2:$A$1072,0))</f>
        <v xml:space="preserve"> </v>
      </c>
      <c r="Q29" t="str">
        <f t="array" ref="Q29">INDEX(Items!C$2:C$1072,MATCH($O29,Items!$A$2:$A$1072,0))</f>
        <v xml:space="preserve"> </v>
      </c>
      <c r="R29" t="str">
        <f t="array" ref="R29">INDEX(Items!D$2:D$1072,MATCH($O29,Items!$A$2:$A$1072,0))</f>
        <v xml:space="preserve"> </v>
      </c>
    </row>
    <row r="30" spans="1:18" ht="15.75" customHeight="1" x14ac:dyDescent="0.25">
      <c r="A30">
        <f t="shared" si="0"/>
        <v>1</v>
      </c>
      <c r="B30" t="str">
        <f t="shared" si="1"/>
        <v/>
      </c>
      <c r="C30">
        <f t="shared" si="5"/>
        <v>1</v>
      </c>
      <c r="D30" s="4"/>
      <c r="E30" t="s">
        <v>20</v>
      </c>
      <c r="F30" t="str">
        <f t="array" ref="F30">INDEX(Establishment!B$2:B$1031,MATCH($E30,Establishment!$A$2:$A$1031,0))</f>
        <v xml:space="preserve"> </v>
      </c>
      <c r="G30" t="str">
        <f t="array" ref="G30">INDEX(Establishment!C$2:C$1031,MATCH($E30,Establishment!$A$2:$A$1031,0))</f>
        <v xml:space="preserve"> </v>
      </c>
      <c r="M30">
        <f t="shared" si="3"/>
        <v>0</v>
      </c>
      <c r="N30">
        <f t="shared" si="4"/>
        <v>0</v>
      </c>
      <c r="O30" t="s">
        <v>20</v>
      </c>
      <c r="P30" t="str">
        <f t="array" ref="P30">INDEX(Items!B$2:B$1072,MATCH($O30,Items!$A$2:$A$1072,0))</f>
        <v xml:space="preserve"> </v>
      </c>
      <c r="Q30" t="str">
        <f t="array" ref="Q30">INDEX(Items!C$2:C$1072,MATCH($O30,Items!$A$2:$A$1072,0))</f>
        <v xml:space="preserve"> </v>
      </c>
      <c r="R30" t="str">
        <f t="array" ref="R30">INDEX(Items!D$2:D$1072,MATCH($O30,Items!$A$2:$A$1072,0))</f>
        <v xml:space="preserve"> </v>
      </c>
    </row>
    <row r="31" spans="1:18" ht="15.75" customHeight="1" x14ac:dyDescent="0.25">
      <c r="A31">
        <f t="shared" si="0"/>
        <v>1</v>
      </c>
      <c r="B31" t="str">
        <f t="shared" si="1"/>
        <v/>
      </c>
      <c r="C31">
        <f t="shared" si="5"/>
        <v>1</v>
      </c>
      <c r="D31" s="4"/>
      <c r="E31" t="s">
        <v>20</v>
      </c>
      <c r="F31" t="str">
        <f t="array" ref="F31">INDEX(Establishment!B$2:B$1031,MATCH($E31,Establishment!$A$2:$A$1031,0))</f>
        <v xml:space="preserve"> </v>
      </c>
      <c r="G31" t="str">
        <f t="array" ref="G31">INDEX(Establishment!C$2:C$1031,MATCH($E31,Establishment!$A$2:$A$1031,0))</f>
        <v xml:space="preserve"> </v>
      </c>
      <c r="M31">
        <f t="shared" si="3"/>
        <v>0</v>
      </c>
      <c r="N31">
        <f t="shared" si="4"/>
        <v>0</v>
      </c>
      <c r="O31" t="s">
        <v>20</v>
      </c>
      <c r="P31" t="str">
        <f t="array" ref="P31">INDEX(Items!B$2:B$1072,MATCH($O31,Items!$A$2:$A$1072,0))</f>
        <v xml:space="preserve"> </v>
      </c>
      <c r="Q31" t="str">
        <f t="array" ref="Q31">INDEX(Items!C$2:C$1072,MATCH($O31,Items!$A$2:$A$1072,0))</f>
        <v xml:space="preserve"> </v>
      </c>
      <c r="R31" t="str">
        <f t="array" ref="R31">INDEX(Items!D$2:D$1072,MATCH($O31,Items!$A$2:$A$1072,0))</f>
        <v xml:space="preserve"> </v>
      </c>
    </row>
    <row r="32" spans="1:18" ht="15.75" customHeight="1" x14ac:dyDescent="0.25">
      <c r="A32">
        <f t="shared" si="0"/>
        <v>1</v>
      </c>
      <c r="B32" t="str">
        <f t="shared" si="1"/>
        <v/>
      </c>
      <c r="C32">
        <f t="shared" si="5"/>
        <v>1</v>
      </c>
      <c r="D32" s="4"/>
      <c r="E32" t="s">
        <v>20</v>
      </c>
      <c r="F32" t="str">
        <f t="array" ref="F32">INDEX(Establishment!B$2:B$1031,MATCH($E32,Establishment!$A$2:$A$1031,0))</f>
        <v xml:space="preserve"> </v>
      </c>
      <c r="G32" t="str">
        <f t="array" ref="G32">INDEX(Establishment!C$2:C$1031,MATCH($E32,Establishment!$A$2:$A$1031,0))</f>
        <v xml:space="preserve"> </v>
      </c>
      <c r="M32">
        <f t="shared" si="3"/>
        <v>0</v>
      </c>
      <c r="N32">
        <f t="shared" si="4"/>
        <v>0</v>
      </c>
      <c r="O32" t="s">
        <v>20</v>
      </c>
      <c r="P32" t="str">
        <f t="array" ref="P32">INDEX(Items!B$2:B$1072,MATCH($O32,Items!$A$2:$A$1072,0))</f>
        <v xml:space="preserve"> </v>
      </c>
      <c r="Q32" t="str">
        <f t="array" ref="Q32">INDEX(Items!C$2:C$1072,MATCH($O32,Items!$A$2:$A$1072,0))</f>
        <v xml:space="preserve"> </v>
      </c>
      <c r="R32" t="str">
        <f t="array" ref="R32">INDEX(Items!D$2:D$1072,MATCH($O32,Items!$A$2:$A$1072,0))</f>
        <v xml:space="preserve"> </v>
      </c>
    </row>
    <row r="33" spans="1:18" ht="15.75" customHeight="1" x14ac:dyDescent="0.25">
      <c r="A33">
        <f t="shared" si="0"/>
        <v>1</v>
      </c>
      <c r="B33" t="str">
        <f t="shared" si="1"/>
        <v/>
      </c>
      <c r="C33">
        <f t="shared" si="5"/>
        <v>1</v>
      </c>
      <c r="D33" s="4"/>
      <c r="E33" t="s">
        <v>20</v>
      </c>
      <c r="F33" t="str">
        <f t="array" ref="F33">INDEX(Establishment!B$2:B$1031,MATCH($E33,Establishment!$A$2:$A$1031,0))</f>
        <v xml:space="preserve"> </v>
      </c>
      <c r="G33" t="str">
        <f t="array" ref="G33">INDEX(Establishment!C$2:C$1031,MATCH($E33,Establishment!$A$2:$A$1031,0))</f>
        <v xml:space="preserve"> </v>
      </c>
      <c r="M33">
        <f t="shared" si="3"/>
        <v>0</v>
      </c>
      <c r="N33">
        <f t="shared" si="4"/>
        <v>0</v>
      </c>
      <c r="O33" t="s">
        <v>20</v>
      </c>
      <c r="P33" t="str">
        <f t="array" ref="P33">INDEX(Items!B$2:B$1072,MATCH($O33,Items!$A$2:$A$1072,0))</f>
        <v xml:space="preserve"> </v>
      </c>
      <c r="Q33" t="str">
        <f t="array" ref="Q33">INDEX(Items!C$2:C$1072,MATCH($O33,Items!$A$2:$A$1072,0))</f>
        <v xml:space="preserve"> </v>
      </c>
      <c r="R33" t="str">
        <f t="array" ref="R33">INDEX(Items!D$2:D$1072,MATCH($O33,Items!$A$2:$A$1072,0))</f>
        <v xml:space="preserve"> </v>
      </c>
    </row>
    <row r="34" spans="1:18" ht="15.75" customHeight="1" x14ac:dyDescent="0.25">
      <c r="A34">
        <f t="shared" si="0"/>
        <v>1</v>
      </c>
      <c r="B34" t="str">
        <f t="shared" si="1"/>
        <v/>
      </c>
      <c r="C34">
        <f t="shared" si="5"/>
        <v>1</v>
      </c>
      <c r="D34" s="4"/>
      <c r="E34" t="s">
        <v>20</v>
      </c>
      <c r="F34" t="str">
        <f t="array" ref="F34">INDEX(Establishment!B$2:B$1031,MATCH($E34,Establishment!$A$2:$A$1031,0))</f>
        <v xml:space="preserve"> </v>
      </c>
      <c r="G34" t="str">
        <f t="array" ref="G34">INDEX(Establishment!C$2:C$1031,MATCH($E34,Establishment!$A$2:$A$1031,0))</f>
        <v xml:space="preserve"> </v>
      </c>
      <c r="M34">
        <f t="shared" si="3"/>
        <v>0</v>
      </c>
      <c r="N34">
        <f t="shared" si="4"/>
        <v>0</v>
      </c>
      <c r="O34" t="s">
        <v>20</v>
      </c>
      <c r="P34" t="str">
        <f t="array" ref="P34">INDEX(Items!B$2:B$1072,MATCH($O34,Items!$A$2:$A$1072,0))</f>
        <v xml:space="preserve"> </v>
      </c>
      <c r="Q34" t="str">
        <f t="array" ref="Q34">INDEX(Items!C$2:C$1072,MATCH($O34,Items!$A$2:$A$1072,0))</f>
        <v xml:space="preserve"> </v>
      </c>
      <c r="R34" t="str">
        <f t="array" ref="R34">INDEX(Items!D$2:D$1072,MATCH($O34,Items!$A$2:$A$1072,0))</f>
        <v xml:space="preserve"> </v>
      </c>
    </row>
    <row r="35" spans="1:18" ht="15.75" customHeight="1" x14ac:dyDescent="0.25">
      <c r="A35">
        <f t="shared" si="0"/>
        <v>1</v>
      </c>
      <c r="B35" t="str">
        <f t="shared" si="1"/>
        <v/>
      </c>
      <c r="C35">
        <f t="shared" si="5"/>
        <v>1</v>
      </c>
      <c r="D35" s="4"/>
      <c r="E35" t="s">
        <v>20</v>
      </c>
      <c r="F35" t="str">
        <f t="array" ref="F35">INDEX(Establishment!B$2:B$1031,MATCH($E35,Establishment!$A$2:$A$1031,0))</f>
        <v xml:space="preserve"> </v>
      </c>
      <c r="G35" t="str">
        <f t="array" ref="G35">INDEX(Establishment!C$2:C$1031,MATCH($E35,Establishment!$A$2:$A$1031,0))</f>
        <v xml:space="preserve"> </v>
      </c>
      <c r="M35">
        <f t="shared" si="3"/>
        <v>0</v>
      </c>
      <c r="N35">
        <f t="shared" si="4"/>
        <v>0</v>
      </c>
      <c r="O35" t="s">
        <v>20</v>
      </c>
      <c r="P35" t="str">
        <f t="array" ref="P35">INDEX(Items!B$2:B$1072,MATCH($O35,Items!$A$2:$A$1072,0))</f>
        <v xml:space="preserve"> </v>
      </c>
      <c r="Q35" t="str">
        <f t="array" ref="Q35">INDEX(Items!C$2:C$1072,MATCH($O35,Items!$A$2:$A$1072,0))</f>
        <v xml:space="preserve"> </v>
      </c>
      <c r="R35" t="str">
        <f t="array" ref="R35">INDEX(Items!D$2:D$1072,MATCH($O35,Items!$A$2:$A$1072,0))</f>
        <v xml:space="preserve"> </v>
      </c>
    </row>
    <row r="36" spans="1:18" ht="15.75" customHeight="1" x14ac:dyDescent="0.25">
      <c r="A36">
        <f t="shared" si="0"/>
        <v>1</v>
      </c>
      <c r="B36" t="str">
        <f t="shared" si="1"/>
        <v/>
      </c>
      <c r="C36">
        <f t="shared" si="5"/>
        <v>1</v>
      </c>
      <c r="D36" s="4"/>
      <c r="E36" t="s">
        <v>20</v>
      </c>
      <c r="F36" t="str">
        <f t="array" ref="F36">INDEX(Establishment!B$2:B$1031,MATCH($E36,Establishment!$A$2:$A$1031,0))</f>
        <v xml:space="preserve"> </v>
      </c>
      <c r="G36" t="str">
        <f t="array" ref="G36">INDEX(Establishment!C$2:C$1031,MATCH($E36,Establishment!$A$2:$A$1031,0))</f>
        <v xml:space="preserve"> </v>
      </c>
      <c r="M36">
        <f t="shared" si="3"/>
        <v>0</v>
      </c>
      <c r="N36">
        <f t="shared" si="4"/>
        <v>0</v>
      </c>
      <c r="O36" t="s">
        <v>20</v>
      </c>
      <c r="P36" t="str">
        <f t="array" ref="P36">INDEX(Items!B$2:B$1072,MATCH($O36,Items!$A$2:$A$1072,0))</f>
        <v xml:space="preserve"> </v>
      </c>
      <c r="Q36" t="str">
        <f t="array" ref="Q36">INDEX(Items!C$2:C$1072,MATCH($O36,Items!$A$2:$A$1072,0))</f>
        <v xml:space="preserve"> </v>
      </c>
      <c r="R36" t="str">
        <f t="array" ref="R36">INDEX(Items!D$2:D$1072,MATCH($O36,Items!$A$2:$A$1072,0))</f>
        <v xml:space="preserve"> </v>
      </c>
    </row>
    <row r="37" spans="1:18" ht="15.75" customHeight="1" x14ac:dyDescent="0.25">
      <c r="A37">
        <f t="shared" si="0"/>
        <v>1</v>
      </c>
      <c r="B37" t="str">
        <f t="shared" si="1"/>
        <v/>
      </c>
      <c r="C37">
        <f t="shared" si="5"/>
        <v>1</v>
      </c>
      <c r="D37" s="4"/>
      <c r="E37" t="s">
        <v>20</v>
      </c>
      <c r="F37" t="str">
        <f t="array" ref="F37">INDEX(Establishment!B$2:B$1031,MATCH($E37,Establishment!$A$2:$A$1031,0))</f>
        <v xml:space="preserve"> </v>
      </c>
      <c r="G37" t="str">
        <f t="array" ref="G37">INDEX(Establishment!C$2:C$1031,MATCH($E37,Establishment!$A$2:$A$1031,0))</f>
        <v xml:space="preserve"> </v>
      </c>
      <c r="M37">
        <f t="shared" si="3"/>
        <v>0</v>
      </c>
      <c r="N37">
        <f t="shared" si="4"/>
        <v>0</v>
      </c>
      <c r="O37" t="s">
        <v>20</v>
      </c>
      <c r="P37" t="str">
        <f t="array" ref="P37">INDEX(Items!B$2:B$1072,MATCH($O37,Items!$A$2:$A$1072,0))</f>
        <v xml:space="preserve"> </v>
      </c>
      <c r="Q37" t="str">
        <f t="array" ref="Q37">INDEX(Items!C$2:C$1072,MATCH($O37,Items!$A$2:$A$1072,0))</f>
        <v xml:space="preserve"> </v>
      </c>
      <c r="R37" t="str">
        <f t="array" ref="R37">INDEX(Items!D$2:D$1072,MATCH($O37,Items!$A$2:$A$1072,0))</f>
        <v xml:space="preserve"> </v>
      </c>
    </row>
    <row r="38" spans="1:18" ht="15.75" customHeight="1" x14ac:dyDescent="0.25">
      <c r="A38">
        <f t="shared" si="0"/>
        <v>1</v>
      </c>
      <c r="B38" t="str">
        <f t="shared" si="1"/>
        <v/>
      </c>
      <c r="C38">
        <f t="shared" si="5"/>
        <v>1</v>
      </c>
      <c r="D38" s="4"/>
      <c r="E38" t="s">
        <v>20</v>
      </c>
      <c r="F38" t="str">
        <f t="array" ref="F38">INDEX(Establishment!B$2:B$1031,MATCH($E38,Establishment!$A$2:$A$1031,0))</f>
        <v xml:space="preserve"> </v>
      </c>
      <c r="G38" t="str">
        <f t="array" ref="G38">INDEX(Establishment!C$2:C$1031,MATCH($E38,Establishment!$A$2:$A$1031,0))</f>
        <v xml:space="preserve"> </v>
      </c>
      <c r="M38">
        <f t="shared" si="3"/>
        <v>0</v>
      </c>
      <c r="N38">
        <f t="shared" si="4"/>
        <v>0</v>
      </c>
      <c r="O38" t="s">
        <v>20</v>
      </c>
      <c r="P38" t="str">
        <f t="array" ref="P38">INDEX(Items!B$2:B$1072,MATCH($O38,Items!$A$2:$A$1072,0))</f>
        <v xml:space="preserve"> </v>
      </c>
      <c r="Q38" t="str">
        <f t="array" ref="Q38">INDEX(Items!C$2:C$1072,MATCH($O38,Items!$A$2:$A$1072,0))</f>
        <v xml:space="preserve"> </v>
      </c>
      <c r="R38" t="str">
        <f t="array" ref="R38">INDEX(Items!D$2:D$1072,MATCH($O38,Items!$A$2:$A$1072,0))</f>
        <v xml:space="preserve"> </v>
      </c>
    </row>
    <row r="39" spans="1:18" ht="15.75" customHeight="1" x14ac:dyDescent="0.25">
      <c r="A39">
        <f t="shared" si="0"/>
        <v>1</v>
      </c>
      <c r="B39" t="str">
        <f t="shared" si="1"/>
        <v/>
      </c>
      <c r="C39">
        <f t="shared" si="5"/>
        <v>1</v>
      </c>
      <c r="D39" s="4"/>
      <c r="E39" t="s">
        <v>20</v>
      </c>
      <c r="F39" t="str">
        <f t="array" ref="F39">INDEX(Establishment!B$2:B$1031,MATCH($E39,Establishment!$A$2:$A$1031,0))</f>
        <v xml:space="preserve"> </v>
      </c>
      <c r="G39" t="str">
        <f t="array" ref="G39">INDEX(Establishment!C$2:C$1031,MATCH($E39,Establishment!$A$2:$A$1031,0))</f>
        <v xml:space="preserve"> </v>
      </c>
      <c r="M39">
        <f t="shared" si="3"/>
        <v>0</v>
      </c>
      <c r="N39">
        <f t="shared" si="4"/>
        <v>0</v>
      </c>
      <c r="O39" t="s">
        <v>20</v>
      </c>
      <c r="P39" t="str">
        <f t="array" ref="P39">INDEX(Items!B$2:B$1072,MATCH($O39,Items!$A$2:$A$1072,0))</f>
        <v xml:space="preserve"> </v>
      </c>
      <c r="Q39" t="str">
        <f t="array" ref="Q39">INDEX(Items!C$2:C$1072,MATCH($O39,Items!$A$2:$A$1072,0))</f>
        <v xml:space="preserve"> </v>
      </c>
      <c r="R39" t="str">
        <f t="array" ref="R39">INDEX(Items!D$2:D$1072,MATCH($O39,Items!$A$2:$A$1072,0))</f>
        <v xml:space="preserve"> </v>
      </c>
    </row>
    <row r="40" spans="1:18" ht="15.75" customHeight="1" x14ac:dyDescent="0.25">
      <c r="A40">
        <f t="shared" si="0"/>
        <v>1</v>
      </c>
      <c r="B40" t="str">
        <f t="shared" si="1"/>
        <v/>
      </c>
      <c r="C40">
        <f t="shared" si="5"/>
        <v>1</v>
      </c>
      <c r="D40" s="4"/>
      <c r="E40" t="s">
        <v>20</v>
      </c>
      <c r="F40" t="str">
        <f t="array" ref="F40">INDEX(Establishment!B$2:B$1031,MATCH($E40,Establishment!$A$2:$A$1031,0))</f>
        <v xml:space="preserve"> </v>
      </c>
      <c r="G40" t="str">
        <f t="array" ref="G40">INDEX(Establishment!C$2:C$1031,MATCH($E40,Establishment!$A$2:$A$1031,0))</f>
        <v xml:space="preserve"> </v>
      </c>
      <c r="M40">
        <f t="shared" si="3"/>
        <v>0</v>
      </c>
      <c r="N40">
        <f t="shared" si="4"/>
        <v>0</v>
      </c>
      <c r="O40" t="s">
        <v>20</v>
      </c>
      <c r="P40" t="str">
        <f t="array" ref="P40">INDEX(Items!B$2:B$1072,MATCH($O40,Items!$A$2:$A$1072,0))</f>
        <v xml:space="preserve"> </v>
      </c>
      <c r="Q40" t="str">
        <f t="array" ref="Q40">INDEX(Items!C$2:C$1072,MATCH($O40,Items!$A$2:$A$1072,0))</f>
        <v xml:space="preserve"> </v>
      </c>
      <c r="R40" t="str">
        <f t="array" ref="R40">INDEX(Items!D$2:D$1072,MATCH($O40,Items!$A$2:$A$1072,0))</f>
        <v xml:space="preserve"> </v>
      </c>
    </row>
    <row r="41" spans="1:18" ht="15.75" customHeight="1" x14ac:dyDescent="0.25">
      <c r="A41">
        <f t="shared" si="0"/>
        <v>1</v>
      </c>
      <c r="B41" t="str">
        <f t="shared" si="1"/>
        <v/>
      </c>
      <c r="C41">
        <f t="shared" si="5"/>
        <v>1</v>
      </c>
      <c r="D41" s="4"/>
      <c r="E41" t="s">
        <v>20</v>
      </c>
      <c r="F41" t="str">
        <f t="array" ref="F41">INDEX(Establishment!B$2:B$1031,MATCH($E41,Establishment!$A$2:$A$1031,0))</f>
        <v xml:space="preserve"> </v>
      </c>
      <c r="G41" t="str">
        <f t="array" ref="G41">INDEX(Establishment!C$2:C$1031,MATCH($E41,Establishment!$A$2:$A$1031,0))</f>
        <v xml:space="preserve"> </v>
      </c>
      <c r="M41">
        <f t="shared" si="3"/>
        <v>0</v>
      </c>
      <c r="N41">
        <f t="shared" si="4"/>
        <v>0</v>
      </c>
      <c r="O41" t="s">
        <v>20</v>
      </c>
      <c r="P41" t="str">
        <f t="array" ref="P41">INDEX(Items!B$2:B$1072,MATCH($O41,Items!$A$2:$A$1072,0))</f>
        <v xml:space="preserve"> </v>
      </c>
      <c r="Q41" t="str">
        <f t="array" ref="Q41">INDEX(Items!C$2:C$1072,MATCH($O41,Items!$A$2:$A$1072,0))</f>
        <v xml:space="preserve"> </v>
      </c>
      <c r="R41" t="str">
        <f t="array" ref="R41">INDEX(Items!D$2:D$1072,MATCH($O41,Items!$A$2:$A$1072,0))</f>
        <v xml:space="preserve"> </v>
      </c>
    </row>
    <row r="42" spans="1:18" ht="15.75" customHeight="1" x14ac:dyDescent="0.25">
      <c r="A42">
        <f t="shared" si="0"/>
        <v>1</v>
      </c>
      <c r="B42" t="str">
        <f t="shared" si="1"/>
        <v/>
      </c>
      <c r="C42">
        <f t="shared" si="5"/>
        <v>1</v>
      </c>
      <c r="D42" s="4"/>
      <c r="E42" t="s">
        <v>20</v>
      </c>
      <c r="F42" t="str">
        <f t="array" ref="F42">INDEX(Establishment!B$2:B$1031,MATCH($E42,Establishment!$A$2:$A$1031,0))</f>
        <v xml:space="preserve"> </v>
      </c>
      <c r="G42" t="str">
        <f t="array" ref="G42">INDEX(Establishment!C$2:C$1031,MATCH($E42,Establishment!$A$2:$A$1031,0))</f>
        <v xml:space="preserve"> </v>
      </c>
      <c r="M42">
        <f t="shared" si="3"/>
        <v>0</v>
      </c>
      <c r="N42">
        <f t="shared" si="4"/>
        <v>0</v>
      </c>
      <c r="O42" t="s">
        <v>20</v>
      </c>
      <c r="P42" t="str">
        <f t="array" ref="P42">INDEX(Items!B$2:B$1072,MATCH($O42,Items!$A$2:$A$1072,0))</f>
        <v xml:space="preserve"> </v>
      </c>
      <c r="Q42" t="str">
        <f t="array" ref="Q42">INDEX(Items!C$2:C$1072,MATCH($O42,Items!$A$2:$A$1072,0))</f>
        <v xml:space="preserve"> </v>
      </c>
      <c r="R42" t="str">
        <f t="array" ref="R42">INDEX(Items!D$2:D$1072,MATCH($O42,Items!$A$2:$A$1072,0))</f>
        <v xml:space="preserve"> </v>
      </c>
    </row>
    <row r="43" spans="1:18" ht="15.75" customHeight="1" x14ac:dyDescent="0.25">
      <c r="A43">
        <f t="shared" si="0"/>
        <v>1</v>
      </c>
      <c r="B43" t="str">
        <f t="shared" si="1"/>
        <v/>
      </c>
      <c r="C43">
        <f t="shared" si="5"/>
        <v>1</v>
      </c>
      <c r="D43" s="4"/>
      <c r="E43" t="s">
        <v>20</v>
      </c>
      <c r="F43" t="str">
        <f t="array" ref="F43">INDEX(Establishment!B$2:B$1031,MATCH($E43,Establishment!$A$2:$A$1031,0))</f>
        <v xml:space="preserve"> </v>
      </c>
      <c r="G43" t="str">
        <f t="array" ref="G43">INDEX(Establishment!C$2:C$1031,MATCH($E43,Establishment!$A$2:$A$1031,0))</f>
        <v xml:space="preserve"> </v>
      </c>
      <c r="M43">
        <f t="shared" si="3"/>
        <v>0</v>
      </c>
      <c r="N43">
        <f t="shared" si="4"/>
        <v>0</v>
      </c>
      <c r="O43" t="s">
        <v>20</v>
      </c>
      <c r="P43" t="str">
        <f t="array" ref="P43">INDEX(Items!B$2:B$1072,MATCH($O43,Items!$A$2:$A$1072,0))</f>
        <v xml:space="preserve"> </v>
      </c>
      <c r="Q43" t="str">
        <f t="array" ref="Q43">INDEX(Items!C$2:C$1072,MATCH($O43,Items!$A$2:$A$1072,0))</f>
        <v xml:space="preserve"> </v>
      </c>
      <c r="R43" t="str">
        <f t="array" ref="R43">INDEX(Items!D$2:D$1072,MATCH($O43,Items!$A$2:$A$1072,0))</f>
        <v xml:space="preserve"> </v>
      </c>
    </row>
    <row r="44" spans="1:18" ht="15.75" customHeight="1" x14ac:dyDescent="0.25">
      <c r="A44">
        <f t="shared" si="0"/>
        <v>1</v>
      </c>
      <c r="B44" t="str">
        <f t="shared" si="1"/>
        <v/>
      </c>
      <c r="C44">
        <f t="shared" si="5"/>
        <v>1</v>
      </c>
      <c r="D44" s="4"/>
      <c r="E44" t="s">
        <v>20</v>
      </c>
      <c r="F44" t="str">
        <f t="array" ref="F44">INDEX(Establishment!B$2:B$1031,MATCH($E44,Establishment!$A$2:$A$1031,0))</f>
        <v xml:space="preserve"> </v>
      </c>
      <c r="G44" t="str">
        <f t="array" ref="G44">INDEX(Establishment!C$2:C$1031,MATCH($E44,Establishment!$A$2:$A$1031,0))</f>
        <v xml:space="preserve"> </v>
      </c>
      <c r="M44">
        <f t="shared" si="3"/>
        <v>0</v>
      </c>
      <c r="N44">
        <f t="shared" si="4"/>
        <v>0</v>
      </c>
      <c r="O44" t="s">
        <v>20</v>
      </c>
      <c r="P44" t="str">
        <f t="array" ref="P44">INDEX(Items!B$2:B$1072,MATCH($O44,Items!$A$2:$A$1072,0))</f>
        <v xml:space="preserve"> </v>
      </c>
      <c r="Q44" t="str">
        <f t="array" ref="Q44">INDEX(Items!C$2:C$1072,MATCH($O44,Items!$A$2:$A$1072,0))</f>
        <v xml:space="preserve"> </v>
      </c>
      <c r="R44" t="str">
        <f t="array" ref="R44">INDEX(Items!D$2:D$1072,MATCH($O44,Items!$A$2:$A$1072,0))</f>
        <v xml:space="preserve"> </v>
      </c>
    </row>
    <row r="45" spans="1:18" ht="15.75" customHeight="1" x14ac:dyDescent="0.25">
      <c r="A45">
        <f t="shared" si="0"/>
        <v>1</v>
      </c>
      <c r="B45" t="str">
        <f t="shared" si="1"/>
        <v/>
      </c>
      <c r="C45">
        <f t="shared" si="5"/>
        <v>1</v>
      </c>
      <c r="D45" s="4"/>
      <c r="E45" t="s">
        <v>20</v>
      </c>
      <c r="F45" t="str">
        <f t="array" ref="F45">INDEX(Establishment!B$2:B$1031,MATCH($E45,Establishment!$A$2:$A$1031,0))</f>
        <v xml:space="preserve"> </v>
      </c>
      <c r="G45" t="str">
        <f t="array" ref="G45">INDEX(Establishment!C$2:C$1031,MATCH($E45,Establishment!$A$2:$A$1031,0))</f>
        <v xml:space="preserve"> </v>
      </c>
      <c r="M45">
        <f t="shared" si="3"/>
        <v>0</v>
      </c>
      <c r="N45">
        <f t="shared" si="4"/>
        <v>0</v>
      </c>
      <c r="O45" t="s">
        <v>20</v>
      </c>
      <c r="P45" t="str">
        <f t="array" ref="P45">INDEX(Items!B$2:B$1072,MATCH($O45,Items!$A$2:$A$1072,0))</f>
        <v xml:space="preserve"> </v>
      </c>
      <c r="Q45" t="str">
        <f t="array" ref="Q45">INDEX(Items!C$2:C$1072,MATCH($O45,Items!$A$2:$A$1072,0))</f>
        <v xml:space="preserve"> </v>
      </c>
      <c r="R45" t="str">
        <f t="array" ref="R45">INDEX(Items!D$2:D$1072,MATCH($O45,Items!$A$2:$A$1072,0))</f>
        <v xml:space="preserve"> </v>
      </c>
    </row>
    <row r="46" spans="1:18" ht="15.75" customHeight="1" x14ac:dyDescent="0.25">
      <c r="A46">
        <f t="shared" si="0"/>
        <v>1</v>
      </c>
      <c r="B46" t="str">
        <f t="shared" si="1"/>
        <v/>
      </c>
      <c r="C46">
        <f t="shared" si="5"/>
        <v>1</v>
      </c>
      <c r="D46" s="4"/>
      <c r="E46" t="s">
        <v>20</v>
      </c>
      <c r="F46" t="str">
        <f t="array" ref="F46">INDEX(Establishment!B$2:B$1031,MATCH($E46,Establishment!$A$2:$A$1031,0))</f>
        <v xml:space="preserve"> </v>
      </c>
      <c r="G46" t="str">
        <f t="array" ref="G46">INDEX(Establishment!C$2:C$1031,MATCH($E46,Establishment!$A$2:$A$1031,0))</f>
        <v xml:space="preserve"> </v>
      </c>
      <c r="M46">
        <f t="shared" si="3"/>
        <v>0</v>
      </c>
      <c r="N46">
        <f t="shared" si="4"/>
        <v>0</v>
      </c>
      <c r="O46" t="s">
        <v>20</v>
      </c>
      <c r="P46" t="str">
        <f t="array" ref="P46">INDEX(Items!B$2:B$1072,MATCH($O46,Items!$A$2:$A$1072,0))</f>
        <v xml:space="preserve"> </v>
      </c>
      <c r="Q46" t="str">
        <f t="array" ref="Q46">INDEX(Items!C$2:C$1072,MATCH($O46,Items!$A$2:$A$1072,0))</f>
        <v xml:space="preserve"> </v>
      </c>
      <c r="R46" t="str">
        <f t="array" ref="R46">INDEX(Items!D$2:D$1072,MATCH($O46,Items!$A$2:$A$1072,0))</f>
        <v xml:space="preserve"> </v>
      </c>
    </row>
    <row r="47" spans="1:18" ht="15.75" customHeight="1" x14ac:dyDescent="0.25">
      <c r="A47">
        <f t="shared" si="0"/>
        <v>1</v>
      </c>
      <c r="B47" t="str">
        <f t="shared" si="1"/>
        <v/>
      </c>
      <c r="C47">
        <f t="shared" si="5"/>
        <v>1</v>
      </c>
      <c r="D47" s="4"/>
      <c r="E47" t="s">
        <v>20</v>
      </c>
      <c r="F47" t="str">
        <f t="array" ref="F47">INDEX(Establishment!B$2:B$1031,MATCH($E47,Establishment!$A$2:$A$1031,0))</f>
        <v xml:space="preserve"> </v>
      </c>
      <c r="G47" t="str">
        <f t="array" ref="G47">INDEX(Establishment!C$2:C$1031,MATCH($E47,Establishment!$A$2:$A$1031,0))</f>
        <v xml:space="preserve"> </v>
      </c>
      <c r="M47">
        <f t="shared" si="3"/>
        <v>0</v>
      </c>
      <c r="N47">
        <f t="shared" si="4"/>
        <v>0</v>
      </c>
      <c r="O47" t="s">
        <v>20</v>
      </c>
      <c r="P47" t="str">
        <f t="array" ref="P47">INDEX(Items!B$2:B$1072,MATCH($O47,Items!$A$2:$A$1072,0))</f>
        <v xml:space="preserve"> </v>
      </c>
      <c r="Q47" t="str">
        <f t="array" ref="Q47">INDEX(Items!C$2:C$1072,MATCH($O47,Items!$A$2:$A$1072,0))</f>
        <v xml:space="preserve"> </v>
      </c>
      <c r="R47" t="str">
        <f t="array" ref="R47">INDEX(Items!D$2:D$1072,MATCH($O47,Items!$A$2:$A$1072,0))</f>
        <v xml:space="preserve"> </v>
      </c>
    </row>
    <row r="48" spans="1:18" ht="15.75" customHeight="1" x14ac:dyDescent="0.25">
      <c r="A48">
        <f t="shared" si="0"/>
        <v>1</v>
      </c>
      <c r="B48" t="str">
        <f t="shared" si="1"/>
        <v/>
      </c>
      <c r="C48">
        <f t="shared" si="5"/>
        <v>1</v>
      </c>
      <c r="D48" s="4"/>
      <c r="E48" t="s">
        <v>20</v>
      </c>
      <c r="F48" t="str">
        <f t="array" ref="F48">INDEX(Establishment!B$2:B$1031,MATCH($E48,Establishment!$A$2:$A$1031,0))</f>
        <v xml:space="preserve"> </v>
      </c>
      <c r="G48" t="str">
        <f t="array" ref="G48">INDEX(Establishment!C$2:C$1031,MATCH($E48,Establishment!$A$2:$A$1031,0))</f>
        <v xml:space="preserve"> </v>
      </c>
      <c r="M48">
        <f t="shared" si="3"/>
        <v>0</v>
      </c>
      <c r="N48">
        <f t="shared" si="4"/>
        <v>0</v>
      </c>
      <c r="O48" t="s">
        <v>20</v>
      </c>
      <c r="P48" t="str">
        <f t="array" ref="P48">INDEX(Items!B$2:B$1072,MATCH($O48,Items!$A$2:$A$1072,0))</f>
        <v xml:space="preserve"> </v>
      </c>
      <c r="Q48" t="str">
        <f t="array" ref="Q48">INDEX(Items!C$2:C$1072,MATCH($O48,Items!$A$2:$A$1072,0))</f>
        <v xml:space="preserve"> </v>
      </c>
      <c r="R48" t="str">
        <f t="array" ref="R48">INDEX(Items!D$2:D$1072,MATCH($O48,Items!$A$2:$A$1072,0))</f>
        <v xml:space="preserve"> </v>
      </c>
    </row>
    <row r="49" spans="1:18" ht="15.75" customHeight="1" x14ac:dyDescent="0.25">
      <c r="A49">
        <f t="shared" si="0"/>
        <v>1</v>
      </c>
      <c r="B49" t="str">
        <f t="shared" si="1"/>
        <v/>
      </c>
      <c r="C49">
        <f t="shared" si="5"/>
        <v>1</v>
      </c>
      <c r="D49" s="4"/>
      <c r="E49" t="s">
        <v>20</v>
      </c>
      <c r="F49" t="str">
        <f t="array" ref="F49">INDEX(Establishment!B$2:B$1031,MATCH($E49,Establishment!$A$2:$A$1031,0))</f>
        <v xml:space="preserve"> </v>
      </c>
      <c r="G49" t="str">
        <f t="array" ref="G49">INDEX(Establishment!C$2:C$1031,MATCH($E49,Establishment!$A$2:$A$1031,0))</f>
        <v xml:space="preserve"> </v>
      </c>
      <c r="M49">
        <f t="shared" si="3"/>
        <v>0</v>
      </c>
      <c r="N49">
        <f t="shared" si="4"/>
        <v>0</v>
      </c>
      <c r="O49" t="s">
        <v>20</v>
      </c>
      <c r="P49" t="str">
        <f t="array" ref="P49">INDEX(Items!B$2:B$1072,MATCH($O49,Items!$A$2:$A$1072,0))</f>
        <v xml:space="preserve"> </v>
      </c>
      <c r="Q49" t="str">
        <f t="array" ref="Q49">INDEX(Items!C$2:C$1072,MATCH($O49,Items!$A$2:$A$1072,0))</f>
        <v xml:space="preserve"> </v>
      </c>
      <c r="R49" t="str">
        <f t="array" ref="R49">INDEX(Items!D$2:D$1072,MATCH($O49,Items!$A$2:$A$1072,0))</f>
        <v xml:space="preserve"> </v>
      </c>
    </row>
    <row r="50" spans="1:18" ht="15.75" customHeight="1" x14ac:dyDescent="0.25">
      <c r="A50">
        <f t="shared" si="0"/>
        <v>1</v>
      </c>
      <c r="B50" t="str">
        <f t="shared" si="1"/>
        <v/>
      </c>
      <c r="C50">
        <f t="shared" si="5"/>
        <v>1</v>
      </c>
      <c r="D50" s="4"/>
      <c r="E50" t="s">
        <v>20</v>
      </c>
      <c r="F50" t="str">
        <f t="array" ref="F50">INDEX(Establishment!B$2:B$1031,MATCH($E50,Establishment!$A$2:$A$1031,0))</f>
        <v xml:space="preserve"> </v>
      </c>
      <c r="G50" t="str">
        <f t="array" ref="G50">INDEX(Establishment!C$2:C$1031,MATCH($E50,Establishment!$A$2:$A$1031,0))</f>
        <v xml:space="preserve"> </v>
      </c>
      <c r="M50">
        <f t="shared" si="3"/>
        <v>0</v>
      </c>
      <c r="N50">
        <f t="shared" si="4"/>
        <v>0</v>
      </c>
      <c r="O50" t="s">
        <v>20</v>
      </c>
      <c r="P50" t="str">
        <f t="array" ref="P50">INDEX(Items!B$2:B$1072,MATCH($O50,Items!$A$2:$A$1072,0))</f>
        <v xml:space="preserve"> </v>
      </c>
      <c r="Q50" t="str">
        <f t="array" ref="Q50">INDEX(Items!C$2:C$1072,MATCH($O50,Items!$A$2:$A$1072,0))</f>
        <v xml:space="preserve"> </v>
      </c>
      <c r="R50" t="str">
        <f t="array" ref="R50">INDEX(Items!D$2:D$1072,MATCH($O50,Items!$A$2:$A$1072,0))</f>
        <v xml:space="preserve"> </v>
      </c>
    </row>
    <row r="51" spans="1:18" ht="15.75" customHeight="1" x14ac:dyDescent="0.25">
      <c r="A51">
        <f t="shared" si="0"/>
        <v>1</v>
      </c>
      <c r="B51" t="str">
        <f t="shared" si="1"/>
        <v/>
      </c>
      <c r="C51">
        <f t="shared" si="5"/>
        <v>1</v>
      </c>
      <c r="D51" s="4"/>
      <c r="E51" t="s">
        <v>20</v>
      </c>
      <c r="F51" t="str">
        <f t="array" ref="F51">INDEX(Establishment!B$2:B$1031,MATCH($E51,Establishment!$A$2:$A$1031,0))</f>
        <v xml:space="preserve"> </v>
      </c>
      <c r="G51" t="str">
        <f t="array" ref="G51">INDEX(Establishment!C$2:C$1031,MATCH($E51,Establishment!$A$2:$A$1031,0))</f>
        <v xml:space="preserve"> </v>
      </c>
      <c r="M51">
        <f t="shared" si="3"/>
        <v>0</v>
      </c>
      <c r="N51">
        <f t="shared" si="4"/>
        <v>0</v>
      </c>
      <c r="O51" t="s">
        <v>20</v>
      </c>
      <c r="P51" t="str">
        <f t="array" ref="P51">INDEX(Items!B$2:B$1072,MATCH($O51,Items!$A$2:$A$1072,0))</f>
        <v xml:space="preserve"> </v>
      </c>
      <c r="Q51" t="str">
        <f t="array" ref="Q51">INDEX(Items!C$2:C$1072,MATCH($O51,Items!$A$2:$A$1072,0))</f>
        <v xml:space="preserve"> </v>
      </c>
      <c r="R51" t="str">
        <f t="array" ref="R51">INDEX(Items!D$2:D$1072,MATCH($O51,Items!$A$2:$A$1072,0))</f>
        <v xml:space="preserve"> </v>
      </c>
    </row>
    <row r="52" spans="1:18" ht="15.75" customHeight="1" x14ac:dyDescent="0.25">
      <c r="A52">
        <f t="shared" si="0"/>
        <v>1</v>
      </c>
      <c r="B52" t="str">
        <f t="shared" si="1"/>
        <v/>
      </c>
      <c r="C52">
        <f t="shared" si="5"/>
        <v>1</v>
      </c>
      <c r="D52" s="4"/>
      <c r="E52" t="s">
        <v>20</v>
      </c>
      <c r="F52" t="str">
        <f t="array" ref="F52">INDEX(Establishment!B$2:B$1031,MATCH($E52,Establishment!$A$2:$A$1031,0))</f>
        <v xml:space="preserve"> </v>
      </c>
      <c r="G52" t="str">
        <f t="array" ref="G52">INDEX(Establishment!C$2:C$1031,MATCH($E52,Establishment!$A$2:$A$1031,0))</f>
        <v xml:space="preserve"> </v>
      </c>
      <c r="M52">
        <f t="shared" si="3"/>
        <v>0</v>
      </c>
      <c r="N52">
        <f t="shared" si="4"/>
        <v>0</v>
      </c>
      <c r="O52" t="s">
        <v>20</v>
      </c>
      <c r="P52" t="str">
        <f t="array" ref="P52">INDEX(Items!B$2:B$1072,MATCH($O52,Items!$A$2:$A$1072,0))</f>
        <v xml:space="preserve"> </v>
      </c>
      <c r="Q52" t="str">
        <f t="array" ref="Q52">INDEX(Items!C$2:C$1072,MATCH($O52,Items!$A$2:$A$1072,0))</f>
        <v xml:space="preserve"> </v>
      </c>
      <c r="R52" t="str">
        <f t="array" ref="R52">INDEX(Items!D$2:D$1072,MATCH($O52,Items!$A$2:$A$1072,0))</f>
        <v xml:space="preserve"> </v>
      </c>
    </row>
    <row r="53" spans="1:18" ht="15.75" customHeight="1" x14ac:dyDescent="0.25">
      <c r="A53">
        <f t="shared" si="0"/>
        <v>1</v>
      </c>
      <c r="B53" t="str">
        <f t="shared" si="1"/>
        <v/>
      </c>
      <c r="C53">
        <f t="shared" si="5"/>
        <v>1</v>
      </c>
      <c r="D53" s="4"/>
      <c r="E53" t="s">
        <v>20</v>
      </c>
      <c r="F53" t="str">
        <f t="array" ref="F53">INDEX(Establishment!B$2:B$1031,MATCH($E53,Establishment!$A$2:$A$1031,0))</f>
        <v xml:space="preserve"> </v>
      </c>
      <c r="G53" t="str">
        <f t="array" ref="G53">INDEX(Establishment!C$2:C$1031,MATCH($E53,Establishment!$A$2:$A$1031,0))</f>
        <v xml:space="preserve"> </v>
      </c>
      <c r="M53">
        <f t="shared" si="3"/>
        <v>0</v>
      </c>
      <c r="N53">
        <f t="shared" si="4"/>
        <v>0</v>
      </c>
      <c r="O53" t="s">
        <v>20</v>
      </c>
      <c r="P53" t="str">
        <f t="array" ref="P53">INDEX(Items!B$2:B$1072,MATCH($O53,Items!$A$2:$A$1072,0))</f>
        <v xml:space="preserve"> </v>
      </c>
      <c r="Q53" t="str">
        <f t="array" ref="Q53">INDEX(Items!C$2:C$1072,MATCH($O53,Items!$A$2:$A$1072,0))</f>
        <v xml:space="preserve"> </v>
      </c>
      <c r="R53" t="str">
        <f t="array" ref="R53">INDEX(Items!D$2:D$1072,MATCH($O53,Items!$A$2:$A$1072,0))</f>
        <v xml:space="preserve"> </v>
      </c>
    </row>
    <row r="54" spans="1:18" ht="15.75" customHeight="1" x14ac:dyDescent="0.25">
      <c r="A54">
        <f t="shared" si="0"/>
        <v>1</v>
      </c>
      <c r="B54" t="str">
        <f t="shared" si="1"/>
        <v/>
      </c>
      <c r="C54">
        <f t="shared" si="5"/>
        <v>1</v>
      </c>
      <c r="D54" s="4"/>
      <c r="E54" t="s">
        <v>20</v>
      </c>
      <c r="F54" t="str">
        <f t="array" ref="F54">INDEX(Establishment!B$2:B$1031,MATCH($E54,Establishment!$A$2:$A$1031,0))</f>
        <v xml:space="preserve"> </v>
      </c>
      <c r="G54" t="str">
        <f t="array" ref="G54">INDEX(Establishment!C$2:C$1031,MATCH($E54,Establishment!$A$2:$A$1031,0))</f>
        <v xml:space="preserve"> </v>
      </c>
      <c r="M54">
        <f t="shared" si="3"/>
        <v>0</v>
      </c>
      <c r="N54">
        <f t="shared" si="4"/>
        <v>0</v>
      </c>
      <c r="O54" t="s">
        <v>20</v>
      </c>
      <c r="P54" t="str">
        <f t="array" ref="P54">INDEX(Items!B$2:B$1072,MATCH($O54,Items!$A$2:$A$1072,0))</f>
        <v xml:space="preserve"> </v>
      </c>
      <c r="Q54" t="str">
        <f t="array" ref="Q54">INDEX(Items!C$2:C$1072,MATCH($O54,Items!$A$2:$A$1072,0))</f>
        <v xml:space="preserve"> </v>
      </c>
      <c r="R54" t="str">
        <f t="array" ref="R54">INDEX(Items!D$2:D$1072,MATCH($O54,Items!$A$2:$A$1072,0))</f>
        <v xml:space="preserve"> </v>
      </c>
    </row>
    <row r="55" spans="1:18" ht="15.75" customHeight="1" x14ac:dyDescent="0.25">
      <c r="A55">
        <f t="shared" si="0"/>
        <v>1</v>
      </c>
      <c r="B55" t="str">
        <f t="shared" si="1"/>
        <v/>
      </c>
      <c r="C55">
        <f t="shared" si="5"/>
        <v>1</v>
      </c>
      <c r="D55" s="4"/>
      <c r="E55" t="s">
        <v>20</v>
      </c>
      <c r="F55" t="str">
        <f t="array" ref="F55">INDEX(Establishment!B$2:B$1031,MATCH($E55,Establishment!$A$2:$A$1031,0))</f>
        <v xml:space="preserve"> </v>
      </c>
      <c r="G55" t="str">
        <f t="array" ref="G55">INDEX(Establishment!C$2:C$1031,MATCH($E55,Establishment!$A$2:$A$1031,0))</f>
        <v xml:space="preserve"> </v>
      </c>
      <c r="M55">
        <f t="shared" si="3"/>
        <v>0</v>
      </c>
      <c r="N55">
        <f t="shared" si="4"/>
        <v>0</v>
      </c>
      <c r="O55" t="s">
        <v>20</v>
      </c>
      <c r="P55" t="str">
        <f t="array" ref="P55">INDEX(Items!B$2:B$1072,MATCH($O55,Items!$A$2:$A$1072,0))</f>
        <v xml:space="preserve"> </v>
      </c>
      <c r="Q55" t="str">
        <f t="array" ref="Q55">INDEX(Items!C$2:C$1072,MATCH($O55,Items!$A$2:$A$1072,0))</f>
        <v xml:space="preserve"> </v>
      </c>
      <c r="R55" t="str">
        <f t="array" ref="R55">INDEX(Items!D$2:D$1072,MATCH($O55,Items!$A$2:$A$1072,0))</f>
        <v xml:space="preserve"> </v>
      </c>
    </row>
    <row r="56" spans="1:18" ht="15.75" customHeight="1" x14ac:dyDescent="0.25">
      <c r="A56">
        <f t="shared" si="0"/>
        <v>1</v>
      </c>
      <c r="B56" t="str">
        <f t="shared" si="1"/>
        <v/>
      </c>
      <c r="C56">
        <f t="shared" si="5"/>
        <v>1</v>
      </c>
      <c r="D56" s="4"/>
      <c r="E56" t="s">
        <v>20</v>
      </c>
      <c r="F56" t="str">
        <f t="array" ref="F56">INDEX(Establishment!B$2:B$1031,MATCH($E56,Establishment!$A$2:$A$1031,0))</f>
        <v xml:space="preserve"> </v>
      </c>
      <c r="G56" t="str">
        <f t="array" ref="G56">INDEX(Establishment!C$2:C$1031,MATCH($E56,Establishment!$A$2:$A$1031,0))</f>
        <v xml:space="preserve"> </v>
      </c>
      <c r="M56">
        <f t="shared" si="3"/>
        <v>0</v>
      </c>
      <c r="N56">
        <f t="shared" si="4"/>
        <v>0</v>
      </c>
      <c r="O56" t="s">
        <v>20</v>
      </c>
      <c r="P56" t="str">
        <f t="array" ref="P56">INDEX(Items!B$2:B$1072,MATCH($O56,Items!$A$2:$A$1072,0))</f>
        <v xml:space="preserve"> </v>
      </c>
      <c r="Q56" t="str">
        <f t="array" ref="Q56">INDEX(Items!C$2:C$1072,MATCH($O56,Items!$A$2:$A$1072,0))</f>
        <v xml:space="preserve"> </v>
      </c>
      <c r="R56" t="str">
        <f t="array" ref="R56">INDEX(Items!D$2:D$1072,MATCH($O56,Items!$A$2:$A$1072,0))</f>
        <v xml:space="preserve"> </v>
      </c>
    </row>
    <row r="57" spans="1:18" ht="15.75" customHeight="1" x14ac:dyDescent="0.25">
      <c r="A57">
        <f t="shared" si="0"/>
        <v>1</v>
      </c>
      <c r="B57" t="str">
        <f t="shared" si="1"/>
        <v/>
      </c>
      <c r="C57">
        <f t="shared" si="5"/>
        <v>1</v>
      </c>
      <c r="D57" s="4"/>
      <c r="E57" t="s">
        <v>20</v>
      </c>
      <c r="F57" t="str">
        <f t="array" ref="F57">INDEX(Establishment!B$2:B$1031,MATCH($E57,Establishment!$A$2:$A$1031,0))</f>
        <v xml:space="preserve"> </v>
      </c>
      <c r="G57" t="str">
        <f t="array" ref="G57">INDEX(Establishment!C$2:C$1031,MATCH($E57,Establishment!$A$2:$A$1031,0))</f>
        <v xml:space="preserve"> </v>
      </c>
      <c r="M57">
        <f t="shared" si="3"/>
        <v>0</v>
      </c>
      <c r="N57">
        <f t="shared" si="4"/>
        <v>0</v>
      </c>
      <c r="O57" t="s">
        <v>20</v>
      </c>
      <c r="P57" t="str">
        <f t="array" ref="P57">INDEX(Items!B$2:B$1072,MATCH($O57,Items!$A$2:$A$1072,0))</f>
        <v xml:space="preserve"> </v>
      </c>
      <c r="Q57" t="str">
        <f t="array" ref="Q57">INDEX(Items!C$2:C$1072,MATCH($O57,Items!$A$2:$A$1072,0))</f>
        <v xml:space="preserve"> </v>
      </c>
      <c r="R57" t="str">
        <f t="array" ref="R57">INDEX(Items!D$2:D$1072,MATCH($O57,Items!$A$2:$A$1072,0))</f>
        <v xml:space="preserve"> </v>
      </c>
    </row>
    <row r="58" spans="1:18" ht="15.75" customHeight="1" x14ac:dyDescent="0.25">
      <c r="A58">
        <f t="shared" si="0"/>
        <v>1</v>
      </c>
      <c r="B58" t="str">
        <f t="shared" si="1"/>
        <v/>
      </c>
      <c r="C58">
        <f t="shared" si="5"/>
        <v>1</v>
      </c>
      <c r="D58" s="4"/>
      <c r="E58" t="s">
        <v>20</v>
      </c>
      <c r="F58" t="str">
        <f t="array" ref="F58">INDEX(Establishment!B$2:B$1031,MATCH($E58,Establishment!$A$2:$A$1031,0))</f>
        <v xml:space="preserve"> </v>
      </c>
      <c r="G58" t="str">
        <f t="array" ref="G58">INDEX(Establishment!C$2:C$1031,MATCH($E58,Establishment!$A$2:$A$1031,0))</f>
        <v xml:space="preserve"> </v>
      </c>
      <c r="M58">
        <f t="shared" si="3"/>
        <v>0</v>
      </c>
      <c r="N58">
        <f t="shared" si="4"/>
        <v>0</v>
      </c>
      <c r="O58" t="s">
        <v>20</v>
      </c>
      <c r="P58" t="str">
        <f t="array" ref="P58">INDEX(Items!B$2:B$1072,MATCH($O58,Items!$A$2:$A$1072,0))</f>
        <v xml:space="preserve"> </v>
      </c>
      <c r="Q58" t="str">
        <f t="array" ref="Q58">INDEX(Items!C$2:C$1072,MATCH($O58,Items!$A$2:$A$1072,0))</f>
        <v xml:space="preserve"> </v>
      </c>
      <c r="R58" t="str">
        <f t="array" ref="R58">INDEX(Items!D$2:D$1072,MATCH($O58,Items!$A$2:$A$1072,0))</f>
        <v xml:space="preserve"> </v>
      </c>
    </row>
    <row r="59" spans="1:18" ht="15.75" customHeight="1" x14ac:dyDescent="0.25">
      <c r="A59">
        <f t="shared" si="0"/>
        <v>1</v>
      </c>
      <c r="B59" t="str">
        <f t="shared" si="1"/>
        <v/>
      </c>
      <c r="C59">
        <f t="shared" si="5"/>
        <v>1</v>
      </c>
      <c r="D59" s="4"/>
      <c r="E59" t="s">
        <v>20</v>
      </c>
      <c r="F59" t="str">
        <f t="array" ref="F59">INDEX(Establishment!B$2:B$1031,MATCH($E59,Establishment!$A$2:$A$1031,0))</f>
        <v xml:space="preserve"> </v>
      </c>
      <c r="G59" t="str">
        <f t="array" ref="G59">INDEX(Establishment!C$2:C$1031,MATCH($E59,Establishment!$A$2:$A$1031,0))</f>
        <v xml:space="preserve"> </v>
      </c>
      <c r="M59">
        <f t="shared" si="3"/>
        <v>0</v>
      </c>
      <c r="N59">
        <f t="shared" si="4"/>
        <v>0</v>
      </c>
      <c r="O59" t="s">
        <v>20</v>
      </c>
      <c r="P59" t="str">
        <f t="array" ref="P59">INDEX(Items!B$2:B$1072,MATCH($O59,Items!$A$2:$A$1072,0))</f>
        <v xml:space="preserve"> </v>
      </c>
      <c r="Q59" t="str">
        <f t="array" ref="Q59">INDEX(Items!C$2:C$1072,MATCH($O59,Items!$A$2:$A$1072,0))</f>
        <v xml:space="preserve"> </v>
      </c>
      <c r="R59" t="str">
        <f t="array" ref="R59">INDEX(Items!D$2:D$1072,MATCH($O59,Items!$A$2:$A$1072,0))</f>
        <v xml:space="preserve"> </v>
      </c>
    </row>
    <row r="60" spans="1:18" ht="15.75" customHeight="1" x14ac:dyDescent="0.25">
      <c r="A60">
        <f t="shared" si="0"/>
        <v>1</v>
      </c>
      <c r="B60" t="str">
        <f t="shared" si="1"/>
        <v/>
      </c>
      <c r="C60">
        <f t="shared" si="5"/>
        <v>1</v>
      </c>
      <c r="D60" s="4"/>
      <c r="E60" t="s">
        <v>20</v>
      </c>
      <c r="F60" t="str">
        <f t="array" ref="F60">INDEX(Establishment!B$2:B$1031,MATCH($E60,Establishment!$A$2:$A$1031,0))</f>
        <v xml:space="preserve"> </v>
      </c>
      <c r="G60" t="str">
        <f t="array" ref="G60">INDEX(Establishment!C$2:C$1031,MATCH($E60,Establishment!$A$2:$A$1031,0))</f>
        <v xml:space="preserve"> </v>
      </c>
      <c r="M60">
        <f t="shared" si="3"/>
        <v>0</v>
      </c>
      <c r="N60">
        <f t="shared" si="4"/>
        <v>0</v>
      </c>
      <c r="O60" t="s">
        <v>20</v>
      </c>
      <c r="P60" t="str">
        <f t="array" ref="P60">INDEX(Items!B$2:B$1072,MATCH($O60,Items!$A$2:$A$1072,0))</f>
        <v xml:space="preserve"> </v>
      </c>
      <c r="Q60" t="str">
        <f t="array" ref="Q60">INDEX(Items!C$2:C$1072,MATCH($O60,Items!$A$2:$A$1072,0))</f>
        <v xml:space="preserve"> </v>
      </c>
      <c r="R60" t="str">
        <f t="array" ref="R60">INDEX(Items!D$2:D$1072,MATCH($O60,Items!$A$2:$A$1072,0))</f>
        <v xml:space="preserve"> </v>
      </c>
    </row>
    <row r="61" spans="1:18" ht="15.75" customHeight="1" x14ac:dyDescent="0.25">
      <c r="A61">
        <f t="shared" si="0"/>
        <v>1</v>
      </c>
      <c r="B61" t="str">
        <f t="shared" si="1"/>
        <v/>
      </c>
      <c r="C61">
        <f t="shared" si="5"/>
        <v>1</v>
      </c>
      <c r="D61" s="4"/>
      <c r="E61" t="s">
        <v>20</v>
      </c>
      <c r="F61" t="str">
        <f t="array" ref="F61">INDEX(Establishment!B$2:B$1031,MATCH($E61,Establishment!$A$2:$A$1031,0))</f>
        <v xml:space="preserve"> </v>
      </c>
      <c r="G61" t="str">
        <f t="array" ref="G61">INDEX(Establishment!C$2:C$1031,MATCH($E61,Establishment!$A$2:$A$1031,0))</f>
        <v xml:space="preserve"> </v>
      </c>
      <c r="M61">
        <f t="shared" si="3"/>
        <v>0</v>
      </c>
      <c r="N61">
        <f t="shared" si="4"/>
        <v>0</v>
      </c>
      <c r="O61" t="s">
        <v>20</v>
      </c>
      <c r="P61" t="str">
        <f t="array" ref="P61">INDEX(Items!B$2:B$1072,MATCH($O61,Items!$A$2:$A$1072,0))</f>
        <v xml:space="preserve"> </v>
      </c>
      <c r="Q61" t="str">
        <f t="array" ref="Q61">INDEX(Items!C$2:C$1072,MATCH($O61,Items!$A$2:$A$1072,0))</f>
        <v xml:space="preserve"> </v>
      </c>
      <c r="R61" t="str">
        <f t="array" ref="R61">INDEX(Items!D$2:D$1072,MATCH($O61,Items!$A$2:$A$1072,0))</f>
        <v xml:space="preserve"> </v>
      </c>
    </row>
    <row r="62" spans="1:18" ht="15.75" customHeight="1" x14ac:dyDescent="0.25">
      <c r="A62">
        <f t="shared" si="0"/>
        <v>1</v>
      </c>
      <c r="B62" t="str">
        <f t="shared" si="1"/>
        <v/>
      </c>
      <c r="C62">
        <f t="shared" si="5"/>
        <v>1</v>
      </c>
      <c r="D62" s="4"/>
      <c r="E62" t="s">
        <v>20</v>
      </c>
      <c r="F62" t="str">
        <f t="array" ref="F62">INDEX(Establishment!B$2:B$1031,MATCH($E62,Establishment!$A$2:$A$1031,0))</f>
        <v xml:space="preserve"> </v>
      </c>
      <c r="G62" t="str">
        <f t="array" ref="G62">INDEX(Establishment!C$2:C$1031,MATCH($E62,Establishment!$A$2:$A$1031,0))</f>
        <v xml:space="preserve"> </v>
      </c>
      <c r="M62">
        <f t="shared" si="3"/>
        <v>0</v>
      </c>
      <c r="N62">
        <f t="shared" si="4"/>
        <v>0</v>
      </c>
      <c r="O62" t="s">
        <v>20</v>
      </c>
      <c r="P62" t="str">
        <f t="array" ref="P62">INDEX(Items!B$2:B$1072,MATCH($O62,Items!$A$2:$A$1072,0))</f>
        <v xml:space="preserve"> </v>
      </c>
      <c r="Q62" t="str">
        <f t="array" ref="Q62">INDEX(Items!C$2:C$1072,MATCH($O62,Items!$A$2:$A$1072,0))</f>
        <v xml:space="preserve"> </v>
      </c>
      <c r="R62" t="str">
        <f t="array" ref="R62">INDEX(Items!D$2:D$1072,MATCH($O62,Items!$A$2:$A$1072,0))</f>
        <v xml:space="preserve"> </v>
      </c>
    </row>
    <row r="63" spans="1:18" ht="15.75" customHeight="1" x14ac:dyDescent="0.25">
      <c r="A63">
        <f t="shared" si="0"/>
        <v>1</v>
      </c>
      <c r="B63" t="str">
        <f t="shared" si="1"/>
        <v/>
      </c>
      <c r="C63">
        <f t="shared" si="5"/>
        <v>1</v>
      </c>
      <c r="D63" s="4"/>
      <c r="E63" t="s">
        <v>20</v>
      </c>
      <c r="F63" t="str">
        <f t="array" ref="F63">INDEX(Establishment!B$2:B$1031,MATCH($E63,Establishment!$A$2:$A$1031,0))</f>
        <v xml:space="preserve"> </v>
      </c>
      <c r="G63" t="str">
        <f t="array" ref="G63">INDEX(Establishment!C$2:C$1031,MATCH($E63,Establishment!$A$2:$A$1031,0))</f>
        <v xml:space="preserve"> </v>
      </c>
      <c r="M63">
        <f t="shared" si="3"/>
        <v>0</v>
      </c>
      <c r="N63">
        <f t="shared" si="4"/>
        <v>0</v>
      </c>
      <c r="O63" t="s">
        <v>20</v>
      </c>
      <c r="P63" t="str">
        <f t="array" ref="P63">INDEX(Items!B$2:B$1072,MATCH($O63,Items!$A$2:$A$1072,0))</f>
        <v xml:space="preserve"> </v>
      </c>
      <c r="Q63" t="str">
        <f t="array" ref="Q63">INDEX(Items!C$2:C$1072,MATCH($O63,Items!$A$2:$A$1072,0))</f>
        <v xml:space="preserve"> </v>
      </c>
      <c r="R63" t="str">
        <f t="array" ref="R63">INDEX(Items!D$2:D$1072,MATCH($O63,Items!$A$2:$A$1072,0))</f>
        <v xml:space="preserve"> </v>
      </c>
    </row>
    <row r="64" spans="1:18" ht="15.75" customHeight="1" x14ac:dyDescent="0.25">
      <c r="A64">
        <f t="shared" si="0"/>
        <v>1</v>
      </c>
      <c r="B64" t="str">
        <f t="shared" si="1"/>
        <v/>
      </c>
      <c r="C64">
        <f t="shared" si="5"/>
        <v>1</v>
      </c>
      <c r="D64" s="4"/>
      <c r="E64" t="s">
        <v>20</v>
      </c>
      <c r="F64" t="str">
        <f t="array" ref="F64">INDEX(Establishment!B$2:B$1031,MATCH($E64,Establishment!$A$2:$A$1031,0))</f>
        <v xml:space="preserve"> </v>
      </c>
      <c r="G64" t="str">
        <f t="array" ref="G64">INDEX(Establishment!C$2:C$1031,MATCH($E64,Establishment!$A$2:$A$1031,0))</f>
        <v xml:space="preserve"> </v>
      </c>
      <c r="M64">
        <f t="shared" si="3"/>
        <v>0</v>
      </c>
      <c r="N64">
        <f t="shared" si="4"/>
        <v>0</v>
      </c>
      <c r="O64" t="s">
        <v>20</v>
      </c>
      <c r="P64" t="str">
        <f t="array" ref="P64">INDEX(Items!B$2:B$1072,MATCH($O64,Items!$A$2:$A$1072,0))</f>
        <v xml:space="preserve"> </v>
      </c>
      <c r="Q64" t="str">
        <f t="array" ref="Q64">INDEX(Items!C$2:C$1072,MATCH($O64,Items!$A$2:$A$1072,0))</f>
        <v xml:space="preserve"> </v>
      </c>
      <c r="R64" t="str">
        <f t="array" ref="R64">INDEX(Items!D$2:D$1072,MATCH($O64,Items!$A$2:$A$1072,0))</f>
        <v xml:space="preserve"> </v>
      </c>
    </row>
    <row r="65" spans="1:18" ht="15.75" customHeight="1" x14ac:dyDescent="0.25">
      <c r="A65">
        <f t="shared" si="0"/>
        <v>1</v>
      </c>
      <c r="B65" t="str">
        <f t="shared" si="1"/>
        <v/>
      </c>
      <c r="C65">
        <f t="shared" si="5"/>
        <v>1</v>
      </c>
      <c r="D65" s="4"/>
      <c r="E65" t="s">
        <v>20</v>
      </c>
      <c r="F65" t="str">
        <f t="array" ref="F65">INDEX(Establishment!B$2:B$1031,MATCH($E65,Establishment!$A$2:$A$1031,0))</f>
        <v xml:space="preserve"> </v>
      </c>
      <c r="G65" t="str">
        <f t="array" ref="G65">INDEX(Establishment!C$2:C$1031,MATCH($E65,Establishment!$A$2:$A$1031,0))</f>
        <v xml:space="preserve"> </v>
      </c>
      <c r="M65">
        <f t="shared" si="3"/>
        <v>0</v>
      </c>
      <c r="N65">
        <f t="shared" si="4"/>
        <v>0</v>
      </c>
      <c r="O65" t="s">
        <v>20</v>
      </c>
      <c r="P65" t="str">
        <f t="array" ref="P65">INDEX(Items!B$2:B$1072,MATCH($O65,Items!$A$2:$A$1072,0))</f>
        <v xml:space="preserve"> </v>
      </c>
      <c r="Q65" t="str">
        <f t="array" ref="Q65">INDEX(Items!C$2:C$1072,MATCH($O65,Items!$A$2:$A$1072,0))</f>
        <v xml:space="preserve"> </v>
      </c>
      <c r="R65" t="str">
        <f t="array" ref="R65">INDEX(Items!D$2:D$1072,MATCH($O65,Items!$A$2:$A$1072,0))</f>
        <v xml:space="preserve"> </v>
      </c>
    </row>
    <row r="66" spans="1:18" ht="15.75" customHeight="1" x14ac:dyDescent="0.25">
      <c r="A66">
        <f t="shared" si="0"/>
        <v>1</v>
      </c>
      <c r="B66" t="str">
        <f t="shared" si="1"/>
        <v/>
      </c>
      <c r="C66">
        <f t="shared" si="5"/>
        <v>1</v>
      </c>
      <c r="D66" s="4"/>
      <c r="E66" t="s">
        <v>20</v>
      </c>
      <c r="F66" t="str">
        <f t="array" ref="F66">INDEX(Establishment!B$2:B$1031,MATCH($E66,Establishment!$A$2:$A$1031,0))</f>
        <v xml:space="preserve"> </v>
      </c>
      <c r="G66" t="str">
        <f t="array" ref="G66">INDEX(Establishment!C$2:C$1031,MATCH($E66,Establishment!$A$2:$A$1031,0))</f>
        <v xml:space="preserve"> </v>
      </c>
      <c r="M66">
        <f t="shared" si="3"/>
        <v>0</v>
      </c>
      <c r="N66">
        <f t="shared" si="4"/>
        <v>0</v>
      </c>
      <c r="O66" t="s">
        <v>20</v>
      </c>
      <c r="P66" t="str">
        <f t="array" ref="P66">INDEX(Items!B$2:B$1072,MATCH($O66,Items!$A$2:$A$1072,0))</f>
        <v xml:space="preserve"> </v>
      </c>
      <c r="Q66" t="str">
        <f t="array" ref="Q66">INDEX(Items!C$2:C$1072,MATCH($O66,Items!$A$2:$A$1072,0))</f>
        <v xml:space="preserve"> </v>
      </c>
      <c r="R66" t="str">
        <f t="array" ref="R66">INDEX(Items!D$2:D$1072,MATCH($O66,Items!$A$2:$A$1072,0))</f>
        <v xml:space="preserve"> </v>
      </c>
    </row>
    <row r="67" spans="1:18" ht="15.75" customHeight="1" x14ac:dyDescent="0.25">
      <c r="A67">
        <f t="shared" si="0"/>
        <v>1</v>
      </c>
      <c r="B67" t="str">
        <f t="shared" si="1"/>
        <v/>
      </c>
      <c r="C67">
        <f t="shared" si="5"/>
        <v>1</v>
      </c>
      <c r="D67" s="4"/>
      <c r="E67" t="s">
        <v>20</v>
      </c>
      <c r="F67" t="str">
        <f t="array" ref="F67">INDEX(Establishment!B$2:B$1031,MATCH($E67,Establishment!$A$2:$A$1031,0))</f>
        <v xml:space="preserve"> </v>
      </c>
      <c r="G67" t="str">
        <f t="array" ref="G67">INDEX(Establishment!C$2:C$1031,MATCH($E67,Establishment!$A$2:$A$1031,0))</f>
        <v xml:space="preserve"> </v>
      </c>
      <c r="M67">
        <f t="shared" si="3"/>
        <v>0</v>
      </c>
      <c r="N67">
        <f t="shared" si="4"/>
        <v>0</v>
      </c>
      <c r="O67" t="s">
        <v>20</v>
      </c>
      <c r="P67" t="str">
        <f t="array" ref="P67">INDEX(Items!B$2:B$1072,MATCH($O67,Items!$A$2:$A$1072,0))</f>
        <v xml:space="preserve"> </v>
      </c>
      <c r="Q67" t="str">
        <f t="array" ref="Q67">INDEX(Items!C$2:C$1072,MATCH($O67,Items!$A$2:$A$1072,0))</f>
        <v xml:space="preserve"> </v>
      </c>
      <c r="R67" t="str">
        <f t="array" ref="R67">INDEX(Items!D$2:D$1072,MATCH($O67,Items!$A$2:$A$1072,0))</f>
        <v xml:space="preserve"> </v>
      </c>
    </row>
    <row r="68" spans="1:18" ht="15.75" customHeight="1" x14ac:dyDescent="0.25">
      <c r="A68">
        <f t="shared" si="0"/>
        <v>1</v>
      </c>
      <c r="B68" t="str">
        <f t="shared" si="1"/>
        <v/>
      </c>
      <c r="C68">
        <f t="shared" si="5"/>
        <v>1</v>
      </c>
      <c r="D68" s="4"/>
      <c r="E68" t="s">
        <v>20</v>
      </c>
      <c r="F68" t="str">
        <f t="array" ref="F68">INDEX(Establishment!B$2:B$1031,MATCH($E68,Establishment!$A$2:$A$1031,0))</f>
        <v xml:space="preserve"> </v>
      </c>
      <c r="G68" t="str">
        <f t="array" ref="G68">INDEX(Establishment!C$2:C$1031,MATCH($E68,Establishment!$A$2:$A$1031,0))</f>
        <v xml:space="preserve"> </v>
      </c>
      <c r="M68">
        <f t="shared" si="3"/>
        <v>0</v>
      </c>
      <c r="N68">
        <f t="shared" si="4"/>
        <v>0</v>
      </c>
      <c r="O68" t="s">
        <v>20</v>
      </c>
      <c r="P68" t="str">
        <f t="array" ref="P68">INDEX(Items!B$2:B$1072,MATCH($O68,Items!$A$2:$A$1072,0))</f>
        <v xml:space="preserve"> </v>
      </c>
      <c r="Q68" t="str">
        <f t="array" ref="Q68">INDEX(Items!C$2:C$1072,MATCH($O68,Items!$A$2:$A$1072,0))</f>
        <v xml:space="preserve"> </v>
      </c>
      <c r="R68" t="str">
        <f t="array" ref="R68">INDEX(Items!D$2:D$1072,MATCH($O68,Items!$A$2:$A$1072,0))</f>
        <v xml:space="preserve"> </v>
      </c>
    </row>
    <row r="69" spans="1:18" ht="15.75" customHeight="1" x14ac:dyDescent="0.25">
      <c r="A69">
        <f t="shared" si="0"/>
        <v>1</v>
      </c>
      <c r="B69" t="str">
        <f t="shared" si="1"/>
        <v/>
      </c>
      <c r="C69">
        <f t="shared" si="5"/>
        <v>1</v>
      </c>
      <c r="D69" s="4"/>
      <c r="E69" t="s">
        <v>20</v>
      </c>
      <c r="F69" t="str">
        <f t="array" ref="F69">INDEX(Establishment!B$2:B$1031,MATCH($E69,Establishment!$A$2:$A$1031,0))</f>
        <v xml:space="preserve"> </v>
      </c>
      <c r="G69" t="str">
        <f t="array" ref="G69">INDEX(Establishment!C$2:C$1031,MATCH($E69,Establishment!$A$2:$A$1031,0))</f>
        <v xml:space="preserve"> </v>
      </c>
      <c r="M69">
        <f t="shared" si="3"/>
        <v>0</v>
      </c>
      <c r="N69">
        <f t="shared" si="4"/>
        <v>0</v>
      </c>
      <c r="O69" t="s">
        <v>20</v>
      </c>
      <c r="P69" t="str">
        <f t="array" ref="P69">INDEX(Items!B$2:B$1072,MATCH($O69,Items!$A$2:$A$1072,0))</f>
        <v xml:space="preserve"> </v>
      </c>
      <c r="Q69" t="str">
        <f t="array" ref="Q69">INDEX(Items!C$2:C$1072,MATCH($O69,Items!$A$2:$A$1072,0))</f>
        <v xml:space="preserve"> </v>
      </c>
      <c r="R69" t="str">
        <f t="array" ref="R69">INDEX(Items!D$2:D$1072,MATCH($O69,Items!$A$2:$A$1072,0))</f>
        <v xml:space="preserve"> </v>
      </c>
    </row>
    <row r="70" spans="1:18" ht="15.75" customHeight="1" x14ac:dyDescent="0.25">
      <c r="A70">
        <f t="shared" si="0"/>
        <v>1</v>
      </c>
      <c r="B70" t="str">
        <f t="shared" si="1"/>
        <v/>
      </c>
      <c r="C70">
        <f t="shared" si="5"/>
        <v>1</v>
      </c>
      <c r="D70" s="4"/>
      <c r="E70" t="s">
        <v>20</v>
      </c>
      <c r="F70" t="str">
        <f t="array" ref="F70">INDEX(Establishment!B$2:B$1031,MATCH($E70,Establishment!$A$2:$A$1031,0))</f>
        <v xml:space="preserve"> </v>
      </c>
      <c r="G70" t="str">
        <f t="array" ref="G70">INDEX(Establishment!C$2:C$1031,MATCH($E70,Establishment!$A$2:$A$1031,0))</f>
        <v xml:space="preserve"> </v>
      </c>
      <c r="M70">
        <f t="shared" si="3"/>
        <v>0</v>
      </c>
      <c r="N70">
        <f t="shared" si="4"/>
        <v>0</v>
      </c>
      <c r="O70" t="s">
        <v>20</v>
      </c>
      <c r="P70" t="str">
        <f t="array" ref="P70">INDEX(Items!B$2:B$1072,MATCH($O70,Items!$A$2:$A$1072,0))</f>
        <v xml:space="preserve"> </v>
      </c>
      <c r="Q70" t="str">
        <f t="array" ref="Q70">INDEX(Items!C$2:C$1072,MATCH($O70,Items!$A$2:$A$1072,0))</f>
        <v xml:space="preserve"> </v>
      </c>
      <c r="R70" t="str">
        <f t="array" ref="R70">INDEX(Items!D$2:D$1072,MATCH($O70,Items!$A$2:$A$1072,0))</f>
        <v xml:space="preserve"> </v>
      </c>
    </row>
    <row r="71" spans="1:18" ht="15.75" customHeight="1" x14ac:dyDescent="0.25">
      <c r="A71">
        <f t="shared" si="0"/>
        <v>1</v>
      </c>
      <c r="B71" t="str">
        <f t="shared" si="1"/>
        <v/>
      </c>
      <c r="C71">
        <f t="shared" si="5"/>
        <v>1</v>
      </c>
      <c r="D71" s="4"/>
      <c r="E71" t="s">
        <v>20</v>
      </c>
      <c r="F71" t="str">
        <f t="array" ref="F71">INDEX(Establishment!B$2:B$1031,MATCH($E71,Establishment!$A$2:$A$1031,0))</f>
        <v xml:space="preserve"> </v>
      </c>
      <c r="G71" t="str">
        <f t="array" ref="G71">INDEX(Establishment!C$2:C$1031,MATCH($E71,Establishment!$A$2:$A$1031,0))</f>
        <v xml:space="preserve"> </v>
      </c>
      <c r="M71">
        <f t="shared" si="3"/>
        <v>0</v>
      </c>
      <c r="N71">
        <f t="shared" si="4"/>
        <v>0</v>
      </c>
      <c r="O71" t="s">
        <v>20</v>
      </c>
      <c r="P71" t="str">
        <f t="array" ref="P71">INDEX(Items!B$2:B$1072,MATCH($O71,Items!$A$2:$A$1072,0))</f>
        <v xml:space="preserve"> </v>
      </c>
      <c r="Q71" t="str">
        <f t="array" ref="Q71">INDEX(Items!C$2:C$1072,MATCH($O71,Items!$A$2:$A$1072,0))</f>
        <v xml:space="preserve"> </v>
      </c>
      <c r="R71" t="str">
        <f t="array" ref="R71">INDEX(Items!D$2:D$1072,MATCH($O71,Items!$A$2:$A$1072,0))</f>
        <v xml:space="preserve"> </v>
      </c>
    </row>
    <row r="72" spans="1:18" ht="15.75" customHeight="1" x14ac:dyDescent="0.25">
      <c r="A72">
        <f t="shared" si="0"/>
        <v>1</v>
      </c>
      <c r="B72" t="str">
        <f t="shared" si="1"/>
        <v/>
      </c>
      <c r="C72">
        <f t="shared" si="5"/>
        <v>1</v>
      </c>
      <c r="D72" s="4"/>
      <c r="E72" t="s">
        <v>20</v>
      </c>
      <c r="F72" t="str">
        <f t="array" ref="F72">INDEX(Establishment!B$2:B$1031,MATCH($E72,Establishment!$A$2:$A$1031,0))</f>
        <v xml:space="preserve"> </v>
      </c>
      <c r="G72" t="str">
        <f t="array" ref="G72">INDEX(Establishment!C$2:C$1031,MATCH($E72,Establishment!$A$2:$A$1031,0))</f>
        <v xml:space="preserve"> </v>
      </c>
      <c r="M72">
        <f t="shared" si="3"/>
        <v>0</v>
      </c>
      <c r="N72">
        <f t="shared" si="4"/>
        <v>0</v>
      </c>
      <c r="O72" t="s">
        <v>20</v>
      </c>
      <c r="P72" t="str">
        <f t="array" ref="P72">INDEX(Items!B$2:B$1072,MATCH($O72,Items!$A$2:$A$1072,0))</f>
        <v xml:space="preserve"> </v>
      </c>
      <c r="Q72" t="str">
        <f t="array" ref="Q72">INDEX(Items!C$2:C$1072,MATCH($O72,Items!$A$2:$A$1072,0))</f>
        <v xml:space="preserve"> </v>
      </c>
      <c r="R72" t="str">
        <f t="array" ref="R72">INDEX(Items!D$2:D$1072,MATCH($O72,Items!$A$2:$A$1072,0))</f>
        <v xml:space="preserve"> </v>
      </c>
    </row>
    <row r="73" spans="1:18" ht="15.75" customHeight="1" x14ac:dyDescent="0.25">
      <c r="A73">
        <f t="shared" si="0"/>
        <v>1</v>
      </c>
      <c r="B73" t="str">
        <f t="shared" si="1"/>
        <v/>
      </c>
      <c r="C73">
        <f t="shared" si="5"/>
        <v>1</v>
      </c>
      <c r="D73" s="4"/>
      <c r="E73" t="s">
        <v>20</v>
      </c>
      <c r="F73" t="str">
        <f t="array" ref="F73">INDEX(Establishment!B$2:B$1031,MATCH($E73,Establishment!$A$2:$A$1031,0))</f>
        <v xml:space="preserve"> </v>
      </c>
      <c r="G73" t="str">
        <f t="array" ref="G73">INDEX(Establishment!C$2:C$1031,MATCH($E73,Establishment!$A$2:$A$1031,0))</f>
        <v xml:space="preserve"> </v>
      </c>
      <c r="M73">
        <f t="shared" si="3"/>
        <v>0</v>
      </c>
      <c r="N73">
        <f t="shared" si="4"/>
        <v>0</v>
      </c>
      <c r="O73" t="s">
        <v>20</v>
      </c>
      <c r="P73" t="str">
        <f t="array" ref="P73">INDEX(Items!B$2:B$1072,MATCH($O73,Items!$A$2:$A$1072,0))</f>
        <v xml:space="preserve"> </v>
      </c>
      <c r="Q73" t="str">
        <f t="array" ref="Q73">INDEX(Items!C$2:C$1072,MATCH($O73,Items!$A$2:$A$1072,0))</f>
        <v xml:space="preserve"> </v>
      </c>
      <c r="R73" t="str">
        <f t="array" ref="R73">INDEX(Items!D$2:D$1072,MATCH($O73,Items!$A$2:$A$1072,0))</f>
        <v xml:space="preserve"> </v>
      </c>
    </row>
    <row r="74" spans="1:18" ht="15.75" customHeight="1" x14ac:dyDescent="0.25">
      <c r="A74">
        <f t="shared" si="0"/>
        <v>1</v>
      </c>
      <c r="B74" t="str">
        <f t="shared" si="1"/>
        <v/>
      </c>
      <c r="C74">
        <f t="shared" si="5"/>
        <v>1</v>
      </c>
      <c r="D74" s="4"/>
      <c r="E74" t="s">
        <v>20</v>
      </c>
      <c r="F74" t="str">
        <f t="array" ref="F74">INDEX(Establishment!B$2:B$1031,MATCH($E74,Establishment!$A$2:$A$1031,0))</f>
        <v xml:space="preserve"> </v>
      </c>
      <c r="G74" t="str">
        <f t="array" ref="G74">INDEX(Establishment!C$2:C$1031,MATCH($E74,Establishment!$A$2:$A$1031,0))</f>
        <v xml:space="preserve"> </v>
      </c>
      <c r="M74">
        <f t="shared" si="3"/>
        <v>0</v>
      </c>
      <c r="N74">
        <f t="shared" si="4"/>
        <v>0</v>
      </c>
      <c r="O74" t="s">
        <v>20</v>
      </c>
      <c r="P74" t="str">
        <f t="array" ref="P74">INDEX(Items!B$2:B$1072,MATCH($O74,Items!$A$2:$A$1072,0))</f>
        <v xml:space="preserve"> </v>
      </c>
      <c r="Q74" t="str">
        <f t="array" ref="Q74">INDEX(Items!C$2:C$1072,MATCH($O74,Items!$A$2:$A$1072,0))</f>
        <v xml:space="preserve"> </v>
      </c>
      <c r="R74" t="str">
        <f t="array" ref="R74">INDEX(Items!D$2:D$1072,MATCH($O74,Items!$A$2:$A$1072,0))</f>
        <v xml:space="preserve"> </v>
      </c>
    </row>
    <row r="75" spans="1:18" ht="15.75" customHeight="1" x14ac:dyDescent="0.25">
      <c r="A75">
        <f t="shared" si="0"/>
        <v>1</v>
      </c>
      <c r="B75" t="str">
        <f t="shared" si="1"/>
        <v/>
      </c>
      <c r="C75">
        <f t="shared" si="5"/>
        <v>1</v>
      </c>
      <c r="D75" s="4"/>
      <c r="E75" t="s">
        <v>20</v>
      </c>
      <c r="F75" t="str">
        <f t="array" ref="F75">INDEX(Establishment!B$2:B$1031,MATCH($E75,Establishment!$A$2:$A$1031,0))</f>
        <v xml:space="preserve"> </v>
      </c>
      <c r="G75" t="str">
        <f t="array" ref="G75">INDEX(Establishment!C$2:C$1031,MATCH($E75,Establishment!$A$2:$A$1031,0))</f>
        <v xml:space="preserve"> </v>
      </c>
      <c r="M75">
        <f t="shared" si="3"/>
        <v>0</v>
      </c>
      <c r="N75">
        <f t="shared" si="4"/>
        <v>0</v>
      </c>
      <c r="O75" t="s">
        <v>20</v>
      </c>
      <c r="P75" t="str">
        <f t="array" ref="P75">INDEX(Items!B$2:B$1072,MATCH($O75,Items!$A$2:$A$1072,0))</f>
        <v xml:space="preserve"> </v>
      </c>
      <c r="Q75" t="str">
        <f t="array" ref="Q75">INDEX(Items!C$2:C$1072,MATCH($O75,Items!$A$2:$A$1072,0))</f>
        <v xml:space="preserve"> </v>
      </c>
      <c r="R75" t="str">
        <f t="array" ref="R75">INDEX(Items!D$2:D$1072,MATCH($O75,Items!$A$2:$A$1072,0))</f>
        <v xml:space="preserve"> </v>
      </c>
    </row>
    <row r="76" spans="1:18" ht="15.75" customHeight="1" x14ac:dyDescent="0.25">
      <c r="A76">
        <f t="shared" si="0"/>
        <v>1</v>
      </c>
      <c r="B76" t="str">
        <f t="shared" si="1"/>
        <v/>
      </c>
      <c r="C76">
        <f t="shared" si="5"/>
        <v>1</v>
      </c>
      <c r="D76" s="4"/>
      <c r="E76" t="s">
        <v>20</v>
      </c>
      <c r="F76" t="str">
        <f t="array" ref="F76">INDEX(Establishment!B$2:B$1031,MATCH($E76,Establishment!$A$2:$A$1031,0))</f>
        <v xml:space="preserve"> </v>
      </c>
      <c r="G76" t="str">
        <f t="array" ref="G76">INDEX(Establishment!C$2:C$1031,MATCH($E76,Establishment!$A$2:$A$1031,0))</f>
        <v xml:space="preserve"> </v>
      </c>
      <c r="M76">
        <f t="shared" si="3"/>
        <v>0</v>
      </c>
      <c r="N76">
        <f t="shared" si="4"/>
        <v>0</v>
      </c>
      <c r="O76" t="s">
        <v>20</v>
      </c>
      <c r="P76" t="str">
        <f t="array" ref="P76">INDEX(Items!B$2:B$1072,MATCH($O76,Items!$A$2:$A$1072,0))</f>
        <v xml:space="preserve"> </v>
      </c>
      <c r="Q76" t="str">
        <f t="array" ref="Q76">INDEX(Items!C$2:C$1072,MATCH($O76,Items!$A$2:$A$1072,0))</f>
        <v xml:space="preserve"> </v>
      </c>
      <c r="R76" t="str">
        <f t="array" ref="R76">INDEX(Items!D$2:D$1072,MATCH($O76,Items!$A$2:$A$1072,0))</f>
        <v xml:space="preserve"> </v>
      </c>
    </row>
    <row r="77" spans="1:18" ht="15.75" customHeight="1" x14ac:dyDescent="0.25">
      <c r="A77">
        <f t="shared" si="0"/>
        <v>1</v>
      </c>
      <c r="B77" t="str">
        <f t="shared" si="1"/>
        <v/>
      </c>
      <c r="C77">
        <f t="shared" si="5"/>
        <v>1</v>
      </c>
      <c r="D77" s="4"/>
      <c r="E77" t="s">
        <v>20</v>
      </c>
      <c r="F77" t="str">
        <f t="array" ref="F77">INDEX(Establishment!B$2:B$1031,MATCH($E77,Establishment!$A$2:$A$1031,0))</f>
        <v xml:space="preserve"> </v>
      </c>
      <c r="G77" t="str">
        <f t="array" ref="G77">INDEX(Establishment!C$2:C$1031,MATCH($E77,Establishment!$A$2:$A$1031,0))</f>
        <v xml:space="preserve"> </v>
      </c>
      <c r="M77">
        <f t="shared" si="3"/>
        <v>0</v>
      </c>
      <c r="N77">
        <f t="shared" si="4"/>
        <v>0</v>
      </c>
      <c r="O77" t="s">
        <v>20</v>
      </c>
      <c r="P77" t="str">
        <f t="array" ref="P77">INDEX(Items!B$2:B$1072,MATCH($O77,Items!$A$2:$A$1072,0))</f>
        <v xml:space="preserve"> </v>
      </c>
      <c r="Q77" t="str">
        <f t="array" ref="Q77">INDEX(Items!C$2:C$1072,MATCH($O77,Items!$A$2:$A$1072,0))</f>
        <v xml:space="preserve"> </v>
      </c>
      <c r="R77" t="str">
        <f t="array" ref="R77">INDEX(Items!D$2:D$1072,MATCH($O77,Items!$A$2:$A$1072,0))</f>
        <v xml:space="preserve"> </v>
      </c>
    </row>
    <row r="78" spans="1:18" ht="15.75" customHeight="1" x14ac:dyDescent="0.25">
      <c r="A78">
        <f t="shared" si="0"/>
        <v>1</v>
      </c>
      <c r="B78" t="str">
        <f t="shared" si="1"/>
        <v/>
      </c>
      <c r="C78">
        <f t="shared" si="5"/>
        <v>1</v>
      </c>
      <c r="D78" s="4"/>
      <c r="E78" t="s">
        <v>20</v>
      </c>
      <c r="F78" t="str">
        <f t="array" ref="F78">INDEX(Establishment!B$2:B$1031,MATCH($E78,Establishment!$A$2:$A$1031,0))</f>
        <v xml:space="preserve"> </v>
      </c>
      <c r="G78" t="str">
        <f t="array" ref="G78">INDEX(Establishment!C$2:C$1031,MATCH($E78,Establishment!$A$2:$A$1031,0))</f>
        <v xml:space="preserve"> </v>
      </c>
      <c r="M78">
        <f t="shared" si="3"/>
        <v>0</v>
      </c>
      <c r="N78">
        <f t="shared" si="4"/>
        <v>0</v>
      </c>
      <c r="O78" t="s">
        <v>20</v>
      </c>
      <c r="P78" t="str">
        <f t="array" ref="P78">INDEX(Items!B$2:B$1072,MATCH($O78,Items!$A$2:$A$1072,0))</f>
        <v xml:space="preserve"> </v>
      </c>
      <c r="Q78" t="str">
        <f t="array" ref="Q78">INDEX(Items!C$2:C$1072,MATCH($O78,Items!$A$2:$A$1072,0))</f>
        <v xml:space="preserve"> </v>
      </c>
      <c r="R78" t="str">
        <f t="array" ref="R78">INDEX(Items!D$2:D$1072,MATCH($O78,Items!$A$2:$A$1072,0))</f>
        <v xml:space="preserve"> </v>
      </c>
    </row>
    <row r="79" spans="1:18" ht="15.75" customHeight="1" x14ac:dyDescent="0.25">
      <c r="A79">
        <f t="shared" si="0"/>
        <v>1</v>
      </c>
      <c r="B79" t="str">
        <f t="shared" si="1"/>
        <v/>
      </c>
      <c r="C79">
        <f t="shared" si="5"/>
        <v>1</v>
      </c>
      <c r="D79" s="4"/>
      <c r="E79" t="s">
        <v>20</v>
      </c>
      <c r="F79" t="str">
        <f t="array" ref="F79">INDEX(Establishment!B$2:B$1031,MATCH($E79,Establishment!$A$2:$A$1031,0))</f>
        <v xml:space="preserve"> </v>
      </c>
      <c r="G79" t="str">
        <f t="array" ref="G79">INDEX(Establishment!C$2:C$1031,MATCH($E79,Establishment!$A$2:$A$1031,0))</f>
        <v xml:space="preserve"> </v>
      </c>
      <c r="M79">
        <f t="shared" si="3"/>
        <v>0</v>
      </c>
      <c r="N79">
        <f t="shared" si="4"/>
        <v>0</v>
      </c>
      <c r="O79" t="s">
        <v>20</v>
      </c>
      <c r="P79" t="str">
        <f t="array" ref="P79">INDEX(Items!B$2:B$1072,MATCH($O79,Items!$A$2:$A$1072,0))</f>
        <v xml:space="preserve"> </v>
      </c>
      <c r="Q79" t="str">
        <f t="array" ref="Q79">INDEX(Items!C$2:C$1072,MATCH($O79,Items!$A$2:$A$1072,0))</f>
        <v xml:space="preserve"> </v>
      </c>
      <c r="R79" t="str">
        <f t="array" ref="R79">INDEX(Items!D$2:D$1072,MATCH($O79,Items!$A$2:$A$1072,0))</f>
        <v xml:space="preserve"> </v>
      </c>
    </row>
    <row r="80" spans="1:18" ht="15.75" customHeight="1" x14ac:dyDescent="0.25">
      <c r="A80">
        <f t="shared" si="0"/>
        <v>1</v>
      </c>
      <c r="B80" t="str">
        <f t="shared" si="1"/>
        <v/>
      </c>
      <c r="C80">
        <f t="shared" si="5"/>
        <v>1</v>
      </c>
      <c r="D80" s="4"/>
      <c r="E80" t="s">
        <v>20</v>
      </c>
      <c r="F80" t="str">
        <f t="array" ref="F80">INDEX(Establishment!B$2:B$1031,MATCH($E80,Establishment!$A$2:$A$1031,0))</f>
        <v xml:space="preserve"> </v>
      </c>
      <c r="G80" t="str">
        <f t="array" ref="G80">INDEX(Establishment!C$2:C$1031,MATCH($E80,Establishment!$A$2:$A$1031,0))</f>
        <v xml:space="preserve"> </v>
      </c>
      <c r="M80">
        <f t="shared" si="3"/>
        <v>0</v>
      </c>
      <c r="N80">
        <f t="shared" si="4"/>
        <v>0</v>
      </c>
      <c r="O80" t="s">
        <v>20</v>
      </c>
      <c r="P80" t="str">
        <f t="array" ref="P80">INDEX(Items!B$2:B$1072,MATCH($O80,Items!$A$2:$A$1072,0))</f>
        <v xml:space="preserve"> </v>
      </c>
      <c r="Q80" t="str">
        <f t="array" ref="Q80">INDEX(Items!C$2:C$1072,MATCH($O80,Items!$A$2:$A$1072,0))</f>
        <v xml:space="preserve"> </v>
      </c>
      <c r="R80" t="str">
        <f t="array" ref="R80">INDEX(Items!D$2:D$1072,MATCH($O80,Items!$A$2:$A$1072,0))</f>
        <v xml:space="preserve"> </v>
      </c>
    </row>
    <row r="81" spans="1:18" ht="15.75" customHeight="1" x14ac:dyDescent="0.25">
      <c r="A81">
        <f t="shared" si="0"/>
        <v>1</v>
      </c>
      <c r="B81" t="str">
        <f t="shared" si="1"/>
        <v/>
      </c>
      <c r="C81">
        <f t="shared" si="5"/>
        <v>1</v>
      </c>
      <c r="D81" s="4"/>
      <c r="E81" t="s">
        <v>20</v>
      </c>
      <c r="F81" t="str">
        <f t="array" ref="F81">INDEX(Establishment!B$2:B$1031,MATCH($E81,Establishment!$A$2:$A$1031,0))</f>
        <v xml:space="preserve"> </v>
      </c>
      <c r="G81" t="str">
        <f t="array" ref="G81">INDEX(Establishment!C$2:C$1031,MATCH($E81,Establishment!$A$2:$A$1031,0))</f>
        <v xml:space="preserve"> </v>
      </c>
      <c r="M81">
        <f t="shared" si="3"/>
        <v>0</v>
      </c>
      <c r="N81">
        <f t="shared" si="4"/>
        <v>0</v>
      </c>
      <c r="O81" t="s">
        <v>20</v>
      </c>
      <c r="P81" t="str">
        <f t="array" ref="P81">INDEX(Items!B$2:B$1072,MATCH($O81,Items!$A$2:$A$1072,0))</f>
        <v xml:space="preserve"> </v>
      </c>
      <c r="Q81" t="str">
        <f t="array" ref="Q81">INDEX(Items!C$2:C$1072,MATCH($O81,Items!$A$2:$A$1072,0))</f>
        <v xml:space="preserve"> </v>
      </c>
      <c r="R81" t="str">
        <f t="array" ref="R81">INDEX(Items!D$2:D$1072,MATCH($O81,Items!$A$2:$A$1072,0))</f>
        <v xml:space="preserve"> </v>
      </c>
    </row>
    <row r="82" spans="1:18" ht="15.75" customHeight="1" x14ac:dyDescent="0.25">
      <c r="A82">
        <f t="shared" si="0"/>
        <v>1</v>
      </c>
      <c r="B82" t="str">
        <f t="shared" si="1"/>
        <v/>
      </c>
      <c r="C82">
        <f t="shared" si="5"/>
        <v>1</v>
      </c>
      <c r="D82" s="4"/>
      <c r="E82" t="s">
        <v>20</v>
      </c>
      <c r="F82" t="str">
        <f t="array" ref="F82">INDEX(Establishment!B$2:B$1031,MATCH($E82,Establishment!$A$2:$A$1031,0))</f>
        <v xml:space="preserve"> </v>
      </c>
      <c r="G82" t="str">
        <f t="array" ref="G82">INDEX(Establishment!C$2:C$1031,MATCH($E82,Establishment!$A$2:$A$1031,0))</f>
        <v xml:space="preserve"> </v>
      </c>
      <c r="M82">
        <f t="shared" si="3"/>
        <v>0</v>
      </c>
      <c r="N82">
        <f t="shared" si="4"/>
        <v>0</v>
      </c>
      <c r="O82" t="s">
        <v>20</v>
      </c>
      <c r="P82" t="str">
        <f t="array" ref="P82">INDEX(Items!B$2:B$1072,MATCH($O82,Items!$A$2:$A$1072,0))</f>
        <v xml:space="preserve"> </v>
      </c>
      <c r="Q82" t="str">
        <f t="array" ref="Q82">INDEX(Items!C$2:C$1072,MATCH($O82,Items!$A$2:$A$1072,0))</f>
        <v xml:space="preserve"> </v>
      </c>
      <c r="R82" t="str">
        <f t="array" ref="R82">INDEX(Items!D$2:D$1072,MATCH($O82,Items!$A$2:$A$1072,0))</f>
        <v xml:space="preserve"> </v>
      </c>
    </row>
    <row r="83" spans="1:18" ht="15.75" customHeight="1" x14ac:dyDescent="0.25">
      <c r="A83">
        <f t="shared" si="0"/>
        <v>1</v>
      </c>
      <c r="B83" t="str">
        <f t="shared" si="1"/>
        <v/>
      </c>
      <c r="C83">
        <f t="shared" si="5"/>
        <v>1</v>
      </c>
      <c r="D83" s="4"/>
      <c r="E83" t="s">
        <v>20</v>
      </c>
      <c r="F83" t="str">
        <f t="array" ref="F83">INDEX(Establishment!B$2:B$1031,MATCH($E83,Establishment!$A$2:$A$1031,0))</f>
        <v xml:space="preserve"> </v>
      </c>
      <c r="G83" t="str">
        <f t="array" ref="G83">INDEX(Establishment!C$2:C$1031,MATCH($E83,Establishment!$A$2:$A$1031,0))</f>
        <v xml:space="preserve"> </v>
      </c>
      <c r="M83">
        <f t="shared" si="3"/>
        <v>0</v>
      </c>
      <c r="N83">
        <f t="shared" si="4"/>
        <v>0</v>
      </c>
      <c r="O83" t="s">
        <v>20</v>
      </c>
      <c r="P83" t="str">
        <f t="array" ref="P83">INDEX(Items!B$2:B$1072,MATCH($O83,Items!$A$2:$A$1072,0))</f>
        <v xml:space="preserve"> </v>
      </c>
      <c r="Q83" t="str">
        <f t="array" ref="Q83">INDEX(Items!C$2:C$1072,MATCH($O83,Items!$A$2:$A$1072,0))</f>
        <v xml:space="preserve"> </v>
      </c>
      <c r="R83" t="str">
        <f t="array" ref="R83">INDEX(Items!D$2:D$1072,MATCH($O83,Items!$A$2:$A$1072,0))</f>
        <v xml:space="preserve"> </v>
      </c>
    </row>
    <row r="84" spans="1:18" ht="15.75" customHeight="1" x14ac:dyDescent="0.25">
      <c r="A84">
        <f t="shared" si="0"/>
        <v>1</v>
      </c>
      <c r="B84" t="str">
        <f t="shared" si="1"/>
        <v/>
      </c>
      <c r="C84">
        <f t="shared" si="5"/>
        <v>1</v>
      </c>
      <c r="D84" s="4"/>
      <c r="E84" t="s">
        <v>20</v>
      </c>
      <c r="F84" t="str">
        <f t="array" ref="F84">INDEX(Establishment!B$2:B$1031,MATCH($E84,Establishment!$A$2:$A$1031,0))</f>
        <v xml:space="preserve"> </v>
      </c>
      <c r="G84" t="str">
        <f t="array" ref="G84">INDEX(Establishment!C$2:C$1031,MATCH($E84,Establishment!$A$2:$A$1031,0))</f>
        <v xml:space="preserve"> </v>
      </c>
      <c r="M84">
        <f t="shared" si="3"/>
        <v>0</v>
      </c>
      <c r="N84">
        <f t="shared" si="4"/>
        <v>0</v>
      </c>
      <c r="O84" t="s">
        <v>20</v>
      </c>
      <c r="P84" t="str">
        <f t="array" ref="P84">INDEX(Items!B$2:B$1072,MATCH($O84,Items!$A$2:$A$1072,0))</f>
        <v xml:space="preserve"> </v>
      </c>
      <c r="Q84" t="str">
        <f t="array" ref="Q84">INDEX(Items!C$2:C$1072,MATCH($O84,Items!$A$2:$A$1072,0))</f>
        <v xml:space="preserve"> </v>
      </c>
      <c r="R84" t="str">
        <f t="array" ref="R84">INDEX(Items!D$2:D$1072,MATCH($O84,Items!$A$2:$A$1072,0))</f>
        <v xml:space="preserve"> </v>
      </c>
    </row>
    <row r="85" spans="1:18" ht="15.75" customHeight="1" x14ac:dyDescent="0.25">
      <c r="A85">
        <f t="shared" si="0"/>
        <v>1</v>
      </c>
      <c r="B85" t="str">
        <f t="shared" si="1"/>
        <v/>
      </c>
      <c r="C85">
        <f t="shared" si="5"/>
        <v>1</v>
      </c>
      <c r="D85" s="4"/>
      <c r="E85" t="s">
        <v>20</v>
      </c>
      <c r="F85" t="str">
        <f t="array" ref="F85">INDEX(Establishment!B$2:B$1031,MATCH($E85,Establishment!$A$2:$A$1031,0))</f>
        <v xml:space="preserve"> </v>
      </c>
      <c r="G85" t="str">
        <f t="array" ref="G85">INDEX(Establishment!C$2:C$1031,MATCH($E85,Establishment!$A$2:$A$1031,0))</f>
        <v xml:space="preserve"> </v>
      </c>
      <c r="M85">
        <f t="shared" si="3"/>
        <v>0</v>
      </c>
      <c r="N85">
        <f t="shared" si="4"/>
        <v>0</v>
      </c>
      <c r="O85" t="s">
        <v>20</v>
      </c>
      <c r="P85" t="str">
        <f t="array" ref="P85">INDEX(Items!B$2:B$1072,MATCH($O85,Items!$A$2:$A$1072,0))</f>
        <v xml:space="preserve"> </v>
      </c>
      <c r="Q85" t="str">
        <f t="array" ref="Q85">INDEX(Items!C$2:C$1072,MATCH($O85,Items!$A$2:$A$1072,0))</f>
        <v xml:space="preserve"> </v>
      </c>
      <c r="R85" t="str">
        <f t="array" ref="R85">INDEX(Items!D$2:D$1072,MATCH($O85,Items!$A$2:$A$1072,0))</f>
        <v xml:space="preserve"> </v>
      </c>
    </row>
    <row r="86" spans="1:18" ht="15.75" customHeight="1" x14ac:dyDescent="0.25">
      <c r="A86">
        <f t="shared" si="0"/>
        <v>1</v>
      </c>
      <c r="B86" t="str">
        <f t="shared" si="1"/>
        <v/>
      </c>
      <c r="C86">
        <f t="shared" si="5"/>
        <v>1</v>
      </c>
      <c r="D86" s="4"/>
      <c r="E86" t="s">
        <v>20</v>
      </c>
      <c r="F86" t="str">
        <f t="array" ref="F86">INDEX(Establishment!B$2:B$1031,MATCH($E86,Establishment!$A$2:$A$1031,0))</f>
        <v xml:space="preserve"> </v>
      </c>
      <c r="G86" t="str">
        <f t="array" ref="G86">INDEX(Establishment!C$2:C$1031,MATCH($E86,Establishment!$A$2:$A$1031,0))</f>
        <v xml:space="preserve"> </v>
      </c>
      <c r="M86">
        <f t="shared" si="3"/>
        <v>0</v>
      </c>
      <c r="N86">
        <f t="shared" si="4"/>
        <v>0</v>
      </c>
      <c r="O86" t="s">
        <v>20</v>
      </c>
      <c r="P86" t="str">
        <f t="array" ref="P86">INDEX(Items!B$2:B$1072,MATCH($O86,Items!$A$2:$A$1072,0))</f>
        <v xml:space="preserve"> </v>
      </c>
      <c r="Q86" t="str">
        <f t="array" ref="Q86">INDEX(Items!C$2:C$1072,MATCH($O86,Items!$A$2:$A$1072,0))</f>
        <v xml:space="preserve"> </v>
      </c>
      <c r="R86" t="str">
        <f t="array" ref="R86">INDEX(Items!D$2:D$1072,MATCH($O86,Items!$A$2:$A$1072,0))</f>
        <v xml:space="preserve"> </v>
      </c>
    </row>
    <row r="87" spans="1:18" ht="15.75" customHeight="1" x14ac:dyDescent="0.25">
      <c r="A87">
        <f t="shared" si="0"/>
        <v>1</v>
      </c>
      <c r="B87" t="str">
        <f t="shared" si="1"/>
        <v/>
      </c>
      <c r="C87">
        <f t="shared" si="5"/>
        <v>1</v>
      </c>
      <c r="D87" s="4"/>
      <c r="E87" t="s">
        <v>20</v>
      </c>
      <c r="F87" t="str">
        <f t="array" ref="F87">INDEX(Establishment!B$2:B$1031,MATCH($E87,Establishment!$A$2:$A$1031,0))</f>
        <v xml:space="preserve"> </v>
      </c>
      <c r="G87" t="str">
        <f t="array" ref="G87">INDEX(Establishment!C$2:C$1031,MATCH($E87,Establishment!$A$2:$A$1031,0))</f>
        <v xml:space="preserve"> </v>
      </c>
      <c r="M87">
        <f t="shared" si="3"/>
        <v>0</v>
      </c>
      <c r="N87">
        <f t="shared" si="4"/>
        <v>0</v>
      </c>
      <c r="O87" t="s">
        <v>20</v>
      </c>
      <c r="P87" t="str">
        <f t="array" ref="P87">INDEX(Items!B$2:B$1072,MATCH($O87,Items!$A$2:$A$1072,0))</f>
        <v xml:space="preserve"> </v>
      </c>
      <c r="Q87" t="str">
        <f t="array" ref="Q87">INDEX(Items!C$2:C$1072,MATCH($O87,Items!$A$2:$A$1072,0))</f>
        <v xml:space="preserve"> </v>
      </c>
      <c r="R87" t="str">
        <f t="array" ref="R87">INDEX(Items!D$2:D$1072,MATCH($O87,Items!$A$2:$A$1072,0))</f>
        <v xml:space="preserve"> </v>
      </c>
    </row>
    <row r="88" spans="1:18" ht="15.75" customHeight="1" x14ac:dyDescent="0.25">
      <c r="A88">
        <f t="shared" si="0"/>
        <v>1</v>
      </c>
      <c r="B88" t="str">
        <f t="shared" si="1"/>
        <v/>
      </c>
      <c r="C88">
        <f t="shared" si="5"/>
        <v>1</v>
      </c>
      <c r="D88" s="4"/>
      <c r="E88" t="s">
        <v>20</v>
      </c>
      <c r="F88" t="str">
        <f t="array" ref="F88">INDEX(Establishment!B$2:B$1031,MATCH($E88,Establishment!$A$2:$A$1031,0))</f>
        <v xml:space="preserve"> </v>
      </c>
      <c r="G88" t="str">
        <f t="array" ref="G88">INDEX(Establishment!C$2:C$1031,MATCH($E88,Establishment!$A$2:$A$1031,0))</f>
        <v xml:space="preserve"> </v>
      </c>
      <c r="M88">
        <f t="shared" si="3"/>
        <v>0</v>
      </c>
      <c r="N88">
        <f t="shared" si="4"/>
        <v>0</v>
      </c>
      <c r="O88" t="s">
        <v>20</v>
      </c>
      <c r="P88" t="str">
        <f t="array" ref="P88">INDEX(Items!B$2:B$1072,MATCH($O88,Items!$A$2:$A$1072,0))</f>
        <v xml:space="preserve"> </v>
      </c>
      <c r="Q88" t="str">
        <f t="array" ref="Q88">INDEX(Items!C$2:C$1072,MATCH($O88,Items!$A$2:$A$1072,0))</f>
        <v xml:space="preserve"> </v>
      </c>
      <c r="R88" t="str">
        <f t="array" ref="R88">INDEX(Items!D$2:D$1072,MATCH($O88,Items!$A$2:$A$1072,0))</f>
        <v xml:space="preserve"> </v>
      </c>
    </row>
    <row r="89" spans="1:18" ht="15.75" customHeight="1" x14ac:dyDescent="0.25">
      <c r="A89">
        <f t="shared" si="0"/>
        <v>1</v>
      </c>
      <c r="B89" t="str">
        <f t="shared" si="1"/>
        <v/>
      </c>
      <c r="C89">
        <f t="shared" si="5"/>
        <v>1</v>
      </c>
      <c r="D89" s="4"/>
      <c r="E89" t="s">
        <v>20</v>
      </c>
      <c r="F89" t="str">
        <f t="array" ref="F89">INDEX(Establishment!B$2:B$1031,MATCH($E89,Establishment!$A$2:$A$1031,0))</f>
        <v xml:space="preserve"> </v>
      </c>
      <c r="G89" t="str">
        <f t="array" ref="G89">INDEX(Establishment!C$2:C$1031,MATCH($E89,Establishment!$A$2:$A$1031,0))</f>
        <v xml:space="preserve"> </v>
      </c>
      <c r="M89">
        <f t="shared" si="3"/>
        <v>0</v>
      </c>
      <c r="N89">
        <f t="shared" si="4"/>
        <v>0</v>
      </c>
      <c r="O89" t="s">
        <v>20</v>
      </c>
      <c r="P89" t="str">
        <f t="array" ref="P89">INDEX(Items!B$2:B$1072,MATCH($O89,Items!$A$2:$A$1072,0))</f>
        <v xml:space="preserve"> </v>
      </c>
      <c r="Q89" t="str">
        <f t="array" ref="Q89">INDEX(Items!C$2:C$1072,MATCH($O89,Items!$A$2:$A$1072,0))</f>
        <v xml:space="preserve"> </v>
      </c>
      <c r="R89" t="str">
        <f t="array" ref="R89">INDEX(Items!D$2:D$1072,MATCH($O89,Items!$A$2:$A$1072,0))</f>
        <v xml:space="preserve"> </v>
      </c>
    </row>
    <row r="90" spans="1:18" ht="15.75" customHeight="1" x14ac:dyDescent="0.25">
      <c r="A90">
        <f t="shared" si="0"/>
        <v>1</v>
      </c>
      <c r="B90" t="str">
        <f t="shared" si="1"/>
        <v/>
      </c>
      <c r="C90">
        <f t="shared" si="5"/>
        <v>1</v>
      </c>
      <c r="D90" s="4"/>
      <c r="E90" t="s">
        <v>20</v>
      </c>
      <c r="F90" t="str">
        <f t="array" ref="F90">INDEX(Establishment!B$2:B$1031,MATCH($E90,Establishment!$A$2:$A$1031,0))</f>
        <v xml:space="preserve"> </v>
      </c>
      <c r="G90" t="str">
        <f t="array" ref="G90">INDEX(Establishment!C$2:C$1031,MATCH($E90,Establishment!$A$2:$A$1031,0))</f>
        <v xml:space="preserve"> </v>
      </c>
      <c r="M90">
        <f t="shared" si="3"/>
        <v>0</v>
      </c>
      <c r="N90">
        <f t="shared" si="4"/>
        <v>0</v>
      </c>
      <c r="O90" t="s">
        <v>20</v>
      </c>
      <c r="P90" t="str">
        <f t="array" ref="P90">INDEX(Items!B$2:B$1072,MATCH($O90,Items!$A$2:$A$1072,0))</f>
        <v xml:space="preserve"> </v>
      </c>
      <c r="Q90" t="str">
        <f t="array" ref="Q90">INDEX(Items!C$2:C$1072,MATCH($O90,Items!$A$2:$A$1072,0))</f>
        <v xml:space="preserve"> </v>
      </c>
      <c r="R90" t="str">
        <f t="array" ref="R90">INDEX(Items!D$2:D$1072,MATCH($O90,Items!$A$2:$A$1072,0))</f>
        <v xml:space="preserve"> </v>
      </c>
    </row>
    <row r="91" spans="1:18" ht="15.75" customHeight="1" x14ac:dyDescent="0.25">
      <c r="A91">
        <f t="shared" si="0"/>
        <v>1</v>
      </c>
      <c r="B91" t="str">
        <f t="shared" si="1"/>
        <v/>
      </c>
      <c r="C91">
        <f t="shared" si="5"/>
        <v>1</v>
      </c>
      <c r="D91" s="4"/>
      <c r="E91" t="s">
        <v>20</v>
      </c>
      <c r="F91" t="str">
        <f t="array" ref="F91">INDEX(Establishment!B$2:B$1031,MATCH($E91,Establishment!$A$2:$A$1031,0))</f>
        <v xml:space="preserve"> </v>
      </c>
      <c r="G91" t="str">
        <f t="array" ref="G91">INDEX(Establishment!C$2:C$1031,MATCH($E91,Establishment!$A$2:$A$1031,0))</f>
        <v xml:space="preserve"> </v>
      </c>
      <c r="M91">
        <f t="shared" si="3"/>
        <v>0</v>
      </c>
      <c r="N91">
        <f t="shared" si="4"/>
        <v>0</v>
      </c>
      <c r="O91" t="s">
        <v>20</v>
      </c>
      <c r="P91" t="str">
        <f t="array" ref="P91">INDEX(Items!B$2:B$1072,MATCH($O91,Items!$A$2:$A$1072,0))</f>
        <v xml:space="preserve"> </v>
      </c>
      <c r="Q91" t="str">
        <f t="array" ref="Q91">INDEX(Items!C$2:C$1072,MATCH($O91,Items!$A$2:$A$1072,0))</f>
        <v xml:space="preserve"> </v>
      </c>
      <c r="R91" t="str">
        <f t="array" ref="R91">INDEX(Items!D$2:D$1072,MATCH($O91,Items!$A$2:$A$1072,0))</f>
        <v xml:space="preserve"> </v>
      </c>
    </row>
    <row r="92" spans="1:18" ht="15.75" customHeight="1" x14ac:dyDescent="0.25">
      <c r="A92">
        <f t="shared" si="0"/>
        <v>1</v>
      </c>
      <c r="B92" t="str">
        <f t="shared" si="1"/>
        <v/>
      </c>
      <c r="C92">
        <f t="shared" si="5"/>
        <v>1</v>
      </c>
      <c r="D92" s="4"/>
      <c r="E92" t="s">
        <v>20</v>
      </c>
      <c r="F92" t="str">
        <f t="array" ref="F92">INDEX(Establishment!B$2:B$1031,MATCH($E92,Establishment!$A$2:$A$1031,0))</f>
        <v xml:space="preserve"> </v>
      </c>
      <c r="G92" t="str">
        <f t="array" ref="G92">INDEX(Establishment!C$2:C$1031,MATCH($E92,Establishment!$A$2:$A$1031,0))</f>
        <v xml:space="preserve"> </v>
      </c>
      <c r="M92">
        <f t="shared" si="3"/>
        <v>0</v>
      </c>
      <c r="N92">
        <f t="shared" si="4"/>
        <v>0</v>
      </c>
      <c r="O92" t="s">
        <v>20</v>
      </c>
      <c r="P92" t="str">
        <f t="array" ref="P92">INDEX(Items!B$2:B$1072,MATCH($O92,Items!$A$2:$A$1072,0))</f>
        <v xml:space="preserve"> </v>
      </c>
      <c r="Q92" t="str">
        <f t="array" ref="Q92">INDEX(Items!C$2:C$1072,MATCH($O92,Items!$A$2:$A$1072,0))</f>
        <v xml:space="preserve"> </v>
      </c>
      <c r="R92" t="str">
        <f t="array" ref="R92">INDEX(Items!D$2:D$1072,MATCH($O92,Items!$A$2:$A$1072,0))</f>
        <v xml:space="preserve"> </v>
      </c>
    </row>
    <row r="93" spans="1:18" ht="15.75" customHeight="1" x14ac:dyDescent="0.25">
      <c r="A93">
        <f t="shared" si="0"/>
        <v>1</v>
      </c>
      <c r="B93" t="str">
        <f t="shared" si="1"/>
        <v/>
      </c>
      <c r="C93">
        <f t="shared" si="5"/>
        <v>1</v>
      </c>
      <c r="D93" s="4"/>
      <c r="E93" t="s">
        <v>20</v>
      </c>
      <c r="F93" t="str">
        <f t="array" ref="F93">INDEX(Establishment!B$2:B$1031,MATCH($E93,Establishment!$A$2:$A$1031,0))</f>
        <v xml:space="preserve"> </v>
      </c>
      <c r="G93" t="str">
        <f t="array" ref="G93">INDEX(Establishment!C$2:C$1031,MATCH($E93,Establishment!$A$2:$A$1031,0))</f>
        <v xml:space="preserve"> </v>
      </c>
      <c r="M93">
        <f t="shared" si="3"/>
        <v>0</v>
      </c>
      <c r="N93">
        <f t="shared" si="4"/>
        <v>0</v>
      </c>
      <c r="O93" t="s">
        <v>20</v>
      </c>
      <c r="P93" t="str">
        <f t="array" ref="P93">INDEX(Items!B$2:B$1072,MATCH($O93,Items!$A$2:$A$1072,0))</f>
        <v xml:space="preserve"> </v>
      </c>
      <c r="Q93" t="str">
        <f t="array" ref="Q93">INDEX(Items!C$2:C$1072,MATCH($O93,Items!$A$2:$A$1072,0))</f>
        <v xml:space="preserve"> </v>
      </c>
      <c r="R93" t="str">
        <f t="array" ref="R93">INDEX(Items!D$2:D$1072,MATCH($O93,Items!$A$2:$A$1072,0))</f>
        <v xml:space="preserve"> </v>
      </c>
    </row>
    <row r="94" spans="1:18" ht="15.75" customHeight="1" x14ac:dyDescent="0.25">
      <c r="A94">
        <f t="shared" si="0"/>
        <v>1</v>
      </c>
      <c r="B94" t="str">
        <f t="shared" si="1"/>
        <v/>
      </c>
      <c r="C94">
        <f t="shared" si="5"/>
        <v>1</v>
      </c>
      <c r="D94" s="4"/>
      <c r="E94" t="s">
        <v>20</v>
      </c>
      <c r="F94" t="str">
        <f t="array" ref="F94">INDEX(Establishment!B$2:B$1031,MATCH($E94,Establishment!$A$2:$A$1031,0))</f>
        <v xml:space="preserve"> </v>
      </c>
      <c r="G94" t="str">
        <f t="array" ref="G94">INDEX(Establishment!C$2:C$1031,MATCH($E94,Establishment!$A$2:$A$1031,0))</f>
        <v xml:space="preserve"> </v>
      </c>
      <c r="M94">
        <f t="shared" si="3"/>
        <v>0</v>
      </c>
      <c r="N94">
        <f t="shared" si="4"/>
        <v>0</v>
      </c>
      <c r="O94" t="s">
        <v>20</v>
      </c>
      <c r="P94" t="str">
        <f t="array" ref="P94">INDEX(Items!B$2:B$1072,MATCH($O94,Items!$A$2:$A$1072,0))</f>
        <v xml:space="preserve"> </v>
      </c>
      <c r="Q94" t="str">
        <f t="array" ref="Q94">INDEX(Items!C$2:C$1072,MATCH($O94,Items!$A$2:$A$1072,0))</f>
        <v xml:space="preserve"> </v>
      </c>
      <c r="R94" t="str">
        <f t="array" ref="R94">INDEX(Items!D$2:D$1072,MATCH($O94,Items!$A$2:$A$1072,0))</f>
        <v xml:space="preserve"> </v>
      </c>
    </row>
    <row r="95" spans="1:18" ht="15.75" customHeight="1" x14ac:dyDescent="0.25">
      <c r="A95">
        <f t="shared" si="0"/>
        <v>1</v>
      </c>
      <c r="B95" t="str">
        <f t="shared" si="1"/>
        <v/>
      </c>
      <c r="C95">
        <f t="shared" si="5"/>
        <v>1</v>
      </c>
      <c r="D95" s="4"/>
      <c r="E95" t="s">
        <v>20</v>
      </c>
      <c r="F95" t="str">
        <f t="array" ref="F95">INDEX(Establishment!B$2:B$1031,MATCH($E95,Establishment!$A$2:$A$1031,0))</f>
        <v xml:space="preserve"> </v>
      </c>
      <c r="G95" t="str">
        <f t="array" ref="G95">INDEX(Establishment!C$2:C$1031,MATCH($E95,Establishment!$A$2:$A$1031,0))</f>
        <v xml:space="preserve"> </v>
      </c>
      <c r="M95">
        <f t="shared" si="3"/>
        <v>0</v>
      </c>
      <c r="N95">
        <f t="shared" si="4"/>
        <v>0</v>
      </c>
      <c r="O95" t="s">
        <v>20</v>
      </c>
      <c r="P95" t="str">
        <f t="array" ref="P95">INDEX(Items!B$2:B$1072,MATCH($O95,Items!$A$2:$A$1072,0))</f>
        <v xml:space="preserve"> </v>
      </c>
      <c r="Q95" t="str">
        <f t="array" ref="Q95">INDEX(Items!C$2:C$1072,MATCH($O95,Items!$A$2:$A$1072,0))</f>
        <v xml:space="preserve"> </v>
      </c>
      <c r="R95" t="str">
        <f t="array" ref="R95">INDEX(Items!D$2:D$1072,MATCH($O95,Items!$A$2:$A$1072,0))</f>
        <v xml:space="preserve"> </v>
      </c>
    </row>
    <row r="96" spans="1:18" ht="15.75" customHeight="1" x14ac:dyDescent="0.25">
      <c r="A96">
        <f t="shared" si="0"/>
        <v>1</v>
      </c>
      <c r="B96" t="str">
        <f t="shared" si="1"/>
        <v/>
      </c>
      <c r="C96">
        <f t="shared" si="5"/>
        <v>1</v>
      </c>
      <c r="D96" s="4"/>
      <c r="E96" t="s">
        <v>20</v>
      </c>
      <c r="F96" t="str">
        <f t="array" ref="F96">INDEX(Establishment!B$2:B$1031,MATCH($E96,Establishment!$A$2:$A$1031,0))</f>
        <v xml:space="preserve"> </v>
      </c>
      <c r="G96" t="str">
        <f t="array" ref="G96">INDEX(Establishment!C$2:C$1031,MATCH($E96,Establishment!$A$2:$A$1031,0))</f>
        <v xml:space="preserve"> </v>
      </c>
      <c r="M96">
        <f t="shared" si="3"/>
        <v>0</v>
      </c>
      <c r="N96">
        <f t="shared" si="4"/>
        <v>0</v>
      </c>
      <c r="O96" t="s">
        <v>20</v>
      </c>
      <c r="P96" t="str">
        <f t="array" ref="P96">INDEX(Items!B$2:B$1072,MATCH($O96,Items!$A$2:$A$1072,0))</f>
        <v xml:space="preserve"> </v>
      </c>
      <c r="Q96" t="str">
        <f t="array" ref="Q96">INDEX(Items!C$2:C$1072,MATCH($O96,Items!$A$2:$A$1072,0))</f>
        <v xml:space="preserve"> </v>
      </c>
      <c r="R96" t="str">
        <f t="array" ref="R96">INDEX(Items!D$2:D$1072,MATCH($O96,Items!$A$2:$A$1072,0))</f>
        <v xml:space="preserve"> </v>
      </c>
    </row>
    <row r="97" spans="1:18" ht="15.75" customHeight="1" x14ac:dyDescent="0.25">
      <c r="A97">
        <f t="shared" si="0"/>
        <v>1</v>
      </c>
      <c r="B97" t="str">
        <f t="shared" si="1"/>
        <v/>
      </c>
      <c r="C97">
        <f t="shared" si="5"/>
        <v>1</v>
      </c>
      <c r="D97" s="4"/>
      <c r="E97" t="s">
        <v>20</v>
      </c>
      <c r="F97" t="str">
        <f t="array" ref="F97">INDEX(Establishment!B$2:B$1031,MATCH($E97,Establishment!$A$2:$A$1031,0))</f>
        <v xml:space="preserve"> </v>
      </c>
      <c r="G97" t="str">
        <f t="array" ref="G97">INDEX(Establishment!C$2:C$1031,MATCH($E97,Establishment!$A$2:$A$1031,0))</f>
        <v xml:space="preserve"> </v>
      </c>
      <c r="M97">
        <f t="shared" si="3"/>
        <v>0</v>
      </c>
      <c r="N97">
        <f t="shared" si="4"/>
        <v>0</v>
      </c>
      <c r="O97" t="s">
        <v>20</v>
      </c>
      <c r="P97" t="str">
        <f t="array" ref="P97">INDEX(Items!B$2:B$1072,MATCH($O97,Items!$A$2:$A$1072,0))</f>
        <v xml:space="preserve"> </v>
      </c>
      <c r="Q97" t="str">
        <f t="array" ref="Q97">INDEX(Items!C$2:C$1072,MATCH($O97,Items!$A$2:$A$1072,0))</f>
        <v xml:space="preserve"> </v>
      </c>
      <c r="R97" t="str">
        <f t="array" ref="R97">INDEX(Items!D$2:D$1072,MATCH($O97,Items!$A$2:$A$1072,0))</f>
        <v xml:space="preserve"> </v>
      </c>
    </row>
    <row r="98" spans="1:18" ht="15.75" customHeight="1" x14ac:dyDescent="0.25">
      <c r="A98">
        <f t="shared" si="0"/>
        <v>1</v>
      </c>
      <c r="B98" t="str">
        <f t="shared" si="1"/>
        <v/>
      </c>
      <c r="C98">
        <f t="shared" si="5"/>
        <v>1</v>
      </c>
      <c r="D98" s="4"/>
      <c r="E98" t="s">
        <v>20</v>
      </c>
      <c r="F98" t="str">
        <f t="array" ref="F98">INDEX(Establishment!B$2:B$1031,MATCH($E98,Establishment!$A$2:$A$1031,0))</f>
        <v xml:space="preserve"> </v>
      </c>
      <c r="G98" t="str">
        <f t="array" ref="G98">INDEX(Establishment!C$2:C$1031,MATCH($E98,Establishment!$A$2:$A$1031,0))</f>
        <v xml:space="preserve"> </v>
      </c>
      <c r="M98">
        <f t="shared" si="3"/>
        <v>0</v>
      </c>
      <c r="N98">
        <f t="shared" si="4"/>
        <v>0</v>
      </c>
      <c r="O98" t="s">
        <v>20</v>
      </c>
      <c r="P98" t="str">
        <f t="array" ref="P98">INDEX(Items!B$2:B$1072,MATCH($O98,Items!$A$2:$A$1072,0))</f>
        <v xml:space="preserve"> </v>
      </c>
      <c r="Q98" t="str">
        <f t="array" ref="Q98">INDEX(Items!C$2:C$1072,MATCH($O98,Items!$A$2:$A$1072,0))</f>
        <v xml:space="preserve"> </v>
      </c>
      <c r="R98" t="str">
        <f t="array" ref="R98">INDEX(Items!D$2:D$1072,MATCH($O98,Items!$A$2:$A$1072,0))</f>
        <v xml:space="preserve"> </v>
      </c>
    </row>
    <row r="99" spans="1:18" ht="15.75" customHeight="1" x14ac:dyDescent="0.25">
      <c r="A99">
        <f t="shared" si="0"/>
        <v>1</v>
      </c>
      <c r="B99" t="str">
        <f t="shared" si="1"/>
        <v/>
      </c>
      <c r="C99">
        <f t="shared" si="5"/>
        <v>1</v>
      </c>
      <c r="D99" s="4"/>
      <c r="E99" t="s">
        <v>20</v>
      </c>
      <c r="F99" t="str">
        <f t="array" ref="F99">INDEX(Establishment!B$2:B$1031,MATCH($E99,Establishment!$A$2:$A$1031,0))</f>
        <v xml:space="preserve"> </v>
      </c>
      <c r="G99" t="str">
        <f t="array" ref="G99">INDEX(Establishment!C$2:C$1031,MATCH($E99,Establishment!$A$2:$A$1031,0))</f>
        <v xml:space="preserve"> </v>
      </c>
      <c r="M99">
        <f t="shared" si="3"/>
        <v>0</v>
      </c>
      <c r="N99">
        <f t="shared" si="4"/>
        <v>0</v>
      </c>
      <c r="O99" t="s">
        <v>20</v>
      </c>
      <c r="P99" t="str">
        <f t="array" ref="P99">INDEX(Items!B$2:B$1072,MATCH($O99,Items!$A$2:$A$1072,0))</f>
        <v xml:space="preserve"> </v>
      </c>
      <c r="Q99" t="str">
        <f t="array" ref="Q99">INDEX(Items!C$2:C$1072,MATCH($O99,Items!$A$2:$A$1072,0))</f>
        <v xml:space="preserve"> </v>
      </c>
      <c r="R99" t="str">
        <f t="array" ref="R99">INDEX(Items!D$2:D$1072,MATCH($O99,Items!$A$2:$A$1072,0))</f>
        <v xml:space="preserve"> </v>
      </c>
    </row>
    <row r="100" spans="1:18" ht="15.75" customHeight="1" x14ac:dyDescent="0.25">
      <c r="A100">
        <f t="shared" si="0"/>
        <v>1</v>
      </c>
      <c r="B100" t="str">
        <f t="shared" si="1"/>
        <v/>
      </c>
      <c r="C100">
        <f t="shared" si="5"/>
        <v>1</v>
      </c>
      <c r="D100" s="4"/>
      <c r="E100" t="s">
        <v>20</v>
      </c>
      <c r="F100" t="str">
        <f t="array" ref="F100">INDEX(Establishment!B$2:B$1031,MATCH($E100,Establishment!$A$2:$A$1031,0))</f>
        <v xml:space="preserve"> </v>
      </c>
      <c r="G100" t="str">
        <f t="array" ref="G100">INDEX(Establishment!C$2:C$1031,MATCH($E100,Establishment!$A$2:$A$1031,0))</f>
        <v xml:space="preserve"> </v>
      </c>
      <c r="M100">
        <f t="shared" si="3"/>
        <v>0</v>
      </c>
      <c r="N100">
        <f t="shared" si="4"/>
        <v>0</v>
      </c>
      <c r="O100" t="s">
        <v>20</v>
      </c>
      <c r="P100" t="str">
        <f t="array" ref="P100">INDEX(Items!B$2:B$1072,MATCH($O100,Items!$A$2:$A$1072,0))</f>
        <v xml:space="preserve"> </v>
      </c>
      <c r="Q100" t="str">
        <f t="array" ref="Q100">INDEX(Items!C$2:C$1072,MATCH($O100,Items!$A$2:$A$1072,0))</f>
        <v xml:space="preserve"> </v>
      </c>
      <c r="R100" t="str">
        <f t="array" ref="R100">INDEX(Items!D$2:D$1072,MATCH($O100,Items!$A$2:$A$1072,0))</f>
        <v xml:space="preserve"> </v>
      </c>
    </row>
    <row r="101" spans="1:18" ht="15.75" customHeight="1" x14ac:dyDescent="0.25">
      <c r="A101">
        <f t="shared" si="0"/>
        <v>1</v>
      </c>
      <c r="B101" t="str">
        <f t="shared" si="1"/>
        <v/>
      </c>
      <c r="C101">
        <f t="shared" si="5"/>
        <v>1</v>
      </c>
      <c r="D101" s="4"/>
      <c r="E101" t="s">
        <v>20</v>
      </c>
      <c r="F101" t="str">
        <f t="array" ref="F101">INDEX(Establishment!B$2:B$1031,MATCH($E101,Establishment!$A$2:$A$1031,0))</f>
        <v xml:space="preserve"> </v>
      </c>
      <c r="G101" t="str">
        <f t="array" ref="G101">INDEX(Establishment!C$2:C$1031,MATCH($E101,Establishment!$A$2:$A$1031,0))</f>
        <v xml:space="preserve"> </v>
      </c>
      <c r="M101">
        <f t="shared" si="3"/>
        <v>0</v>
      </c>
      <c r="N101">
        <f t="shared" si="4"/>
        <v>0</v>
      </c>
      <c r="O101" t="s">
        <v>20</v>
      </c>
      <c r="P101" t="str">
        <f t="array" ref="P101">INDEX(Items!B$2:B$1072,MATCH($O101,Items!$A$2:$A$1072,0))</f>
        <v xml:space="preserve"> </v>
      </c>
      <c r="Q101" t="str">
        <f t="array" ref="Q101">INDEX(Items!C$2:C$1072,MATCH($O101,Items!$A$2:$A$1072,0))</f>
        <v xml:space="preserve"> </v>
      </c>
      <c r="R101" t="str">
        <f t="array" ref="R101">INDEX(Items!D$2:D$1072,MATCH($O101,Items!$A$2:$A$1072,0))</f>
        <v xml:space="preserve"> </v>
      </c>
    </row>
    <row r="102" spans="1:18" ht="15.75" customHeight="1" x14ac:dyDescent="0.25">
      <c r="A102">
        <f t="shared" si="0"/>
        <v>1</v>
      </c>
      <c r="B102" t="str">
        <f t="shared" si="1"/>
        <v/>
      </c>
      <c r="C102">
        <f t="shared" si="5"/>
        <v>1</v>
      </c>
      <c r="D102" s="4"/>
      <c r="E102" t="s">
        <v>20</v>
      </c>
      <c r="F102" t="str">
        <f t="array" ref="F102">INDEX(Establishment!B$2:B$1031,MATCH($E102,Establishment!$A$2:$A$1031,0))</f>
        <v xml:space="preserve"> </v>
      </c>
      <c r="G102" t="str">
        <f t="array" ref="G102">INDEX(Establishment!C$2:C$1031,MATCH($E102,Establishment!$A$2:$A$1031,0))</f>
        <v xml:space="preserve"> </v>
      </c>
      <c r="M102">
        <f t="shared" si="3"/>
        <v>0</v>
      </c>
      <c r="N102">
        <f t="shared" si="4"/>
        <v>0</v>
      </c>
      <c r="O102" t="s">
        <v>20</v>
      </c>
      <c r="P102" t="str">
        <f t="array" ref="P102">INDEX(Items!B$2:B$1072,MATCH($O102,Items!$A$2:$A$1072,0))</f>
        <v xml:space="preserve"> </v>
      </c>
      <c r="Q102" t="str">
        <f t="array" ref="Q102">INDEX(Items!C$2:C$1072,MATCH($O102,Items!$A$2:$A$1072,0))</f>
        <v xml:space="preserve"> </v>
      </c>
      <c r="R102" t="str">
        <f t="array" ref="R102">INDEX(Items!D$2:D$1072,MATCH($O102,Items!$A$2:$A$1072,0))</f>
        <v xml:space="preserve"> </v>
      </c>
    </row>
    <row r="103" spans="1:18" ht="15.75" customHeight="1" x14ac:dyDescent="0.25">
      <c r="A103">
        <f t="shared" si="0"/>
        <v>1</v>
      </c>
      <c r="B103" t="str">
        <f t="shared" si="1"/>
        <v/>
      </c>
      <c r="C103">
        <f t="shared" si="5"/>
        <v>1</v>
      </c>
      <c r="D103" s="4"/>
      <c r="E103" t="s">
        <v>20</v>
      </c>
      <c r="F103" t="str">
        <f t="array" ref="F103">INDEX(Establishment!B$2:B$1031,MATCH($E103,Establishment!$A$2:$A$1031,0))</f>
        <v xml:space="preserve"> </v>
      </c>
      <c r="G103" t="str">
        <f t="array" ref="G103">INDEX(Establishment!C$2:C$1031,MATCH($E103,Establishment!$A$2:$A$1031,0))</f>
        <v xml:space="preserve"> </v>
      </c>
      <c r="M103">
        <f t="shared" si="3"/>
        <v>0</v>
      </c>
      <c r="N103">
        <f t="shared" si="4"/>
        <v>0</v>
      </c>
      <c r="O103" t="s">
        <v>20</v>
      </c>
      <c r="P103" t="str">
        <f t="array" ref="P103">INDEX(Items!B$2:B$1072,MATCH($O103,Items!$A$2:$A$1072,0))</f>
        <v xml:space="preserve"> </v>
      </c>
      <c r="Q103" t="str">
        <f t="array" ref="Q103">INDEX(Items!C$2:C$1072,MATCH($O103,Items!$A$2:$A$1072,0))</f>
        <v xml:space="preserve"> </v>
      </c>
      <c r="R103" t="str">
        <f t="array" ref="R103">INDEX(Items!D$2:D$1072,MATCH($O103,Items!$A$2:$A$1072,0))</f>
        <v xml:space="preserve"> </v>
      </c>
    </row>
    <row r="104" spans="1:18" ht="15.75" customHeight="1" x14ac:dyDescent="0.25">
      <c r="A104">
        <f t="shared" si="0"/>
        <v>1</v>
      </c>
      <c r="B104" t="str">
        <f t="shared" si="1"/>
        <v/>
      </c>
      <c r="C104">
        <f t="shared" si="5"/>
        <v>1</v>
      </c>
      <c r="D104" s="4"/>
      <c r="E104" t="s">
        <v>20</v>
      </c>
      <c r="F104" t="str">
        <f t="array" ref="F104">INDEX(Establishment!B$2:B$1031,MATCH($E104,Establishment!$A$2:$A$1031,0))</f>
        <v xml:space="preserve"> </v>
      </c>
      <c r="G104" t="str">
        <f t="array" ref="G104">INDEX(Establishment!C$2:C$1031,MATCH($E104,Establishment!$A$2:$A$1031,0))</f>
        <v xml:space="preserve"> </v>
      </c>
      <c r="M104">
        <f t="shared" si="3"/>
        <v>0</v>
      </c>
      <c r="N104">
        <f t="shared" si="4"/>
        <v>0</v>
      </c>
      <c r="O104" t="s">
        <v>20</v>
      </c>
      <c r="P104" t="str">
        <f t="array" ref="P104">INDEX(Items!B$2:B$1072,MATCH($O104,Items!$A$2:$A$1072,0))</f>
        <v xml:space="preserve"> </v>
      </c>
      <c r="Q104" t="str">
        <f t="array" ref="Q104">INDEX(Items!C$2:C$1072,MATCH($O104,Items!$A$2:$A$1072,0))</f>
        <v xml:space="preserve"> </v>
      </c>
      <c r="R104" t="str">
        <f t="array" ref="R104">INDEX(Items!D$2:D$1072,MATCH($O104,Items!$A$2:$A$1072,0))</f>
        <v xml:space="preserve"> </v>
      </c>
    </row>
    <row r="105" spans="1:18" ht="15.75" customHeight="1" x14ac:dyDescent="0.25">
      <c r="A105">
        <f t="shared" si="0"/>
        <v>1</v>
      </c>
      <c r="B105" t="str">
        <f t="shared" si="1"/>
        <v/>
      </c>
      <c r="C105">
        <f t="shared" si="5"/>
        <v>1</v>
      </c>
      <c r="D105" s="4"/>
      <c r="E105" t="s">
        <v>20</v>
      </c>
      <c r="F105" t="str">
        <f t="array" ref="F105">INDEX(Establishment!B$2:B$1031,MATCH($E105,Establishment!$A$2:$A$1031,0))</f>
        <v xml:space="preserve"> </v>
      </c>
      <c r="G105" t="str">
        <f t="array" ref="G105">INDEX(Establishment!C$2:C$1031,MATCH($E105,Establishment!$A$2:$A$1031,0))</f>
        <v xml:space="preserve"> </v>
      </c>
      <c r="M105">
        <f t="shared" si="3"/>
        <v>0</v>
      </c>
      <c r="N105">
        <f t="shared" si="4"/>
        <v>0</v>
      </c>
      <c r="O105" t="s">
        <v>20</v>
      </c>
      <c r="P105" t="str">
        <f t="array" ref="P105">INDEX(Items!B$2:B$1072,MATCH($O105,Items!$A$2:$A$1072,0))</f>
        <v xml:space="preserve"> </v>
      </c>
      <c r="Q105" t="str">
        <f t="array" ref="Q105">INDEX(Items!C$2:C$1072,MATCH($O105,Items!$A$2:$A$1072,0))</f>
        <v xml:space="preserve"> </v>
      </c>
      <c r="R105" t="str">
        <f t="array" ref="R105">INDEX(Items!D$2:D$1072,MATCH($O105,Items!$A$2:$A$1072,0))</f>
        <v xml:space="preserve"> </v>
      </c>
    </row>
    <row r="106" spans="1:18" ht="15.75" customHeight="1" x14ac:dyDescent="0.25">
      <c r="A106">
        <f t="shared" si="0"/>
        <v>1</v>
      </c>
      <c r="B106" t="str">
        <f t="shared" si="1"/>
        <v/>
      </c>
      <c r="C106">
        <f t="shared" si="5"/>
        <v>1</v>
      </c>
      <c r="D106" s="4"/>
      <c r="E106" t="s">
        <v>20</v>
      </c>
      <c r="F106" t="str">
        <f t="array" ref="F106">INDEX(Establishment!B$2:B$1031,MATCH($E106,Establishment!$A$2:$A$1031,0))</f>
        <v xml:space="preserve"> </v>
      </c>
      <c r="G106" t="str">
        <f t="array" ref="G106">INDEX(Establishment!C$2:C$1031,MATCH($E106,Establishment!$A$2:$A$1031,0))</f>
        <v xml:space="preserve"> </v>
      </c>
      <c r="M106">
        <f t="shared" si="3"/>
        <v>0</v>
      </c>
      <c r="N106">
        <f t="shared" si="4"/>
        <v>0</v>
      </c>
      <c r="O106" t="s">
        <v>20</v>
      </c>
      <c r="P106" t="str">
        <f t="array" ref="P106">INDEX(Items!B$2:B$1072,MATCH($O106,Items!$A$2:$A$1072,0))</f>
        <v xml:space="preserve"> </v>
      </c>
      <c r="Q106" t="str">
        <f t="array" ref="Q106">INDEX(Items!C$2:C$1072,MATCH($O106,Items!$A$2:$A$1072,0))</f>
        <v xml:space="preserve"> </v>
      </c>
      <c r="R106" t="str">
        <f t="array" ref="R106">INDEX(Items!D$2:D$1072,MATCH($O106,Items!$A$2:$A$1072,0))</f>
        <v xml:space="preserve"> </v>
      </c>
    </row>
    <row r="107" spans="1:18" ht="15.75" customHeight="1" x14ac:dyDescent="0.25">
      <c r="A107">
        <f t="shared" si="0"/>
        <v>1</v>
      </c>
      <c r="B107" t="str">
        <f t="shared" si="1"/>
        <v/>
      </c>
      <c r="C107">
        <f t="shared" si="5"/>
        <v>1</v>
      </c>
      <c r="D107" s="4"/>
      <c r="E107" t="s">
        <v>20</v>
      </c>
      <c r="F107" t="str">
        <f t="array" ref="F107">INDEX(Establishment!B$2:B$1031,MATCH($E107,Establishment!$A$2:$A$1031,0))</f>
        <v xml:space="preserve"> </v>
      </c>
      <c r="G107" t="str">
        <f t="array" ref="G107">INDEX(Establishment!C$2:C$1031,MATCH($E107,Establishment!$A$2:$A$1031,0))</f>
        <v xml:space="preserve"> </v>
      </c>
      <c r="M107">
        <f t="shared" si="3"/>
        <v>0</v>
      </c>
      <c r="N107">
        <f t="shared" si="4"/>
        <v>0</v>
      </c>
      <c r="O107" t="s">
        <v>20</v>
      </c>
      <c r="P107" t="str">
        <f t="array" ref="P107">INDEX(Items!B$2:B$1072,MATCH($O107,Items!$A$2:$A$1072,0))</f>
        <v xml:space="preserve"> </v>
      </c>
      <c r="Q107" t="str">
        <f t="array" ref="Q107">INDEX(Items!C$2:C$1072,MATCH($O107,Items!$A$2:$A$1072,0))</f>
        <v xml:space="preserve"> </v>
      </c>
      <c r="R107" t="str">
        <f t="array" ref="R107">INDEX(Items!D$2:D$1072,MATCH($O107,Items!$A$2:$A$1072,0))</f>
        <v xml:space="preserve"> </v>
      </c>
    </row>
    <row r="108" spans="1:18" ht="15.75" customHeight="1" x14ac:dyDescent="0.25">
      <c r="A108">
        <f t="shared" si="0"/>
        <v>1</v>
      </c>
      <c r="B108" t="str">
        <f t="shared" si="1"/>
        <v/>
      </c>
      <c r="C108">
        <f t="shared" si="5"/>
        <v>1</v>
      </c>
      <c r="D108" s="4"/>
      <c r="E108" t="s">
        <v>20</v>
      </c>
      <c r="F108" t="str">
        <f t="array" ref="F108">INDEX(Establishment!B$2:B$1031,MATCH($E108,Establishment!$A$2:$A$1031,0))</f>
        <v xml:space="preserve"> </v>
      </c>
      <c r="G108" t="str">
        <f t="array" ref="G108">INDEX(Establishment!C$2:C$1031,MATCH($E108,Establishment!$A$2:$A$1031,0))</f>
        <v xml:space="preserve"> </v>
      </c>
      <c r="M108">
        <f t="shared" si="3"/>
        <v>0</v>
      </c>
      <c r="N108">
        <f t="shared" si="4"/>
        <v>0</v>
      </c>
      <c r="O108" t="s">
        <v>20</v>
      </c>
      <c r="P108" t="str">
        <f t="array" ref="P108">INDEX(Items!B$2:B$1072,MATCH($O108,Items!$A$2:$A$1072,0))</f>
        <v xml:space="preserve"> </v>
      </c>
      <c r="Q108" t="str">
        <f t="array" ref="Q108">INDEX(Items!C$2:C$1072,MATCH($O108,Items!$A$2:$A$1072,0))</f>
        <v xml:space="preserve"> </v>
      </c>
      <c r="R108" t="str">
        <f t="array" ref="R108">INDEX(Items!D$2:D$1072,MATCH($O108,Items!$A$2:$A$1072,0))</f>
        <v xml:space="preserve"> </v>
      </c>
    </row>
    <row r="109" spans="1:18" ht="15.75" customHeight="1" x14ac:dyDescent="0.25">
      <c r="A109">
        <f t="shared" si="0"/>
        <v>1</v>
      </c>
      <c r="B109" t="str">
        <f t="shared" si="1"/>
        <v/>
      </c>
      <c r="C109">
        <f t="shared" si="5"/>
        <v>1</v>
      </c>
      <c r="D109" s="4"/>
      <c r="E109" t="s">
        <v>20</v>
      </c>
      <c r="F109" t="str">
        <f t="array" ref="F109">INDEX(Establishment!B$2:B$1031,MATCH($E109,Establishment!$A$2:$A$1031,0))</f>
        <v xml:space="preserve"> </v>
      </c>
      <c r="G109" t="str">
        <f t="array" ref="G109">INDEX(Establishment!C$2:C$1031,MATCH($E109,Establishment!$A$2:$A$1031,0))</f>
        <v xml:space="preserve"> </v>
      </c>
      <c r="M109">
        <f t="shared" si="3"/>
        <v>0</v>
      </c>
      <c r="N109">
        <f t="shared" si="4"/>
        <v>0</v>
      </c>
      <c r="O109" t="s">
        <v>20</v>
      </c>
      <c r="P109" t="str">
        <f t="array" ref="P109">INDEX(Items!B$2:B$1072,MATCH($O109,Items!$A$2:$A$1072,0))</f>
        <v xml:space="preserve"> </v>
      </c>
      <c r="Q109" t="str">
        <f t="array" ref="Q109">INDEX(Items!C$2:C$1072,MATCH($O109,Items!$A$2:$A$1072,0))</f>
        <v xml:space="preserve"> </v>
      </c>
      <c r="R109" t="str">
        <f t="array" ref="R109">INDEX(Items!D$2:D$1072,MATCH($O109,Items!$A$2:$A$1072,0))</f>
        <v xml:space="preserve"> </v>
      </c>
    </row>
    <row r="110" spans="1:18" ht="15.75" customHeight="1" x14ac:dyDescent="0.25">
      <c r="A110">
        <f t="shared" si="0"/>
        <v>1</v>
      </c>
      <c r="B110" t="str">
        <f t="shared" si="1"/>
        <v/>
      </c>
      <c r="C110">
        <f t="shared" si="5"/>
        <v>1</v>
      </c>
      <c r="D110" s="4"/>
      <c r="E110" t="s">
        <v>20</v>
      </c>
      <c r="F110" t="str">
        <f t="array" ref="F110">INDEX(Establishment!B$2:B$1031,MATCH($E110,Establishment!$A$2:$A$1031,0))</f>
        <v xml:space="preserve"> </v>
      </c>
      <c r="G110" t="str">
        <f t="array" ref="G110">INDEX(Establishment!C$2:C$1031,MATCH($E110,Establishment!$A$2:$A$1031,0))</f>
        <v xml:space="preserve"> </v>
      </c>
      <c r="M110">
        <f t="shared" si="3"/>
        <v>0</v>
      </c>
      <c r="N110">
        <f t="shared" si="4"/>
        <v>0</v>
      </c>
      <c r="O110" t="s">
        <v>20</v>
      </c>
      <c r="P110" t="str">
        <f t="array" ref="P110">INDEX(Items!B$2:B$1072,MATCH($O110,Items!$A$2:$A$1072,0))</f>
        <v xml:space="preserve"> </v>
      </c>
      <c r="Q110" t="str">
        <f t="array" ref="Q110">INDEX(Items!C$2:C$1072,MATCH($O110,Items!$A$2:$A$1072,0))</f>
        <v xml:space="preserve"> </v>
      </c>
      <c r="R110" t="str">
        <f t="array" ref="R110">INDEX(Items!D$2:D$1072,MATCH($O110,Items!$A$2:$A$1072,0))</f>
        <v xml:space="preserve"> </v>
      </c>
    </row>
    <row r="111" spans="1:18" ht="15.75" customHeight="1" x14ac:dyDescent="0.25">
      <c r="A111">
        <f t="shared" si="0"/>
        <v>1</v>
      </c>
      <c r="B111" t="str">
        <f t="shared" si="1"/>
        <v/>
      </c>
      <c r="C111">
        <f t="shared" si="5"/>
        <v>1</v>
      </c>
      <c r="D111" s="4"/>
      <c r="E111" t="s">
        <v>20</v>
      </c>
      <c r="F111" t="str">
        <f t="array" ref="F111">INDEX(Establishment!B$2:B$1031,MATCH($E111,Establishment!$A$2:$A$1031,0))</f>
        <v xml:space="preserve"> </v>
      </c>
      <c r="G111" t="str">
        <f t="array" ref="G111">INDEX(Establishment!C$2:C$1031,MATCH($E111,Establishment!$A$2:$A$1031,0))</f>
        <v xml:space="preserve"> </v>
      </c>
      <c r="M111">
        <f t="shared" si="3"/>
        <v>0</v>
      </c>
      <c r="N111">
        <f t="shared" si="4"/>
        <v>0</v>
      </c>
      <c r="O111" t="s">
        <v>20</v>
      </c>
      <c r="P111" t="str">
        <f t="array" ref="P111">INDEX(Items!B$2:B$1072,MATCH($O111,Items!$A$2:$A$1072,0))</f>
        <v xml:space="preserve"> </v>
      </c>
      <c r="Q111" t="str">
        <f t="array" ref="Q111">INDEX(Items!C$2:C$1072,MATCH($O111,Items!$A$2:$A$1072,0))</f>
        <v xml:space="preserve"> </v>
      </c>
      <c r="R111" t="str">
        <f t="array" ref="R111">INDEX(Items!D$2:D$1072,MATCH($O111,Items!$A$2:$A$1072,0))</f>
        <v xml:space="preserve"> </v>
      </c>
    </row>
    <row r="112" spans="1:18" ht="15.75" customHeight="1" x14ac:dyDescent="0.25">
      <c r="A112">
        <f t="shared" si="0"/>
        <v>1</v>
      </c>
      <c r="B112" t="str">
        <f t="shared" si="1"/>
        <v/>
      </c>
      <c r="C112">
        <f t="shared" si="5"/>
        <v>1</v>
      </c>
      <c r="D112" s="4"/>
      <c r="E112" t="s">
        <v>20</v>
      </c>
      <c r="F112" t="str">
        <f t="array" ref="F112">INDEX(Establishment!B$2:B$1031,MATCH($E112,Establishment!$A$2:$A$1031,0))</f>
        <v xml:space="preserve"> </v>
      </c>
      <c r="G112" t="str">
        <f t="array" ref="G112">INDEX(Establishment!C$2:C$1031,MATCH($E112,Establishment!$A$2:$A$1031,0))</f>
        <v xml:space="preserve"> </v>
      </c>
      <c r="M112">
        <f t="shared" si="3"/>
        <v>0</v>
      </c>
      <c r="N112">
        <f t="shared" si="4"/>
        <v>0</v>
      </c>
      <c r="O112" t="s">
        <v>20</v>
      </c>
      <c r="P112" t="str">
        <f t="array" ref="P112">INDEX(Items!B$2:B$1072,MATCH($O112,Items!$A$2:$A$1072,0))</f>
        <v xml:space="preserve"> </v>
      </c>
      <c r="Q112" t="str">
        <f t="array" ref="Q112">INDEX(Items!C$2:C$1072,MATCH($O112,Items!$A$2:$A$1072,0))</f>
        <v xml:space="preserve"> </v>
      </c>
      <c r="R112" t="str">
        <f t="array" ref="R112">INDEX(Items!D$2:D$1072,MATCH($O112,Items!$A$2:$A$1072,0))</f>
        <v xml:space="preserve"> </v>
      </c>
    </row>
    <row r="113" spans="1:18" ht="15.75" customHeight="1" x14ac:dyDescent="0.25">
      <c r="A113">
        <f t="shared" si="0"/>
        <v>1</v>
      </c>
      <c r="B113" t="str">
        <f t="shared" si="1"/>
        <v/>
      </c>
      <c r="C113">
        <f t="shared" si="5"/>
        <v>1</v>
      </c>
      <c r="D113" s="4"/>
      <c r="E113" t="s">
        <v>20</v>
      </c>
      <c r="F113" t="str">
        <f t="array" ref="F113">INDEX(Establishment!B$2:B$1031,MATCH($E113,Establishment!$A$2:$A$1031,0))</f>
        <v xml:space="preserve"> </v>
      </c>
      <c r="G113" t="str">
        <f t="array" ref="G113">INDEX(Establishment!C$2:C$1031,MATCH($E113,Establishment!$A$2:$A$1031,0))</f>
        <v xml:space="preserve"> </v>
      </c>
      <c r="M113">
        <f t="shared" si="3"/>
        <v>0</v>
      </c>
      <c r="N113">
        <f t="shared" si="4"/>
        <v>0</v>
      </c>
      <c r="O113" t="s">
        <v>20</v>
      </c>
      <c r="P113" t="str">
        <f t="array" ref="P113">INDEX(Items!B$2:B$1072,MATCH($O113,Items!$A$2:$A$1072,0))</f>
        <v xml:space="preserve"> </v>
      </c>
      <c r="Q113" t="str">
        <f t="array" ref="Q113">INDEX(Items!C$2:C$1072,MATCH($O113,Items!$A$2:$A$1072,0))</f>
        <v xml:space="preserve"> </v>
      </c>
      <c r="R113" t="str">
        <f t="array" ref="R113">INDEX(Items!D$2:D$1072,MATCH($O113,Items!$A$2:$A$1072,0))</f>
        <v xml:space="preserve"> </v>
      </c>
    </row>
    <row r="114" spans="1:18" ht="15.75" customHeight="1" x14ac:dyDescent="0.25">
      <c r="A114">
        <f t="shared" si="0"/>
        <v>1</v>
      </c>
      <c r="B114" t="str">
        <f t="shared" si="1"/>
        <v/>
      </c>
      <c r="C114">
        <f t="shared" si="5"/>
        <v>1</v>
      </c>
      <c r="D114" s="4"/>
      <c r="E114" t="s">
        <v>20</v>
      </c>
      <c r="F114" t="str">
        <f t="array" ref="F114">INDEX(Establishment!B$2:B$1031,MATCH($E114,Establishment!$A$2:$A$1031,0))</f>
        <v xml:space="preserve"> </v>
      </c>
      <c r="G114" t="str">
        <f t="array" ref="G114">INDEX(Establishment!C$2:C$1031,MATCH($E114,Establishment!$A$2:$A$1031,0))</f>
        <v xml:space="preserve"> </v>
      </c>
      <c r="M114">
        <f t="shared" si="3"/>
        <v>0</v>
      </c>
      <c r="N114">
        <f t="shared" si="4"/>
        <v>0</v>
      </c>
      <c r="O114" t="s">
        <v>20</v>
      </c>
      <c r="P114" t="str">
        <f t="array" ref="P114">INDEX(Items!B$2:B$1072,MATCH($O114,Items!$A$2:$A$1072,0))</f>
        <v xml:space="preserve"> </v>
      </c>
      <c r="Q114" t="str">
        <f t="array" ref="Q114">INDEX(Items!C$2:C$1072,MATCH($O114,Items!$A$2:$A$1072,0))</f>
        <v xml:space="preserve"> </v>
      </c>
      <c r="R114" t="str">
        <f t="array" ref="R114">INDEX(Items!D$2:D$1072,MATCH($O114,Items!$A$2:$A$1072,0))</f>
        <v xml:space="preserve"> </v>
      </c>
    </row>
    <row r="115" spans="1:18" ht="15.75" customHeight="1" x14ac:dyDescent="0.25">
      <c r="A115">
        <f t="shared" si="0"/>
        <v>1</v>
      </c>
      <c r="B115" t="str">
        <f t="shared" si="1"/>
        <v/>
      </c>
      <c r="C115">
        <f t="shared" si="5"/>
        <v>1</v>
      </c>
      <c r="D115" s="4"/>
      <c r="E115" t="s">
        <v>20</v>
      </c>
      <c r="F115" t="str">
        <f t="array" ref="F115">INDEX(Establishment!B$2:B$1031,MATCH($E115,Establishment!$A$2:$A$1031,0))</f>
        <v xml:space="preserve"> </v>
      </c>
      <c r="G115" t="str">
        <f t="array" ref="G115">INDEX(Establishment!C$2:C$1031,MATCH($E115,Establishment!$A$2:$A$1031,0))</f>
        <v xml:space="preserve"> </v>
      </c>
      <c r="M115">
        <f t="shared" si="3"/>
        <v>0</v>
      </c>
      <c r="N115">
        <f t="shared" si="4"/>
        <v>0</v>
      </c>
      <c r="O115" t="s">
        <v>20</v>
      </c>
      <c r="P115" t="str">
        <f t="array" ref="P115">INDEX(Items!B$2:B$1072,MATCH($O115,Items!$A$2:$A$1072,0))</f>
        <v xml:space="preserve"> </v>
      </c>
      <c r="Q115" t="str">
        <f t="array" ref="Q115">INDEX(Items!C$2:C$1072,MATCH($O115,Items!$A$2:$A$1072,0))</f>
        <v xml:space="preserve"> </v>
      </c>
      <c r="R115" t="str">
        <f t="array" ref="R115">INDEX(Items!D$2:D$1072,MATCH($O115,Items!$A$2:$A$1072,0))</f>
        <v xml:space="preserve"> </v>
      </c>
    </row>
    <row r="116" spans="1:18" ht="15.75" customHeight="1" x14ac:dyDescent="0.25">
      <c r="A116">
        <f t="shared" si="0"/>
        <v>1</v>
      </c>
      <c r="B116" t="str">
        <f t="shared" si="1"/>
        <v/>
      </c>
      <c r="C116">
        <f t="shared" si="5"/>
        <v>1</v>
      </c>
      <c r="D116" s="4"/>
      <c r="E116" t="s">
        <v>20</v>
      </c>
      <c r="F116" t="str">
        <f t="array" ref="F116">INDEX(Establishment!B$2:B$1031,MATCH($E116,Establishment!$A$2:$A$1031,0))</f>
        <v xml:space="preserve"> </v>
      </c>
      <c r="G116" t="str">
        <f t="array" ref="G116">INDEX(Establishment!C$2:C$1031,MATCH($E116,Establishment!$A$2:$A$1031,0))</f>
        <v xml:space="preserve"> </v>
      </c>
      <c r="M116">
        <f t="shared" si="3"/>
        <v>0</v>
      </c>
      <c r="N116">
        <f t="shared" si="4"/>
        <v>0</v>
      </c>
      <c r="O116" t="s">
        <v>20</v>
      </c>
      <c r="P116" t="str">
        <f t="array" ref="P116">INDEX(Items!B$2:B$1072,MATCH($O116,Items!$A$2:$A$1072,0))</f>
        <v xml:space="preserve"> </v>
      </c>
      <c r="Q116" t="str">
        <f t="array" ref="Q116">INDEX(Items!C$2:C$1072,MATCH($O116,Items!$A$2:$A$1072,0))</f>
        <v xml:space="preserve"> </v>
      </c>
      <c r="R116" t="str">
        <f t="array" ref="R116">INDEX(Items!D$2:D$1072,MATCH($O116,Items!$A$2:$A$1072,0))</f>
        <v xml:space="preserve"> </v>
      </c>
    </row>
    <row r="117" spans="1:18" ht="15.75" customHeight="1" x14ac:dyDescent="0.25">
      <c r="A117">
        <f t="shared" si="0"/>
        <v>1</v>
      </c>
      <c r="B117" t="str">
        <f t="shared" si="1"/>
        <v/>
      </c>
      <c r="C117">
        <f t="shared" si="5"/>
        <v>1</v>
      </c>
      <c r="D117" s="4"/>
      <c r="E117" t="s">
        <v>20</v>
      </c>
      <c r="F117" t="str">
        <f t="array" ref="F117">INDEX(Establishment!B$2:B$1031,MATCH($E117,Establishment!$A$2:$A$1031,0))</f>
        <v xml:space="preserve"> </v>
      </c>
      <c r="G117" t="str">
        <f t="array" ref="G117">INDEX(Establishment!C$2:C$1031,MATCH($E117,Establishment!$A$2:$A$1031,0))</f>
        <v xml:space="preserve"> </v>
      </c>
      <c r="M117">
        <f t="shared" si="3"/>
        <v>0</v>
      </c>
      <c r="N117">
        <f t="shared" si="4"/>
        <v>0</v>
      </c>
      <c r="O117" t="s">
        <v>20</v>
      </c>
      <c r="P117" t="str">
        <f t="array" ref="P117">INDEX(Items!B$2:B$1072,MATCH($O117,Items!$A$2:$A$1072,0))</f>
        <v xml:space="preserve"> </v>
      </c>
      <c r="Q117" t="str">
        <f t="array" ref="Q117">INDEX(Items!C$2:C$1072,MATCH($O117,Items!$A$2:$A$1072,0))</f>
        <v xml:space="preserve"> </v>
      </c>
      <c r="R117" t="str">
        <f t="array" ref="R117">INDEX(Items!D$2:D$1072,MATCH($O117,Items!$A$2:$A$1072,0))</f>
        <v xml:space="preserve"> </v>
      </c>
    </row>
    <row r="118" spans="1:18" ht="15.75" customHeight="1" x14ac:dyDescent="0.25">
      <c r="A118">
        <f t="shared" si="0"/>
        <v>1</v>
      </c>
      <c r="B118" t="str">
        <f t="shared" si="1"/>
        <v/>
      </c>
      <c r="C118">
        <f t="shared" si="5"/>
        <v>1</v>
      </c>
      <c r="D118" s="4"/>
      <c r="E118" t="s">
        <v>20</v>
      </c>
      <c r="F118" t="str">
        <f t="array" ref="F118">INDEX(Establishment!B$2:B$1031,MATCH($E118,Establishment!$A$2:$A$1031,0))</f>
        <v xml:space="preserve"> </v>
      </c>
      <c r="G118" t="str">
        <f t="array" ref="G118">INDEX(Establishment!C$2:C$1031,MATCH($E118,Establishment!$A$2:$A$1031,0))</f>
        <v xml:space="preserve"> </v>
      </c>
      <c r="M118">
        <f t="shared" si="3"/>
        <v>0</v>
      </c>
      <c r="N118">
        <f t="shared" si="4"/>
        <v>0</v>
      </c>
      <c r="O118" t="s">
        <v>20</v>
      </c>
      <c r="P118" t="str">
        <f t="array" ref="P118">INDEX(Items!B$2:B$1072,MATCH($O118,Items!$A$2:$A$1072,0))</f>
        <v xml:space="preserve"> </v>
      </c>
      <c r="Q118" t="str">
        <f t="array" ref="Q118">INDEX(Items!C$2:C$1072,MATCH($O118,Items!$A$2:$A$1072,0))</f>
        <v xml:space="preserve"> </v>
      </c>
      <c r="R118" t="str">
        <f t="array" ref="R118">INDEX(Items!D$2:D$1072,MATCH($O118,Items!$A$2:$A$1072,0))</f>
        <v xml:space="preserve"> </v>
      </c>
    </row>
    <row r="119" spans="1:18" ht="15.75" customHeight="1" x14ac:dyDescent="0.25">
      <c r="A119">
        <f t="shared" si="0"/>
        <v>1</v>
      </c>
      <c r="B119" t="str">
        <f t="shared" si="1"/>
        <v/>
      </c>
      <c r="C119">
        <f t="shared" si="5"/>
        <v>1</v>
      </c>
      <c r="D119" s="4"/>
      <c r="E119" t="s">
        <v>20</v>
      </c>
      <c r="F119" t="str">
        <f t="array" ref="F119">INDEX(Establishment!B$2:B$1031,MATCH($E119,Establishment!$A$2:$A$1031,0))</f>
        <v xml:space="preserve"> </v>
      </c>
      <c r="G119" t="str">
        <f t="array" ref="G119">INDEX(Establishment!C$2:C$1031,MATCH($E119,Establishment!$A$2:$A$1031,0))</f>
        <v xml:space="preserve"> </v>
      </c>
      <c r="M119">
        <f t="shared" si="3"/>
        <v>0</v>
      </c>
      <c r="N119">
        <f t="shared" si="4"/>
        <v>0</v>
      </c>
      <c r="O119" t="s">
        <v>20</v>
      </c>
      <c r="P119" t="str">
        <f t="array" ref="P119">INDEX(Items!B$2:B$1072,MATCH($O119,Items!$A$2:$A$1072,0))</f>
        <v xml:space="preserve"> </v>
      </c>
      <c r="Q119" t="str">
        <f t="array" ref="Q119">INDEX(Items!C$2:C$1072,MATCH($O119,Items!$A$2:$A$1072,0))</f>
        <v xml:space="preserve"> </v>
      </c>
      <c r="R119" t="str">
        <f t="array" ref="R119">INDEX(Items!D$2:D$1072,MATCH($O119,Items!$A$2:$A$1072,0))</f>
        <v xml:space="preserve"> </v>
      </c>
    </row>
    <row r="120" spans="1:18" ht="15.75" customHeight="1" x14ac:dyDescent="0.25">
      <c r="A120">
        <f t="shared" si="0"/>
        <v>1</v>
      </c>
      <c r="B120" t="str">
        <f t="shared" si="1"/>
        <v/>
      </c>
      <c r="C120">
        <f t="shared" si="5"/>
        <v>1</v>
      </c>
      <c r="D120" s="4"/>
      <c r="E120" t="s">
        <v>20</v>
      </c>
      <c r="F120" t="str">
        <f t="array" ref="F120">INDEX(Establishment!B$2:B$1031,MATCH($E120,Establishment!$A$2:$A$1031,0))</f>
        <v xml:space="preserve"> </v>
      </c>
      <c r="G120" t="str">
        <f t="array" ref="G120">INDEX(Establishment!C$2:C$1031,MATCH($E120,Establishment!$A$2:$A$1031,0))</f>
        <v xml:space="preserve"> </v>
      </c>
      <c r="M120">
        <f t="shared" si="3"/>
        <v>0</v>
      </c>
      <c r="N120">
        <f t="shared" si="4"/>
        <v>0</v>
      </c>
      <c r="O120" t="s">
        <v>20</v>
      </c>
      <c r="P120" t="str">
        <f t="array" ref="P120">INDEX(Items!B$2:B$1072,MATCH($O120,Items!$A$2:$A$1072,0))</f>
        <v xml:space="preserve"> </v>
      </c>
      <c r="Q120" t="str">
        <f t="array" ref="Q120">INDEX(Items!C$2:C$1072,MATCH($O120,Items!$A$2:$A$1072,0))</f>
        <v xml:space="preserve"> </v>
      </c>
      <c r="R120" t="str">
        <f t="array" ref="R120">INDEX(Items!D$2:D$1072,MATCH($O120,Items!$A$2:$A$1072,0))</f>
        <v xml:space="preserve"> </v>
      </c>
    </row>
    <row r="121" spans="1:18" ht="15.75" customHeight="1" x14ac:dyDescent="0.25">
      <c r="A121">
        <f t="shared" si="0"/>
        <v>1</v>
      </c>
      <c r="B121" t="str">
        <f t="shared" si="1"/>
        <v/>
      </c>
      <c r="C121">
        <f t="shared" si="5"/>
        <v>1</v>
      </c>
      <c r="D121" s="4"/>
      <c r="E121" t="s">
        <v>20</v>
      </c>
      <c r="F121" t="str">
        <f t="array" ref="F121">INDEX(Establishment!B$2:B$1031,MATCH($E121,Establishment!$A$2:$A$1031,0))</f>
        <v xml:space="preserve"> </v>
      </c>
      <c r="G121" t="str">
        <f t="array" ref="G121">INDEX(Establishment!C$2:C$1031,MATCH($E121,Establishment!$A$2:$A$1031,0))</f>
        <v xml:space="preserve"> </v>
      </c>
      <c r="M121">
        <f t="shared" si="3"/>
        <v>0</v>
      </c>
      <c r="N121">
        <f t="shared" si="4"/>
        <v>0</v>
      </c>
      <c r="O121" t="s">
        <v>20</v>
      </c>
      <c r="P121" t="str">
        <f t="array" ref="P121">INDEX(Items!B$2:B$1072,MATCH($O121,Items!$A$2:$A$1072,0))</f>
        <v xml:space="preserve"> </v>
      </c>
      <c r="Q121" t="str">
        <f t="array" ref="Q121">INDEX(Items!C$2:C$1072,MATCH($O121,Items!$A$2:$A$1072,0))</f>
        <v xml:space="preserve"> </v>
      </c>
      <c r="R121" t="str">
        <f t="array" ref="R121">INDEX(Items!D$2:D$1072,MATCH($O121,Items!$A$2:$A$1072,0))</f>
        <v xml:space="preserve"> </v>
      </c>
    </row>
    <row r="122" spans="1:18" ht="15.75" customHeight="1" x14ac:dyDescent="0.25">
      <c r="A122">
        <f t="shared" si="0"/>
        <v>1</v>
      </c>
      <c r="B122" t="str">
        <f t="shared" si="1"/>
        <v/>
      </c>
      <c r="C122">
        <f t="shared" si="5"/>
        <v>1</v>
      </c>
      <c r="D122" s="4"/>
      <c r="E122" t="s">
        <v>20</v>
      </c>
      <c r="F122" t="str">
        <f t="array" ref="F122">INDEX(Establishment!B$2:B$1031,MATCH($E122,Establishment!$A$2:$A$1031,0))</f>
        <v xml:space="preserve"> </v>
      </c>
      <c r="G122" t="str">
        <f t="array" ref="G122">INDEX(Establishment!C$2:C$1031,MATCH($E122,Establishment!$A$2:$A$1031,0))</f>
        <v xml:space="preserve"> </v>
      </c>
      <c r="M122">
        <f t="shared" si="3"/>
        <v>0</v>
      </c>
      <c r="N122">
        <f t="shared" si="4"/>
        <v>0</v>
      </c>
      <c r="O122" t="s">
        <v>20</v>
      </c>
      <c r="P122" t="str">
        <f t="array" ref="P122">INDEX(Items!B$2:B$1072,MATCH($O122,Items!$A$2:$A$1072,0))</f>
        <v xml:space="preserve"> </v>
      </c>
      <c r="Q122" t="str">
        <f t="array" ref="Q122">INDEX(Items!C$2:C$1072,MATCH($O122,Items!$A$2:$A$1072,0))</f>
        <v xml:space="preserve"> </v>
      </c>
      <c r="R122" t="str">
        <f t="array" ref="R122">INDEX(Items!D$2:D$1072,MATCH($O122,Items!$A$2:$A$1072,0))</f>
        <v xml:space="preserve"> </v>
      </c>
    </row>
    <row r="123" spans="1:18" ht="15.75" customHeight="1" x14ac:dyDescent="0.25">
      <c r="A123">
        <f t="shared" si="0"/>
        <v>1</v>
      </c>
      <c r="B123" t="str">
        <f t="shared" si="1"/>
        <v/>
      </c>
      <c r="C123">
        <f t="shared" si="5"/>
        <v>1</v>
      </c>
      <c r="D123" s="4"/>
      <c r="E123" t="s">
        <v>20</v>
      </c>
      <c r="F123" t="str">
        <f t="array" ref="F123">INDEX(Establishment!B$2:B$1031,MATCH($E123,Establishment!$A$2:$A$1031,0))</f>
        <v xml:space="preserve"> </v>
      </c>
      <c r="G123" t="str">
        <f t="array" ref="G123">INDEX(Establishment!C$2:C$1031,MATCH($E123,Establishment!$A$2:$A$1031,0))</f>
        <v xml:space="preserve"> </v>
      </c>
      <c r="M123">
        <f t="shared" si="3"/>
        <v>0</v>
      </c>
      <c r="N123">
        <f t="shared" si="4"/>
        <v>0</v>
      </c>
      <c r="O123" t="s">
        <v>20</v>
      </c>
      <c r="P123" t="str">
        <f t="array" ref="P123">INDEX(Items!B$2:B$1072,MATCH($O123,Items!$A$2:$A$1072,0))</f>
        <v xml:space="preserve"> </v>
      </c>
      <c r="Q123" t="str">
        <f t="array" ref="Q123">INDEX(Items!C$2:C$1072,MATCH($O123,Items!$A$2:$A$1072,0))</f>
        <v xml:space="preserve"> </v>
      </c>
      <c r="R123" t="str">
        <f t="array" ref="R123">INDEX(Items!D$2:D$1072,MATCH($O123,Items!$A$2:$A$1072,0))</f>
        <v xml:space="preserve"> </v>
      </c>
    </row>
    <row r="124" spans="1:18" ht="15.75" customHeight="1" x14ac:dyDescent="0.25">
      <c r="A124">
        <f t="shared" si="0"/>
        <v>1</v>
      </c>
      <c r="B124" t="str">
        <f t="shared" si="1"/>
        <v/>
      </c>
      <c r="C124">
        <f t="shared" si="5"/>
        <v>1</v>
      </c>
      <c r="D124" s="4"/>
      <c r="E124" t="s">
        <v>20</v>
      </c>
      <c r="F124" t="str">
        <f t="array" ref="F124">INDEX(Establishment!B$2:B$1031,MATCH($E124,Establishment!$A$2:$A$1031,0))</f>
        <v xml:space="preserve"> </v>
      </c>
      <c r="G124" t="str">
        <f t="array" ref="G124">INDEX(Establishment!C$2:C$1031,MATCH($E124,Establishment!$A$2:$A$1031,0))</f>
        <v xml:space="preserve"> </v>
      </c>
      <c r="M124">
        <f t="shared" si="3"/>
        <v>0</v>
      </c>
      <c r="N124">
        <f t="shared" si="4"/>
        <v>0</v>
      </c>
      <c r="O124" t="s">
        <v>20</v>
      </c>
      <c r="P124" t="str">
        <f t="array" ref="P124">INDEX(Items!B$2:B$1072,MATCH($O124,Items!$A$2:$A$1072,0))</f>
        <v xml:space="preserve"> </v>
      </c>
      <c r="Q124" t="str">
        <f t="array" ref="Q124">INDEX(Items!C$2:C$1072,MATCH($O124,Items!$A$2:$A$1072,0))</f>
        <v xml:space="preserve"> </v>
      </c>
      <c r="R124" t="str">
        <f t="array" ref="R124">INDEX(Items!D$2:D$1072,MATCH($O124,Items!$A$2:$A$1072,0))</f>
        <v xml:space="preserve"> </v>
      </c>
    </row>
    <row r="125" spans="1:18" ht="15.75" customHeight="1" x14ac:dyDescent="0.25">
      <c r="A125">
        <f t="shared" si="0"/>
        <v>1</v>
      </c>
      <c r="B125" t="str">
        <f t="shared" si="1"/>
        <v/>
      </c>
      <c r="C125">
        <f t="shared" si="5"/>
        <v>1</v>
      </c>
      <c r="D125" s="4"/>
      <c r="E125" t="s">
        <v>20</v>
      </c>
      <c r="F125" t="str">
        <f t="array" ref="F125">INDEX(Establishment!B$2:B$1031,MATCH($E125,Establishment!$A$2:$A$1031,0))</f>
        <v xml:space="preserve"> </v>
      </c>
      <c r="G125" t="str">
        <f t="array" ref="G125">INDEX(Establishment!C$2:C$1031,MATCH($E125,Establishment!$A$2:$A$1031,0))</f>
        <v xml:space="preserve"> </v>
      </c>
      <c r="M125">
        <f t="shared" si="3"/>
        <v>0</v>
      </c>
      <c r="N125">
        <f t="shared" si="4"/>
        <v>0</v>
      </c>
      <c r="O125" t="s">
        <v>20</v>
      </c>
      <c r="P125" t="str">
        <f t="array" ref="P125">INDEX(Items!B$2:B$1072,MATCH($O125,Items!$A$2:$A$1072,0))</f>
        <v xml:space="preserve"> </v>
      </c>
      <c r="Q125" t="str">
        <f t="array" ref="Q125">INDEX(Items!C$2:C$1072,MATCH($O125,Items!$A$2:$A$1072,0))</f>
        <v xml:space="preserve"> </v>
      </c>
      <c r="R125" t="str">
        <f t="array" ref="R125">INDEX(Items!D$2:D$1072,MATCH($O125,Items!$A$2:$A$1072,0))</f>
        <v xml:space="preserve"> </v>
      </c>
    </row>
    <row r="126" spans="1:18" ht="15.75" customHeight="1" x14ac:dyDescent="0.25">
      <c r="A126">
        <f t="shared" si="0"/>
        <v>1</v>
      </c>
      <c r="B126" t="str">
        <f t="shared" si="1"/>
        <v/>
      </c>
      <c r="C126">
        <f t="shared" si="5"/>
        <v>1</v>
      </c>
      <c r="D126" s="4"/>
      <c r="E126" t="s">
        <v>20</v>
      </c>
      <c r="F126" t="str">
        <f t="array" ref="F126">INDEX(Establishment!B$2:B$1031,MATCH($E126,Establishment!$A$2:$A$1031,0))</f>
        <v xml:space="preserve"> </v>
      </c>
      <c r="G126" t="str">
        <f t="array" ref="G126">INDEX(Establishment!C$2:C$1031,MATCH($E126,Establishment!$A$2:$A$1031,0))</f>
        <v xml:space="preserve"> </v>
      </c>
      <c r="M126">
        <f t="shared" si="3"/>
        <v>0</v>
      </c>
      <c r="N126">
        <f t="shared" si="4"/>
        <v>0</v>
      </c>
      <c r="O126" t="s">
        <v>20</v>
      </c>
      <c r="P126" t="str">
        <f t="array" ref="P126">INDEX(Items!B$2:B$1072,MATCH($O126,Items!$A$2:$A$1072,0))</f>
        <v xml:space="preserve"> </v>
      </c>
      <c r="Q126" t="str">
        <f t="array" ref="Q126">INDEX(Items!C$2:C$1072,MATCH($O126,Items!$A$2:$A$1072,0))</f>
        <v xml:space="preserve"> </v>
      </c>
      <c r="R126" t="str">
        <f t="array" ref="R126">INDEX(Items!D$2:D$1072,MATCH($O126,Items!$A$2:$A$1072,0))</f>
        <v xml:space="preserve"> </v>
      </c>
    </row>
    <row r="127" spans="1:18" ht="15.75" customHeight="1" x14ac:dyDescent="0.25">
      <c r="A127">
        <f t="shared" si="0"/>
        <v>1</v>
      </c>
      <c r="B127" t="str">
        <f t="shared" si="1"/>
        <v/>
      </c>
      <c r="C127">
        <f t="shared" si="5"/>
        <v>1</v>
      </c>
      <c r="D127" s="4"/>
      <c r="E127" t="s">
        <v>20</v>
      </c>
      <c r="F127" t="str">
        <f t="array" ref="F127">INDEX(Establishment!B$2:B$1031,MATCH($E127,Establishment!$A$2:$A$1031,0))</f>
        <v xml:space="preserve"> </v>
      </c>
      <c r="G127" t="str">
        <f t="array" ref="G127">INDEX(Establishment!C$2:C$1031,MATCH($E127,Establishment!$A$2:$A$1031,0))</f>
        <v xml:space="preserve"> </v>
      </c>
      <c r="M127">
        <f t="shared" si="3"/>
        <v>0</v>
      </c>
      <c r="N127">
        <f t="shared" si="4"/>
        <v>0</v>
      </c>
      <c r="O127" t="s">
        <v>20</v>
      </c>
      <c r="P127" t="str">
        <f t="array" ref="P127">INDEX(Items!B$2:B$1072,MATCH($O127,Items!$A$2:$A$1072,0))</f>
        <v xml:space="preserve"> </v>
      </c>
      <c r="Q127" t="str">
        <f t="array" ref="Q127">INDEX(Items!C$2:C$1072,MATCH($O127,Items!$A$2:$A$1072,0))</f>
        <v xml:space="preserve"> </v>
      </c>
      <c r="R127" t="str">
        <f t="array" ref="R127">INDEX(Items!D$2:D$1072,MATCH($O127,Items!$A$2:$A$1072,0))</f>
        <v xml:space="preserve"> </v>
      </c>
    </row>
    <row r="128" spans="1:18" ht="15.75" customHeight="1" x14ac:dyDescent="0.25">
      <c r="A128">
        <f t="shared" si="0"/>
        <v>1</v>
      </c>
      <c r="B128" t="str">
        <f t="shared" si="1"/>
        <v/>
      </c>
      <c r="C128">
        <f t="shared" si="5"/>
        <v>1</v>
      </c>
      <c r="D128" s="4"/>
      <c r="E128" t="s">
        <v>20</v>
      </c>
      <c r="F128" t="str">
        <f t="array" ref="F128">INDEX(Establishment!B$2:B$1031,MATCH($E128,Establishment!$A$2:$A$1031,0))</f>
        <v xml:space="preserve"> </v>
      </c>
      <c r="G128" t="str">
        <f t="array" ref="G128">INDEX(Establishment!C$2:C$1031,MATCH($E128,Establishment!$A$2:$A$1031,0))</f>
        <v xml:space="preserve"> </v>
      </c>
      <c r="M128">
        <f t="shared" si="3"/>
        <v>0</v>
      </c>
      <c r="N128">
        <f t="shared" si="4"/>
        <v>0</v>
      </c>
      <c r="O128" t="s">
        <v>20</v>
      </c>
      <c r="P128" t="str">
        <f t="array" ref="P128">INDEX(Items!B$2:B$1072,MATCH($O128,Items!$A$2:$A$1072,0))</f>
        <v xml:space="preserve"> </v>
      </c>
      <c r="Q128" t="str">
        <f t="array" ref="Q128">INDEX(Items!C$2:C$1072,MATCH($O128,Items!$A$2:$A$1072,0))</f>
        <v xml:space="preserve"> </v>
      </c>
      <c r="R128" t="str">
        <f t="array" ref="R128">INDEX(Items!D$2:D$1072,MATCH($O128,Items!$A$2:$A$1072,0))</f>
        <v xml:space="preserve"> </v>
      </c>
    </row>
    <row r="129" spans="1:18" ht="15.75" customHeight="1" x14ac:dyDescent="0.25">
      <c r="A129">
        <f t="shared" si="0"/>
        <v>1</v>
      </c>
      <c r="B129" t="str">
        <f t="shared" si="1"/>
        <v/>
      </c>
      <c r="C129">
        <f t="shared" si="5"/>
        <v>1</v>
      </c>
      <c r="D129" s="4"/>
      <c r="E129" t="s">
        <v>20</v>
      </c>
      <c r="F129" t="str">
        <f t="array" ref="F129">INDEX(Establishment!B$2:B$1031,MATCH($E129,Establishment!$A$2:$A$1031,0))</f>
        <v xml:space="preserve"> </v>
      </c>
      <c r="G129" t="str">
        <f t="array" ref="G129">INDEX(Establishment!C$2:C$1031,MATCH($E129,Establishment!$A$2:$A$1031,0))</f>
        <v xml:space="preserve"> </v>
      </c>
      <c r="M129">
        <f t="shared" si="3"/>
        <v>0</v>
      </c>
      <c r="N129">
        <f t="shared" si="4"/>
        <v>0</v>
      </c>
      <c r="O129" t="s">
        <v>20</v>
      </c>
      <c r="P129" t="str">
        <f t="array" ref="P129">INDEX(Items!B$2:B$1072,MATCH($O129,Items!$A$2:$A$1072,0))</f>
        <v xml:space="preserve"> </v>
      </c>
      <c r="Q129" t="str">
        <f t="array" ref="Q129">INDEX(Items!C$2:C$1072,MATCH($O129,Items!$A$2:$A$1072,0))</f>
        <v xml:space="preserve"> </v>
      </c>
      <c r="R129" t="str">
        <f t="array" ref="R129">INDEX(Items!D$2:D$1072,MATCH($O129,Items!$A$2:$A$1072,0))</f>
        <v xml:space="preserve"> </v>
      </c>
    </row>
    <row r="130" spans="1:18" ht="15.75" customHeight="1" x14ac:dyDescent="0.25">
      <c r="A130">
        <f t="shared" si="0"/>
        <v>1</v>
      </c>
      <c r="B130" t="str">
        <f t="shared" si="1"/>
        <v/>
      </c>
      <c r="C130">
        <f t="shared" si="5"/>
        <v>1</v>
      </c>
      <c r="D130" s="4"/>
      <c r="E130" t="s">
        <v>20</v>
      </c>
      <c r="F130" t="str">
        <f t="array" ref="F130">INDEX(Establishment!B$2:B$1031,MATCH($E130,Establishment!$A$2:$A$1031,0))</f>
        <v xml:space="preserve"> </v>
      </c>
      <c r="G130" t="str">
        <f t="array" ref="G130">INDEX(Establishment!C$2:C$1031,MATCH($E130,Establishment!$A$2:$A$1031,0))</f>
        <v xml:space="preserve"> </v>
      </c>
      <c r="M130">
        <f t="shared" si="3"/>
        <v>0</v>
      </c>
      <c r="N130">
        <f t="shared" si="4"/>
        <v>0</v>
      </c>
      <c r="O130" t="s">
        <v>20</v>
      </c>
      <c r="P130" t="str">
        <f t="array" ref="P130">INDEX(Items!B$2:B$1072,MATCH($O130,Items!$A$2:$A$1072,0))</f>
        <v xml:space="preserve"> </v>
      </c>
      <c r="Q130" t="str">
        <f t="array" ref="Q130">INDEX(Items!C$2:C$1072,MATCH($O130,Items!$A$2:$A$1072,0))</f>
        <v xml:space="preserve"> </v>
      </c>
      <c r="R130" t="str">
        <f t="array" ref="R130">INDEX(Items!D$2:D$1072,MATCH($O130,Items!$A$2:$A$1072,0))</f>
        <v xml:space="preserve"> </v>
      </c>
    </row>
    <row r="131" spans="1:18" ht="15.75" customHeight="1" x14ac:dyDescent="0.25">
      <c r="A131">
        <f t="shared" si="0"/>
        <v>1</v>
      </c>
      <c r="B131" t="str">
        <f t="shared" si="1"/>
        <v/>
      </c>
      <c r="C131">
        <f t="shared" si="5"/>
        <v>1</v>
      </c>
      <c r="D131" s="4"/>
      <c r="E131" t="s">
        <v>20</v>
      </c>
      <c r="F131" t="str">
        <f t="array" ref="F131">INDEX(Establishment!B$2:B$1031,MATCH($E131,Establishment!$A$2:$A$1031,0))</f>
        <v xml:space="preserve"> </v>
      </c>
      <c r="G131" t="str">
        <f t="array" ref="G131">INDEX(Establishment!C$2:C$1031,MATCH($E131,Establishment!$A$2:$A$1031,0))</f>
        <v xml:space="preserve"> </v>
      </c>
      <c r="M131">
        <f t="shared" si="3"/>
        <v>0</v>
      </c>
      <c r="N131">
        <f t="shared" si="4"/>
        <v>0</v>
      </c>
      <c r="O131" t="s">
        <v>20</v>
      </c>
      <c r="P131" t="str">
        <f t="array" ref="P131">INDEX(Items!B$2:B$1072,MATCH($O131,Items!$A$2:$A$1072,0))</f>
        <v xml:space="preserve"> </v>
      </c>
      <c r="Q131" t="str">
        <f t="array" ref="Q131">INDEX(Items!C$2:C$1072,MATCH($O131,Items!$A$2:$A$1072,0))</f>
        <v xml:space="preserve"> </v>
      </c>
      <c r="R131" t="str">
        <f t="array" ref="R131">INDEX(Items!D$2:D$1072,MATCH($O131,Items!$A$2:$A$1072,0))</f>
        <v xml:space="preserve"> </v>
      </c>
    </row>
    <row r="132" spans="1:18" ht="15.75" customHeight="1" x14ac:dyDescent="0.25">
      <c r="A132">
        <f t="shared" si="0"/>
        <v>1</v>
      </c>
      <c r="B132" t="str">
        <f t="shared" si="1"/>
        <v/>
      </c>
      <c r="C132">
        <f t="shared" si="5"/>
        <v>1</v>
      </c>
      <c r="D132" s="4"/>
      <c r="E132" t="s">
        <v>20</v>
      </c>
      <c r="F132" t="str">
        <f t="array" ref="F132">INDEX(Establishment!B$2:B$1031,MATCH($E132,Establishment!$A$2:$A$1031,0))</f>
        <v xml:space="preserve"> </v>
      </c>
      <c r="G132" t="str">
        <f t="array" ref="G132">INDEX(Establishment!C$2:C$1031,MATCH($E132,Establishment!$A$2:$A$1031,0))</f>
        <v xml:space="preserve"> </v>
      </c>
      <c r="M132">
        <f t="shared" si="3"/>
        <v>0</v>
      </c>
      <c r="N132">
        <f t="shared" si="4"/>
        <v>0</v>
      </c>
      <c r="O132" t="s">
        <v>20</v>
      </c>
      <c r="P132" t="str">
        <f t="array" ref="P132">INDEX(Items!B$2:B$1072,MATCH($O132,Items!$A$2:$A$1072,0))</f>
        <v xml:space="preserve"> </v>
      </c>
      <c r="Q132" t="str">
        <f t="array" ref="Q132">INDEX(Items!C$2:C$1072,MATCH($O132,Items!$A$2:$A$1072,0))</f>
        <v xml:space="preserve"> </v>
      </c>
      <c r="R132" t="str">
        <f t="array" ref="R132">INDEX(Items!D$2:D$1072,MATCH($O132,Items!$A$2:$A$1072,0))</f>
        <v xml:space="preserve"> </v>
      </c>
    </row>
    <row r="133" spans="1:18" ht="15.75" customHeight="1" x14ac:dyDescent="0.25">
      <c r="A133">
        <f t="shared" si="0"/>
        <v>1</v>
      </c>
      <c r="B133" t="str">
        <f t="shared" si="1"/>
        <v/>
      </c>
      <c r="C133">
        <f t="shared" si="5"/>
        <v>1</v>
      </c>
      <c r="D133" s="4"/>
      <c r="E133" t="s">
        <v>20</v>
      </c>
      <c r="F133" t="str">
        <f t="array" ref="F133">INDEX(Establishment!B$2:B$1031,MATCH($E133,Establishment!$A$2:$A$1031,0))</f>
        <v xml:space="preserve"> </v>
      </c>
      <c r="G133" t="str">
        <f t="array" ref="G133">INDEX(Establishment!C$2:C$1031,MATCH($E133,Establishment!$A$2:$A$1031,0))</f>
        <v xml:space="preserve"> </v>
      </c>
      <c r="M133">
        <f t="shared" si="3"/>
        <v>0</v>
      </c>
      <c r="N133">
        <f t="shared" si="4"/>
        <v>0</v>
      </c>
      <c r="O133" t="s">
        <v>20</v>
      </c>
      <c r="P133" t="str">
        <f t="array" ref="P133">INDEX(Items!B$2:B$1072,MATCH($O133,Items!$A$2:$A$1072,0))</f>
        <v xml:space="preserve"> </v>
      </c>
      <c r="Q133" t="str">
        <f t="array" ref="Q133">INDEX(Items!C$2:C$1072,MATCH($O133,Items!$A$2:$A$1072,0))</f>
        <v xml:space="preserve"> </v>
      </c>
      <c r="R133" t="str">
        <f t="array" ref="R133">INDEX(Items!D$2:D$1072,MATCH($O133,Items!$A$2:$A$1072,0))</f>
        <v xml:space="preserve"> </v>
      </c>
    </row>
    <row r="134" spans="1:18" ht="15.75" customHeight="1" x14ac:dyDescent="0.25">
      <c r="A134">
        <f t="shared" si="0"/>
        <v>1</v>
      </c>
      <c r="B134" t="str">
        <f t="shared" si="1"/>
        <v/>
      </c>
      <c r="C134">
        <f t="shared" si="5"/>
        <v>1</v>
      </c>
      <c r="D134" s="4"/>
      <c r="E134" t="s">
        <v>20</v>
      </c>
      <c r="F134" t="str">
        <f t="array" ref="F134">INDEX(Establishment!B$2:B$1031,MATCH($E134,Establishment!$A$2:$A$1031,0))</f>
        <v xml:space="preserve"> </v>
      </c>
      <c r="G134" t="str">
        <f t="array" ref="G134">INDEX(Establishment!C$2:C$1031,MATCH($E134,Establishment!$A$2:$A$1031,0))</f>
        <v xml:space="preserve"> </v>
      </c>
      <c r="M134">
        <f t="shared" si="3"/>
        <v>0</v>
      </c>
      <c r="N134">
        <f t="shared" si="4"/>
        <v>0</v>
      </c>
      <c r="O134" t="s">
        <v>20</v>
      </c>
      <c r="P134" t="str">
        <f t="array" ref="P134">INDEX(Items!B$2:B$1072,MATCH($O134,Items!$A$2:$A$1072,0))</f>
        <v xml:space="preserve"> </v>
      </c>
      <c r="Q134" t="str">
        <f t="array" ref="Q134">INDEX(Items!C$2:C$1072,MATCH($O134,Items!$A$2:$A$1072,0))</f>
        <v xml:space="preserve"> </v>
      </c>
      <c r="R134" t="str">
        <f t="array" ref="R134">INDEX(Items!D$2:D$1072,MATCH($O134,Items!$A$2:$A$1072,0))</f>
        <v xml:space="preserve"> </v>
      </c>
    </row>
    <row r="135" spans="1:18" ht="15.75" customHeight="1" x14ac:dyDescent="0.25">
      <c r="A135">
        <f t="shared" si="0"/>
        <v>1</v>
      </c>
      <c r="B135" t="str">
        <f t="shared" si="1"/>
        <v/>
      </c>
      <c r="C135">
        <f t="shared" si="5"/>
        <v>1</v>
      </c>
      <c r="D135" s="4"/>
      <c r="E135" t="s">
        <v>20</v>
      </c>
      <c r="F135" t="str">
        <f t="array" ref="F135">INDEX(Establishment!B$2:B$1031,MATCH($E135,Establishment!$A$2:$A$1031,0))</f>
        <v xml:space="preserve"> </v>
      </c>
      <c r="G135" t="str">
        <f t="array" ref="G135">INDEX(Establishment!C$2:C$1031,MATCH($E135,Establishment!$A$2:$A$1031,0))</f>
        <v xml:space="preserve"> </v>
      </c>
      <c r="M135">
        <f t="shared" si="3"/>
        <v>0</v>
      </c>
      <c r="N135">
        <f t="shared" si="4"/>
        <v>0</v>
      </c>
      <c r="O135" t="s">
        <v>20</v>
      </c>
      <c r="P135" t="str">
        <f t="array" ref="P135">INDEX(Items!B$2:B$1072,MATCH($O135,Items!$A$2:$A$1072,0))</f>
        <v xml:space="preserve"> </v>
      </c>
      <c r="Q135" t="str">
        <f t="array" ref="Q135">INDEX(Items!C$2:C$1072,MATCH($O135,Items!$A$2:$A$1072,0))</f>
        <v xml:space="preserve"> </v>
      </c>
      <c r="R135" t="str">
        <f t="array" ref="R135">INDEX(Items!D$2:D$1072,MATCH($O135,Items!$A$2:$A$1072,0))</f>
        <v xml:space="preserve"> </v>
      </c>
    </row>
    <row r="136" spans="1:18" ht="15.75" customHeight="1" x14ac:dyDescent="0.25">
      <c r="A136">
        <f t="shared" si="0"/>
        <v>1</v>
      </c>
      <c r="B136" t="str">
        <f t="shared" si="1"/>
        <v/>
      </c>
      <c r="C136">
        <f t="shared" si="5"/>
        <v>1</v>
      </c>
      <c r="D136" s="4"/>
      <c r="E136" t="s">
        <v>20</v>
      </c>
      <c r="F136" t="str">
        <f t="array" ref="F136">INDEX(Establishment!B$2:B$1031,MATCH($E136,Establishment!$A$2:$A$1031,0))</f>
        <v xml:space="preserve"> </v>
      </c>
      <c r="G136" t="str">
        <f t="array" ref="G136">INDEX(Establishment!C$2:C$1031,MATCH($E136,Establishment!$A$2:$A$1031,0))</f>
        <v xml:space="preserve"> </v>
      </c>
      <c r="M136">
        <f t="shared" si="3"/>
        <v>0</v>
      </c>
      <c r="N136">
        <f t="shared" si="4"/>
        <v>0</v>
      </c>
      <c r="O136" t="s">
        <v>20</v>
      </c>
      <c r="P136" t="str">
        <f t="array" ref="P136">INDEX(Items!B$2:B$1072,MATCH($O136,Items!$A$2:$A$1072,0))</f>
        <v xml:space="preserve"> </v>
      </c>
      <c r="Q136" t="str">
        <f t="array" ref="Q136">INDEX(Items!C$2:C$1072,MATCH($O136,Items!$A$2:$A$1072,0))</f>
        <v xml:space="preserve"> </v>
      </c>
      <c r="R136" t="str">
        <f t="array" ref="R136">INDEX(Items!D$2:D$1072,MATCH($O136,Items!$A$2:$A$1072,0))</f>
        <v xml:space="preserve"> </v>
      </c>
    </row>
    <row r="137" spans="1:18" ht="15.75" customHeight="1" x14ac:dyDescent="0.25">
      <c r="A137">
        <f t="shared" si="0"/>
        <v>1</v>
      </c>
      <c r="B137" t="str">
        <f t="shared" si="1"/>
        <v/>
      </c>
      <c r="C137">
        <f t="shared" si="5"/>
        <v>1</v>
      </c>
      <c r="D137" s="4"/>
      <c r="E137" t="s">
        <v>20</v>
      </c>
      <c r="F137" t="str">
        <f t="array" ref="F137">INDEX(Establishment!B$2:B$1031,MATCH($E137,Establishment!$A$2:$A$1031,0))</f>
        <v xml:space="preserve"> </v>
      </c>
      <c r="G137" t="str">
        <f t="array" ref="G137">INDEX(Establishment!C$2:C$1031,MATCH($E137,Establishment!$A$2:$A$1031,0))</f>
        <v xml:space="preserve"> </v>
      </c>
      <c r="M137">
        <f t="shared" si="3"/>
        <v>0</v>
      </c>
      <c r="N137">
        <f t="shared" si="4"/>
        <v>0</v>
      </c>
      <c r="O137" t="s">
        <v>20</v>
      </c>
      <c r="P137" t="str">
        <f t="array" ref="P137">INDEX(Items!B$2:B$1072,MATCH($O137,Items!$A$2:$A$1072,0))</f>
        <v xml:space="preserve"> </v>
      </c>
      <c r="Q137" t="str">
        <f t="array" ref="Q137">INDEX(Items!C$2:C$1072,MATCH($O137,Items!$A$2:$A$1072,0))</f>
        <v xml:space="preserve"> </v>
      </c>
      <c r="R137" t="str">
        <f t="array" ref="R137">INDEX(Items!D$2:D$1072,MATCH($O137,Items!$A$2:$A$1072,0))</f>
        <v xml:space="preserve"> </v>
      </c>
    </row>
    <row r="138" spans="1:18" ht="15.75" customHeight="1" x14ac:dyDescent="0.25">
      <c r="A138">
        <f t="shared" si="0"/>
        <v>1</v>
      </c>
      <c r="B138" t="str">
        <f t="shared" si="1"/>
        <v/>
      </c>
      <c r="C138">
        <f t="shared" si="5"/>
        <v>1</v>
      </c>
      <c r="D138" s="4"/>
      <c r="E138" t="s">
        <v>20</v>
      </c>
      <c r="F138" t="str">
        <f t="array" ref="F138">INDEX(Establishment!B$2:B$1031,MATCH($E138,Establishment!$A$2:$A$1031,0))</f>
        <v xml:space="preserve"> </v>
      </c>
      <c r="G138" t="str">
        <f t="array" ref="G138">INDEX(Establishment!C$2:C$1031,MATCH($E138,Establishment!$A$2:$A$1031,0))</f>
        <v xml:space="preserve"> </v>
      </c>
      <c r="M138">
        <f t="shared" si="3"/>
        <v>0</v>
      </c>
      <c r="N138">
        <f t="shared" si="4"/>
        <v>0</v>
      </c>
      <c r="O138" t="s">
        <v>20</v>
      </c>
      <c r="P138" t="str">
        <f t="array" ref="P138">INDEX(Items!B$2:B$1072,MATCH($O138,Items!$A$2:$A$1072,0))</f>
        <v xml:space="preserve"> </v>
      </c>
      <c r="Q138" t="str">
        <f t="array" ref="Q138">INDEX(Items!C$2:C$1072,MATCH($O138,Items!$A$2:$A$1072,0))</f>
        <v xml:space="preserve"> </v>
      </c>
      <c r="R138" t="str">
        <f t="array" ref="R138">INDEX(Items!D$2:D$1072,MATCH($O138,Items!$A$2:$A$1072,0))</f>
        <v xml:space="preserve"> </v>
      </c>
    </row>
    <row r="139" spans="1:18" ht="15.75" customHeight="1" x14ac:dyDescent="0.25">
      <c r="A139">
        <f t="shared" si="0"/>
        <v>1</v>
      </c>
      <c r="B139" t="str">
        <f t="shared" si="1"/>
        <v/>
      </c>
      <c r="C139">
        <f t="shared" si="5"/>
        <v>1</v>
      </c>
      <c r="D139" s="4"/>
      <c r="E139" t="s">
        <v>20</v>
      </c>
      <c r="F139" t="str">
        <f t="array" ref="F139">INDEX(Establishment!B$2:B$1031,MATCH($E139,Establishment!$A$2:$A$1031,0))</f>
        <v xml:space="preserve"> </v>
      </c>
      <c r="G139" t="str">
        <f t="array" ref="G139">INDEX(Establishment!C$2:C$1031,MATCH($E139,Establishment!$A$2:$A$1031,0))</f>
        <v xml:space="preserve"> </v>
      </c>
      <c r="M139">
        <f t="shared" si="3"/>
        <v>0</v>
      </c>
      <c r="N139">
        <f t="shared" si="4"/>
        <v>0</v>
      </c>
      <c r="O139" t="s">
        <v>20</v>
      </c>
      <c r="P139" t="str">
        <f t="array" ref="P139">INDEX(Items!B$2:B$1072,MATCH($O139,Items!$A$2:$A$1072,0))</f>
        <v xml:space="preserve"> </v>
      </c>
      <c r="Q139" t="str">
        <f t="array" ref="Q139">INDEX(Items!C$2:C$1072,MATCH($O139,Items!$A$2:$A$1072,0))</f>
        <v xml:space="preserve"> </v>
      </c>
      <c r="R139" t="str">
        <f t="array" ref="R139">INDEX(Items!D$2:D$1072,MATCH($O139,Items!$A$2:$A$1072,0))</f>
        <v xml:space="preserve"> </v>
      </c>
    </row>
    <row r="140" spans="1:18" ht="15.75" customHeight="1" x14ac:dyDescent="0.25">
      <c r="A140">
        <f t="shared" si="0"/>
        <v>1</v>
      </c>
      <c r="B140" t="str">
        <f t="shared" si="1"/>
        <v/>
      </c>
      <c r="C140">
        <f t="shared" si="5"/>
        <v>1</v>
      </c>
      <c r="D140" s="4"/>
      <c r="E140" t="s">
        <v>20</v>
      </c>
      <c r="F140" t="str">
        <f t="array" ref="F140">INDEX(Establishment!B$2:B$1031,MATCH($E140,Establishment!$A$2:$A$1031,0))</f>
        <v xml:space="preserve"> </v>
      </c>
      <c r="G140" t="str">
        <f t="array" ref="G140">INDEX(Establishment!C$2:C$1031,MATCH($E140,Establishment!$A$2:$A$1031,0))</f>
        <v xml:space="preserve"> </v>
      </c>
      <c r="M140">
        <f t="shared" si="3"/>
        <v>0</v>
      </c>
      <c r="N140">
        <f t="shared" si="4"/>
        <v>0</v>
      </c>
      <c r="O140" t="s">
        <v>20</v>
      </c>
      <c r="P140" t="str">
        <f t="array" ref="P140">INDEX(Items!B$2:B$1072,MATCH($O140,Items!$A$2:$A$1072,0))</f>
        <v xml:space="preserve"> </v>
      </c>
      <c r="Q140" t="str">
        <f t="array" ref="Q140">INDEX(Items!C$2:C$1072,MATCH($O140,Items!$A$2:$A$1072,0))</f>
        <v xml:space="preserve"> </v>
      </c>
      <c r="R140" t="str">
        <f t="array" ref="R140">INDEX(Items!D$2:D$1072,MATCH($O140,Items!$A$2:$A$1072,0))</f>
        <v xml:space="preserve"> </v>
      </c>
    </row>
    <row r="141" spans="1:18" ht="15.75" customHeight="1" x14ac:dyDescent="0.25">
      <c r="A141">
        <f t="shared" si="0"/>
        <v>1</v>
      </c>
      <c r="B141" t="str">
        <f t="shared" si="1"/>
        <v/>
      </c>
      <c r="C141">
        <f t="shared" si="5"/>
        <v>1</v>
      </c>
      <c r="D141" s="4"/>
      <c r="E141" t="s">
        <v>20</v>
      </c>
      <c r="F141" t="str">
        <f t="array" ref="F141">INDEX(Establishment!B$2:B$1031,MATCH($E141,Establishment!$A$2:$A$1031,0))</f>
        <v xml:space="preserve"> </v>
      </c>
      <c r="G141" t="str">
        <f t="array" ref="G141">INDEX(Establishment!C$2:C$1031,MATCH($E141,Establishment!$A$2:$A$1031,0))</f>
        <v xml:space="preserve"> </v>
      </c>
      <c r="M141">
        <f t="shared" si="3"/>
        <v>0</v>
      </c>
      <c r="N141">
        <f t="shared" si="4"/>
        <v>0</v>
      </c>
      <c r="O141" t="s">
        <v>20</v>
      </c>
      <c r="P141" t="str">
        <f t="array" ref="P141">INDEX(Items!B$2:B$1072,MATCH($O141,Items!$A$2:$A$1072,0))</f>
        <v xml:space="preserve"> </v>
      </c>
      <c r="Q141" t="str">
        <f t="array" ref="Q141">INDEX(Items!C$2:C$1072,MATCH($O141,Items!$A$2:$A$1072,0))</f>
        <v xml:space="preserve"> </v>
      </c>
      <c r="R141" t="str">
        <f t="array" ref="R141">INDEX(Items!D$2:D$1072,MATCH($O141,Items!$A$2:$A$1072,0))</f>
        <v xml:space="preserve"> </v>
      </c>
    </row>
    <row r="142" spans="1:18" ht="15.75" customHeight="1" x14ac:dyDescent="0.25">
      <c r="A142">
        <f t="shared" si="0"/>
        <v>1</v>
      </c>
      <c r="B142" t="str">
        <f t="shared" si="1"/>
        <v/>
      </c>
      <c r="C142">
        <f t="shared" si="5"/>
        <v>1</v>
      </c>
      <c r="D142" s="4"/>
      <c r="E142" t="s">
        <v>20</v>
      </c>
      <c r="F142" t="str">
        <f t="array" ref="F142">INDEX(Establishment!B$2:B$1031,MATCH($E142,Establishment!$A$2:$A$1031,0))</f>
        <v xml:space="preserve"> </v>
      </c>
      <c r="G142" t="str">
        <f t="array" ref="G142">INDEX(Establishment!C$2:C$1031,MATCH($E142,Establishment!$A$2:$A$1031,0))</f>
        <v xml:space="preserve"> </v>
      </c>
      <c r="M142">
        <f t="shared" si="3"/>
        <v>0</v>
      </c>
      <c r="N142">
        <f t="shared" si="4"/>
        <v>0</v>
      </c>
      <c r="O142" t="s">
        <v>20</v>
      </c>
      <c r="P142" t="str">
        <f t="array" ref="P142">INDEX(Items!B$2:B$1072,MATCH($O142,Items!$A$2:$A$1072,0))</f>
        <v xml:space="preserve"> </v>
      </c>
      <c r="Q142" t="str">
        <f t="array" ref="Q142">INDEX(Items!C$2:C$1072,MATCH($O142,Items!$A$2:$A$1072,0))</f>
        <v xml:space="preserve"> </v>
      </c>
      <c r="R142" t="str">
        <f t="array" ref="R142">INDEX(Items!D$2:D$1072,MATCH($O142,Items!$A$2:$A$1072,0))</f>
        <v xml:space="preserve"> </v>
      </c>
    </row>
    <row r="143" spans="1:18" ht="15.75" customHeight="1" x14ac:dyDescent="0.25">
      <c r="A143">
        <f t="shared" si="0"/>
        <v>1</v>
      </c>
      <c r="B143" t="str">
        <f t="shared" si="1"/>
        <v/>
      </c>
      <c r="C143">
        <f t="shared" si="5"/>
        <v>1</v>
      </c>
      <c r="D143" s="4"/>
      <c r="E143" t="s">
        <v>20</v>
      </c>
      <c r="F143" t="str">
        <f t="array" ref="F143">INDEX(Establishment!B$2:B$1031,MATCH($E143,Establishment!$A$2:$A$1031,0))</f>
        <v xml:space="preserve"> </v>
      </c>
      <c r="G143" t="str">
        <f t="array" ref="G143">INDEX(Establishment!C$2:C$1031,MATCH($E143,Establishment!$A$2:$A$1031,0))</f>
        <v xml:space="preserve"> </v>
      </c>
      <c r="M143">
        <f t="shared" si="3"/>
        <v>0</v>
      </c>
      <c r="N143">
        <f t="shared" si="4"/>
        <v>0</v>
      </c>
      <c r="O143" t="s">
        <v>20</v>
      </c>
      <c r="P143" t="str">
        <f t="array" ref="P143">INDEX(Items!B$2:B$1072,MATCH($O143,Items!$A$2:$A$1072,0))</f>
        <v xml:space="preserve"> </v>
      </c>
      <c r="Q143" t="str">
        <f t="array" ref="Q143">INDEX(Items!C$2:C$1072,MATCH($O143,Items!$A$2:$A$1072,0))</f>
        <v xml:space="preserve"> </v>
      </c>
      <c r="R143" t="str">
        <f t="array" ref="R143">INDEX(Items!D$2:D$1072,MATCH($O143,Items!$A$2:$A$1072,0))</f>
        <v xml:space="preserve"> </v>
      </c>
    </row>
    <row r="144" spans="1:18" ht="15.75" customHeight="1" x14ac:dyDescent="0.25">
      <c r="A144">
        <f t="shared" si="0"/>
        <v>1</v>
      </c>
      <c r="B144" t="str">
        <f t="shared" si="1"/>
        <v/>
      </c>
      <c r="C144">
        <f t="shared" si="5"/>
        <v>1</v>
      </c>
      <c r="D144" s="4"/>
      <c r="E144" t="s">
        <v>20</v>
      </c>
      <c r="F144" t="str">
        <f t="array" ref="F144">INDEX(Establishment!B$2:B$1031,MATCH($E144,Establishment!$A$2:$A$1031,0))</f>
        <v xml:space="preserve"> </v>
      </c>
      <c r="G144" t="str">
        <f t="array" ref="G144">INDEX(Establishment!C$2:C$1031,MATCH($E144,Establishment!$A$2:$A$1031,0))</f>
        <v xml:space="preserve"> </v>
      </c>
      <c r="M144">
        <f t="shared" si="3"/>
        <v>0</v>
      </c>
      <c r="N144">
        <f t="shared" si="4"/>
        <v>0</v>
      </c>
      <c r="O144" t="s">
        <v>20</v>
      </c>
      <c r="P144" t="str">
        <f t="array" ref="P144">INDEX(Items!B$2:B$1072,MATCH($O144,Items!$A$2:$A$1072,0))</f>
        <v xml:space="preserve"> </v>
      </c>
      <c r="Q144" t="str">
        <f t="array" ref="Q144">INDEX(Items!C$2:C$1072,MATCH($O144,Items!$A$2:$A$1072,0))</f>
        <v xml:space="preserve"> </v>
      </c>
      <c r="R144" t="str">
        <f t="array" ref="R144">INDEX(Items!D$2:D$1072,MATCH($O144,Items!$A$2:$A$1072,0))</f>
        <v xml:space="preserve"> </v>
      </c>
    </row>
    <row r="145" spans="1:18" ht="15.75" customHeight="1" x14ac:dyDescent="0.25">
      <c r="A145">
        <f t="shared" si="0"/>
        <v>1</v>
      </c>
      <c r="B145" t="str">
        <f t="shared" si="1"/>
        <v/>
      </c>
      <c r="C145">
        <f t="shared" si="5"/>
        <v>1</v>
      </c>
      <c r="D145" s="4"/>
      <c r="E145" t="s">
        <v>20</v>
      </c>
      <c r="F145" t="str">
        <f t="array" ref="F145">INDEX(Establishment!B$2:B$1031,MATCH($E145,Establishment!$A$2:$A$1031,0))</f>
        <v xml:space="preserve"> </v>
      </c>
      <c r="G145" t="str">
        <f t="array" ref="G145">INDEX(Establishment!C$2:C$1031,MATCH($E145,Establishment!$A$2:$A$1031,0))</f>
        <v xml:space="preserve"> </v>
      </c>
      <c r="M145">
        <f t="shared" si="3"/>
        <v>0</v>
      </c>
      <c r="N145">
        <f t="shared" si="4"/>
        <v>0</v>
      </c>
      <c r="O145" t="s">
        <v>20</v>
      </c>
      <c r="P145" t="str">
        <f t="array" ref="P145">INDEX(Items!B$2:B$1072,MATCH($O145,Items!$A$2:$A$1072,0))</f>
        <v xml:space="preserve"> </v>
      </c>
      <c r="Q145" t="str">
        <f t="array" ref="Q145">INDEX(Items!C$2:C$1072,MATCH($O145,Items!$A$2:$A$1072,0))</f>
        <v xml:space="preserve"> </v>
      </c>
      <c r="R145" t="str">
        <f t="array" ref="R145">INDEX(Items!D$2:D$1072,MATCH($O145,Items!$A$2:$A$1072,0))</f>
        <v xml:space="preserve"> </v>
      </c>
    </row>
    <row r="146" spans="1:18" ht="15.75" customHeight="1" x14ac:dyDescent="0.25">
      <c r="A146">
        <f t="shared" si="0"/>
        <v>1</v>
      </c>
      <c r="B146" t="str">
        <f t="shared" si="1"/>
        <v/>
      </c>
      <c r="C146">
        <f t="shared" si="5"/>
        <v>1</v>
      </c>
      <c r="D146" s="4"/>
      <c r="E146" t="s">
        <v>20</v>
      </c>
      <c r="F146" t="str">
        <f t="array" ref="F146">INDEX(Establishment!B$2:B$1031,MATCH($E146,Establishment!$A$2:$A$1031,0))</f>
        <v xml:space="preserve"> </v>
      </c>
      <c r="G146" t="str">
        <f t="array" ref="G146">INDEX(Establishment!C$2:C$1031,MATCH($E146,Establishment!$A$2:$A$1031,0))</f>
        <v xml:space="preserve"> </v>
      </c>
      <c r="M146">
        <f t="shared" si="3"/>
        <v>0</v>
      </c>
      <c r="N146">
        <f t="shared" si="4"/>
        <v>0</v>
      </c>
      <c r="O146" t="s">
        <v>20</v>
      </c>
      <c r="P146" t="str">
        <f t="array" ref="P146">INDEX(Items!B$2:B$1072,MATCH($O146,Items!$A$2:$A$1072,0))</f>
        <v xml:space="preserve"> </v>
      </c>
      <c r="Q146" t="str">
        <f t="array" ref="Q146">INDEX(Items!C$2:C$1072,MATCH($O146,Items!$A$2:$A$1072,0))</f>
        <v xml:space="preserve"> </v>
      </c>
      <c r="R146" t="str">
        <f t="array" ref="R146">INDEX(Items!D$2:D$1072,MATCH($O146,Items!$A$2:$A$1072,0))</f>
        <v xml:space="preserve"> </v>
      </c>
    </row>
    <row r="147" spans="1:18" ht="15.75" customHeight="1" x14ac:dyDescent="0.25">
      <c r="A147">
        <f t="shared" si="0"/>
        <v>1</v>
      </c>
      <c r="B147" t="str">
        <f t="shared" si="1"/>
        <v/>
      </c>
      <c r="C147">
        <f t="shared" si="5"/>
        <v>1</v>
      </c>
      <c r="D147" s="4"/>
      <c r="E147" t="s">
        <v>20</v>
      </c>
      <c r="F147" t="str">
        <f t="array" ref="F147">INDEX(Establishment!B$2:B$1031,MATCH($E147,Establishment!$A$2:$A$1031,0))</f>
        <v xml:space="preserve"> </v>
      </c>
      <c r="G147" t="str">
        <f t="array" ref="G147">INDEX(Establishment!C$2:C$1031,MATCH($E147,Establishment!$A$2:$A$1031,0))</f>
        <v xml:space="preserve"> </v>
      </c>
      <c r="M147">
        <f t="shared" si="3"/>
        <v>0</v>
      </c>
      <c r="N147">
        <f t="shared" si="4"/>
        <v>0</v>
      </c>
      <c r="O147" t="s">
        <v>20</v>
      </c>
      <c r="P147" t="str">
        <f t="array" ref="P147">INDEX(Items!B$2:B$1072,MATCH($O147,Items!$A$2:$A$1072,0))</f>
        <v xml:space="preserve"> </v>
      </c>
      <c r="Q147" t="str">
        <f t="array" ref="Q147">INDEX(Items!C$2:C$1072,MATCH($O147,Items!$A$2:$A$1072,0))</f>
        <v xml:space="preserve"> </v>
      </c>
      <c r="R147" t="str">
        <f t="array" ref="R147">INDEX(Items!D$2:D$1072,MATCH($O147,Items!$A$2:$A$1072,0))</f>
        <v xml:space="preserve"> </v>
      </c>
    </row>
    <row r="148" spans="1:18" ht="15.75" customHeight="1" x14ac:dyDescent="0.25">
      <c r="A148">
        <f t="shared" si="0"/>
        <v>1</v>
      </c>
      <c r="B148" t="str">
        <f t="shared" si="1"/>
        <v/>
      </c>
      <c r="C148">
        <f t="shared" si="5"/>
        <v>1</v>
      </c>
      <c r="D148" s="4"/>
      <c r="E148" t="s">
        <v>20</v>
      </c>
      <c r="F148" t="str">
        <f t="array" ref="F148">INDEX(Establishment!B$2:B$1031,MATCH($E148,Establishment!$A$2:$A$1031,0))</f>
        <v xml:space="preserve"> </v>
      </c>
      <c r="G148" t="str">
        <f t="array" ref="G148">INDEX(Establishment!C$2:C$1031,MATCH($E148,Establishment!$A$2:$A$1031,0))</f>
        <v xml:space="preserve"> </v>
      </c>
      <c r="M148">
        <f t="shared" si="3"/>
        <v>0</v>
      </c>
      <c r="N148">
        <f t="shared" si="4"/>
        <v>0</v>
      </c>
      <c r="O148" t="s">
        <v>20</v>
      </c>
      <c r="P148" t="str">
        <f t="array" ref="P148">INDEX(Items!B$2:B$1072,MATCH($O148,Items!$A$2:$A$1072,0))</f>
        <v xml:space="preserve"> </v>
      </c>
      <c r="Q148" t="str">
        <f t="array" ref="Q148">INDEX(Items!C$2:C$1072,MATCH($O148,Items!$A$2:$A$1072,0))</f>
        <v xml:space="preserve"> </v>
      </c>
      <c r="R148" t="str">
        <f t="array" ref="R148">INDEX(Items!D$2:D$1072,MATCH($O148,Items!$A$2:$A$1072,0))</f>
        <v xml:space="preserve"> </v>
      </c>
    </row>
    <row r="149" spans="1:18" ht="15.75" customHeight="1" x14ac:dyDescent="0.25">
      <c r="A149">
        <f t="shared" si="0"/>
        <v>1</v>
      </c>
      <c r="B149" t="str">
        <f t="shared" si="1"/>
        <v/>
      </c>
      <c r="C149">
        <f t="shared" si="5"/>
        <v>1</v>
      </c>
      <c r="D149" s="4"/>
      <c r="E149" t="s">
        <v>20</v>
      </c>
      <c r="F149" t="str">
        <f t="array" ref="F149">INDEX(Establishment!B$2:B$1031,MATCH($E149,Establishment!$A$2:$A$1031,0))</f>
        <v xml:space="preserve"> </v>
      </c>
      <c r="G149" t="str">
        <f t="array" ref="G149">INDEX(Establishment!C$2:C$1031,MATCH($E149,Establishment!$A$2:$A$1031,0))</f>
        <v xml:space="preserve"> </v>
      </c>
      <c r="M149">
        <f t="shared" si="3"/>
        <v>0</v>
      </c>
      <c r="N149">
        <f t="shared" si="4"/>
        <v>0</v>
      </c>
      <c r="O149" t="s">
        <v>20</v>
      </c>
      <c r="P149" t="str">
        <f t="array" ref="P149">INDEX(Items!B$2:B$1072,MATCH($O149,Items!$A$2:$A$1072,0))</f>
        <v xml:space="preserve"> </v>
      </c>
      <c r="Q149" t="str">
        <f t="array" ref="Q149">INDEX(Items!C$2:C$1072,MATCH($O149,Items!$A$2:$A$1072,0))</f>
        <v xml:space="preserve"> </v>
      </c>
      <c r="R149" t="str">
        <f t="array" ref="R149">INDEX(Items!D$2:D$1072,MATCH($O149,Items!$A$2:$A$1072,0))</f>
        <v xml:space="preserve"> </v>
      </c>
    </row>
    <row r="150" spans="1:18" ht="15.75" customHeight="1" x14ac:dyDescent="0.25">
      <c r="A150">
        <f t="shared" si="0"/>
        <v>1</v>
      </c>
      <c r="B150" t="str">
        <f t="shared" si="1"/>
        <v/>
      </c>
      <c r="C150">
        <f t="shared" si="5"/>
        <v>1</v>
      </c>
      <c r="D150" s="4"/>
      <c r="E150" t="s">
        <v>20</v>
      </c>
      <c r="F150" t="str">
        <f t="array" ref="F150">INDEX(Establishment!B$2:B$1031,MATCH($E150,Establishment!$A$2:$A$1031,0))</f>
        <v xml:space="preserve"> </v>
      </c>
      <c r="G150" t="str">
        <f t="array" ref="G150">INDEX(Establishment!C$2:C$1031,MATCH($E150,Establishment!$A$2:$A$1031,0))</f>
        <v xml:space="preserve"> </v>
      </c>
      <c r="M150">
        <f t="shared" si="3"/>
        <v>0</v>
      </c>
      <c r="N150">
        <f t="shared" si="4"/>
        <v>0</v>
      </c>
      <c r="O150" t="s">
        <v>20</v>
      </c>
      <c r="P150" t="str">
        <f t="array" ref="P150">INDEX(Items!B$2:B$1072,MATCH($O150,Items!$A$2:$A$1072,0))</f>
        <v xml:space="preserve"> </v>
      </c>
      <c r="Q150" t="str">
        <f t="array" ref="Q150">INDEX(Items!C$2:C$1072,MATCH($O150,Items!$A$2:$A$1072,0))</f>
        <v xml:space="preserve"> </v>
      </c>
      <c r="R150" t="str">
        <f t="array" ref="R150">INDEX(Items!D$2:D$1072,MATCH($O150,Items!$A$2:$A$1072,0))</f>
        <v xml:space="preserve"> </v>
      </c>
    </row>
    <row r="151" spans="1:18" ht="15.75" customHeight="1" x14ac:dyDescent="0.25">
      <c r="A151">
        <f t="shared" si="0"/>
        <v>1</v>
      </c>
      <c r="B151" t="str">
        <f t="shared" si="1"/>
        <v/>
      </c>
      <c r="C151">
        <f t="shared" si="5"/>
        <v>1</v>
      </c>
      <c r="D151" s="4"/>
      <c r="E151" t="s">
        <v>20</v>
      </c>
      <c r="F151" t="str">
        <f t="array" ref="F151">INDEX(Establishment!B$2:B$1031,MATCH($E151,Establishment!$A$2:$A$1031,0))</f>
        <v xml:space="preserve"> </v>
      </c>
      <c r="G151" t="str">
        <f t="array" ref="G151">INDEX(Establishment!C$2:C$1031,MATCH($E151,Establishment!$A$2:$A$1031,0))</f>
        <v xml:space="preserve"> </v>
      </c>
      <c r="M151">
        <f t="shared" si="3"/>
        <v>0</v>
      </c>
      <c r="N151">
        <f t="shared" si="4"/>
        <v>0</v>
      </c>
      <c r="O151" t="s">
        <v>20</v>
      </c>
      <c r="P151" t="str">
        <f t="array" ref="P151">INDEX(Items!B$2:B$1072,MATCH($O151,Items!$A$2:$A$1072,0))</f>
        <v xml:space="preserve"> </v>
      </c>
      <c r="Q151" t="str">
        <f t="array" ref="Q151">INDEX(Items!C$2:C$1072,MATCH($O151,Items!$A$2:$A$1072,0))</f>
        <v xml:space="preserve"> </v>
      </c>
      <c r="R151" t="str">
        <f t="array" ref="R151">INDEX(Items!D$2:D$1072,MATCH($O151,Items!$A$2:$A$1072,0))</f>
        <v xml:space="preserve"> </v>
      </c>
    </row>
    <row r="152" spans="1:18" ht="15.75" customHeight="1" x14ac:dyDescent="0.25">
      <c r="A152">
        <f t="shared" si="0"/>
        <v>1</v>
      </c>
      <c r="B152" t="str">
        <f t="shared" si="1"/>
        <v/>
      </c>
      <c r="C152">
        <f t="shared" si="5"/>
        <v>1</v>
      </c>
      <c r="D152" s="4"/>
      <c r="E152" t="s">
        <v>20</v>
      </c>
      <c r="F152" t="str">
        <f t="array" ref="F152">INDEX(Establishment!B$2:B$1031,MATCH($E152,Establishment!$A$2:$A$1031,0))</f>
        <v xml:space="preserve"> </v>
      </c>
      <c r="G152" t="str">
        <f t="array" ref="G152">INDEX(Establishment!C$2:C$1031,MATCH($E152,Establishment!$A$2:$A$1031,0))</f>
        <v xml:space="preserve"> </v>
      </c>
      <c r="M152">
        <f t="shared" si="3"/>
        <v>0</v>
      </c>
      <c r="N152">
        <f t="shared" si="4"/>
        <v>0</v>
      </c>
      <c r="O152" t="s">
        <v>20</v>
      </c>
      <c r="P152" t="str">
        <f t="array" ref="P152">INDEX(Items!B$2:B$1072,MATCH($O152,Items!$A$2:$A$1072,0))</f>
        <v xml:space="preserve"> </v>
      </c>
      <c r="Q152" t="str">
        <f t="array" ref="Q152">INDEX(Items!C$2:C$1072,MATCH($O152,Items!$A$2:$A$1072,0))</f>
        <v xml:space="preserve"> </v>
      </c>
      <c r="R152" t="str">
        <f t="array" ref="R152">INDEX(Items!D$2:D$1072,MATCH($O152,Items!$A$2:$A$1072,0))</f>
        <v xml:space="preserve"> </v>
      </c>
    </row>
    <row r="153" spans="1:18" ht="15.75" customHeight="1" x14ac:dyDescent="0.25">
      <c r="A153">
        <f t="shared" si="0"/>
        <v>1</v>
      </c>
      <c r="B153" t="str">
        <f t="shared" si="1"/>
        <v/>
      </c>
      <c r="C153">
        <f t="shared" si="5"/>
        <v>1</v>
      </c>
      <c r="D153" s="4"/>
      <c r="E153" t="s">
        <v>20</v>
      </c>
      <c r="F153" t="str">
        <f t="array" ref="F153">INDEX(Establishment!B$2:B$1031,MATCH($E153,Establishment!$A$2:$A$1031,0))</f>
        <v xml:space="preserve"> </v>
      </c>
      <c r="G153" t="str">
        <f t="array" ref="G153">INDEX(Establishment!C$2:C$1031,MATCH($E153,Establishment!$A$2:$A$1031,0))</f>
        <v xml:space="preserve"> </v>
      </c>
      <c r="M153">
        <f t="shared" si="3"/>
        <v>0</v>
      </c>
      <c r="N153">
        <f t="shared" si="4"/>
        <v>0</v>
      </c>
      <c r="O153" t="s">
        <v>20</v>
      </c>
      <c r="P153" t="str">
        <f t="array" ref="P153">INDEX(Items!B$2:B$1072,MATCH($O153,Items!$A$2:$A$1072,0))</f>
        <v xml:space="preserve"> </v>
      </c>
      <c r="Q153" t="str">
        <f t="array" ref="Q153">INDEX(Items!C$2:C$1072,MATCH($O153,Items!$A$2:$A$1072,0))</f>
        <v xml:space="preserve"> </v>
      </c>
      <c r="R153" t="str">
        <f t="array" ref="R153">INDEX(Items!D$2:D$1072,MATCH($O153,Items!$A$2:$A$1072,0))</f>
        <v xml:space="preserve"> </v>
      </c>
    </row>
    <row r="154" spans="1:18" ht="15.75" customHeight="1" x14ac:dyDescent="0.25">
      <c r="A154">
        <f t="shared" si="0"/>
        <v>1</v>
      </c>
      <c r="B154" t="str">
        <f t="shared" si="1"/>
        <v/>
      </c>
      <c r="C154">
        <f t="shared" si="5"/>
        <v>1</v>
      </c>
      <c r="D154" s="4"/>
      <c r="E154" t="s">
        <v>20</v>
      </c>
      <c r="F154" t="str">
        <f t="array" ref="F154">INDEX(Establishment!B$2:B$1031,MATCH($E154,Establishment!$A$2:$A$1031,0))</f>
        <v xml:space="preserve"> </v>
      </c>
      <c r="G154" t="str">
        <f t="array" ref="G154">INDEX(Establishment!C$2:C$1031,MATCH($E154,Establishment!$A$2:$A$1031,0))</f>
        <v xml:space="preserve"> </v>
      </c>
      <c r="M154">
        <f t="shared" si="3"/>
        <v>0</v>
      </c>
      <c r="N154">
        <f t="shared" si="4"/>
        <v>0</v>
      </c>
      <c r="O154" t="s">
        <v>20</v>
      </c>
      <c r="P154" t="str">
        <f t="array" ref="P154">INDEX(Items!B$2:B$1072,MATCH($O154,Items!$A$2:$A$1072,0))</f>
        <v xml:space="preserve"> </v>
      </c>
      <c r="Q154" t="str">
        <f t="array" ref="Q154">INDEX(Items!C$2:C$1072,MATCH($O154,Items!$A$2:$A$1072,0))</f>
        <v xml:space="preserve"> </v>
      </c>
      <c r="R154" t="str">
        <f t="array" ref="R154">INDEX(Items!D$2:D$1072,MATCH($O154,Items!$A$2:$A$1072,0))</f>
        <v xml:space="preserve"> </v>
      </c>
    </row>
    <row r="155" spans="1:18" ht="15.75" customHeight="1" x14ac:dyDescent="0.25">
      <c r="A155">
        <f t="shared" si="0"/>
        <v>1</v>
      </c>
      <c r="B155" t="str">
        <f t="shared" si="1"/>
        <v/>
      </c>
      <c r="C155">
        <f t="shared" si="5"/>
        <v>1</v>
      </c>
      <c r="D155" s="4"/>
      <c r="E155" t="s">
        <v>20</v>
      </c>
      <c r="F155" t="str">
        <f t="array" ref="F155">INDEX(Establishment!B$2:B$1031,MATCH($E155,Establishment!$A$2:$A$1031,0))</f>
        <v xml:space="preserve"> </v>
      </c>
      <c r="G155" t="str">
        <f t="array" ref="G155">INDEX(Establishment!C$2:C$1031,MATCH($E155,Establishment!$A$2:$A$1031,0))</f>
        <v xml:space="preserve"> </v>
      </c>
      <c r="M155">
        <f t="shared" si="3"/>
        <v>0</v>
      </c>
      <c r="N155">
        <f t="shared" si="4"/>
        <v>0</v>
      </c>
      <c r="O155" t="s">
        <v>20</v>
      </c>
      <c r="P155" t="str">
        <f t="array" ref="P155">INDEX(Items!B$2:B$1072,MATCH($O155,Items!$A$2:$A$1072,0))</f>
        <v xml:space="preserve"> </v>
      </c>
      <c r="Q155" t="str">
        <f t="array" ref="Q155">INDEX(Items!C$2:C$1072,MATCH($O155,Items!$A$2:$A$1072,0))</f>
        <v xml:space="preserve"> </v>
      </c>
      <c r="R155" t="str">
        <f t="array" ref="R155">INDEX(Items!D$2:D$1072,MATCH($O155,Items!$A$2:$A$1072,0))</f>
        <v xml:space="preserve"> </v>
      </c>
    </row>
    <row r="156" spans="1:18" ht="15.75" customHeight="1" x14ac:dyDescent="0.25">
      <c r="A156">
        <f t="shared" si="0"/>
        <v>1</v>
      </c>
      <c r="B156" t="str">
        <f t="shared" si="1"/>
        <v/>
      </c>
      <c r="C156">
        <f t="shared" si="5"/>
        <v>1</v>
      </c>
      <c r="D156" s="4"/>
      <c r="E156" t="s">
        <v>20</v>
      </c>
      <c r="F156" t="str">
        <f t="array" ref="F156">INDEX(Establishment!B$2:B$1031,MATCH($E156,Establishment!$A$2:$A$1031,0))</f>
        <v xml:space="preserve"> </v>
      </c>
      <c r="G156" t="str">
        <f t="array" ref="G156">INDEX(Establishment!C$2:C$1031,MATCH($E156,Establishment!$A$2:$A$1031,0))</f>
        <v xml:space="preserve"> </v>
      </c>
      <c r="M156">
        <f t="shared" si="3"/>
        <v>0</v>
      </c>
      <c r="N156">
        <f t="shared" si="4"/>
        <v>0</v>
      </c>
      <c r="O156" t="s">
        <v>20</v>
      </c>
      <c r="P156" t="str">
        <f t="array" ref="P156">INDEX(Items!B$2:B$1072,MATCH($O156,Items!$A$2:$A$1072,0))</f>
        <v xml:space="preserve"> </v>
      </c>
      <c r="Q156" t="str">
        <f t="array" ref="Q156">INDEX(Items!C$2:C$1072,MATCH($O156,Items!$A$2:$A$1072,0))</f>
        <v xml:space="preserve"> </v>
      </c>
      <c r="R156" t="str">
        <f t="array" ref="R156">INDEX(Items!D$2:D$1072,MATCH($O156,Items!$A$2:$A$1072,0))</f>
        <v xml:space="preserve"> </v>
      </c>
    </row>
    <row r="157" spans="1:18" ht="15.75" customHeight="1" x14ac:dyDescent="0.25">
      <c r="A157">
        <f t="shared" si="0"/>
        <v>1</v>
      </c>
      <c r="B157" t="str">
        <f t="shared" si="1"/>
        <v/>
      </c>
      <c r="C157">
        <f t="shared" si="5"/>
        <v>1</v>
      </c>
      <c r="D157" s="4"/>
      <c r="E157" t="s">
        <v>20</v>
      </c>
      <c r="F157" t="str">
        <f t="array" ref="F157">INDEX(Establishment!B$2:B$1031,MATCH($E157,Establishment!$A$2:$A$1031,0))</f>
        <v xml:space="preserve"> </v>
      </c>
      <c r="G157" t="str">
        <f t="array" ref="G157">INDEX(Establishment!C$2:C$1031,MATCH($E157,Establishment!$A$2:$A$1031,0))</f>
        <v xml:space="preserve"> </v>
      </c>
      <c r="M157">
        <f t="shared" si="3"/>
        <v>0</v>
      </c>
      <c r="N157">
        <f t="shared" si="4"/>
        <v>0</v>
      </c>
      <c r="O157" t="s">
        <v>20</v>
      </c>
      <c r="P157" t="str">
        <f t="array" ref="P157">INDEX(Items!B$2:B$1072,MATCH($O157,Items!$A$2:$A$1072,0))</f>
        <v xml:space="preserve"> </v>
      </c>
      <c r="Q157" t="str">
        <f t="array" ref="Q157">INDEX(Items!C$2:C$1072,MATCH($O157,Items!$A$2:$A$1072,0))</f>
        <v xml:space="preserve"> </v>
      </c>
      <c r="R157" t="str">
        <f t="array" ref="R157">INDEX(Items!D$2:D$1072,MATCH($O157,Items!$A$2:$A$1072,0))</f>
        <v xml:space="preserve"> </v>
      </c>
    </row>
    <row r="158" spans="1:18" ht="15.75" customHeight="1" x14ac:dyDescent="0.25">
      <c r="A158">
        <f t="shared" si="0"/>
        <v>1</v>
      </c>
      <c r="B158" t="str">
        <f t="shared" si="1"/>
        <v/>
      </c>
      <c r="C158">
        <f t="shared" si="5"/>
        <v>1</v>
      </c>
      <c r="D158" s="4"/>
      <c r="E158" t="s">
        <v>20</v>
      </c>
      <c r="F158" t="str">
        <f t="array" ref="F158">INDEX(Establishment!B$2:B$1031,MATCH($E158,Establishment!$A$2:$A$1031,0))</f>
        <v xml:space="preserve"> </v>
      </c>
      <c r="G158" t="str">
        <f t="array" ref="G158">INDEX(Establishment!C$2:C$1031,MATCH($E158,Establishment!$A$2:$A$1031,0))</f>
        <v xml:space="preserve"> </v>
      </c>
      <c r="M158">
        <f t="shared" si="3"/>
        <v>0</v>
      </c>
      <c r="N158">
        <f t="shared" si="4"/>
        <v>0</v>
      </c>
      <c r="O158" t="s">
        <v>20</v>
      </c>
      <c r="P158" t="str">
        <f t="array" ref="P158">INDEX(Items!B$2:B$1072,MATCH($O158,Items!$A$2:$A$1072,0))</f>
        <v xml:space="preserve"> </v>
      </c>
      <c r="Q158" t="str">
        <f t="array" ref="Q158">INDEX(Items!C$2:C$1072,MATCH($O158,Items!$A$2:$A$1072,0))</f>
        <v xml:space="preserve"> </v>
      </c>
      <c r="R158" t="str">
        <f t="array" ref="R158">INDEX(Items!D$2:D$1072,MATCH($O158,Items!$A$2:$A$1072,0))</f>
        <v xml:space="preserve"> </v>
      </c>
    </row>
    <row r="159" spans="1:18" ht="15.75" customHeight="1" x14ac:dyDescent="0.25">
      <c r="A159">
        <f t="shared" si="0"/>
        <v>1</v>
      </c>
      <c r="B159" t="str">
        <f t="shared" si="1"/>
        <v/>
      </c>
      <c r="C159">
        <f t="shared" si="5"/>
        <v>1</v>
      </c>
      <c r="D159" s="4"/>
      <c r="E159" t="s">
        <v>20</v>
      </c>
      <c r="F159" t="str">
        <f t="array" ref="F159">INDEX(Establishment!B$2:B$1031,MATCH($E159,Establishment!$A$2:$A$1031,0))</f>
        <v xml:space="preserve"> </v>
      </c>
      <c r="G159" t="str">
        <f t="array" ref="G159">INDEX(Establishment!C$2:C$1031,MATCH($E159,Establishment!$A$2:$A$1031,0))</f>
        <v xml:space="preserve"> </v>
      </c>
      <c r="M159">
        <f t="shared" si="3"/>
        <v>0</v>
      </c>
      <c r="N159">
        <f t="shared" si="4"/>
        <v>0</v>
      </c>
      <c r="O159" t="s">
        <v>20</v>
      </c>
      <c r="P159" t="str">
        <f t="array" ref="P159">INDEX(Items!B$2:B$1072,MATCH($O159,Items!$A$2:$A$1072,0))</f>
        <v xml:space="preserve"> </v>
      </c>
      <c r="Q159" t="str">
        <f t="array" ref="Q159">INDEX(Items!C$2:C$1072,MATCH($O159,Items!$A$2:$A$1072,0))</f>
        <v xml:space="preserve"> </v>
      </c>
      <c r="R159" t="str">
        <f t="array" ref="R159">INDEX(Items!D$2:D$1072,MATCH($O159,Items!$A$2:$A$1072,0))</f>
        <v xml:space="preserve"> </v>
      </c>
    </row>
    <row r="160" spans="1:18" ht="15.75" customHeight="1" x14ac:dyDescent="0.25">
      <c r="A160">
        <f t="shared" si="0"/>
        <v>1</v>
      </c>
      <c r="B160" t="str">
        <f t="shared" si="1"/>
        <v/>
      </c>
      <c r="C160">
        <f t="shared" si="5"/>
        <v>1</v>
      </c>
      <c r="D160" s="4"/>
      <c r="E160" t="s">
        <v>20</v>
      </c>
      <c r="F160" t="str">
        <f t="array" ref="F160">INDEX(Establishment!B$2:B$1031,MATCH($E160,Establishment!$A$2:$A$1031,0))</f>
        <v xml:space="preserve"> </v>
      </c>
      <c r="G160" t="str">
        <f t="array" ref="G160">INDEX(Establishment!C$2:C$1031,MATCH($E160,Establishment!$A$2:$A$1031,0))</f>
        <v xml:space="preserve"> </v>
      </c>
      <c r="M160">
        <f t="shared" si="3"/>
        <v>0</v>
      </c>
      <c r="N160">
        <f t="shared" si="4"/>
        <v>0</v>
      </c>
      <c r="O160" t="s">
        <v>20</v>
      </c>
      <c r="P160" t="str">
        <f t="array" ref="P160">INDEX(Items!B$2:B$1072,MATCH($O160,Items!$A$2:$A$1072,0))</f>
        <v xml:space="preserve"> </v>
      </c>
      <c r="Q160" t="str">
        <f t="array" ref="Q160">INDEX(Items!C$2:C$1072,MATCH($O160,Items!$A$2:$A$1072,0))</f>
        <v xml:space="preserve"> </v>
      </c>
      <c r="R160" t="str">
        <f t="array" ref="R160">INDEX(Items!D$2:D$1072,MATCH($O160,Items!$A$2:$A$1072,0))</f>
        <v xml:space="preserve"> </v>
      </c>
    </row>
    <row r="161" spans="1:18" ht="15.75" customHeight="1" x14ac:dyDescent="0.25">
      <c r="A161">
        <f t="shared" si="0"/>
        <v>1</v>
      </c>
      <c r="B161" t="str">
        <f t="shared" si="1"/>
        <v/>
      </c>
      <c r="C161">
        <f t="shared" si="5"/>
        <v>1</v>
      </c>
      <c r="D161" s="4"/>
      <c r="E161" t="s">
        <v>20</v>
      </c>
      <c r="F161" t="str">
        <f t="array" ref="F161">INDEX(Establishment!B$2:B$1031,MATCH($E161,Establishment!$A$2:$A$1031,0))</f>
        <v xml:space="preserve"> </v>
      </c>
      <c r="G161" t="str">
        <f t="array" ref="G161">INDEX(Establishment!C$2:C$1031,MATCH($E161,Establishment!$A$2:$A$1031,0))</f>
        <v xml:space="preserve"> </v>
      </c>
      <c r="M161">
        <f t="shared" si="3"/>
        <v>0</v>
      </c>
      <c r="N161">
        <f t="shared" si="4"/>
        <v>0</v>
      </c>
      <c r="O161" t="s">
        <v>20</v>
      </c>
      <c r="P161" t="str">
        <f t="array" ref="P161">INDEX(Items!B$2:B$1072,MATCH($O161,Items!$A$2:$A$1072,0))</f>
        <v xml:space="preserve"> </v>
      </c>
      <c r="Q161" t="str">
        <f t="array" ref="Q161">INDEX(Items!C$2:C$1072,MATCH($O161,Items!$A$2:$A$1072,0))</f>
        <v xml:space="preserve"> </v>
      </c>
      <c r="R161" t="str">
        <f t="array" ref="R161">INDEX(Items!D$2:D$1072,MATCH($O161,Items!$A$2:$A$1072,0))</f>
        <v xml:space="preserve"> </v>
      </c>
    </row>
    <row r="162" spans="1:18" ht="15.75" customHeight="1" x14ac:dyDescent="0.25">
      <c r="A162">
        <f t="shared" si="0"/>
        <v>1</v>
      </c>
      <c r="B162" t="str">
        <f t="shared" si="1"/>
        <v/>
      </c>
      <c r="C162">
        <f t="shared" si="5"/>
        <v>1</v>
      </c>
      <c r="D162" s="4"/>
      <c r="E162" t="s">
        <v>20</v>
      </c>
      <c r="F162" t="str">
        <f t="array" ref="F162">INDEX(Establishment!B$2:B$1031,MATCH($E162,Establishment!$A$2:$A$1031,0))</f>
        <v xml:space="preserve"> </v>
      </c>
      <c r="G162" t="str">
        <f t="array" ref="G162">INDEX(Establishment!C$2:C$1031,MATCH($E162,Establishment!$A$2:$A$1031,0))</f>
        <v xml:space="preserve"> </v>
      </c>
      <c r="M162">
        <f t="shared" si="3"/>
        <v>0</v>
      </c>
      <c r="N162">
        <f t="shared" si="4"/>
        <v>0</v>
      </c>
      <c r="O162" t="s">
        <v>20</v>
      </c>
      <c r="P162" t="str">
        <f t="array" ref="P162">INDEX(Items!B$2:B$1072,MATCH($O162,Items!$A$2:$A$1072,0))</f>
        <v xml:space="preserve"> </v>
      </c>
      <c r="Q162" t="str">
        <f t="array" ref="Q162">INDEX(Items!C$2:C$1072,MATCH($O162,Items!$A$2:$A$1072,0))</f>
        <v xml:space="preserve"> </v>
      </c>
      <c r="R162" t="str">
        <f t="array" ref="R162">INDEX(Items!D$2:D$1072,MATCH($O162,Items!$A$2:$A$1072,0))</f>
        <v xml:space="preserve"> </v>
      </c>
    </row>
    <row r="163" spans="1:18" ht="15.75" customHeight="1" x14ac:dyDescent="0.25">
      <c r="A163">
        <f t="shared" si="0"/>
        <v>1</v>
      </c>
      <c r="B163" t="str">
        <f t="shared" si="1"/>
        <v/>
      </c>
      <c r="C163">
        <f t="shared" si="5"/>
        <v>1</v>
      </c>
      <c r="D163" s="4"/>
      <c r="E163" t="s">
        <v>20</v>
      </c>
      <c r="F163" t="str">
        <f t="array" ref="F163">INDEX(Establishment!B$2:B$1031,MATCH($E163,Establishment!$A$2:$A$1031,0))</f>
        <v xml:space="preserve"> </v>
      </c>
      <c r="G163" t="str">
        <f t="array" ref="G163">INDEX(Establishment!C$2:C$1031,MATCH($E163,Establishment!$A$2:$A$1031,0))</f>
        <v xml:space="preserve"> </v>
      </c>
      <c r="M163">
        <f t="shared" si="3"/>
        <v>0</v>
      </c>
      <c r="N163">
        <f t="shared" si="4"/>
        <v>0</v>
      </c>
      <c r="O163" t="s">
        <v>20</v>
      </c>
      <c r="P163" t="str">
        <f t="array" ref="P163">INDEX(Items!B$2:B$1072,MATCH($O163,Items!$A$2:$A$1072,0))</f>
        <v xml:space="preserve"> </v>
      </c>
      <c r="Q163" t="str">
        <f t="array" ref="Q163">INDEX(Items!C$2:C$1072,MATCH($O163,Items!$A$2:$A$1072,0))</f>
        <v xml:space="preserve"> </v>
      </c>
      <c r="R163" t="str">
        <f t="array" ref="R163">INDEX(Items!D$2:D$1072,MATCH($O163,Items!$A$2:$A$1072,0))</f>
        <v xml:space="preserve"> </v>
      </c>
    </row>
    <row r="164" spans="1:18" ht="15.75" customHeight="1" x14ac:dyDescent="0.25">
      <c r="A164">
        <f t="shared" si="0"/>
        <v>1</v>
      </c>
      <c r="B164" t="str">
        <f t="shared" si="1"/>
        <v/>
      </c>
      <c r="C164">
        <f t="shared" si="5"/>
        <v>1</v>
      </c>
      <c r="D164" s="4"/>
      <c r="E164" t="s">
        <v>20</v>
      </c>
      <c r="F164" t="str">
        <f t="array" ref="F164">INDEX(Establishment!B$2:B$1031,MATCH($E164,Establishment!$A$2:$A$1031,0))</f>
        <v xml:space="preserve"> </v>
      </c>
      <c r="G164" t="str">
        <f t="array" ref="G164">INDEX(Establishment!C$2:C$1031,MATCH($E164,Establishment!$A$2:$A$1031,0))</f>
        <v xml:space="preserve"> </v>
      </c>
      <c r="M164">
        <f t="shared" si="3"/>
        <v>0</v>
      </c>
      <c r="N164">
        <f t="shared" si="4"/>
        <v>0</v>
      </c>
      <c r="O164" t="s">
        <v>20</v>
      </c>
      <c r="P164" t="str">
        <f t="array" ref="P164">INDEX(Items!B$2:B$1072,MATCH($O164,Items!$A$2:$A$1072,0))</f>
        <v xml:space="preserve"> </v>
      </c>
      <c r="Q164" t="str">
        <f t="array" ref="Q164">INDEX(Items!C$2:C$1072,MATCH($O164,Items!$A$2:$A$1072,0))</f>
        <v xml:space="preserve"> </v>
      </c>
      <c r="R164" t="str">
        <f t="array" ref="R164">INDEX(Items!D$2:D$1072,MATCH($O164,Items!$A$2:$A$1072,0))</f>
        <v xml:space="preserve"> </v>
      </c>
    </row>
    <row r="165" spans="1:18" ht="15.75" customHeight="1" x14ac:dyDescent="0.25">
      <c r="A165">
        <f t="shared" si="0"/>
        <v>1</v>
      </c>
      <c r="B165" t="str">
        <f t="shared" si="1"/>
        <v/>
      </c>
      <c r="C165">
        <f t="shared" si="5"/>
        <v>1</v>
      </c>
      <c r="D165" s="4"/>
      <c r="E165" t="s">
        <v>20</v>
      </c>
      <c r="F165" t="str">
        <f t="array" ref="F165">INDEX(Establishment!B$2:B$1031,MATCH($E165,Establishment!$A$2:$A$1031,0))</f>
        <v xml:space="preserve"> </v>
      </c>
      <c r="G165" t="str">
        <f t="array" ref="G165">INDEX(Establishment!C$2:C$1031,MATCH($E165,Establishment!$A$2:$A$1031,0))</f>
        <v xml:space="preserve"> </v>
      </c>
      <c r="M165">
        <f t="shared" si="3"/>
        <v>0</v>
      </c>
      <c r="N165">
        <f t="shared" si="4"/>
        <v>0</v>
      </c>
      <c r="O165" t="s">
        <v>20</v>
      </c>
      <c r="P165" t="str">
        <f t="array" ref="P165">INDEX(Items!B$2:B$1072,MATCH($O165,Items!$A$2:$A$1072,0))</f>
        <v xml:space="preserve"> </v>
      </c>
      <c r="Q165" t="str">
        <f t="array" ref="Q165">INDEX(Items!C$2:C$1072,MATCH($O165,Items!$A$2:$A$1072,0))</f>
        <v xml:space="preserve"> </v>
      </c>
      <c r="R165" t="str">
        <f t="array" ref="R165">INDEX(Items!D$2:D$1072,MATCH($O165,Items!$A$2:$A$1072,0))</f>
        <v xml:space="preserve"> </v>
      </c>
    </row>
    <row r="166" spans="1:18" ht="15.75" customHeight="1" x14ac:dyDescent="0.25">
      <c r="A166">
        <f t="shared" si="0"/>
        <v>1</v>
      </c>
      <c r="B166" t="str">
        <f t="shared" si="1"/>
        <v/>
      </c>
      <c r="C166">
        <f t="shared" si="5"/>
        <v>1</v>
      </c>
      <c r="D166" s="4"/>
      <c r="E166" t="s">
        <v>20</v>
      </c>
      <c r="F166" t="str">
        <f t="array" ref="F166">INDEX(Establishment!B$2:B$1031,MATCH($E166,Establishment!$A$2:$A$1031,0))</f>
        <v xml:space="preserve"> </v>
      </c>
      <c r="G166" t="str">
        <f t="array" ref="G166">INDEX(Establishment!C$2:C$1031,MATCH($E166,Establishment!$A$2:$A$1031,0))</f>
        <v xml:space="preserve"> </v>
      </c>
      <c r="M166">
        <f t="shared" si="3"/>
        <v>0</v>
      </c>
      <c r="N166">
        <f t="shared" si="4"/>
        <v>0</v>
      </c>
      <c r="O166" t="s">
        <v>20</v>
      </c>
      <c r="P166" t="str">
        <f t="array" ref="P166">INDEX(Items!B$2:B$1072,MATCH($O166,Items!$A$2:$A$1072,0))</f>
        <v xml:space="preserve"> </v>
      </c>
      <c r="Q166" t="str">
        <f t="array" ref="Q166">INDEX(Items!C$2:C$1072,MATCH($O166,Items!$A$2:$A$1072,0))</f>
        <v xml:space="preserve"> </v>
      </c>
      <c r="R166" t="str">
        <f t="array" ref="R166">INDEX(Items!D$2:D$1072,MATCH($O166,Items!$A$2:$A$1072,0))</f>
        <v xml:space="preserve"> </v>
      </c>
    </row>
    <row r="167" spans="1:18" ht="15.75" customHeight="1" x14ac:dyDescent="0.25">
      <c r="A167">
        <f t="shared" si="0"/>
        <v>1</v>
      </c>
      <c r="B167" t="str">
        <f t="shared" si="1"/>
        <v/>
      </c>
      <c r="C167">
        <f t="shared" si="5"/>
        <v>1</v>
      </c>
      <c r="D167" s="4"/>
      <c r="E167" t="s">
        <v>20</v>
      </c>
      <c r="F167" t="str">
        <f t="array" ref="F167">INDEX(Establishment!B$2:B$1031,MATCH($E167,Establishment!$A$2:$A$1031,0))</f>
        <v xml:space="preserve"> </v>
      </c>
      <c r="G167" t="str">
        <f t="array" ref="G167">INDEX(Establishment!C$2:C$1031,MATCH($E167,Establishment!$A$2:$A$1031,0))</f>
        <v xml:space="preserve"> </v>
      </c>
      <c r="M167">
        <f t="shared" si="3"/>
        <v>0</v>
      </c>
      <c r="N167">
        <f t="shared" si="4"/>
        <v>0</v>
      </c>
      <c r="O167" t="s">
        <v>20</v>
      </c>
      <c r="P167" t="str">
        <f t="array" ref="P167">INDEX(Items!B$2:B$1072,MATCH($O167,Items!$A$2:$A$1072,0))</f>
        <v xml:space="preserve"> </v>
      </c>
      <c r="Q167" t="str">
        <f t="array" ref="Q167">INDEX(Items!C$2:C$1072,MATCH($O167,Items!$A$2:$A$1072,0))</f>
        <v xml:space="preserve"> </v>
      </c>
      <c r="R167" t="str">
        <f t="array" ref="R167">INDEX(Items!D$2:D$1072,MATCH($O167,Items!$A$2:$A$1072,0))</f>
        <v xml:space="preserve"> </v>
      </c>
    </row>
    <row r="168" spans="1:18" ht="15.75" customHeight="1" x14ac:dyDescent="0.25">
      <c r="A168">
        <f t="shared" si="0"/>
        <v>1</v>
      </c>
      <c r="B168" t="str">
        <f t="shared" si="1"/>
        <v/>
      </c>
      <c r="C168">
        <f t="shared" si="5"/>
        <v>1</v>
      </c>
      <c r="D168" s="4"/>
      <c r="E168" t="s">
        <v>20</v>
      </c>
      <c r="F168" t="str">
        <f t="array" ref="F168">INDEX(Establishment!B$2:B$1031,MATCH($E168,Establishment!$A$2:$A$1031,0))</f>
        <v xml:space="preserve"> </v>
      </c>
      <c r="G168" t="str">
        <f t="array" ref="G168">INDEX(Establishment!C$2:C$1031,MATCH($E168,Establishment!$A$2:$A$1031,0))</f>
        <v xml:space="preserve"> </v>
      </c>
      <c r="M168">
        <f t="shared" si="3"/>
        <v>0</v>
      </c>
      <c r="N168">
        <f t="shared" si="4"/>
        <v>0</v>
      </c>
      <c r="O168" t="s">
        <v>20</v>
      </c>
      <c r="P168" t="str">
        <f t="array" ref="P168">INDEX(Items!B$2:B$1072,MATCH($O168,Items!$A$2:$A$1072,0))</f>
        <v xml:space="preserve"> </v>
      </c>
      <c r="Q168" t="str">
        <f t="array" ref="Q168">INDEX(Items!C$2:C$1072,MATCH($O168,Items!$A$2:$A$1072,0))</f>
        <v xml:space="preserve"> </v>
      </c>
      <c r="R168" t="str">
        <f t="array" ref="R168">INDEX(Items!D$2:D$1072,MATCH($O168,Items!$A$2:$A$1072,0))</f>
        <v xml:space="preserve"> </v>
      </c>
    </row>
    <row r="169" spans="1:18" ht="15.75" customHeight="1" x14ac:dyDescent="0.25">
      <c r="A169">
        <f t="shared" si="0"/>
        <v>1</v>
      </c>
      <c r="B169" t="str">
        <f t="shared" si="1"/>
        <v/>
      </c>
      <c r="C169">
        <f t="shared" si="5"/>
        <v>1</v>
      </c>
      <c r="D169" s="4"/>
      <c r="E169" t="s">
        <v>20</v>
      </c>
      <c r="F169" t="str">
        <f t="array" ref="F169">INDEX(Establishment!B$2:B$1031,MATCH($E169,Establishment!$A$2:$A$1031,0))</f>
        <v xml:space="preserve"> </v>
      </c>
      <c r="G169" t="str">
        <f t="array" ref="G169">INDEX(Establishment!C$2:C$1031,MATCH($E169,Establishment!$A$2:$A$1031,0))</f>
        <v xml:space="preserve"> </v>
      </c>
      <c r="M169">
        <f t="shared" si="3"/>
        <v>0</v>
      </c>
      <c r="N169">
        <f t="shared" si="4"/>
        <v>0</v>
      </c>
      <c r="O169" t="s">
        <v>20</v>
      </c>
      <c r="P169" t="str">
        <f t="array" ref="P169">INDEX(Items!B$2:B$1072,MATCH($O169,Items!$A$2:$A$1072,0))</f>
        <v xml:space="preserve"> </v>
      </c>
      <c r="Q169" t="str">
        <f t="array" ref="Q169">INDEX(Items!C$2:C$1072,MATCH($O169,Items!$A$2:$A$1072,0))</f>
        <v xml:space="preserve"> </v>
      </c>
      <c r="R169" t="str">
        <f t="array" ref="R169">INDEX(Items!D$2:D$1072,MATCH($O169,Items!$A$2:$A$1072,0))</f>
        <v xml:space="preserve"> </v>
      </c>
    </row>
    <row r="170" spans="1:18" ht="15.75" customHeight="1" x14ac:dyDescent="0.25">
      <c r="A170">
        <f t="shared" si="0"/>
        <v>1</v>
      </c>
      <c r="B170" t="str">
        <f t="shared" si="1"/>
        <v/>
      </c>
      <c r="C170">
        <f t="shared" si="5"/>
        <v>1</v>
      </c>
      <c r="D170" s="4"/>
      <c r="E170" t="s">
        <v>20</v>
      </c>
      <c r="F170" t="str">
        <f t="array" ref="F170">INDEX(Establishment!B$2:B$1031,MATCH($E170,Establishment!$A$2:$A$1031,0))</f>
        <v xml:space="preserve"> </v>
      </c>
      <c r="G170" t="str">
        <f t="array" ref="G170">INDEX(Establishment!C$2:C$1031,MATCH($E170,Establishment!$A$2:$A$1031,0))</f>
        <v xml:space="preserve"> </v>
      </c>
      <c r="M170">
        <f t="shared" si="3"/>
        <v>0</v>
      </c>
      <c r="N170">
        <f t="shared" si="4"/>
        <v>0</v>
      </c>
      <c r="O170" t="s">
        <v>20</v>
      </c>
      <c r="P170" t="str">
        <f t="array" ref="P170">INDEX(Items!B$2:B$1072,MATCH($O170,Items!$A$2:$A$1072,0))</f>
        <v xml:space="preserve"> </v>
      </c>
      <c r="Q170" t="str">
        <f t="array" ref="Q170">INDEX(Items!C$2:C$1072,MATCH($O170,Items!$A$2:$A$1072,0))</f>
        <v xml:space="preserve"> </v>
      </c>
      <c r="R170" t="str">
        <f t="array" ref="R170">INDEX(Items!D$2:D$1072,MATCH($O170,Items!$A$2:$A$1072,0))</f>
        <v xml:space="preserve"> </v>
      </c>
    </row>
    <row r="171" spans="1:18" ht="15.75" customHeight="1" x14ac:dyDescent="0.25">
      <c r="A171">
        <f t="shared" si="0"/>
        <v>1</v>
      </c>
      <c r="B171" t="str">
        <f t="shared" si="1"/>
        <v/>
      </c>
      <c r="C171">
        <f t="shared" si="5"/>
        <v>1</v>
      </c>
      <c r="D171" s="4"/>
      <c r="E171" t="s">
        <v>20</v>
      </c>
      <c r="F171" t="str">
        <f t="array" ref="F171">INDEX(Establishment!B$2:B$1031,MATCH($E171,Establishment!$A$2:$A$1031,0))</f>
        <v xml:space="preserve"> </v>
      </c>
      <c r="G171" t="str">
        <f t="array" ref="G171">INDEX(Establishment!C$2:C$1031,MATCH($E171,Establishment!$A$2:$A$1031,0))</f>
        <v xml:space="preserve"> </v>
      </c>
      <c r="M171">
        <f t="shared" si="3"/>
        <v>0</v>
      </c>
      <c r="N171">
        <f t="shared" si="4"/>
        <v>0</v>
      </c>
      <c r="O171" t="s">
        <v>20</v>
      </c>
      <c r="P171" t="str">
        <f t="array" ref="P171">INDEX(Items!B$2:B$1072,MATCH($O171,Items!$A$2:$A$1072,0))</f>
        <v xml:space="preserve"> </v>
      </c>
      <c r="Q171" t="str">
        <f t="array" ref="Q171">INDEX(Items!C$2:C$1072,MATCH($O171,Items!$A$2:$A$1072,0))</f>
        <v xml:space="preserve"> </v>
      </c>
      <c r="R171" t="str">
        <f t="array" ref="R171">INDEX(Items!D$2:D$1072,MATCH($O171,Items!$A$2:$A$1072,0))</f>
        <v xml:space="preserve"> </v>
      </c>
    </row>
    <row r="172" spans="1:18" ht="15.75" customHeight="1" x14ac:dyDescent="0.25">
      <c r="A172">
        <f t="shared" si="0"/>
        <v>1</v>
      </c>
      <c r="B172" t="str">
        <f t="shared" si="1"/>
        <v/>
      </c>
      <c r="C172">
        <f t="shared" si="5"/>
        <v>1</v>
      </c>
      <c r="D172" s="4"/>
      <c r="E172" t="s">
        <v>20</v>
      </c>
      <c r="F172" t="str">
        <f t="array" ref="F172">INDEX(Establishment!B$2:B$1031,MATCH($E172,Establishment!$A$2:$A$1031,0))</f>
        <v xml:space="preserve"> </v>
      </c>
      <c r="G172" t="str">
        <f t="array" ref="G172">INDEX(Establishment!C$2:C$1031,MATCH($E172,Establishment!$A$2:$A$1031,0))</f>
        <v xml:space="preserve"> </v>
      </c>
      <c r="M172">
        <f t="shared" si="3"/>
        <v>0</v>
      </c>
      <c r="N172">
        <f t="shared" si="4"/>
        <v>0</v>
      </c>
      <c r="O172" t="s">
        <v>20</v>
      </c>
      <c r="P172" t="str">
        <f t="array" ref="P172">INDEX(Items!B$2:B$1072,MATCH($O172,Items!$A$2:$A$1072,0))</f>
        <v xml:space="preserve"> </v>
      </c>
      <c r="Q172" t="str">
        <f t="array" ref="Q172">INDEX(Items!C$2:C$1072,MATCH($O172,Items!$A$2:$A$1072,0))</f>
        <v xml:space="preserve"> </v>
      </c>
      <c r="R172" t="str">
        <f t="array" ref="R172">INDEX(Items!D$2:D$1072,MATCH($O172,Items!$A$2:$A$1072,0))</f>
        <v xml:space="preserve"> </v>
      </c>
    </row>
    <row r="173" spans="1:18" ht="15.75" customHeight="1" x14ac:dyDescent="0.25">
      <c r="A173">
        <f t="shared" si="0"/>
        <v>1</v>
      </c>
      <c r="B173" t="str">
        <f t="shared" si="1"/>
        <v/>
      </c>
      <c r="C173">
        <f t="shared" si="5"/>
        <v>1</v>
      </c>
      <c r="D173" s="4"/>
      <c r="E173" t="s">
        <v>20</v>
      </c>
      <c r="F173" t="str">
        <f t="array" ref="F173">INDEX(Establishment!B$2:B$1031,MATCH($E173,Establishment!$A$2:$A$1031,0))</f>
        <v xml:space="preserve"> </v>
      </c>
      <c r="G173" t="str">
        <f t="array" ref="G173">INDEX(Establishment!C$2:C$1031,MATCH($E173,Establishment!$A$2:$A$1031,0))</f>
        <v xml:space="preserve"> </v>
      </c>
      <c r="M173">
        <f t="shared" si="3"/>
        <v>0</v>
      </c>
      <c r="N173">
        <f t="shared" si="4"/>
        <v>0</v>
      </c>
      <c r="O173" t="s">
        <v>20</v>
      </c>
      <c r="P173" t="str">
        <f t="array" ref="P173">INDEX(Items!B$2:B$1072,MATCH($O173,Items!$A$2:$A$1072,0))</f>
        <v xml:space="preserve"> </v>
      </c>
      <c r="Q173" t="str">
        <f t="array" ref="Q173">INDEX(Items!C$2:C$1072,MATCH($O173,Items!$A$2:$A$1072,0))</f>
        <v xml:space="preserve"> </v>
      </c>
      <c r="R173" t="str">
        <f t="array" ref="R173">INDEX(Items!D$2:D$1072,MATCH($O173,Items!$A$2:$A$1072,0))</f>
        <v xml:space="preserve"> </v>
      </c>
    </row>
    <row r="174" spans="1:18" ht="15.75" customHeight="1" x14ac:dyDescent="0.25">
      <c r="A174">
        <f t="shared" si="0"/>
        <v>1</v>
      </c>
      <c r="B174" t="str">
        <f t="shared" si="1"/>
        <v/>
      </c>
      <c r="C174">
        <f t="shared" si="5"/>
        <v>1</v>
      </c>
      <c r="D174" s="4"/>
      <c r="E174" t="s">
        <v>20</v>
      </c>
      <c r="F174" t="str">
        <f t="array" ref="F174">INDEX(Establishment!B$2:B$1031,MATCH($E174,Establishment!$A$2:$A$1031,0))</f>
        <v xml:space="preserve"> </v>
      </c>
      <c r="G174" t="str">
        <f t="array" ref="G174">INDEX(Establishment!C$2:C$1031,MATCH($E174,Establishment!$A$2:$A$1031,0))</f>
        <v xml:space="preserve"> </v>
      </c>
      <c r="M174">
        <f t="shared" si="3"/>
        <v>0</v>
      </c>
      <c r="N174">
        <f t="shared" si="4"/>
        <v>0</v>
      </c>
      <c r="O174" t="s">
        <v>20</v>
      </c>
      <c r="P174" t="str">
        <f t="array" ref="P174">INDEX(Items!B$2:B$1072,MATCH($O174,Items!$A$2:$A$1072,0))</f>
        <v xml:space="preserve"> </v>
      </c>
      <c r="Q174" t="str">
        <f t="array" ref="Q174">INDEX(Items!C$2:C$1072,MATCH($O174,Items!$A$2:$A$1072,0))</f>
        <v xml:space="preserve"> </v>
      </c>
      <c r="R174" t="str">
        <f t="array" ref="R174">INDEX(Items!D$2:D$1072,MATCH($O174,Items!$A$2:$A$1072,0))</f>
        <v xml:space="preserve"> </v>
      </c>
    </row>
    <row r="175" spans="1:18" ht="15.75" customHeight="1" x14ac:dyDescent="0.25">
      <c r="A175">
        <f t="shared" si="0"/>
        <v>1</v>
      </c>
      <c r="B175" t="str">
        <f t="shared" si="1"/>
        <v/>
      </c>
      <c r="C175">
        <f t="shared" si="5"/>
        <v>1</v>
      </c>
      <c r="D175" s="4"/>
      <c r="E175" t="s">
        <v>20</v>
      </c>
      <c r="F175" t="str">
        <f t="array" ref="F175">INDEX(Establishment!B$2:B$1031,MATCH($E175,Establishment!$A$2:$A$1031,0))</f>
        <v xml:space="preserve"> </v>
      </c>
      <c r="G175" t="str">
        <f t="array" ref="G175">INDEX(Establishment!C$2:C$1031,MATCH($E175,Establishment!$A$2:$A$1031,0))</f>
        <v xml:space="preserve"> </v>
      </c>
      <c r="M175">
        <f t="shared" si="3"/>
        <v>0</v>
      </c>
      <c r="N175">
        <f t="shared" si="4"/>
        <v>0</v>
      </c>
      <c r="O175" t="s">
        <v>20</v>
      </c>
      <c r="P175" t="str">
        <f t="array" ref="P175">INDEX(Items!B$2:B$1072,MATCH($O175,Items!$A$2:$A$1072,0))</f>
        <v xml:space="preserve"> </v>
      </c>
      <c r="Q175" t="str">
        <f t="array" ref="Q175">INDEX(Items!C$2:C$1072,MATCH($O175,Items!$A$2:$A$1072,0))</f>
        <v xml:space="preserve"> </v>
      </c>
      <c r="R175" t="str">
        <f t="array" ref="R175">INDEX(Items!D$2:D$1072,MATCH($O175,Items!$A$2:$A$1072,0))</f>
        <v xml:space="preserve"> </v>
      </c>
    </row>
    <row r="176" spans="1:18" ht="15.75" customHeight="1" x14ac:dyDescent="0.25">
      <c r="A176">
        <f t="shared" si="0"/>
        <v>1</v>
      </c>
      <c r="B176" t="str">
        <f t="shared" si="1"/>
        <v/>
      </c>
      <c r="C176">
        <f t="shared" si="5"/>
        <v>1</v>
      </c>
      <c r="D176" s="4"/>
      <c r="E176" t="s">
        <v>20</v>
      </c>
      <c r="F176" t="str">
        <f t="array" ref="F176">INDEX(Establishment!B$2:B$1031,MATCH($E176,Establishment!$A$2:$A$1031,0))</f>
        <v xml:space="preserve"> </v>
      </c>
      <c r="G176" t="str">
        <f t="array" ref="G176">INDEX(Establishment!C$2:C$1031,MATCH($E176,Establishment!$A$2:$A$1031,0))</f>
        <v xml:space="preserve"> </v>
      </c>
      <c r="M176">
        <f t="shared" si="3"/>
        <v>0</v>
      </c>
      <c r="N176">
        <f t="shared" si="4"/>
        <v>0</v>
      </c>
      <c r="O176" t="s">
        <v>20</v>
      </c>
      <c r="P176" t="str">
        <f t="array" ref="P176">INDEX(Items!B$2:B$1072,MATCH($O176,Items!$A$2:$A$1072,0))</f>
        <v xml:space="preserve"> </v>
      </c>
      <c r="Q176" t="str">
        <f t="array" ref="Q176">INDEX(Items!C$2:C$1072,MATCH($O176,Items!$A$2:$A$1072,0))</f>
        <v xml:space="preserve"> </v>
      </c>
      <c r="R176" t="str">
        <f t="array" ref="R176">INDEX(Items!D$2:D$1072,MATCH($O176,Items!$A$2:$A$1072,0))</f>
        <v xml:space="preserve"> </v>
      </c>
    </row>
    <row r="177" spans="1:18" ht="15.75" customHeight="1" x14ac:dyDescent="0.25">
      <c r="A177">
        <f t="shared" si="0"/>
        <v>1</v>
      </c>
      <c r="B177" t="str">
        <f t="shared" si="1"/>
        <v/>
      </c>
      <c r="C177">
        <f t="shared" si="5"/>
        <v>1</v>
      </c>
      <c r="D177" s="4"/>
      <c r="E177" t="s">
        <v>20</v>
      </c>
      <c r="F177" t="str">
        <f t="array" ref="F177">INDEX(Establishment!B$2:B$1031,MATCH($E177,Establishment!$A$2:$A$1031,0))</f>
        <v xml:space="preserve"> </v>
      </c>
      <c r="G177" t="str">
        <f t="array" ref="G177">INDEX(Establishment!C$2:C$1031,MATCH($E177,Establishment!$A$2:$A$1031,0))</f>
        <v xml:space="preserve"> </v>
      </c>
      <c r="M177">
        <f t="shared" si="3"/>
        <v>0</v>
      </c>
      <c r="N177">
        <f t="shared" si="4"/>
        <v>0</v>
      </c>
      <c r="O177" t="s">
        <v>20</v>
      </c>
      <c r="P177" t="str">
        <f t="array" ref="P177">INDEX(Items!B$2:B$1072,MATCH($O177,Items!$A$2:$A$1072,0))</f>
        <v xml:space="preserve"> </v>
      </c>
      <c r="Q177" t="str">
        <f t="array" ref="Q177">INDEX(Items!C$2:C$1072,MATCH($O177,Items!$A$2:$A$1072,0))</f>
        <v xml:space="preserve"> </v>
      </c>
      <c r="R177" t="str">
        <f t="array" ref="R177">INDEX(Items!D$2:D$1072,MATCH($O177,Items!$A$2:$A$1072,0))</f>
        <v xml:space="preserve"> </v>
      </c>
    </row>
    <row r="178" spans="1:18" ht="15.75" customHeight="1" x14ac:dyDescent="0.25">
      <c r="A178">
        <f t="shared" si="0"/>
        <v>1</v>
      </c>
      <c r="B178" t="str">
        <f t="shared" si="1"/>
        <v/>
      </c>
      <c r="C178">
        <f t="shared" si="5"/>
        <v>1</v>
      </c>
      <c r="D178" s="4"/>
      <c r="E178" t="s">
        <v>20</v>
      </c>
      <c r="F178" t="str">
        <f t="array" ref="F178">INDEX(Establishment!B$2:B$1031,MATCH($E178,Establishment!$A$2:$A$1031,0))</f>
        <v xml:space="preserve"> </v>
      </c>
      <c r="G178" t="str">
        <f t="array" ref="G178">INDEX(Establishment!C$2:C$1031,MATCH($E178,Establishment!$A$2:$A$1031,0))</f>
        <v xml:space="preserve"> </v>
      </c>
      <c r="M178">
        <f t="shared" si="3"/>
        <v>0</v>
      </c>
      <c r="N178">
        <f t="shared" si="4"/>
        <v>0</v>
      </c>
      <c r="O178" t="s">
        <v>20</v>
      </c>
      <c r="P178" t="str">
        <f t="array" ref="P178">INDEX(Items!B$2:B$1072,MATCH($O178,Items!$A$2:$A$1072,0))</f>
        <v xml:space="preserve"> </v>
      </c>
      <c r="Q178" t="str">
        <f t="array" ref="Q178">INDEX(Items!C$2:C$1072,MATCH($O178,Items!$A$2:$A$1072,0))</f>
        <v xml:space="preserve"> </v>
      </c>
      <c r="R178" t="str">
        <f t="array" ref="R178">INDEX(Items!D$2:D$1072,MATCH($O178,Items!$A$2:$A$1072,0))</f>
        <v xml:space="preserve"> </v>
      </c>
    </row>
    <row r="179" spans="1:18" ht="15.75" customHeight="1" x14ac:dyDescent="0.25">
      <c r="A179">
        <f t="shared" si="0"/>
        <v>1</v>
      </c>
      <c r="B179" t="str">
        <f t="shared" si="1"/>
        <v/>
      </c>
      <c r="C179">
        <f t="shared" si="5"/>
        <v>1</v>
      </c>
      <c r="D179" s="4"/>
      <c r="E179" t="s">
        <v>20</v>
      </c>
      <c r="F179" t="str">
        <f t="array" ref="F179">INDEX(Establishment!B$2:B$1031,MATCH($E179,Establishment!$A$2:$A$1031,0))</f>
        <v xml:space="preserve"> </v>
      </c>
      <c r="G179" t="str">
        <f t="array" ref="G179">INDEX(Establishment!C$2:C$1031,MATCH($E179,Establishment!$A$2:$A$1031,0))</f>
        <v xml:space="preserve"> </v>
      </c>
      <c r="M179">
        <f t="shared" si="3"/>
        <v>0</v>
      </c>
      <c r="N179">
        <f t="shared" si="4"/>
        <v>0</v>
      </c>
      <c r="O179" t="s">
        <v>20</v>
      </c>
      <c r="P179" t="str">
        <f t="array" ref="P179">INDEX(Items!B$2:B$1072,MATCH($O179,Items!$A$2:$A$1072,0))</f>
        <v xml:space="preserve"> </v>
      </c>
      <c r="Q179" t="str">
        <f t="array" ref="Q179">INDEX(Items!C$2:C$1072,MATCH($O179,Items!$A$2:$A$1072,0))</f>
        <v xml:space="preserve"> </v>
      </c>
      <c r="R179" t="str">
        <f t="array" ref="R179">INDEX(Items!D$2:D$1072,MATCH($O179,Items!$A$2:$A$1072,0))</f>
        <v xml:space="preserve"> </v>
      </c>
    </row>
    <row r="180" spans="1:18" ht="15.75" customHeight="1" x14ac:dyDescent="0.25">
      <c r="A180">
        <f t="shared" si="0"/>
        <v>1</v>
      </c>
      <c r="B180" t="str">
        <f t="shared" si="1"/>
        <v/>
      </c>
      <c r="C180">
        <f t="shared" si="5"/>
        <v>1</v>
      </c>
      <c r="D180" s="4"/>
      <c r="E180" t="s">
        <v>20</v>
      </c>
      <c r="F180" t="str">
        <f t="array" ref="F180">INDEX(Establishment!B$2:B$1031,MATCH($E180,Establishment!$A$2:$A$1031,0))</f>
        <v xml:space="preserve"> </v>
      </c>
      <c r="G180" t="str">
        <f t="array" ref="G180">INDEX(Establishment!C$2:C$1031,MATCH($E180,Establishment!$A$2:$A$1031,0))</f>
        <v xml:space="preserve"> </v>
      </c>
      <c r="M180">
        <f t="shared" si="3"/>
        <v>0</v>
      </c>
      <c r="N180">
        <f t="shared" si="4"/>
        <v>0</v>
      </c>
      <c r="O180" t="s">
        <v>20</v>
      </c>
      <c r="P180" t="str">
        <f t="array" ref="P180">INDEX(Items!B$2:B$1072,MATCH($O180,Items!$A$2:$A$1072,0))</f>
        <v xml:space="preserve"> </v>
      </c>
      <c r="Q180" t="str">
        <f t="array" ref="Q180">INDEX(Items!C$2:C$1072,MATCH($O180,Items!$A$2:$A$1072,0))</f>
        <v xml:space="preserve"> </v>
      </c>
      <c r="R180" t="str">
        <f t="array" ref="R180">INDEX(Items!D$2:D$1072,MATCH($O180,Items!$A$2:$A$1072,0))</f>
        <v xml:space="preserve"> </v>
      </c>
    </row>
    <row r="181" spans="1:18" ht="15.75" customHeight="1" x14ac:dyDescent="0.25">
      <c r="A181">
        <f t="shared" si="0"/>
        <v>1</v>
      </c>
      <c r="B181" t="str">
        <f t="shared" si="1"/>
        <v/>
      </c>
      <c r="C181">
        <f t="shared" si="5"/>
        <v>1</v>
      </c>
      <c r="D181" s="4"/>
      <c r="E181" t="s">
        <v>20</v>
      </c>
      <c r="F181" t="str">
        <f t="array" ref="F181">INDEX(Establishment!B$2:B$1031,MATCH($E181,Establishment!$A$2:$A$1031,0))</f>
        <v xml:space="preserve"> </v>
      </c>
      <c r="G181" t="str">
        <f t="array" ref="G181">INDEX(Establishment!C$2:C$1031,MATCH($E181,Establishment!$A$2:$A$1031,0))</f>
        <v xml:space="preserve"> </v>
      </c>
      <c r="M181">
        <f t="shared" si="3"/>
        <v>0</v>
      </c>
      <c r="N181">
        <f t="shared" si="4"/>
        <v>0</v>
      </c>
      <c r="O181" t="s">
        <v>20</v>
      </c>
      <c r="P181" t="str">
        <f t="array" ref="P181">INDEX(Items!B$2:B$1072,MATCH($O181,Items!$A$2:$A$1072,0))</f>
        <v xml:space="preserve"> </v>
      </c>
      <c r="Q181" t="str">
        <f t="array" ref="Q181">INDEX(Items!C$2:C$1072,MATCH($O181,Items!$A$2:$A$1072,0))</f>
        <v xml:space="preserve"> </v>
      </c>
      <c r="R181" t="str">
        <f t="array" ref="R181">INDEX(Items!D$2:D$1072,MATCH($O181,Items!$A$2:$A$1072,0))</f>
        <v xml:space="preserve"> </v>
      </c>
    </row>
    <row r="182" spans="1:18" ht="15.75" customHeight="1" x14ac:dyDescent="0.25">
      <c r="A182">
        <f t="shared" si="0"/>
        <v>1</v>
      </c>
      <c r="B182" t="str">
        <f t="shared" si="1"/>
        <v/>
      </c>
      <c r="C182">
        <f t="shared" si="5"/>
        <v>1</v>
      </c>
      <c r="D182" s="4"/>
      <c r="E182" t="s">
        <v>20</v>
      </c>
      <c r="F182" t="str">
        <f t="array" ref="F182">INDEX(Establishment!B$2:B$1031,MATCH($E182,Establishment!$A$2:$A$1031,0))</f>
        <v xml:space="preserve"> </v>
      </c>
      <c r="G182" t="str">
        <f t="array" ref="G182">INDEX(Establishment!C$2:C$1031,MATCH($E182,Establishment!$A$2:$A$1031,0))</f>
        <v xml:space="preserve"> </v>
      </c>
      <c r="M182">
        <f t="shared" si="3"/>
        <v>0</v>
      </c>
      <c r="N182">
        <f t="shared" si="4"/>
        <v>0</v>
      </c>
      <c r="O182" t="s">
        <v>20</v>
      </c>
      <c r="P182" t="str">
        <f t="array" ref="P182">INDEX(Items!B$2:B$1072,MATCH($O182,Items!$A$2:$A$1072,0))</f>
        <v xml:space="preserve"> </v>
      </c>
      <c r="Q182" t="str">
        <f t="array" ref="Q182">INDEX(Items!C$2:C$1072,MATCH($O182,Items!$A$2:$A$1072,0))</f>
        <v xml:space="preserve"> </v>
      </c>
      <c r="R182" t="str">
        <f t="array" ref="R182">INDEX(Items!D$2:D$1072,MATCH($O182,Items!$A$2:$A$1072,0))</f>
        <v xml:space="preserve"> </v>
      </c>
    </row>
    <row r="183" spans="1:18" ht="15.75" customHeight="1" x14ac:dyDescent="0.25">
      <c r="A183">
        <f t="shared" si="0"/>
        <v>1</v>
      </c>
      <c r="B183" t="str">
        <f t="shared" si="1"/>
        <v/>
      </c>
      <c r="C183">
        <f t="shared" si="5"/>
        <v>1</v>
      </c>
      <c r="D183" s="4"/>
      <c r="E183" t="s">
        <v>20</v>
      </c>
      <c r="F183" t="str">
        <f t="array" ref="F183">INDEX(Establishment!B$2:B$1031,MATCH($E183,Establishment!$A$2:$A$1031,0))</f>
        <v xml:space="preserve"> </v>
      </c>
      <c r="G183" t="str">
        <f t="array" ref="G183">INDEX(Establishment!C$2:C$1031,MATCH($E183,Establishment!$A$2:$A$1031,0))</f>
        <v xml:space="preserve"> </v>
      </c>
      <c r="M183">
        <f t="shared" si="3"/>
        <v>0</v>
      </c>
      <c r="N183">
        <f t="shared" si="4"/>
        <v>0</v>
      </c>
      <c r="O183" t="s">
        <v>20</v>
      </c>
      <c r="P183" t="str">
        <f t="array" ref="P183">INDEX(Items!B$2:B$1072,MATCH($O183,Items!$A$2:$A$1072,0))</f>
        <v xml:space="preserve"> </v>
      </c>
      <c r="Q183" t="str">
        <f t="array" ref="Q183">INDEX(Items!C$2:C$1072,MATCH($O183,Items!$A$2:$A$1072,0))</f>
        <v xml:space="preserve"> </v>
      </c>
      <c r="R183" t="str">
        <f t="array" ref="R183">INDEX(Items!D$2:D$1072,MATCH($O183,Items!$A$2:$A$1072,0))</f>
        <v xml:space="preserve"> </v>
      </c>
    </row>
    <row r="184" spans="1:18" ht="15.75" customHeight="1" x14ac:dyDescent="0.25">
      <c r="A184">
        <f t="shared" si="0"/>
        <v>1</v>
      </c>
      <c r="B184" t="str">
        <f t="shared" si="1"/>
        <v/>
      </c>
      <c r="C184">
        <f t="shared" si="5"/>
        <v>1</v>
      </c>
      <c r="D184" s="4"/>
      <c r="E184" t="s">
        <v>20</v>
      </c>
      <c r="F184" t="str">
        <f t="array" ref="F184">INDEX(Establishment!B$2:B$1031,MATCH($E184,Establishment!$A$2:$A$1031,0))</f>
        <v xml:space="preserve"> </v>
      </c>
      <c r="G184" t="str">
        <f t="array" ref="G184">INDEX(Establishment!C$2:C$1031,MATCH($E184,Establishment!$A$2:$A$1031,0))</f>
        <v xml:space="preserve"> </v>
      </c>
      <c r="M184">
        <f t="shared" si="3"/>
        <v>0</v>
      </c>
      <c r="N184">
        <f t="shared" si="4"/>
        <v>0</v>
      </c>
      <c r="O184" t="s">
        <v>20</v>
      </c>
      <c r="P184" t="str">
        <f t="array" ref="P184">INDEX(Items!B$2:B$1072,MATCH($O184,Items!$A$2:$A$1072,0))</f>
        <v xml:space="preserve"> </v>
      </c>
      <c r="Q184" t="str">
        <f t="array" ref="Q184">INDEX(Items!C$2:C$1072,MATCH($O184,Items!$A$2:$A$1072,0))</f>
        <v xml:space="preserve"> </v>
      </c>
      <c r="R184" t="str">
        <f t="array" ref="R184">INDEX(Items!D$2:D$1072,MATCH($O184,Items!$A$2:$A$1072,0))</f>
        <v xml:space="preserve"> </v>
      </c>
    </row>
    <row r="185" spans="1:18" ht="15.75" customHeight="1" x14ac:dyDescent="0.25">
      <c r="A185">
        <f t="shared" si="0"/>
        <v>1</v>
      </c>
      <c r="B185" t="str">
        <f t="shared" si="1"/>
        <v/>
      </c>
      <c r="C185">
        <f t="shared" si="5"/>
        <v>1</v>
      </c>
      <c r="D185" s="4"/>
      <c r="E185" t="s">
        <v>20</v>
      </c>
      <c r="F185" t="str">
        <f t="array" ref="F185">INDEX(Establishment!B$2:B$1031,MATCH($E185,Establishment!$A$2:$A$1031,0))</f>
        <v xml:space="preserve"> </v>
      </c>
      <c r="G185" t="str">
        <f t="array" ref="G185">INDEX(Establishment!C$2:C$1031,MATCH($E185,Establishment!$A$2:$A$1031,0))</f>
        <v xml:space="preserve"> </v>
      </c>
      <c r="M185">
        <f t="shared" si="3"/>
        <v>0</v>
      </c>
      <c r="N185">
        <f t="shared" si="4"/>
        <v>0</v>
      </c>
      <c r="O185" t="s">
        <v>20</v>
      </c>
      <c r="P185" t="str">
        <f t="array" ref="P185">INDEX(Items!B$2:B$1072,MATCH($O185,Items!$A$2:$A$1072,0))</f>
        <v xml:space="preserve"> </v>
      </c>
      <c r="Q185" t="str">
        <f t="array" ref="Q185">INDEX(Items!C$2:C$1072,MATCH($O185,Items!$A$2:$A$1072,0))</f>
        <v xml:space="preserve"> </v>
      </c>
      <c r="R185" t="str">
        <f t="array" ref="R185">INDEX(Items!D$2:D$1072,MATCH($O185,Items!$A$2:$A$1072,0))</f>
        <v xml:space="preserve"> </v>
      </c>
    </row>
    <row r="186" spans="1:18" ht="15.75" customHeight="1" x14ac:dyDescent="0.25">
      <c r="A186">
        <f t="shared" si="0"/>
        <v>1</v>
      </c>
      <c r="B186" t="str">
        <f t="shared" si="1"/>
        <v/>
      </c>
      <c r="C186">
        <f t="shared" si="5"/>
        <v>1</v>
      </c>
      <c r="D186" s="4"/>
      <c r="E186" t="s">
        <v>20</v>
      </c>
      <c r="F186" t="str">
        <f t="array" ref="F186">INDEX(Establishment!B$2:B$1031,MATCH($E186,Establishment!$A$2:$A$1031,0))</f>
        <v xml:space="preserve"> </v>
      </c>
      <c r="G186" t="str">
        <f t="array" ref="G186">INDEX(Establishment!C$2:C$1031,MATCH($E186,Establishment!$A$2:$A$1031,0))</f>
        <v xml:space="preserve"> </v>
      </c>
      <c r="M186">
        <f t="shared" si="3"/>
        <v>0</v>
      </c>
      <c r="N186">
        <f t="shared" si="4"/>
        <v>0</v>
      </c>
      <c r="O186" t="s">
        <v>20</v>
      </c>
      <c r="P186" t="str">
        <f t="array" ref="P186">INDEX(Items!B$2:B$1072,MATCH($O186,Items!$A$2:$A$1072,0))</f>
        <v xml:space="preserve"> </v>
      </c>
      <c r="Q186" t="str">
        <f t="array" ref="Q186">INDEX(Items!C$2:C$1072,MATCH($O186,Items!$A$2:$A$1072,0))</f>
        <v xml:space="preserve"> </v>
      </c>
      <c r="R186" t="str">
        <f t="array" ref="R186">INDEX(Items!D$2:D$1072,MATCH($O186,Items!$A$2:$A$1072,0))</f>
        <v xml:space="preserve"> </v>
      </c>
    </row>
    <row r="187" spans="1:18" ht="15.75" customHeight="1" x14ac:dyDescent="0.25">
      <c r="A187">
        <f t="shared" si="0"/>
        <v>1</v>
      </c>
      <c r="B187" t="str">
        <f t="shared" si="1"/>
        <v/>
      </c>
      <c r="C187">
        <f t="shared" si="5"/>
        <v>1</v>
      </c>
      <c r="D187" s="4"/>
      <c r="E187" t="s">
        <v>20</v>
      </c>
      <c r="F187" t="str">
        <f t="array" ref="F187">INDEX(Establishment!B$2:B$1031,MATCH($E187,Establishment!$A$2:$A$1031,0))</f>
        <v xml:space="preserve"> </v>
      </c>
      <c r="G187" t="str">
        <f t="array" ref="G187">INDEX(Establishment!C$2:C$1031,MATCH($E187,Establishment!$A$2:$A$1031,0))</f>
        <v xml:space="preserve"> </v>
      </c>
      <c r="M187">
        <f t="shared" si="3"/>
        <v>0</v>
      </c>
      <c r="N187">
        <f t="shared" si="4"/>
        <v>0</v>
      </c>
      <c r="O187" t="s">
        <v>20</v>
      </c>
      <c r="P187" t="str">
        <f t="array" ref="P187">INDEX(Items!B$2:B$1072,MATCH($O187,Items!$A$2:$A$1072,0))</f>
        <v xml:space="preserve"> </v>
      </c>
      <c r="Q187" t="str">
        <f t="array" ref="Q187">INDEX(Items!C$2:C$1072,MATCH($O187,Items!$A$2:$A$1072,0))</f>
        <v xml:space="preserve"> </v>
      </c>
      <c r="R187" t="str">
        <f t="array" ref="R187">INDEX(Items!D$2:D$1072,MATCH($O187,Items!$A$2:$A$1072,0))</f>
        <v xml:space="preserve"> </v>
      </c>
    </row>
    <row r="188" spans="1:18" ht="15.75" customHeight="1" x14ac:dyDescent="0.25">
      <c r="A188">
        <f t="shared" si="0"/>
        <v>1</v>
      </c>
      <c r="B188" t="str">
        <f t="shared" si="1"/>
        <v/>
      </c>
      <c r="C188">
        <f t="shared" si="5"/>
        <v>1</v>
      </c>
      <c r="D188" s="4"/>
      <c r="E188" t="s">
        <v>20</v>
      </c>
      <c r="F188" t="str">
        <f t="array" ref="F188">INDEX(Establishment!B$2:B$1031,MATCH($E188,Establishment!$A$2:$A$1031,0))</f>
        <v xml:space="preserve"> </v>
      </c>
      <c r="G188" t="str">
        <f t="array" ref="G188">INDEX(Establishment!C$2:C$1031,MATCH($E188,Establishment!$A$2:$A$1031,0))</f>
        <v xml:space="preserve"> </v>
      </c>
      <c r="M188">
        <f t="shared" si="3"/>
        <v>0</v>
      </c>
      <c r="N188">
        <f t="shared" si="4"/>
        <v>0</v>
      </c>
      <c r="O188" t="s">
        <v>20</v>
      </c>
      <c r="P188" t="str">
        <f t="array" ref="P188">INDEX(Items!B$2:B$1072,MATCH($O188,Items!$A$2:$A$1072,0))</f>
        <v xml:space="preserve"> </v>
      </c>
      <c r="Q188" t="str">
        <f t="array" ref="Q188">INDEX(Items!C$2:C$1072,MATCH($O188,Items!$A$2:$A$1072,0))</f>
        <v xml:space="preserve"> </v>
      </c>
      <c r="R188" t="str">
        <f t="array" ref="R188">INDEX(Items!D$2:D$1072,MATCH($O188,Items!$A$2:$A$1072,0))</f>
        <v xml:space="preserve"> </v>
      </c>
    </row>
    <row r="189" spans="1:18" ht="15.75" customHeight="1" x14ac:dyDescent="0.25">
      <c r="A189">
        <f t="shared" si="0"/>
        <v>1</v>
      </c>
      <c r="B189" t="str">
        <f t="shared" si="1"/>
        <v/>
      </c>
      <c r="C189">
        <f t="shared" si="5"/>
        <v>1</v>
      </c>
      <c r="D189" s="4"/>
      <c r="E189" t="s">
        <v>20</v>
      </c>
      <c r="F189" t="str">
        <f t="array" ref="F189">INDEX(Establishment!B$2:B$1031,MATCH($E189,Establishment!$A$2:$A$1031,0))</f>
        <v xml:space="preserve"> </v>
      </c>
      <c r="G189" t="str">
        <f t="array" ref="G189">INDEX(Establishment!C$2:C$1031,MATCH($E189,Establishment!$A$2:$A$1031,0))</f>
        <v xml:space="preserve"> </v>
      </c>
      <c r="M189">
        <f t="shared" si="3"/>
        <v>0</v>
      </c>
      <c r="N189">
        <f t="shared" si="4"/>
        <v>0</v>
      </c>
      <c r="O189" t="s">
        <v>20</v>
      </c>
      <c r="P189" t="str">
        <f t="array" ref="P189">INDEX(Items!B$2:B$1072,MATCH($O189,Items!$A$2:$A$1072,0))</f>
        <v xml:space="preserve"> </v>
      </c>
      <c r="Q189" t="str">
        <f t="array" ref="Q189">INDEX(Items!C$2:C$1072,MATCH($O189,Items!$A$2:$A$1072,0))</f>
        <v xml:space="preserve"> </v>
      </c>
      <c r="R189" t="str">
        <f t="array" ref="R189">INDEX(Items!D$2:D$1072,MATCH($O189,Items!$A$2:$A$1072,0))</f>
        <v xml:space="preserve"> </v>
      </c>
    </row>
    <row r="190" spans="1:18" ht="15.75" customHeight="1" x14ac:dyDescent="0.25">
      <c r="A190">
        <f t="shared" si="0"/>
        <v>1</v>
      </c>
      <c r="B190" t="str">
        <f t="shared" si="1"/>
        <v/>
      </c>
      <c r="C190">
        <f t="shared" si="5"/>
        <v>1</v>
      </c>
      <c r="D190" s="4"/>
      <c r="E190" t="s">
        <v>20</v>
      </c>
      <c r="F190" t="str">
        <f t="array" ref="F190">INDEX(Establishment!B$2:B$1031,MATCH($E190,Establishment!$A$2:$A$1031,0))</f>
        <v xml:space="preserve"> </v>
      </c>
      <c r="G190" t="str">
        <f t="array" ref="G190">INDEX(Establishment!C$2:C$1031,MATCH($E190,Establishment!$A$2:$A$1031,0))</f>
        <v xml:space="preserve"> </v>
      </c>
      <c r="M190">
        <f t="shared" si="3"/>
        <v>0</v>
      </c>
      <c r="N190">
        <f t="shared" si="4"/>
        <v>0</v>
      </c>
      <c r="O190" t="s">
        <v>20</v>
      </c>
      <c r="P190" t="str">
        <f t="array" ref="P190">INDEX(Items!B$2:B$1072,MATCH($O190,Items!$A$2:$A$1072,0))</f>
        <v xml:space="preserve"> </v>
      </c>
      <c r="Q190" t="str">
        <f t="array" ref="Q190">INDEX(Items!C$2:C$1072,MATCH($O190,Items!$A$2:$A$1072,0))</f>
        <v xml:space="preserve"> </v>
      </c>
      <c r="R190" t="str">
        <f t="array" ref="R190">INDEX(Items!D$2:D$1072,MATCH($O190,Items!$A$2:$A$1072,0))</f>
        <v xml:space="preserve"> </v>
      </c>
    </row>
    <row r="191" spans="1:18" ht="15.75" customHeight="1" x14ac:dyDescent="0.25">
      <c r="A191">
        <f t="shared" si="0"/>
        <v>1</v>
      </c>
      <c r="B191" t="str">
        <f t="shared" si="1"/>
        <v/>
      </c>
      <c r="C191">
        <f t="shared" si="5"/>
        <v>1</v>
      </c>
      <c r="D191" s="4"/>
      <c r="E191" t="s">
        <v>20</v>
      </c>
      <c r="F191" t="str">
        <f t="array" ref="F191">INDEX(Establishment!B$2:B$1031,MATCH($E191,Establishment!$A$2:$A$1031,0))</f>
        <v xml:space="preserve"> </v>
      </c>
      <c r="G191" t="str">
        <f t="array" ref="G191">INDEX(Establishment!C$2:C$1031,MATCH($E191,Establishment!$A$2:$A$1031,0))</f>
        <v xml:space="preserve"> </v>
      </c>
      <c r="M191">
        <f t="shared" si="3"/>
        <v>0</v>
      </c>
      <c r="N191">
        <f t="shared" si="4"/>
        <v>0</v>
      </c>
      <c r="O191" t="s">
        <v>20</v>
      </c>
      <c r="P191" t="str">
        <f t="array" ref="P191">INDEX(Items!B$2:B$1072,MATCH($O191,Items!$A$2:$A$1072,0))</f>
        <v xml:space="preserve"> </v>
      </c>
      <c r="Q191" t="str">
        <f t="array" ref="Q191">INDEX(Items!C$2:C$1072,MATCH($O191,Items!$A$2:$A$1072,0))</f>
        <v xml:space="preserve"> </v>
      </c>
      <c r="R191" t="str">
        <f t="array" ref="R191">INDEX(Items!D$2:D$1072,MATCH($O191,Items!$A$2:$A$1072,0))</f>
        <v xml:space="preserve"> </v>
      </c>
    </row>
    <row r="192" spans="1:18" ht="15.75" customHeight="1" x14ac:dyDescent="0.25">
      <c r="A192">
        <f t="shared" si="0"/>
        <v>1</v>
      </c>
      <c r="B192" t="str">
        <f t="shared" si="1"/>
        <v/>
      </c>
      <c r="C192">
        <f t="shared" si="5"/>
        <v>1</v>
      </c>
      <c r="D192" s="4"/>
      <c r="E192" t="s">
        <v>20</v>
      </c>
      <c r="F192" t="str">
        <f t="array" ref="F192">INDEX(Establishment!B$2:B$1031,MATCH($E192,Establishment!$A$2:$A$1031,0))</f>
        <v xml:space="preserve"> </v>
      </c>
      <c r="G192" t="str">
        <f t="array" ref="G192">INDEX(Establishment!C$2:C$1031,MATCH($E192,Establishment!$A$2:$A$1031,0))</f>
        <v xml:space="preserve"> </v>
      </c>
      <c r="M192">
        <f t="shared" si="3"/>
        <v>0</v>
      </c>
      <c r="N192">
        <f t="shared" si="4"/>
        <v>0</v>
      </c>
      <c r="O192" t="s">
        <v>20</v>
      </c>
      <c r="P192" t="str">
        <f t="array" ref="P192">INDEX(Items!B$2:B$1072,MATCH($O192,Items!$A$2:$A$1072,0))</f>
        <v xml:space="preserve"> </v>
      </c>
      <c r="Q192" t="str">
        <f t="array" ref="Q192">INDEX(Items!C$2:C$1072,MATCH($O192,Items!$A$2:$A$1072,0))</f>
        <v xml:space="preserve"> </v>
      </c>
      <c r="R192" t="str">
        <f t="array" ref="R192">INDEX(Items!D$2:D$1072,MATCH($O192,Items!$A$2:$A$1072,0))</f>
        <v xml:space="preserve"> </v>
      </c>
    </row>
    <row r="193" spans="1:18" ht="15.75" customHeight="1" x14ac:dyDescent="0.25">
      <c r="A193">
        <f t="shared" si="0"/>
        <v>1</v>
      </c>
      <c r="B193" t="str">
        <f t="shared" si="1"/>
        <v/>
      </c>
      <c r="C193">
        <f t="shared" si="5"/>
        <v>1</v>
      </c>
      <c r="D193" s="4"/>
      <c r="E193" t="s">
        <v>20</v>
      </c>
      <c r="F193" t="str">
        <f t="array" ref="F193">INDEX(Establishment!B$2:B$1031,MATCH($E193,Establishment!$A$2:$A$1031,0))</f>
        <v xml:space="preserve"> </v>
      </c>
      <c r="G193" t="str">
        <f t="array" ref="G193">INDEX(Establishment!C$2:C$1031,MATCH($E193,Establishment!$A$2:$A$1031,0))</f>
        <v xml:space="preserve"> </v>
      </c>
      <c r="M193">
        <f t="shared" si="3"/>
        <v>0</v>
      </c>
      <c r="N193">
        <f t="shared" si="4"/>
        <v>0</v>
      </c>
      <c r="O193" t="s">
        <v>20</v>
      </c>
      <c r="P193" t="str">
        <f t="array" ref="P193">INDEX(Items!B$2:B$1072,MATCH($O193,Items!$A$2:$A$1072,0))</f>
        <v xml:space="preserve"> </v>
      </c>
      <c r="Q193" t="str">
        <f t="array" ref="Q193">INDEX(Items!C$2:C$1072,MATCH($O193,Items!$A$2:$A$1072,0))</f>
        <v xml:space="preserve"> </v>
      </c>
      <c r="R193" t="str">
        <f t="array" ref="R193">INDEX(Items!D$2:D$1072,MATCH($O193,Items!$A$2:$A$1072,0))</f>
        <v xml:space="preserve"> </v>
      </c>
    </row>
    <row r="194" spans="1:18" ht="15.75" customHeight="1" x14ac:dyDescent="0.25">
      <c r="A194">
        <f t="shared" si="0"/>
        <v>1</v>
      </c>
      <c r="B194" t="str">
        <f t="shared" si="1"/>
        <v/>
      </c>
      <c r="C194">
        <f t="shared" si="5"/>
        <v>1</v>
      </c>
      <c r="D194" s="4"/>
      <c r="E194" t="s">
        <v>20</v>
      </c>
      <c r="F194" t="str">
        <f t="array" ref="F194">INDEX(Establishment!B$2:B$1031,MATCH($E194,Establishment!$A$2:$A$1031,0))</f>
        <v xml:space="preserve"> </v>
      </c>
      <c r="G194" t="str">
        <f t="array" ref="G194">INDEX(Establishment!C$2:C$1031,MATCH($E194,Establishment!$A$2:$A$1031,0))</f>
        <v xml:space="preserve"> </v>
      </c>
      <c r="M194">
        <f t="shared" si="3"/>
        <v>0</v>
      </c>
      <c r="N194">
        <f t="shared" si="4"/>
        <v>0</v>
      </c>
      <c r="O194" t="s">
        <v>20</v>
      </c>
      <c r="P194" t="str">
        <f t="array" ref="P194">INDEX(Items!B$2:B$1072,MATCH($O194,Items!$A$2:$A$1072,0))</f>
        <v xml:space="preserve"> </v>
      </c>
      <c r="Q194" t="str">
        <f t="array" ref="Q194">INDEX(Items!C$2:C$1072,MATCH($O194,Items!$A$2:$A$1072,0))</f>
        <v xml:space="preserve"> </v>
      </c>
      <c r="R194" t="str">
        <f t="array" ref="R194">INDEX(Items!D$2:D$1072,MATCH($O194,Items!$A$2:$A$1072,0))</f>
        <v xml:space="preserve"> </v>
      </c>
    </row>
    <row r="195" spans="1:18" ht="15.75" customHeight="1" x14ac:dyDescent="0.25">
      <c r="A195">
        <f t="shared" si="0"/>
        <v>1</v>
      </c>
      <c r="B195" t="str">
        <f t="shared" si="1"/>
        <v/>
      </c>
      <c r="C195">
        <f t="shared" si="5"/>
        <v>1</v>
      </c>
      <c r="D195" s="4"/>
      <c r="E195" t="s">
        <v>20</v>
      </c>
      <c r="F195" t="str">
        <f t="array" ref="F195">INDEX(Establishment!B$2:B$1031,MATCH($E195,Establishment!$A$2:$A$1031,0))</f>
        <v xml:space="preserve"> </v>
      </c>
      <c r="G195" t="str">
        <f t="array" ref="G195">INDEX(Establishment!C$2:C$1031,MATCH($E195,Establishment!$A$2:$A$1031,0))</f>
        <v xml:space="preserve"> </v>
      </c>
      <c r="M195">
        <f t="shared" si="3"/>
        <v>0</v>
      </c>
      <c r="N195">
        <f t="shared" si="4"/>
        <v>0</v>
      </c>
      <c r="O195" t="s">
        <v>20</v>
      </c>
      <c r="P195" t="str">
        <f t="array" ref="P195">INDEX(Items!B$2:B$1072,MATCH($O195,Items!$A$2:$A$1072,0))</f>
        <v xml:space="preserve"> </v>
      </c>
      <c r="Q195" t="str">
        <f t="array" ref="Q195">INDEX(Items!C$2:C$1072,MATCH($O195,Items!$A$2:$A$1072,0))</f>
        <v xml:space="preserve"> </v>
      </c>
      <c r="R195" t="str">
        <f t="array" ref="R195">INDEX(Items!D$2:D$1072,MATCH($O195,Items!$A$2:$A$1072,0))</f>
        <v xml:space="preserve"> </v>
      </c>
    </row>
    <row r="196" spans="1:18" ht="15.75" customHeight="1" x14ac:dyDescent="0.25">
      <c r="A196">
        <f t="shared" si="0"/>
        <v>1</v>
      </c>
      <c r="B196" t="str">
        <f t="shared" si="1"/>
        <v/>
      </c>
      <c r="C196">
        <f t="shared" si="5"/>
        <v>1</v>
      </c>
      <c r="D196" s="4"/>
      <c r="E196" t="s">
        <v>20</v>
      </c>
      <c r="F196" t="str">
        <f t="array" ref="F196">INDEX(Establishment!B$2:B$1031,MATCH($E196,Establishment!$A$2:$A$1031,0))</f>
        <v xml:space="preserve"> </v>
      </c>
      <c r="G196" t="str">
        <f t="array" ref="G196">INDEX(Establishment!C$2:C$1031,MATCH($E196,Establishment!$A$2:$A$1031,0))</f>
        <v xml:space="preserve"> </v>
      </c>
      <c r="M196">
        <f t="shared" si="3"/>
        <v>0</v>
      </c>
      <c r="N196">
        <f t="shared" si="4"/>
        <v>0</v>
      </c>
      <c r="O196" t="s">
        <v>20</v>
      </c>
      <c r="P196" t="str">
        <f t="array" ref="P196">INDEX(Items!B$2:B$1072,MATCH($O196,Items!$A$2:$A$1072,0))</f>
        <v xml:space="preserve"> </v>
      </c>
      <c r="Q196" t="str">
        <f t="array" ref="Q196">INDEX(Items!C$2:C$1072,MATCH($O196,Items!$A$2:$A$1072,0))</f>
        <v xml:space="preserve"> </v>
      </c>
      <c r="R196" t="str">
        <f t="array" ref="R196">INDEX(Items!D$2:D$1072,MATCH($O196,Items!$A$2:$A$1072,0))</f>
        <v xml:space="preserve"> </v>
      </c>
    </row>
    <row r="197" spans="1:18" ht="15.75" customHeight="1" x14ac:dyDescent="0.25">
      <c r="A197">
        <f t="shared" si="0"/>
        <v>1</v>
      </c>
      <c r="B197" t="str">
        <f t="shared" si="1"/>
        <v/>
      </c>
      <c r="C197">
        <f t="shared" si="5"/>
        <v>1</v>
      </c>
      <c r="D197" s="4"/>
      <c r="E197" t="s">
        <v>20</v>
      </c>
      <c r="F197" t="str">
        <f t="array" ref="F197">INDEX(Establishment!B$2:B$1031,MATCH($E197,Establishment!$A$2:$A$1031,0))</f>
        <v xml:space="preserve"> </v>
      </c>
      <c r="G197" t="str">
        <f t="array" ref="G197">INDEX(Establishment!C$2:C$1031,MATCH($E197,Establishment!$A$2:$A$1031,0))</f>
        <v xml:space="preserve"> </v>
      </c>
      <c r="M197">
        <f t="shared" si="3"/>
        <v>0</v>
      </c>
      <c r="N197">
        <f t="shared" si="4"/>
        <v>0</v>
      </c>
      <c r="O197" t="s">
        <v>20</v>
      </c>
      <c r="P197" t="str">
        <f t="array" ref="P197">INDEX(Items!B$2:B$1072,MATCH($O197,Items!$A$2:$A$1072,0))</f>
        <v xml:space="preserve"> </v>
      </c>
      <c r="Q197" t="str">
        <f t="array" ref="Q197">INDEX(Items!C$2:C$1072,MATCH($O197,Items!$A$2:$A$1072,0))</f>
        <v xml:space="preserve"> </v>
      </c>
      <c r="R197" t="str">
        <f t="array" ref="R197">INDEX(Items!D$2:D$1072,MATCH($O197,Items!$A$2:$A$1072,0))</f>
        <v xml:space="preserve"> </v>
      </c>
    </row>
    <row r="198" spans="1:18" ht="15.75" customHeight="1" x14ac:dyDescent="0.25">
      <c r="A198">
        <f t="shared" si="0"/>
        <v>1</v>
      </c>
      <c r="B198" t="str">
        <f t="shared" si="1"/>
        <v/>
      </c>
      <c r="C198">
        <f t="shared" si="5"/>
        <v>1</v>
      </c>
      <c r="D198" s="4"/>
      <c r="E198" t="s">
        <v>20</v>
      </c>
      <c r="F198" t="str">
        <f t="array" ref="F198">INDEX(Establishment!B$2:B$1031,MATCH($E198,Establishment!$A$2:$A$1031,0))</f>
        <v xml:space="preserve"> </v>
      </c>
      <c r="G198" t="str">
        <f t="array" ref="G198">INDEX(Establishment!C$2:C$1031,MATCH($E198,Establishment!$A$2:$A$1031,0))</f>
        <v xml:space="preserve"> </v>
      </c>
      <c r="M198">
        <f t="shared" si="3"/>
        <v>0</v>
      </c>
      <c r="N198">
        <f t="shared" si="4"/>
        <v>0</v>
      </c>
      <c r="O198" t="s">
        <v>20</v>
      </c>
      <c r="P198" t="str">
        <f t="array" ref="P198">INDEX(Items!B$2:B$1072,MATCH($O198,Items!$A$2:$A$1072,0))</f>
        <v xml:space="preserve"> </v>
      </c>
      <c r="Q198" t="str">
        <f t="array" ref="Q198">INDEX(Items!C$2:C$1072,MATCH($O198,Items!$A$2:$A$1072,0))</f>
        <v xml:space="preserve"> </v>
      </c>
      <c r="R198" t="str">
        <f t="array" ref="R198">INDEX(Items!D$2:D$1072,MATCH($O198,Items!$A$2:$A$1072,0))</f>
        <v xml:space="preserve"> </v>
      </c>
    </row>
    <row r="199" spans="1:18" ht="15.75" customHeight="1" x14ac:dyDescent="0.25">
      <c r="A199">
        <f t="shared" si="0"/>
        <v>1</v>
      </c>
      <c r="B199" t="str">
        <f t="shared" si="1"/>
        <v/>
      </c>
      <c r="C199">
        <f t="shared" si="5"/>
        <v>1</v>
      </c>
      <c r="D199" s="4"/>
      <c r="E199" t="s">
        <v>20</v>
      </c>
      <c r="F199" t="str">
        <f t="array" ref="F199">INDEX(Establishment!B$2:B$1031,MATCH($E199,Establishment!$A$2:$A$1031,0))</f>
        <v xml:space="preserve"> </v>
      </c>
      <c r="G199" t="str">
        <f t="array" ref="G199">INDEX(Establishment!C$2:C$1031,MATCH($E199,Establishment!$A$2:$A$1031,0))</f>
        <v xml:space="preserve"> </v>
      </c>
      <c r="M199">
        <f t="shared" si="3"/>
        <v>0</v>
      </c>
      <c r="N199">
        <f t="shared" si="4"/>
        <v>0</v>
      </c>
      <c r="O199" t="s">
        <v>20</v>
      </c>
      <c r="P199" t="str">
        <f t="array" ref="P199">INDEX(Items!B$2:B$1072,MATCH($O199,Items!$A$2:$A$1072,0))</f>
        <v xml:space="preserve"> </v>
      </c>
      <c r="Q199" t="str">
        <f t="array" ref="Q199">INDEX(Items!C$2:C$1072,MATCH($O199,Items!$A$2:$A$1072,0))</f>
        <v xml:space="preserve"> </v>
      </c>
      <c r="R199" t="str">
        <f t="array" ref="R199">INDEX(Items!D$2:D$1072,MATCH($O199,Items!$A$2:$A$1072,0))</f>
        <v xml:space="preserve"> </v>
      </c>
    </row>
    <row r="200" spans="1:18" ht="15.75" customHeight="1" x14ac:dyDescent="0.25">
      <c r="A200">
        <f t="shared" si="0"/>
        <v>1</v>
      </c>
      <c r="B200" t="str">
        <f t="shared" si="1"/>
        <v/>
      </c>
      <c r="C200">
        <f t="shared" si="5"/>
        <v>1</v>
      </c>
      <c r="D200" s="4"/>
      <c r="E200" t="s">
        <v>20</v>
      </c>
      <c r="F200" t="str">
        <f t="array" ref="F200">INDEX(Establishment!B$2:B$1031,MATCH($E200,Establishment!$A$2:$A$1031,0))</f>
        <v xml:space="preserve"> </v>
      </c>
      <c r="G200" t="str">
        <f t="array" ref="G200">INDEX(Establishment!C$2:C$1031,MATCH($E200,Establishment!$A$2:$A$1031,0))</f>
        <v xml:space="preserve"> </v>
      </c>
      <c r="M200">
        <f t="shared" si="3"/>
        <v>0</v>
      </c>
      <c r="N200">
        <f t="shared" si="4"/>
        <v>0</v>
      </c>
      <c r="O200" t="s">
        <v>20</v>
      </c>
      <c r="P200" t="str">
        <f t="array" ref="P200">INDEX(Items!B$2:B$1072,MATCH($O200,Items!$A$2:$A$1072,0))</f>
        <v xml:space="preserve"> </v>
      </c>
      <c r="Q200" t="str">
        <f t="array" ref="Q200">INDEX(Items!C$2:C$1072,MATCH($O200,Items!$A$2:$A$1072,0))</f>
        <v xml:space="preserve"> </v>
      </c>
      <c r="R200" t="str">
        <f t="array" ref="R200">INDEX(Items!D$2:D$1072,MATCH($O200,Items!$A$2:$A$1072,0))</f>
        <v xml:space="preserve"> </v>
      </c>
    </row>
    <row r="201" spans="1:18" ht="15.75" customHeight="1" x14ac:dyDescent="0.25">
      <c r="A201">
        <f t="shared" si="0"/>
        <v>1</v>
      </c>
      <c r="B201" t="str">
        <f t="shared" si="1"/>
        <v/>
      </c>
      <c r="C201">
        <f t="shared" si="5"/>
        <v>1</v>
      </c>
      <c r="D201" s="4"/>
      <c r="E201" t="s">
        <v>20</v>
      </c>
      <c r="F201" t="str">
        <f t="array" ref="F201">INDEX(Establishment!B$2:B$1031,MATCH($E201,Establishment!$A$2:$A$1031,0))</f>
        <v xml:space="preserve"> </v>
      </c>
      <c r="G201" t="str">
        <f t="array" ref="G201">INDEX(Establishment!C$2:C$1031,MATCH($E201,Establishment!$A$2:$A$1031,0))</f>
        <v xml:space="preserve"> </v>
      </c>
      <c r="M201">
        <f t="shared" si="3"/>
        <v>0</v>
      </c>
      <c r="N201">
        <f t="shared" si="4"/>
        <v>0</v>
      </c>
      <c r="O201" t="s">
        <v>20</v>
      </c>
      <c r="P201" t="str">
        <f t="array" ref="P201">INDEX(Items!B$2:B$1072,MATCH($O201,Items!$A$2:$A$1072,0))</f>
        <v xml:space="preserve"> </v>
      </c>
      <c r="Q201" t="str">
        <f t="array" ref="Q201">INDEX(Items!C$2:C$1072,MATCH($O201,Items!$A$2:$A$1072,0))</f>
        <v xml:space="preserve"> </v>
      </c>
      <c r="R201" t="str">
        <f t="array" ref="R201">INDEX(Items!D$2:D$1072,MATCH($O201,Items!$A$2:$A$1072,0))</f>
        <v xml:space="preserve"> </v>
      </c>
    </row>
    <row r="202" spans="1:18" ht="15.75" customHeight="1" x14ac:dyDescent="0.25">
      <c r="A202">
        <f t="shared" si="0"/>
        <v>1</v>
      </c>
      <c r="B202" t="str">
        <f t="shared" si="1"/>
        <v/>
      </c>
      <c r="C202">
        <f t="shared" si="5"/>
        <v>1</v>
      </c>
      <c r="D202" s="4"/>
      <c r="E202" t="s">
        <v>20</v>
      </c>
      <c r="F202" t="str">
        <f t="array" ref="F202">INDEX(Establishment!B$2:B$1031,MATCH($E202,Establishment!$A$2:$A$1031,0))</f>
        <v xml:space="preserve"> </v>
      </c>
      <c r="G202" t="str">
        <f t="array" ref="G202">INDEX(Establishment!C$2:C$1031,MATCH($E202,Establishment!$A$2:$A$1031,0))</f>
        <v xml:space="preserve"> </v>
      </c>
      <c r="M202">
        <f t="shared" si="3"/>
        <v>0</v>
      </c>
      <c r="N202">
        <f t="shared" si="4"/>
        <v>0</v>
      </c>
      <c r="O202" t="s">
        <v>20</v>
      </c>
      <c r="P202" t="str">
        <f t="array" ref="P202">INDEX(Items!B$2:B$1072,MATCH($O202,Items!$A$2:$A$1072,0))</f>
        <v xml:space="preserve"> </v>
      </c>
      <c r="Q202" t="str">
        <f t="array" ref="Q202">INDEX(Items!C$2:C$1072,MATCH($O202,Items!$A$2:$A$1072,0))</f>
        <v xml:space="preserve"> </v>
      </c>
      <c r="R202" t="str">
        <f t="array" ref="R202">INDEX(Items!D$2:D$1072,MATCH($O202,Items!$A$2:$A$1072,0))</f>
        <v xml:space="preserve"> </v>
      </c>
    </row>
    <row r="203" spans="1:18" ht="15.75" customHeight="1" x14ac:dyDescent="0.25">
      <c r="A203">
        <f t="shared" si="0"/>
        <v>1</v>
      </c>
      <c r="B203" t="str">
        <f t="shared" si="1"/>
        <v/>
      </c>
      <c r="C203">
        <f t="shared" si="5"/>
        <v>1</v>
      </c>
      <c r="D203" s="4"/>
      <c r="E203" t="s">
        <v>20</v>
      </c>
      <c r="F203" t="str">
        <f t="array" ref="F203">INDEX(Establishment!B$2:B$1031,MATCH($E203,Establishment!$A$2:$A$1031,0))</f>
        <v xml:space="preserve"> </v>
      </c>
      <c r="G203" t="str">
        <f t="array" ref="G203">INDEX(Establishment!C$2:C$1031,MATCH($E203,Establishment!$A$2:$A$1031,0))</f>
        <v xml:space="preserve"> </v>
      </c>
      <c r="M203">
        <f t="shared" si="3"/>
        <v>0</v>
      </c>
      <c r="N203">
        <f t="shared" si="4"/>
        <v>0</v>
      </c>
      <c r="O203" t="s">
        <v>20</v>
      </c>
      <c r="P203" t="str">
        <f t="array" ref="P203">INDEX(Items!B$2:B$1072,MATCH($O203,Items!$A$2:$A$1072,0))</f>
        <v xml:space="preserve"> </v>
      </c>
      <c r="Q203" t="str">
        <f t="array" ref="Q203">INDEX(Items!C$2:C$1072,MATCH($O203,Items!$A$2:$A$1072,0))</f>
        <v xml:space="preserve"> </v>
      </c>
      <c r="R203" t="str">
        <f t="array" ref="R203">INDEX(Items!D$2:D$1072,MATCH($O203,Items!$A$2:$A$1072,0))</f>
        <v xml:space="preserve"> </v>
      </c>
    </row>
    <row r="204" spans="1:18" ht="15.75" customHeight="1" x14ac:dyDescent="0.25">
      <c r="A204">
        <f t="shared" si="0"/>
        <v>1</v>
      </c>
      <c r="B204" t="str">
        <f t="shared" si="1"/>
        <v/>
      </c>
      <c r="C204">
        <f t="shared" si="5"/>
        <v>1</v>
      </c>
      <c r="D204" s="4"/>
      <c r="E204" t="s">
        <v>20</v>
      </c>
      <c r="F204" t="str">
        <f t="array" ref="F204">INDEX(Establishment!B$2:B$1031,MATCH($E204,Establishment!$A$2:$A$1031,0))</f>
        <v xml:space="preserve"> </v>
      </c>
      <c r="G204" t="str">
        <f t="array" ref="G204">INDEX(Establishment!C$2:C$1031,MATCH($E204,Establishment!$A$2:$A$1031,0))</f>
        <v xml:space="preserve"> </v>
      </c>
      <c r="M204">
        <f t="shared" si="3"/>
        <v>0</v>
      </c>
      <c r="N204">
        <f t="shared" si="4"/>
        <v>0</v>
      </c>
      <c r="O204" t="s">
        <v>20</v>
      </c>
      <c r="P204" t="str">
        <f t="array" ref="P204">INDEX(Items!B$2:B$1072,MATCH($O204,Items!$A$2:$A$1072,0))</f>
        <v xml:space="preserve"> </v>
      </c>
      <c r="Q204" t="str">
        <f t="array" ref="Q204">INDEX(Items!C$2:C$1072,MATCH($O204,Items!$A$2:$A$1072,0))</f>
        <v xml:space="preserve"> </v>
      </c>
      <c r="R204" t="str">
        <f t="array" ref="R204">INDEX(Items!D$2:D$1072,MATCH($O204,Items!$A$2:$A$1072,0))</f>
        <v xml:space="preserve"> </v>
      </c>
    </row>
    <row r="205" spans="1:18" ht="15.75" customHeight="1" x14ac:dyDescent="0.25">
      <c r="A205">
        <f t="shared" si="0"/>
        <v>1</v>
      </c>
      <c r="B205" t="str">
        <f t="shared" si="1"/>
        <v/>
      </c>
      <c r="C205">
        <f t="shared" si="5"/>
        <v>1</v>
      </c>
      <c r="D205" s="4"/>
      <c r="E205" t="s">
        <v>20</v>
      </c>
      <c r="F205" t="str">
        <f t="array" ref="F205">INDEX(Establishment!B$2:B$1031,MATCH($E205,Establishment!$A$2:$A$1031,0))</f>
        <v xml:space="preserve"> </v>
      </c>
      <c r="G205" t="str">
        <f t="array" ref="G205">INDEX(Establishment!C$2:C$1031,MATCH($E205,Establishment!$A$2:$A$1031,0))</f>
        <v xml:space="preserve"> </v>
      </c>
      <c r="M205">
        <f t="shared" si="3"/>
        <v>0</v>
      </c>
      <c r="N205">
        <f t="shared" si="4"/>
        <v>0</v>
      </c>
      <c r="O205" t="s">
        <v>20</v>
      </c>
      <c r="P205" t="str">
        <f t="array" ref="P205">INDEX(Items!B$2:B$1072,MATCH($O205,Items!$A$2:$A$1072,0))</f>
        <v xml:space="preserve"> </v>
      </c>
      <c r="Q205" t="str">
        <f t="array" ref="Q205">INDEX(Items!C$2:C$1072,MATCH($O205,Items!$A$2:$A$1072,0))</f>
        <v xml:space="preserve"> </v>
      </c>
      <c r="R205" t="str">
        <f t="array" ref="R205">INDEX(Items!D$2:D$1072,MATCH($O205,Items!$A$2:$A$1072,0))</f>
        <v xml:space="preserve"> </v>
      </c>
    </row>
    <row r="206" spans="1:18" ht="15.75" customHeight="1" x14ac:dyDescent="0.25">
      <c r="A206">
        <f t="shared" si="0"/>
        <v>1</v>
      </c>
      <c r="B206" t="str">
        <f t="shared" si="1"/>
        <v/>
      </c>
      <c r="C206">
        <f t="shared" si="5"/>
        <v>1</v>
      </c>
      <c r="D206" s="4"/>
      <c r="E206" t="s">
        <v>20</v>
      </c>
      <c r="F206" t="str">
        <f t="array" ref="F206">INDEX(Establishment!B$2:B$1031,MATCH($E206,Establishment!$A$2:$A$1031,0))</f>
        <v xml:space="preserve"> </v>
      </c>
      <c r="G206" t="str">
        <f t="array" ref="G206">INDEX(Establishment!C$2:C$1031,MATCH($E206,Establishment!$A$2:$A$1031,0))</f>
        <v xml:space="preserve"> </v>
      </c>
      <c r="M206">
        <f t="shared" si="3"/>
        <v>0</v>
      </c>
      <c r="N206">
        <f t="shared" si="4"/>
        <v>0</v>
      </c>
      <c r="O206" t="s">
        <v>20</v>
      </c>
      <c r="P206" t="str">
        <f t="array" ref="P206">INDEX(Items!B$2:B$1072,MATCH($O206,Items!$A$2:$A$1072,0))</f>
        <v xml:space="preserve"> </v>
      </c>
      <c r="Q206" t="str">
        <f t="array" ref="Q206">INDEX(Items!C$2:C$1072,MATCH($O206,Items!$A$2:$A$1072,0))</f>
        <v xml:space="preserve"> </v>
      </c>
      <c r="R206" t="str">
        <f t="array" ref="R206">INDEX(Items!D$2:D$1072,MATCH($O206,Items!$A$2:$A$1072,0))</f>
        <v xml:space="preserve"> </v>
      </c>
    </row>
    <row r="207" spans="1:18" ht="15.75" customHeight="1" x14ac:dyDescent="0.25">
      <c r="A207">
        <f t="shared" si="0"/>
        <v>1</v>
      </c>
      <c r="B207" t="str">
        <f t="shared" si="1"/>
        <v/>
      </c>
      <c r="C207">
        <f t="shared" si="5"/>
        <v>1</v>
      </c>
      <c r="D207" s="4"/>
      <c r="E207" t="s">
        <v>20</v>
      </c>
      <c r="F207" t="str">
        <f t="array" ref="F207">INDEX(Establishment!B$2:B$1031,MATCH($E207,Establishment!$A$2:$A$1031,0))</f>
        <v xml:space="preserve"> </v>
      </c>
      <c r="G207" t="str">
        <f t="array" ref="G207">INDEX(Establishment!C$2:C$1031,MATCH($E207,Establishment!$A$2:$A$1031,0))</f>
        <v xml:space="preserve"> </v>
      </c>
      <c r="M207">
        <f t="shared" si="3"/>
        <v>0</v>
      </c>
      <c r="N207">
        <f t="shared" si="4"/>
        <v>0</v>
      </c>
      <c r="O207" t="s">
        <v>20</v>
      </c>
      <c r="P207" t="str">
        <f t="array" ref="P207">INDEX(Items!B$2:B$1072,MATCH($O207,Items!$A$2:$A$1072,0))</f>
        <v xml:space="preserve"> </v>
      </c>
      <c r="Q207" t="str">
        <f t="array" ref="Q207">INDEX(Items!C$2:C$1072,MATCH($O207,Items!$A$2:$A$1072,0))</f>
        <v xml:space="preserve"> </v>
      </c>
      <c r="R207" t="str">
        <f t="array" ref="R207">INDEX(Items!D$2:D$1072,MATCH($O207,Items!$A$2:$A$1072,0))</f>
        <v xml:space="preserve"> </v>
      </c>
    </row>
    <row r="208" spans="1:18" ht="15.75" customHeight="1" x14ac:dyDescent="0.25">
      <c r="A208">
        <f t="shared" si="0"/>
        <v>1</v>
      </c>
      <c r="B208" t="str">
        <f t="shared" si="1"/>
        <v/>
      </c>
      <c r="C208">
        <f t="shared" si="5"/>
        <v>1</v>
      </c>
      <c r="D208" s="4"/>
      <c r="E208" t="s">
        <v>20</v>
      </c>
      <c r="F208" t="str">
        <f t="array" ref="F208">INDEX(Establishment!B$2:B$1031,MATCH($E208,Establishment!$A$2:$A$1031,0))</f>
        <v xml:space="preserve"> </v>
      </c>
      <c r="G208" t="str">
        <f t="array" ref="G208">INDEX(Establishment!C$2:C$1031,MATCH($E208,Establishment!$A$2:$A$1031,0))</f>
        <v xml:space="preserve"> </v>
      </c>
      <c r="M208">
        <f t="shared" si="3"/>
        <v>0</v>
      </c>
      <c r="N208">
        <f t="shared" si="4"/>
        <v>0</v>
      </c>
      <c r="O208" t="s">
        <v>20</v>
      </c>
      <c r="P208" t="str">
        <f t="array" ref="P208">INDEX(Items!B$2:B$1072,MATCH($O208,Items!$A$2:$A$1072,0))</f>
        <v xml:space="preserve"> </v>
      </c>
      <c r="Q208" t="str">
        <f t="array" ref="Q208">INDEX(Items!C$2:C$1072,MATCH($O208,Items!$A$2:$A$1072,0))</f>
        <v xml:space="preserve"> </v>
      </c>
      <c r="R208" t="str">
        <f t="array" ref="R208">INDEX(Items!D$2:D$1072,MATCH($O208,Items!$A$2:$A$1072,0))</f>
        <v xml:space="preserve"> </v>
      </c>
    </row>
    <row r="209" spans="1:18" ht="15.75" customHeight="1" x14ac:dyDescent="0.25">
      <c r="A209">
        <f t="shared" si="0"/>
        <v>1</v>
      </c>
      <c r="B209" t="str">
        <f t="shared" si="1"/>
        <v/>
      </c>
      <c r="C209">
        <f t="shared" si="5"/>
        <v>1</v>
      </c>
      <c r="D209" s="4"/>
      <c r="E209" t="s">
        <v>20</v>
      </c>
      <c r="F209" t="str">
        <f t="array" ref="F209">INDEX(Establishment!B$2:B$1031,MATCH($E209,Establishment!$A$2:$A$1031,0))</f>
        <v xml:space="preserve"> </v>
      </c>
      <c r="G209" t="str">
        <f t="array" ref="G209">INDEX(Establishment!C$2:C$1031,MATCH($E209,Establishment!$A$2:$A$1031,0))</f>
        <v xml:space="preserve"> </v>
      </c>
      <c r="M209">
        <f t="shared" si="3"/>
        <v>0</v>
      </c>
      <c r="N209">
        <f t="shared" si="4"/>
        <v>0</v>
      </c>
      <c r="O209" t="s">
        <v>20</v>
      </c>
      <c r="P209" t="str">
        <f t="array" ref="P209">INDEX(Items!B$2:B$1072,MATCH($O209,Items!$A$2:$A$1072,0))</f>
        <v xml:space="preserve"> </v>
      </c>
      <c r="Q209" t="str">
        <f t="array" ref="Q209">INDEX(Items!C$2:C$1072,MATCH($O209,Items!$A$2:$A$1072,0))</f>
        <v xml:space="preserve"> </v>
      </c>
      <c r="R209" t="str">
        <f t="array" ref="R209">INDEX(Items!D$2:D$1072,MATCH($O209,Items!$A$2:$A$1072,0))</f>
        <v xml:space="preserve"> </v>
      </c>
    </row>
    <row r="210" spans="1:18" ht="15.75" customHeight="1" x14ac:dyDescent="0.25">
      <c r="A210">
        <f t="shared" si="0"/>
        <v>1</v>
      </c>
      <c r="B210" t="str">
        <f t="shared" si="1"/>
        <v/>
      </c>
      <c r="C210">
        <f t="shared" si="5"/>
        <v>1</v>
      </c>
      <c r="D210" s="4"/>
      <c r="E210" t="s">
        <v>20</v>
      </c>
      <c r="F210" t="str">
        <f t="array" ref="F210">INDEX(Establishment!B$2:B$1031,MATCH($E210,Establishment!$A$2:$A$1031,0))</f>
        <v xml:space="preserve"> </v>
      </c>
      <c r="G210" t="str">
        <f t="array" ref="G210">INDEX(Establishment!C$2:C$1031,MATCH($E210,Establishment!$A$2:$A$1031,0))</f>
        <v xml:space="preserve"> </v>
      </c>
      <c r="M210">
        <f t="shared" si="3"/>
        <v>0</v>
      </c>
      <c r="N210">
        <f t="shared" si="4"/>
        <v>0</v>
      </c>
      <c r="O210" t="s">
        <v>20</v>
      </c>
      <c r="P210" t="str">
        <f t="array" ref="P210">INDEX(Items!B$2:B$1072,MATCH($O210,Items!$A$2:$A$1072,0))</f>
        <v xml:space="preserve"> </v>
      </c>
      <c r="Q210" t="str">
        <f t="array" ref="Q210">INDEX(Items!C$2:C$1072,MATCH($O210,Items!$A$2:$A$1072,0))</f>
        <v xml:space="preserve"> </v>
      </c>
      <c r="R210" t="str">
        <f t="array" ref="R210">INDEX(Items!D$2:D$1072,MATCH($O210,Items!$A$2:$A$1072,0))</f>
        <v xml:space="preserve"> </v>
      </c>
    </row>
    <row r="211" spans="1:18" ht="15.75" customHeight="1" x14ac:dyDescent="0.25">
      <c r="A211">
        <f t="shared" si="0"/>
        <v>1</v>
      </c>
      <c r="B211" t="str">
        <f t="shared" si="1"/>
        <v/>
      </c>
      <c r="C211">
        <f t="shared" si="5"/>
        <v>1</v>
      </c>
      <c r="D211" s="4"/>
      <c r="E211" t="s">
        <v>20</v>
      </c>
      <c r="F211" t="str">
        <f t="array" ref="F211">INDEX(Establishment!B$2:B$1031,MATCH($E211,Establishment!$A$2:$A$1031,0))</f>
        <v xml:space="preserve"> </v>
      </c>
      <c r="G211" t="str">
        <f t="array" ref="G211">INDEX(Establishment!C$2:C$1031,MATCH($E211,Establishment!$A$2:$A$1031,0))</f>
        <v xml:space="preserve"> </v>
      </c>
      <c r="M211">
        <f t="shared" si="3"/>
        <v>0</v>
      </c>
      <c r="N211">
        <f t="shared" si="4"/>
        <v>0</v>
      </c>
      <c r="O211" t="s">
        <v>20</v>
      </c>
      <c r="P211" t="str">
        <f t="array" ref="P211">INDEX(Items!B$2:B$1072,MATCH($O211,Items!$A$2:$A$1072,0))</f>
        <v xml:space="preserve"> </v>
      </c>
      <c r="Q211" t="str">
        <f t="array" ref="Q211">INDEX(Items!C$2:C$1072,MATCH($O211,Items!$A$2:$A$1072,0))</f>
        <v xml:space="preserve"> </v>
      </c>
      <c r="R211" t="str">
        <f t="array" ref="R211">INDEX(Items!D$2:D$1072,MATCH($O211,Items!$A$2:$A$1072,0))</f>
        <v xml:space="preserve"> </v>
      </c>
    </row>
    <row r="212" spans="1:18" ht="15.75" customHeight="1" x14ac:dyDescent="0.25">
      <c r="A212">
        <f t="shared" si="0"/>
        <v>1</v>
      </c>
      <c r="B212" t="str">
        <f t="shared" si="1"/>
        <v/>
      </c>
      <c r="C212">
        <f t="shared" si="5"/>
        <v>1</v>
      </c>
      <c r="D212" s="4"/>
      <c r="E212" t="s">
        <v>20</v>
      </c>
      <c r="F212" t="str">
        <f t="array" ref="F212">INDEX(Establishment!B$2:B$1031,MATCH($E212,Establishment!$A$2:$A$1031,0))</f>
        <v xml:space="preserve"> </v>
      </c>
      <c r="G212" t="str">
        <f t="array" ref="G212">INDEX(Establishment!C$2:C$1031,MATCH($E212,Establishment!$A$2:$A$1031,0))</f>
        <v xml:space="preserve"> </v>
      </c>
      <c r="M212">
        <f t="shared" si="3"/>
        <v>0</v>
      </c>
      <c r="N212">
        <f t="shared" si="4"/>
        <v>0</v>
      </c>
      <c r="O212" t="s">
        <v>20</v>
      </c>
      <c r="P212" t="str">
        <f t="array" ref="P212">INDEX(Items!B$2:B$1072,MATCH($O212,Items!$A$2:$A$1072,0))</f>
        <v xml:space="preserve"> </v>
      </c>
      <c r="Q212" t="str">
        <f t="array" ref="Q212">INDEX(Items!C$2:C$1072,MATCH($O212,Items!$A$2:$A$1072,0))</f>
        <v xml:space="preserve"> </v>
      </c>
      <c r="R212" t="str">
        <f t="array" ref="R212">INDEX(Items!D$2:D$1072,MATCH($O212,Items!$A$2:$A$1072,0))</f>
        <v xml:space="preserve"> </v>
      </c>
    </row>
    <row r="213" spans="1:18" ht="15.75" customHeight="1" x14ac:dyDescent="0.25">
      <c r="A213">
        <f t="shared" si="0"/>
        <v>1</v>
      </c>
      <c r="B213" t="str">
        <f t="shared" si="1"/>
        <v/>
      </c>
      <c r="C213">
        <f t="shared" si="5"/>
        <v>1</v>
      </c>
      <c r="D213" s="4"/>
      <c r="E213" t="s">
        <v>20</v>
      </c>
      <c r="F213" t="str">
        <f t="array" ref="F213">INDEX(Establishment!B$2:B$1031,MATCH($E213,Establishment!$A$2:$A$1031,0))</f>
        <v xml:space="preserve"> </v>
      </c>
      <c r="G213" t="str">
        <f t="array" ref="G213">INDEX(Establishment!C$2:C$1031,MATCH($E213,Establishment!$A$2:$A$1031,0))</f>
        <v xml:space="preserve"> </v>
      </c>
      <c r="M213">
        <f t="shared" si="3"/>
        <v>0</v>
      </c>
      <c r="N213">
        <f t="shared" si="4"/>
        <v>0</v>
      </c>
      <c r="O213" t="s">
        <v>20</v>
      </c>
      <c r="P213" t="str">
        <f t="array" ref="P213">INDEX(Items!B$2:B$1072,MATCH($O213,Items!$A$2:$A$1072,0))</f>
        <v xml:space="preserve"> </v>
      </c>
      <c r="Q213" t="str">
        <f t="array" ref="Q213">INDEX(Items!C$2:C$1072,MATCH($O213,Items!$A$2:$A$1072,0))</f>
        <v xml:space="preserve"> </v>
      </c>
      <c r="R213" t="str">
        <f t="array" ref="R213">INDEX(Items!D$2:D$1072,MATCH($O213,Items!$A$2:$A$1072,0))</f>
        <v xml:space="preserve"> </v>
      </c>
    </row>
    <row r="214" spans="1:18" ht="15.75" customHeight="1" x14ac:dyDescent="0.25">
      <c r="A214">
        <f t="shared" si="0"/>
        <v>1</v>
      </c>
      <c r="B214" t="str">
        <f t="shared" si="1"/>
        <v/>
      </c>
      <c r="C214">
        <f t="shared" si="5"/>
        <v>1</v>
      </c>
      <c r="D214" s="4"/>
      <c r="E214" t="s">
        <v>20</v>
      </c>
      <c r="F214" t="str">
        <f t="array" ref="F214">INDEX(Establishment!B$2:B$1031,MATCH($E214,Establishment!$A$2:$A$1031,0))</f>
        <v xml:space="preserve"> </v>
      </c>
      <c r="G214" t="str">
        <f t="array" ref="G214">INDEX(Establishment!C$2:C$1031,MATCH($E214,Establishment!$A$2:$A$1031,0))</f>
        <v xml:space="preserve"> </v>
      </c>
      <c r="M214">
        <f t="shared" si="3"/>
        <v>0</v>
      </c>
      <c r="N214">
        <f t="shared" si="4"/>
        <v>0</v>
      </c>
      <c r="O214" t="s">
        <v>20</v>
      </c>
      <c r="P214" t="str">
        <f t="array" ref="P214">INDEX(Items!B$2:B$1072,MATCH($O214,Items!$A$2:$A$1072,0))</f>
        <v xml:space="preserve"> </v>
      </c>
      <c r="Q214" t="str">
        <f t="array" ref="Q214">INDEX(Items!C$2:C$1072,MATCH($O214,Items!$A$2:$A$1072,0))</f>
        <v xml:space="preserve"> </v>
      </c>
      <c r="R214" t="str">
        <f t="array" ref="R214">INDEX(Items!D$2:D$1072,MATCH($O214,Items!$A$2:$A$1072,0))</f>
        <v xml:space="preserve"> </v>
      </c>
    </row>
    <row r="215" spans="1:18" ht="15.75" customHeight="1" x14ac:dyDescent="0.25">
      <c r="A215">
        <f t="shared" si="0"/>
        <v>1</v>
      </c>
      <c r="B215" t="str">
        <f t="shared" si="1"/>
        <v/>
      </c>
      <c r="C215">
        <f t="shared" si="5"/>
        <v>1</v>
      </c>
      <c r="D215" s="4"/>
      <c r="E215" t="s">
        <v>20</v>
      </c>
      <c r="F215" t="str">
        <f t="array" ref="F215">INDEX(Establishment!B$2:B$1031,MATCH($E215,Establishment!$A$2:$A$1031,0))</f>
        <v xml:space="preserve"> </v>
      </c>
      <c r="G215" t="str">
        <f t="array" ref="G215">INDEX(Establishment!C$2:C$1031,MATCH($E215,Establishment!$A$2:$A$1031,0))</f>
        <v xml:space="preserve"> </v>
      </c>
      <c r="M215">
        <f t="shared" si="3"/>
        <v>0</v>
      </c>
      <c r="N215">
        <f t="shared" si="4"/>
        <v>0</v>
      </c>
      <c r="O215" t="s">
        <v>20</v>
      </c>
      <c r="P215" t="str">
        <f t="array" ref="P215">INDEX(Items!B$2:B$1072,MATCH($O215,Items!$A$2:$A$1072,0))</f>
        <v xml:space="preserve"> </v>
      </c>
      <c r="Q215" t="str">
        <f t="array" ref="Q215">INDEX(Items!C$2:C$1072,MATCH($O215,Items!$A$2:$A$1072,0))</f>
        <v xml:space="preserve"> </v>
      </c>
      <c r="R215" t="str">
        <f t="array" ref="R215">INDEX(Items!D$2:D$1072,MATCH($O215,Items!$A$2:$A$1072,0))</f>
        <v xml:space="preserve"> </v>
      </c>
    </row>
    <row r="216" spans="1:18" ht="15.75" customHeight="1" x14ac:dyDescent="0.25">
      <c r="A216">
        <f t="shared" si="0"/>
        <v>1</v>
      </c>
      <c r="B216" t="str">
        <f t="shared" si="1"/>
        <v/>
      </c>
      <c r="C216">
        <f t="shared" si="5"/>
        <v>1</v>
      </c>
      <c r="D216" s="4"/>
      <c r="E216" t="s">
        <v>20</v>
      </c>
      <c r="F216" t="str">
        <f t="array" ref="F216">INDEX(Establishment!B$2:B$1031,MATCH($E216,Establishment!$A$2:$A$1031,0))</f>
        <v xml:space="preserve"> </v>
      </c>
      <c r="G216" t="str">
        <f t="array" ref="G216">INDEX(Establishment!C$2:C$1031,MATCH($E216,Establishment!$A$2:$A$1031,0))</f>
        <v xml:space="preserve"> </v>
      </c>
      <c r="M216">
        <f t="shared" si="3"/>
        <v>0</v>
      </c>
      <c r="N216">
        <f t="shared" si="4"/>
        <v>0</v>
      </c>
      <c r="O216" t="s">
        <v>20</v>
      </c>
      <c r="P216" t="str">
        <f t="array" ref="P216">INDEX(Items!B$2:B$1072,MATCH($O216,Items!$A$2:$A$1072,0))</f>
        <v xml:space="preserve"> </v>
      </c>
      <c r="Q216" t="str">
        <f t="array" ref="Q216">INDEX(Items!C$2:C$1072,MATCH($O216,Items!$A$2:$A$1072,0))</f>
        <v xml:space="preserve"> </v>
      </c>
      <c r="R216" t="str">
        <f t="array" ref="R216">INDEX(Items!D$2:D$1072,MATCH($O216,Items!$A$2:$A$1072,0))</f>
        <v xml:space="preserve"> </v>
      </c>
    </row>
    <row r="217" spans="1:18" ht="15.75" customHeight="1" x14ac:dyDescent="0.25">
      <c r="A217">
        <f t="shared" si="0"/>
        <v>1</v>
      </c>
      <c r="B217" t="str">
        <f t="shared" si="1"/>
        <v/>
      </c>
      <c r="C217">
        <f t="shared" si="5"/>
        <v>1</v>
      </c>
      <c r="D217" s="4"/>
      <c r="E217" t="s">
        <v>20</v>
      </c>
      <c r="F217" t="str">
        <f t="array" ref="F217">INDEX(Establishment!B$2:B$1031,MATCH($E217,Establishment!$A$2:$A$1031,0))</f>
        <v xml:space="preserve"> </v>
      </c>
      <c r="G217" t="str">
        <f t="array" ref="G217">INDEX(Establishment!C$2:C$1031,MATCH($E217,Establishment!$A$2:$A$1031,0))</f>
        <v xml:space="preserve"> </v>
      </c>
      <c r="M217">
        <f t="shared" si="3"/>
        <v>0</v>
      </c>
      <c r="N217">
        <f t="shared" si="4"/>
        <v>0</v>
      </c>
      <c r="O217" t="s">
        <v>20</v>
      </c>
      <c r="P217" t="str">
        <f t="array" ref="P217">INDEX(Items!B$2:B$1072,MATCH($O217,Items!$A$2:$A$1072,0))</f>
        <v xml:space="preserve"> </v>
      </c>
      <c r="Q217" t="str">
        <f t="array" ref="Q217">INDEX(Items!C$2:C$1072,MATCH($O217,Items!$A$2:$A$1072,0))</f>
        <v xml:space="preserve"> </v>
      </c>
      <c r="R217" t="str">
        <f t="array" ref="R217">INDEX(Items!D$2:D$1072,MATCH($O217,Items!$A$2:$A$1072,0))</f>
        <v xml:space="preserve"> </v>
      </c>
    </row>
    <row r="218" spans="1:18" ht="15.75" customHeight="1" x14ac:dyDescent="0.25">
      <c r="A218">
        <f t="shared" si="0"/>
        <v>1</v>
      </c>
      <c r="B218" t="str">
        <f t="shared" si="1"/>
        <v/>
      </c>
      <c r="C218">
        <f t="shared" si="5"/>
        <v>1</v>
      </c>
      <c r="D218" s="4"/>
      <c r="E218" t="s">
        <v>20</v>
      </c>
      <c r="F218" t="str">
        <f t="array" ref="F218">INDEX(Establishment!B$2:B$1031,MATCH($E218,Establishment!$A$2:$A$1031,0))</f>
        <v xml:space="preserve"> </v>
      </c>
      <c r="G218" t="str">
        <f t="array" ref="G218">INDEX(Establishment!C$2:C$1031,MATCH($E218,Establishment!$A$2:$A$1031,0))</f>
        <v xml:space="preserve"> </v>
      </c>
      <c r="M218">
        <f t="shared" si="3"/>
        <v>0</v>
      </c>
      <c r="N218">
        <f t="shared" si="4"/>
        <v>0</v>
      </c>
      <c r="O218" t="s">
        <v>20</v>
      </c>
      <c r="P218" t="str">
        <f t="array" ref="P218">INDEX(Items!B$2:B$1072,MATCH($O218,Items!$A$2:$A$1072,0))</f>
        <v xml:space="preserve"> </v>
      </c>
      <c r="Q218" t="str">
        <f t="array" ref="Q218">INDEX(Items!C$2:C$1072,MATCH($O218,Items!$A$2:$A$1072,0))</f>
        <v xml:space="preserve"> </v>
      </c>
      <c r="R218" t="str">
        <f t="array" ref="R218">INDEX(Items!D$2:D$1072,MATCH($O218,Items!$A$2:$A$1072,0))</f>
        <v xml:space="preserve"> </v>
      </c>
    </row>
    <row r="219" spans="1:18" ht="15.75" customHeight="1" x14ac:dyDescent="0.25">
      <c r="A219">
        <f t="shared" si="0"/>
        <v>1</v>
      </c>
      <c r="B219" t="str">
        <f t="shared" si="1"/>
        <v/>
      </c>
      <c r="C219">
        <f t="shared" si="5"/>
        <v>1</v>
      </c>
      <c r="D219" s="4"/>
      <c r="E219" t="s">
        <v>20</v>
      </c>
      <c r="F219" t="str">
        <f t="array" ref="F219">INDEX(Establishment!B$2:B$1031,MATCH($E219,Establishment!$A$2:$A$1031,0))</f>
        <v xml:space="preserve"> </v>
      </c>
      <c r="G219" t="str">
        <f t="array" ref="G219">INDEX(Establishment!C$2:C$1031,MATCH($E219,Establishment!$A$2:$A$1031,0))</f>
        <v xml:space="preserve"> </v>
      </c>
      <c r="M219">
        <f t="shared" si="3"/>
        <v>0</v>
      </c>
      <c r="N219">
        <f t="shared" si="4"/>
        <v>0</v>
      </c>
      <c r="O219" t="s">
        <v>20</v>
      </c>
      <c r="P219" t="str">
        <f t="array" ref="P219">INDEX(Items!B$2:B$1072,MATCH($O219,Items!$A$2:$A$1072,0))</f>
        <v xml:space="preserve"> </v>
      </c>
      <c r="Q219" t="str">
        <f t="array" ref="Q219">INDEX(Items!C$2:C$1072,MATCH($O219,Items!$A$2:$A$1072,0))</f>
        <v xml:space="preserve"> </v>
      </c>
      <c r="R219" t="str">
        <f t="array" ref="R219">INDEX(Items!D$2:D$1072,MATCH($O219,Items!$A$2:$A$1072,0))</f>
        <v xml:space="preserve"> </v>
      </c>
    </row>
    <row r="220" spans="1:18" ht="15.75" customHeight="1" x14ac:dyDescent="0.25">
      <c r="A220">
        <f t="shared" si="0"/>
        <v>1</v>
      </c>
      <c r="B220" t="str">
        <f t="shared" si="1"/>
        <v/>
      </c>
      <c r="C220">
        <f t="shared" si="5"/>
        <v>1</v>
      </c>
      <c r="D220" s="4"/>
      <c r="E220" t="s">
        <v>20</v>
      </c>
      <c r="F220" t="str">
        <f t="array" ref="F220">INDEX(Establishment!B$2:B$1031,MATCH($E220,Establishment!$A$2:$A$1031,0))</f>
        <v xml:space="preserve"> </v>
      </c>
      <c r="G220" t="str">
        <f t="array" ref="G220">INDEX(Establishment!C$2:C$1031,MATCH($E220,Establishment!$A$2:$A$1031,0))</f>
        <v xml:space="preserve"> </v>
      </c>
      <c r="M220">
        <f t="shared" si="3"/>
        <v>0</v>
      </c>
      <c r="N220">
        <f t="shared" si="4"/>
        <v>0</v>
      </c>
      <c r="O220" t="s">
        <v>20</v>
      </c>
      <c r="P220" t="str">
        <f t="array" ref="P220">INDEX(Items!B$2:B$1072,MATCH($O220,Items!$A$2:$A$1072,0))</f>
        <v xml:space="preserve"> </v>
      </c>
      <c r="Q220" t="str">
        <f t="array" ref="Q220">INDEX(Items!C$2:C$1072,MATCH($O220,Items!$A$2:$A$1072,0))</f>
        <v xml:space="preserve"> </v>
      </c>
      <c r="R220" t="str">
        <f t="array" ref="R220">INDEX(Items!D$2:D$1072,MATCH($O220,Items!$A$2:$A$1072,0))</f>
        <v xml:space="preserve"> </v>
      </c>
    </row>
    <row r="221" spans="1:18" ht="15.75" customHeight="1" x14ac:dyDescent="0.25">
      <c r="A221">
        <f t="shared" si="0"/>
        <v>1</v>
      </c>
      <c r="B221" t="str">
        <f t="shared" si="1"/>
        <v/>
      </c>
      <c r="C221">
        <f t="shared" si="5"/>
        <v>1</v>
      </c>
      <c r="D221" s="4"/>
      <c r="E221" t="s">
        <v>20</v>
      </c>
      <c r="F221" t="str">
        <f t="array" ref="F221">INDEX(Establishment!B$2:B$1031,MATCH($E221,Establishment!$A$2:$A$1031,0))</f>
        <v xml:space="preserve"> </v>
      </c>
      <c r="G221" t="str">
        <f t="array" ref="G221">INDEX(Establishment!C$2:C$1031,MATCH($E221,Establishment!$A$2:$A$1031,0))</f>
        <v xml:space="preserve"> </v>
      </c>
      <c r="M221">
        <f t="shared" si="3"/>
        <v>0</v>
      </c>
      <c r="N221">
        <f t="shared" si="4"/>
        <v>0</v>
      </c>
      <c r="O221" t="s">
        <v>20</v>
      </c>
      <c r="P221" t="str">
        <f t="array" ref="P221">INDEX(Items!B$2:B$1072,MATCH($O221,Items!$A$2:$A$1072,0))</f>
        <v xml:space="preserve"> </v>
      </c>
      <c r="Q221" t="str">
        <f t="array" ref="Q221">INDEX(Items!C$2:C$1072,MATCH($O221,Items!$A$2:$A$1072,0))</f>
        <v xml:space="preserve"> </v>
      </c>
      <c r="R221" t="str">
        <f t="array" ref="R221">INDEX(Items!D$2:D$1072,MATCH($O221,Items!$A$2:$A$1072,0))</f>
        <v xml:space="preserve"> </v>
      </c>
    </row>
    <row r="222" spans="1:18" ht="15.75" customHeight="1" x14ac:dyDescent="0.25">
      <c r="A222">
        <f t="shared" si="0"/>
        <v>1</v>
      </c>
      <c r="B222" t="str">
        <f t="shared" si="1"/>
        <v/>
      </c>
      <c r="C222">
        <f t="shared" si="5"/>
        <v>1</v>
      </c>
      <c r="D222" s="4"/>
      <c r="E222" t="s">
        <v>20</v>
      </c>
      <c r="F222" t="str">
        <f t="array" ref="F222">INDEX(Establishment!B$2:B$1031,MATCH($E222,Establishment!$A$2:$A$1031,0))</f>
        <v xml:space="preserve"> </v>
      </c>
      <c r="G222" t="str">
        <f t="array" ref="G222">INDEX(Establishment!C$2:C$1031,MATCH($E222,Establishment!$A$2:$A$1031,0))</f>
        <v xml:space="preserve"> </v>
      </c>
      <c r="M222">
        <f t="shared" si="3"/>
        <v>0</v>
      </c>
      <c r="N222">
        <f t="shared" si="4"/>
        <v>0</v>
      </c>
      <c r="O222" t="s">
        <v>20</v>
      </c>
      <c r="P222" t="str">
        <f t="array" ref="P222">INDEX(Items!B$2:B$1072,MATCH($O222,Items!$A$2:$A$1072,0))</f>
        <v xml:space="preserve"> </v>
      </c>
      <c r="Q222" t="str">
        <f t="array" ref="Q222">INDEX(Items!C$2:C$1072,MATCH($O222,Items!$A$2:$A$1072,0))</f>
        <v xml:space="preserve"> </v>
      </c>
      <c r="R222" t="str">
        <f t="array" ref="R222">INDEX(Items!D$2:D$1072,MATCH($O222,Items!$A$2:$A$1072,0))</f>
        <v xml:space="preserve"> </v>
      </c>
    </row>
    <row r="223" spans="1:18" ht="15.75" customHeight="1" x14ac:dyDescent="0.25">
      <c r="A223">
        <f t="shared" si="0"/>
        <v>1</v>
      </c>
      <c r="B223" t="str">
        <f t="shared" si="1"/>
        <v/>
      </c>
      <c r="C223">
        <f t="shared" si="5"/>
        <v>1</v>
      </c>
      <c r="D223" s="4"/>
      <c r="E223" t="s">
        <v>20</v>
      </c>
      <c r="F223" t="str">
        <f t="array" ref="F223">INDEX(Establishment!B$2:B$1031,MATCH($E223,Establishment!$A$2:$A$1031,0))</f>
        <v xml:space="preserve"> </v>
      </c>
      <c r="G223" t="str">
        <f t="array" ref="G223">INDEX(Establishment!C$2:C$1031,MATCH($E223,Establishment!$A$2:$A$1031,0))</f>
        <v xml:space="preserve"> </v>
      </c>
      <c r="M223">
        <f t="shared" si="3"/>
        <v>0</v>
      </c>
      <c r="N223">
        <f t="shared" si="4"/>
        <v>0</v>
      </c>
      <c r="O223" t="s">
        <v>20</v>
      </c>
      <c r="P223" t="str">
        <f t="array" ref="P223">INDEX(Items!B$2:B$1072,MATCH($O223,Items!$A$2:$A$1072,0))</f>
        <v xml:space="preserve"> </v>
      </c>
      <c r="Q223" t="str">
        <f t="array" ref="Q223">INDEX(Items!C$2:C$1072,MATCH($O223,Items!$A$2:$A$1072,0))</f>
        <v xml:space="preserve"> </v>
      </c>
      <c r="R223" t="str">
        <f t="array" ref="R223">INDEX(Items!D$2:D$1072,MATCH($O223,Items!$A$2:$A$1072,0))</f>
        <v xml:space="preserve"> </v>
      </c>
    </row>
    <row r="224" spans="1:18" ht="15.75" customHeight="1" x14ac:dyDescent="0.25">
      <c r="A224">
        <f t="shared" si="0"/>
        <v>1</v>
      </c>
      <c r="B224" t="str">
        <f t="shared" si="1"/>
        <v/>
      </c>
      <c r="C224">
        <f t="shared" si="5"/>
        <v>1</v>
      </c>
      <c r="D224" s="4"/>
      <c r="E224" t="s">
        <v>20</v>
      </c>
      <c r="F224" t="str">
        <f t="array" ref="F224">INDEX(Establishment!B$2:B$1031,MATCH($E224,Establishment!$A$2:$A$1031,0))</f>
        <v xml:space="preserve"> </v>
      </c>
      <c r="G224" t="str">
        <f t="array" ref="G224">INDEX(Establishment!C$2:C$1031,MATCH($E224,Establishment!$A$2:$A$1031,0))</f>
        <v xml:space="preserve"> </v>
      </c>
      <c r="M224">
        <f t="shared" si="3"/>
        <v>0</v>
      </c>
      <c r="N224">
        <f t="shared" si="4"/>
        <v>0</v>
      </c>
      <c r="O224" t="s">
        <v>20</v>
      </c>
      <c r="P224" t="str">
        <f t="array" ref="P224">INDEX(Items!B$2:B$1072,MATCH($O224,Items!$A$2:$A$1072,0))</f>
        <v xml:space="preserve"> </v>
      </c>
      <c r="Q224" t="str">
        <f t="array" ref="Q224">INDEX(Items!C$2:C$1072,MATCH($O224,Items!$A$2:$A$1072,0))</f>
        <v xml:space="preserve"> </v>
      </c>
      <c r="R224" t="str">
        <f t="array" ref="R224">INDEX(Items!D$2:D$1072,MATCH($O224,Items!$A$2:$A$1072,0))</f>
        <v xml:space="preserve"> </v>
      </c>
    </row>
    <row r="225" spans="1:18" ht="15.75" customHeight="1" x14ac:dyDescent="0.25">
      <c r="A225">
        <f t="shared" si="0"/>
        <v>1</v>
      </c>
      <c r="B225" t="str">
        <f t="shared" si="1"/>
        <v/>
      </c>
      <c r="C225">
        <f t="shared" si="5"/>
        <v>1</v>
      </c>
      <c r="D225" s="4"/>
      <c r="E225" t="s">
        <v>20</v>
      </c>
      <c r="F225" t="str">
        <f t="array" ref="F225">INDEX(Establishment!B$2:B$1031,MATCH($E225,Establishment!$A$2:$A$1031,0))</f>
        <v xml:space="preserve"> </v>
      </c>
      <c r="G225" t="str">
        <f t="array" ref="G225">INDEX(Establishment!C$2:C$1031,MATCH($E225,Establishment!$A$2:$A$1031,0))</f>
        <v xml:space="preserve"> </v>
      </c>
      <c r="M225">
        <f t="shared" si="3"/>
        <v>0</v>
      </c>
      <c r="N225">
        <f t="shared" si="4"/>
        <v>0</v>
      </c>
      <c r="O225" t="s">
        <v>20</v>
      </c>
      <c r="P225" t="str">
        <f t="array" ref="P225">INDEX(Items!B$2:B$1072,MATCH($O225,Items!$A$2:$A$1072,0))</f>
        <v xml:space="preserve"> </v>
      </c>
      <c r="Q225" t="str">
        <f t="array" ref="Q225">INDEX(Items!C$2:C$1072,MATCH($O225,Items!$A$2:$A$1072,0))</f>
        <v xml:space="preserve"> </v>
      </c>
      <c r="R225" t="str">
        <f t="array" ref="R225">INDEX(Items!D$2:D$1072,MATCH($O225,Items!$A$2:$A$1072,0))</f>
        <v xml:space="preserve"> </v>
      </c>
    </row>
    <row r="226" spans="1:18" ht="15.75" customHeight="1" x14ac:dyDescent="0.25">
      <c r="A226">
        <f t="shared" si="0"/>
        <v>1</v>
      </c>
      <c r="B226" t="str">
        <f t="shared" si="1"/>
        <v/>
      </c>
      <c r="C226">
        <f t="shared" si="5"/>
        <v>1</v>
      </c>
      <c r="D226" s="4"/>
      <c r="E226" t="s">
        <v>20</v>
      </c>
      <c r="F226" t="str">
        <f t="array" ref="F226">INDEX(Establishment!B$2:B$1031,MATCH($E226,Establishment!$A$2:$A$1031,0))</f>
        <v xml:space="preserve"> </v>
      </c>
      <c r="G226" t="str">
        <f t="array" ref="G226">INDEX(Establishment!C$2:C$1031,MATCH($E226,Establishment!$A$2:$A$1031,0))</f>
        <v xml:space="preserve"> </v>
      </c>
      <c r="M226">
        <f t="shared" si="3"/>
        <v>0</v>
      </c>
      <c r="N226">
        <f t="shared" si="4"/>
        <v>0</v>
      </c>
      <c r="O226" t="s">
        <v>20</v>
      </c>
      <c r="P226" t="str">
        <f t="array" ref="P226">INDEX(Items!B$2:B$1072,MATCH($O226,Items!$A$2:$A$1072,0))</f>
        <v xml:space="preserve"> </v>
      </c>
      <c r="Q226" t="str">
        <f t="array" ref="Q226">INDEX(Items!C$2:C$1072,MATCH($O226,Items!$A$2:$A$1072,0))</f>
        <v xml:space="preserve"> </v>
      </c>
      <c r="R226" t="str">
        <f t="array" ref="R226">INDEX(Items!D$2:D$1072,MATCH($O226,Items!$A$2:$A$1072,0))</f>
        <v xml:space="preserve"> </v>
      </c>
    </row>
    <row r="227" spans="1:18" ht="15.75" customHeight="1" x14ac:dyDescent="0.25">
      <c r="A227">
        <f t="shared" si="0"/>
        <v>1</v>
      </c>
      <c r="B227" t="str">
        <f t="shared" si="1"/>
        <v/>
      </c>
      <c r="C227">
        <f t="shared" si="5"/>
        <v>1</v>
      </c>
      <c r="D227" s="4"/>
      <c r="E227" t="s">
        <v>20</v>
      </c>
      <c r="F227" t="str">
        <f t="array" ref="F227">INDEX(Establishment!B$2:B$1031,MATCH($E227,Establishment!$A$2:$A$1031,0))</f>
        <v xml:space="preserve"> </v>
      </c>
      <c r="G227" t="str">
        <f t="array" ref="G227">INDEX(Establishment!C$2:C$1031,MATCH($E227,Establishment!$A$2:$A$1031,0))</f>
        <v xml:space="preserve"> </v>
      </c>
      <c r="M227">
        <f t="shared" si="3"/>
        <v>0</v>
      </c>
      <c r="N227">
        <f t="shared" si="4"/>
        <v>0</v>
      </c>
      <c r="O227" t="s">
        <v>20</v>
      </c>
      <c r="P227" t="str">
        <f t="array" ref="P227">INDEX(Items!B$2:B$1072,MATCH($O227,Items!$A$2:$A$1072,0))</f>
        <v xml:space="preserve"> </v>
      </c>
      <c r="Q227" t="str">
        <f t="array" ref="Q227">INDEX(Items!C$2:C$1072,MATCH($O227,Items!$A$2:$A$1072,0))</f>
        <v xml:space="preserve"> </v>
      </c>
      <c r="R227" t="str">
        <f t="array" ref="R227">INDEX(Items!D$2:D$1072,MATCH($O227,Items!$A$2:$A$1072,0))</f>
        <v xml:space="preserve"> </v>
      </c>
    </row>
    <row r="228" spans="1:18" ht="15.75" customHeight="1" x14ac:dyDescent="0.25">
      <c r="A228">
        <f t="shared" si="0"/>
        <v>1</v>
      </c>
      <c r="B228" t="str">
        <f t="shared" si="1"/>
        <v/>
      </c>
      <c r="C228">
        <f t="shared" si="5"/>
        <v>1</v>
      </c>
      <c r="D228" s="4"/>
      <c r="E228" t="s">
        <v>20</v>
      </c>
      <c r="F228" t="str">
        <f t="array" ref="F228">INDEX(Establishment!B$2:B$1031,MATCH($E228,Establishment!$A$2:$A$1031,0))</f>
        <v xml:space="preserve"> </v>
      </c>
      <c r="G228" t="str">
        <f t="array" ref="G228">INDEX(Establishment!C$2:C$1031,MATCH($E228,Establishment!$A$2:$A$1031,0))</f>
        <v xml:space="preserve"> </v>
      </c>
      <c r="M228">
        <f t="shared" si="3"/>
        <v>0</v>
      </c>
      <c r="N228">
        <f t="shared" si="4"/>
        <v>0</v>
      </c>
      <c r="O228" t="s">
        <v>20</v>
      </c>
      <c r="P228" t="str">
        <f t="array" ref="P228">INDEX(Items!B$2:B$1072,MATCH($O228,Items!$A$2:$A$1072,0))</f>
        <v xml:space="preserve"> </v>
      </c>
      <c r="Q228" t="str">
        <f t="array" ref="Q228">INDEX(Items!C$2:C$1072,MATCH($O228,Items!$A$2:$A$1072,0))</f>
        <v xml:space="preserve"> </v>
      </c>
      <c r="R228" t="str">
        <f t="array" ref="R228">INDEX(Items!D$2:D$1072,MATCH($O228,Items!$A$2:$A$1072,0))</f>
        <v xml:space="preserve"> </v>
      </c>
    </row>
    <row r="229" spans="1:18" ht="15.75" customHeight="1" x14ac:dyDescent="0.25">
      <c r="A229">
        <f t="shared" si="0"/>
        <v>1</v>
      </c>
      <c r="B229" t="str">
        <f t="shared" si="1"/>
        <v/>
      </c>
      <c r="C229">
        <f t="shared" si="5"/>
        <v>1</v>
      </c>
      <c r="D229" s="4"/>
      <c r="E229" t="s">
        <v>20</v>
      </c>
      <c r="F229" t="str">
        <f t="array" ref="F229">INDEX(Establishment!B$2:B$1031,MATCH($E229,Establishment!$A$2:$A$1031,0))</f>
        <v xml:space="preserve"> </v>
      </c>
      <c r="G229" t="str">
        <f t="array" ref="G229">INDEX(Establishment!C$2:C$1031,MATCH($E229,Establishment!$A$2:$A$1031,0))</f>
        <v xml:space="preserve"> </v>
      </c>
      <c r="M229">
        <f t="shared" si="3"/>
        <v>0</v>
      </c>
      <c r="N229">
        <f t="shared" si="4"/>
        <v>0</v>
      </c>
      <c r="O229" t="s">
        <v>20</v>
      </c>
      <c r="P229" t="str">
        <f t="array" ref="P229">INDEX(Items!B$2:B$1072,MATCH($O229,Items!$A$2:$A$1072,0))</f>
        <v xml:space="preserve"> </v>
      </c>
      <c r="Q229" t="str">
        <f t="array" ref="Q229">INDEX(Items!C$2:C$1072,MATCH($O229,Items!$A$2:$A$1072,0))</f>
        <v xml:space="preserve"> </v>
      </c>
      <c r="R229" t="str">
        <f t="array" ref="R229">INDEX(Items!D$2:D$1072,MATCH($O229,Items!$A$2:$A$1072,0))</f>
        <v xml:space="preserve"> </v>
      </c>
    </row>
    <row r="230" spans="1:18" ht="15.75" customHeight="1" x14ac:dyDescent="0.25">
      <c r="A230">
        <f t="shared" si="0"/>
        <v>1</v>
      </c>
      <c r="B230" t="str">
        <f t="shared" si="1"/>
        <v/>
      </c>
      <c r="C230">
        <f t="shared" si="5"/>
        <v>1</v>
      </c>
      <c r="D230" s="4"/>
      <c r="E230" t="s">
        <v>20</v>
      </c>
      <c r="F230" t="str">
        <f t="array" ref="F230">INDEX(Establishment!B$2:B$1031,MATCH($E230,Establishment!$A$2:$A$1031,0))</f>
        <v xml:space="preserve"> </v>
      </c>
      <c r="G230" t="str">
        <f t="array" ref="G230">INDEX(Establishment!C$2:C$1031,MATCH($E230,Establishment!$A$2:$A$1031,0))</f>
        <v xml:space="preserve"> </v>
      </c>
      <c r="M230">
        <f t="shared" si="3"/>
        <v>0</v>
      </c>
      <c r="N230">
        <f t="shared" si="4"/>
        <v>0</v>
      </c>
      <c r="O230" t="s">
        <v>20</v>
      </c>
      <c r="P230" t="str">
        <f t="array" ref="P230">INDEX(Items!B$2:B$1072,MATCH($O230,Items!$A$2:$A$1072,0))</f>
        <v xml:space="preserve"> </v>
      </c>
      <c r="Q230" t="str">
        <f t="array" ref="Q230">INDEX(Items!C$2:C$1072,MATCH($O230,Items!$A$2:$A$1072,0))</f>
        <v xml:space="preserve"> </v>
      </c>
      <c r="R230" t="str">
        <f t="array" ref="R230">INDEX(Items!D$2:D$1072,MATCH($O230,Items!$A$2:$A$1072,0))</f>
        <v xml:space="preserve"> </v>
      </c>
    </row>
    <row r="231" spans="1:18" ht="15.75" customHeight="1" x14ac:dyDescent="0.25">
      <c r="A231">
        <f t="shared" si="0"/>
        <v>1</v>
      </c>
      <c r="B231" t="str">
        <f t="shared" si="1"/>
        <v/>
      </c>
      <c r="C231">
        <f t="shared" si="5"/>
        <v>1</v>
      </c>
      <c r="D231" s="4"/>
      <c r="E231" t="s">
        <v>20</v>
      </c>
      <c r="F231" t="str">
        <f t="array" ref="F231">INDEX(Establishment!B$2:B$1031,MATCH($E231,Establishment!$A$2:$A$1031,0))</f>
        <v xml:space="preserve"> </v>
      </c>
      <c r="G231" t="str">
        <f t="array" ref="G231">INDEX(Establishment!C$2:C$1031,MATCH($E231,Establishment!$A$2:$A$1031,0))</f>
        <v xml:space="preserve"> </v>
      </c>
      <c r="M231">
        <f t="shared" si="3"/>
        <v>0</v>
      </c>
      <c r="N231">
        <f t="shared" si="4"/>
        <v>0</v>
      </c>
      <c r="O231" t="s">
        <v>20</v>
      </c>
      <c r="P231" t="str">
        <f t="array" ref="P231">INDEX(Items!B$2:B$1072,MATCH($O231,Items!$A$2:$A$1072,0))</f>
        <v xml:space="preserve"> </v>
      </c>
      <c r="Q231" t="str">
        <f t="array" ref="Q231">INDEX(Items!C$2:C$1072,MATCH($O231,Items!$A$2:$A$1072,0))</f>
        <v xml:space="preserve"> </v>
      </c>
      <c r="R231" t="str">
        <f t="array" ref="R231">INDEX(Items!D$2:D$1072,MATCH($O231,Items!$A$2:$A$1072,0))</f>
        <v xml:space="preserve"> </v>
      </c>
    </row>
    <row r="232" spans="1:18" ht="15.75" customHeight="1" x14ac:dyDescent="0.25">
      <c r="A232">
        <f t="shared" si="0"/>
        <v>1</v>
      </c>
      <c r="B232" t="str">
        <f t="shared" si="1"/>
        <v/>
      </c>
      <c r="C232">
        <f t="shared" si="5"/>
        <v>1</v>
      </c>
      <c r="D232" s="4"/>
      <c r="E232" t="s">
        <v>20</v>
      </c>
      <c r="F232" t="str">
        <f t="array" ref="F232">INDEX(Establishment!B$2:B$1031,MATCH($E232,Establishment!$A$2:$A$1031,0))</f>
        <v xml:space="preserve"> </v>
      </c>
      <c r="G232" t="str">
        <f t="array" ref="G232">INDEX(Establishment!C$2:C$1031,MATCH($E232,Establishment!$A$2:$A$1031,0))</f>
        <v xml:space="preserve"> </v>
      </c>
      <c r="M232">
        <f t="shared" si="3"/>
        <v>0</v>
      </c>
      <c r="N232">
        <f t="shared" si="4"/>
        <v>0</v>
      </c>
      <c r="O232" t="s">
        <v>20</v>
      </c>
      <c r="P232" t="str">
        <f t="array" ref="P232">INDEX(Items!B$2:B$1072,MATCH($O232,Items!$A$2:$A$1072,0))</f>
        <v xml:space="preserve"> </v>
      </c>
      <c r="Q232" t="str">
        <f t="array" ref="Q232">INDEX(Items!C$2:C$1072,MATCH($O232,Items!$A$2:$A$1072,0))</f>
        <v xml:space="preserve"> </v>
      </c>
      <c r="R232" t="str">
        <f t="array" ref="R232">INDEX(Items!D$2:D$1072,MATCH($O232,Items!$A$2:$A$1072,0))</f>
        <v xml:space="preserve"> </v>
      </c>
    </row>
    <row r="233" spans="1:18" ht="15.75" customHeight="1" x14ac:dyDescent="0.25">
      <c r="A233">
        <f t="shared" si="0"/>
        <v>1</v>
      </c>
      <c r="B233" t="str">
        <f t="shared" si="1"/>
        <v/>
      </c>
      <c r="C233">
        <f t="shared" si="5"/>
        <v>1</v>
      </c>
      <c r="D233" s="4"/>
      <c r="E233" t="s">
        <v>20</v>
      </c>
      <c r="F233" t="str">
        <f t="array" ref="F233">INDEX(Establishment!B$2:B$1031,MATCH($E233,Establishment!$A$2:$A$1031,0))</f>
        <v xml:space="preserve"> </v>
      </c>
      <c r="G233" t="str">
        <f t="array" ref="G233">INDEX(Establishment!C$2:C$1031,MATCH($E233,Establishment!$A$2:$A$1031,0))</f>
        <v xml:space="preserve"> </v>
      </c>
      <c r="M233">
        <f t="shared" si="3"/>
        <v>0</v>
      </c>
      <c r="N233">
        <f t="shared" si="4"/>
        <v>0</v>
      </c>
      <c r="O233" t="s">
        <v>20</v>
      </c>
      <c r="P233" t="str">
        <f t="array" ref="P233">INDEX(Items!B$2:B$1072,MATCH($O233,Items!$A$2:$A$1072,0))</f>
        <v xml:space="preserve"> </v>
      </c>
      <c r="Q233" t="str">
        <f t="array" ref="Q233">INDEX(Items!C$2:C$1072,MATCH($O233,Items!$A$2:$A$1072,0))</f>
        <v xml:space="preserve"> </v>
      </c>
      <c r="R233" t="str">
        <f t="array" ref="R233">INDEX(Items!D$2:D$1072,MATCH($O233,Items!$A$2:$A$1072,0))</f>
        <v xml:space="preserve"> </v>
      </c>
    </row>
    <row r="234" spans="1:18" ht="15.75" customHeight="1" x14ac:dyDescent="0.25">
      <c r="A234">
        <f t="shared" si="0"/>
        <v>1</v>
      </c>
      <c r="B234" t="str">
        <f t="shared" si="1"/>
        <v/>
      </c>
      <c r="C234">
        <f t="shared" si="5"/>
        <v>1</v>
      </c>
      <c r="D234" s="4"/>
      <c r="E234" t="s">
        <v>20</v>
      </c>
      <c r="F234" t="str">
        <f t="array" ref="F234">INDEX(Establishment!B$2:B$1031,MATCH($E234,Establishment!$A$2:$A$1031,0))</f>
        <v xml:space="preserve"> </v>
      </c>
      <c r="G234" t="str">
        <f t="array" ref="G234">INDEX(Establishment!C$2:C$1031,MATCH($E234,Establishment!$A$2:$A$1031,0))</f>
        <v xml:space="preserve"> </v>
      </c>
      <c r="M234">
        <f t="shared" si="3"/>
        <v>0</v>
      </c>
      <c r="N234">
        <f t="shared" si="4"/>
        <v>0</v>
      </c>
      <c r="O234" t="s">
        <v>20</v>
      </c>
      <c r="P234" t="str">
        <f t="array" ref="P234">INDEX(Items!B$2:B$1072,MATCH($O234,Items!$A$2:$A$1072,0))</f>
        <v xml:space="preserve"> </v>
      </c>
      <c r="Q234" t="str">
        <f t="array" ref="Q234">INDEX(Items!C$2:C$1072,MATCH($O234,Items!$A$2:$A$1072,0))</f>
        <v xml:space="preserve"> </v>
      </c>
      <c r="R234" t="str">
        <f t="array" ref="R234">INDEX(Items!D$2:D$1072,MATCH($O234,Items!$A$2:$A$1072,0))</f>
        <v xml:space="preserve"> </v>
      </c>
    </row>
    <row r="235" spans="1:18" ht="15.75" customHeight="1" x14ac:dyDescent="0.25">
      <c r="A235">
        <f t="shared" si="0"/>
        <v>1</v>
      </c>
      <c r="B235" t="str">
        <f t="shared" si="1"/>
        <v/>
      </c>
      <c r="C235">
        <f t="shared" si="5"/>
        <v>1</v>
      </c>
      <c r="D235" s="4"/>
      <c r="E235" t="s">
        <v>20</v>
      </c>
      <c r="F235" t="str">
        <f t="array" ref="F235">INDEX(Establishment!B$2:B$1031,MATCH($E235,Establishment!$A$2:$A$1031,0))</f>
        <v xml:space="preserve"> </v>
      </c>
      <c r="G235" t="str">
        <f t="array" ref="G235">INDEX(Establishment!C$2:C$1031,MATCH($E235,Establishment!$A$2:$A$1031,0))</f>
        <v xml:space="preserve"> </v>
      </c>
      <c r="M235">
        <f t="shared" si="3"/>
        <v>0</v>
      </c>
      <c r="N235">
        <f t="shared" si="4"/>
        <v>0</v>
      </c>
      <c r="O235" t="s">
        <v>20</v>
      </c>
      <c r="P235" t="str">
        <f t="array" ref="P235">INDEX(Items!B$2:B$1072,MATCH($O235,Items!$A$2:$A$1072,0))</f>
        <v xml:space="preserve"> </v>
      </c>
      <c r="Q235" t="str">
        <f t="array" ref="Q235">INDEX(Items!C$2:C$1072,MATCH($O235,Items!$A$2:$A$1072,0))</f>
        <v xml:space="preserve"> </v>
      </c>
      <c r="R235" t="str">
        <f t="array" ref="R235">INDEX(Items!D$2:D$1072,MATCH($O235,Items!$A$2:$A$1072,0))</f>
        <v xml:space="preserve"> </v>
      </c>
    </row>
    <row r="236" spans="1:18" ht="15.75" customHeight="1" x14ac:dyDescent="0.25">
      <c r="A236">
        <f t="shared" si="0"/>
        <v>1</v>
      </c>
      <c r="B236" t="str">
        <f t="shared" si="1"/>
        <v/>
      </c>
      <c r="C236">
        <f t="shared" si="5"/>
        <v>1</v>
      </c>
      <c r="D236" s="4"/>
      <c r="E236" t="s">
        <v>20</v>
      </c>
      <c r="F236" t="str">
        <f t="array" ref="F236">INDEX(Establishment!B$2:B$1031,MATCH($E236,Establishment!$A$2:$A$1031,0))</f>
        <v xml:space="preserve"> </v>
      </c>
      <c r="G236" t="str">
        <f t="array" ref="G236">INDEX(Establishment!C$2:C$1031,MATCH($E236,Establishment!$A$2:$A$1031,0))</f>
        <v xml:space="preserve"> </v>
      </c>
      <c r="M236">
        <f t="shared" si="3"/>
        <v>0</v>
      </c>
      <c r="N236">
        <f t="shared" si="4"/>
        <v>0</v>
      </c>
      <c r="O236" t="s">
        <v>20</v>
      </c>
      <c r="P236" t="str">
        <f t="array" ref="P236">INDEX(Items!B$2:B$1072,MATCH($O236,Items!$A$2:$A$1072,0))</f>
        <v xml:space="preserve"> </v>
      </c>
      <c r="Q236" t="str">
        <f t="array" ref="Q236">INDEX(Items!C$2:C$1072,MATCH($O236,Items!$A$2:$A$1072,0))</f>
        <v xml:space="preserve"> </v>
      </c>
      <c r="R236" t="str">
        <f t="array" ref="R236">INDEX(Items!D$2:D$1072,MATCH($O236,Items!$A$2:$A$1072,0))</f>
        <v xml:space="preserve"> </v>
      </c>
    </row>
    <row r="237" spans="1:18" ht="15.75" customHeight="1" x14ac:dyDescent="0.25">
      <c r="A237">
        <f t="shared" si="0"/>
        <v>1</v>
      </c>
      <c r="B237" t="str">
        <f t="shared" si="1"/>
        <v/>
      </c>
      <c r="C237">
        <f t="shared" si="5"/>
        <v>1</v>
      </c>
      <c r="D237" s="4"/>
      <c r="E237" t="s">
        <v>20</v>
      </c>
      <c r="F237" t="str">
        <f t="array" ref="F237">INDEX(Establishment!B$2:B$1031,MATCH($E237,Establishment!$A$2:$A$1031,0))</f>
        <v xml:space="preserve"> </v>
      </c>
      <c r="G237" t="str">
        <f t="array" ref="G237">INDEX(Establishment!C$2:C$1031,MATCH($E237,Establishment!$A$2:$A$1031,0))</f>
        <v xml:space="preserve"> </v>
      </c>
      <c r="M237">
        <f t="shared" si="3"/>
        <v>0</v>
      </c>
      <c r="N237">
        <f t="shared" si="4"/>
        <v>0</v>
      </c>
      <c r="O237" t="s">
        <v>20</v>
      </c>
      <c r="P237" t="str">
        <f t="array" ref="P237">INDEX(Items!B$2:B$1072,MATCH($O237,Items!$A$2:$A$1072,0))</f>
        <v xml:space="preserve"> </v>
      </c>
      <c r="Q237" t="str">
        <f t="array" ref="Q237">INDEX(Items!C$2:C$1072,MATCH($O237,Items!$A$2:$A$1072,0))</f>
        <v xml:space="preserve"> </v>
      </c>
      <c r="R237" t="str">
        <f t="array" ref="R237">INDEX(Items!D$2:D$1072,MATCH($O237,Items!$A$2:$A$1072,0))</f>
        <v xml:space="preserve"> </v>
      </c>
    </row>
    <row r="238" spans="1:18" ht="15.75" customHeight="1" x14ac:dyDescent="0.25">
      <c r="A238">
        <f t="shared" si="0"/>
        <v>1</v>
      </c>
      <c r="B238" t="str">
        <f t="shared" si="1"/>
        <v/>
      </c>
      <c r="C238">
        <f t="shared" si="5"/>
        <v>1</v>
      </c>
      <c r="D238" s="4"/>
      <c r="E238" t="s">
        <v>20</v>
      </c>
      <c r="F238" t="str">
        <f t="array" ref="F238">INDEX(Establishment!B$2:B$1031,MATCH($E238,Establishment!$A$2:$A$1031,0))</f>
        <v xml:space="preserve"> </v>
      </c>
      <c r="G238" t="str">
        <f t="array" ref="G238">INDEX(Establishment!C$2:C$1031,MATCH($E238,Establishment!$A$2:$A$1031,0))</f>
        <v xml:space="preserve"> </v>
      </c>
      <c r="M238">
        <f t="shared" si="3"/>
        <v>0</v>
      </c>
      <c r="N238">
        <f t="shared" si="4"/>
        <v>0</v>
      </c>
      <c r="O238" t="s">
        <v>20</v>
      </c>
      <c r="P238" t="str">
        <f t="array" ref="P238">INDEX(Items!B$2:B$1072,MATCH($O238,Items!$A$2:$A$1072,0))</f>
        <v xml:space="preserve"> </v>
      </c>
      <c r="Q238" t="str">
        <f t="array" ref="Q238">INDEX(Items!C$2:C$1072,MATCH($O238,Items!$A$2:$A$1072,0))</f>
        <v xml:space="preserve"> </v>
      </c>
      <c r="R238" t="str">
        <f t="array" ref="R238">INDEX(Items!D$2:D$1072,MATCH($O238,Items!$A$2:$A$1072,0))</f>
        <v xml:space="preserve"> </v>
      </c>
    </row>
    <row r="239" spans="1:18" ht="15.75" customHeight="1" x14ac:dyDescent="0.25">
      <c r="A239">
        <f t="shared" si="0"/>
        <v>1</v>
      </c>
      <c r="B239" t="str">
        <f t="shared" si="1"/>
        <v/>
      </c>
      <c r="C239">
        <f t="shared" si="5"/>
        <v>1</v>
      </c>
      <c r="D239" s="4"/>
      <c r="E239" t="s">
        <v>20</v>
      </c>
      <c r="F239" t="str">
        <f t="array" ref="F239">INDEX(Establishment!B$2:B$1031,MATCH($E239,Establishment!$A$2:$A$1031,0))</f>
        <v xml:space="preserve"> </v>
      </c>
      <c r="G239" t="str">
        <f t="array" ref="G239">INDEX(Establishment!C$2:C$1031,MATCH($E239,Establishment!$A$2:$A$1031,0))</f>
        <v xml:space="preserve"> </v>
      </c>
      <c r="M239">
        <f t="shared" si="3"/>
        <v>0</v>
      </c>
      <c r="N239">
        <f t="shared" si="4"/>
        <v>0</v>
      </c>
      <c r="O239" t="s">
        <v>20</v>
      </c>
      <c r="P239" t="str">
        <f t="array" ref="P239">INDEX(Items!B$2:B$1072,MATCH($O239,Items!$A$2:$A$1072,0))</f>
        <v xml:space="preserve"> </v>
      </c>
      <c r="Q239" t="str">
        <f t="array" ref="Q239">INDEX(Items!C$2:C$1072,MATCH($O239,Items!$A$2:$A$1072,0))</f>
        <v xml:space="preserve"> </v>
      </c>
      <c r="R239" t="str">
        <f t="array" ref="R239">INDEX(Items!D$2:D$1072,MATCH($O239,Items!$A$2:$A$1072,0))</f>
        <v xml:space="preserve"> </v>
      </c>
    </row>
    <row r="240" spans="1:18" ht="15.75" customHeight="1" x14ac:dyDescent="0.25">
      <c r="A240">
        <f t="shared" si="0"/>
        <v>1</v>
      </c>
      <c r="B240" t="str">
        <f t="shared" si="1"/>
        <v/>
      </c>
      <c r="C240">
        <f t="shared" si="5"/>
        <v>1</v>
      </c>
      <c r="D240" s="4"/>
      <c r="E240" t="s">
        <v>20</v>
      </c>
      <c r="F240" t="str">
        <f t="array" ref="F240">INDEX(Establishment!B$2:B$1031,MATCH($E240,Establishment!$A$2:$A$1031,0))</f>
        <v xml:space="preserve"> </v>
      </c>
      <c r="G240" t="str">
        <f t="array" ref="G240">INDEX(Establishment!C$2:C$1031,MATCH($E240,Establishment!$A$2:$A$1031,0))</f>
        <v xml:space="preserve"> </v>
      </c>
      <c r="M240">
        <f t="shared" si="3"/>
        <v>0</v>
      </c>
      <c r="N240">
        <f t="shared" si="4"/>
        <v>0</v>
      </c>
      <c r="O240" t="s">
        <v>20</v>
      </c>
      <c r="P240" t="str">
        <f t="array" ref="P240">INDEX(Items!B$2:B$1072,MATCH($O240,Items!$A$2:$A$1072,0))</f>
        <v xml:space="preserve"> </v>
      </c>
      <c r="Q240" t="str">
        <f t="array" ref="Q240">INDEX(Items!C$2:C$1072,MATCH($O240,Items!$A$2:$A$1072,0))</f>
        <v xml:space="preserve"> </v>
      </c>
      <c r="R240" t="str">
        <f t="array" ref="R240">INDEX(Items!D$2:D$1072,MATCH($O240,Items!$A$2:$A$1072,0))</f>
        <v xml:space="preserve"> </v>
      </c>
    </row>
    <row r="241" spans="1:18" ht="15.75" customHeight="1" x14ac:dyDescent="0.25">
      <c r="A241">
        <f t="shared" si="0"/>
        <v>1</v>
      </c>
      <c r="B241" t="str">
        <f t="shared" si="1"/>
        <v/>
      </c>
      <c r="C241">
        <f t="shared" si="5"/>
        <v>1</v>
      </c>
      <c r="D241" s="4"/>
      <c r="E241" t="s">
        <v>20</v>
      </c>
      <c r="F241" t="str">
        <f t="array" ref="F241">INDEX(Establishment!B$2:B$1031,MATCH($E241,Establishment!$A$2:$A$1031,0))</f>
        <v xml:space="preserve"> </v>
      </c>
      <c r="G241" t="str">
        <f t="array" ref="G241">INDEX(Establishment!C$2:C$1031,MATCH($E241,Establishment!$A$2:$A$1031,0))</f>
        <v xml:space="preserve"> </v>
      </c>
      <c r="M241">
        <f t="shared" si="3"/>
        <v>0</v>
      </c>
      <c r="N241">
        <f t="shared" si="4"/>
        <v>0</v>
      </c>
      <c r="O241" t="s">
        <v>20</v>
      </c>
      <c r="P241" t="str">
        <f t="array" ref="P241">INDEX(Items!B$2:B$1072,MATCH($O241,Items!$A$2:$A$1072,0))</f>
        <v xml:space="preserve"> </v>
      </c>
      <c r="Q241" t="str">
        <f t="array" ref="Q241">INDEX(Items!C$2:C$1072,MATCH($O241,Items!$A$2:$A$1072,0))</f>
        <v xml:space="preserve"> </v>
      </c>
      <c r="R241" t="str">
        <f t="array" ref="R241">INDEX(Items!D$2:D$1072,MATCH($O241,Items!$A$2:$A$1072,0))</f>
        <v xml:space="preserve"> </v>
      </c>
    </row>
    <row r="242" spans="1:18" ht="15.75" customHeight="1" x14ac:dyDescent="0.25">
      <c r="A242">
        <f t="shared" si="0"/>
        <v>1</v>
      </c>
      <c r="B242" t="str">
        <f t="shared" si="1"/>
        <v/>
      </c>
      <c r="C242">
        <f t="shared" si="5"/>
        <v>1</v>
      </c>
      <c r="D242" s="4"/>
      <c r="E242" t="s">
        <v>20</v>
      </c>
      <c r="F242" t="str">
        <f t="array" ref="F242">INDEX(Establishment!B$2:B$1031,MATCH($E242,Establishment!$A$2:$A$1031,0))</f>
        <v xml:space="preserve"> </v>
      </c>
      <c r="G242" t="str">
        <f t="array" ref="G242">INDEX(Establishment!C$2:C$1031,MATCH($E242,Establishment!$A$2:$A$1031,0))</f>
        <v xml:space="preserve"> </v>
      </c>
      <c r="M242">
        <f t="shared" si="3"/>
        <v>0</v>
      </c>
      <c r="N242">
        <f t="shared" si="4"/>
        <v>0</v>
      </c>
      <c r="O242" t="s">
        <v>20</v>
      </c>
      <c r="P242" t="str">
        <f t="array" ref="P242">INDEX(Items!B$2:B$1072,MATCH($O242,Items!$A$2:$A$1072,0))</f>
        <v xml:space="preserve"> </v>
      </c>
      <c r="Q242" t="str">
        <f t="array" ref="Q242">INDEX(Items!C$2:C$1072,MATCH($O242,Items!$A$2:$A$1072,0))</f>
        <v xml:space="preserve"> </v>
      </c>
      <c r="R242" t="str">
        <f t="array" ref="R242">INDEX(Items!D$2:D$1072,MATCH($O242,Items!$A$2:$A$1072,0))</f>
        <v xml:space="preserve"> </v>
      </c>
    </row>
    <row r="243" spans="1:18" ht="15.75" customHeight="1" x14ac:dyDescent="0.25">
      <c r="A243">
        <f t="shared" si="0"/>
        <v>1</v>
      </c>
      <c r="B243" t="str">
        <f t="shared" si="1"/>
        <v/>
      </c>
      <c r="C243">
        <f t="shared" si="5"/>
        <v>1</v>
      </c>
      <c r="D243" s="4"/>
      <c r="E243" t="s">
        <v>20</v>
      </c>
      <c r="F243" t="str">
        <f t="array" ref="F243">INDEX(Establishment!B$2:B$1031,MATCH($E243,Establishment!$A$2:$A$1031,0))</f>
        <v xml:space="preserve"> </v>
      </c>
      <c r="G243" t="str">
        <f t="array" ref="G243">INDEX(Establishment!C$2:C$1031,MATCH($E243,Establishment!$A$2:$A$1031,0))</f>
        <v xml:space="preserve"> </v>
      </c>
      <c r="M243">
        <f t="shared" si="3"/>
        <v>0</v>
      </c>
      <c r="N243">
        <f t="shared" si="4"/>
        <v>0</v>
      </c>
      <c r="O243" t="s">
        <v>20</v>
      </c>
      <c r="P243" t="str">
        <f t="array" ref="P243">INDEX(Items!B$2:B$1072,MATCH($O243,Items!$A$2:$A$1072,0))</f>
        <v xml:space="preserve"> </v>
      </c>
      <c r="Q243" t="str">
        <f t="array" ref="Q243">INDEX(Items!C$2:C$1072,MATCH($O243,Items!$A$2:$A$1072,0))</f>
        <v xml:space="preserve"> </v>
      </c>
      <c r="R243" t="str">
        <f t="array" ref="R243">INDEX(Items!D$2:D$1072,MATCH($O243,Items!$A$2:$A$1072,0))</f>
        <v xml:space="preserve"> </v>
      </c>
    </row>
    <row r="244" spans="1:18" ht="15.75" customHeight="1" x14ac:dyDescent="0.25">
      <c r="A244">
        <f t="shared" si="0"/>
        <v>1</v>
      </c>
      <c r="B244" t="str">
        <f t="shared" si="1"/>
        <v/>
      </c>
      <c r="C244">
        <f t="shared" si="5"/>
        <v>1</v>
      </c>
      <c r="D244" s="4"/>
      <c r="E244" t="s">
        <v>20</v>
      </c>
      <c r="F244" t="str">
        <f t="array" ref="F244">INDEX(Establishment!B$2:B$1031,MATCH($E244,Establishment!$A$2:$A$1031,0))</f>
        <v xml:space="preserve"> </v>
      </c>
      <c r="G244" t="str">
        <f t="array" ref="G244">INDEX(Establishment!C$2:C$1031,MATCH($E244,Establishment!$A$2:$A$1031,0))</f>
        <v xml:space="preserve"> </v>
      </c>
      <c r="M244">
        <f t="shared" si="3"/>
        <v>0</v>
      </c>
      <c r="N244">
        <f t="shared" si="4"/>
        <v>0</v>
      </c>
      <c r="O244" t="s">
        <v>20</v>
      </c>
      <c r="P244" t="str">
        <f t="array" ref="P244">INDEX(Items!B$2:B$1072,MATCH($O244,Items!$A$2:$A$1072,0))</f>
        <v xml:space="preserve"> </v>
      </c>
      <c r="Q244" t="str">
        <f t="array" ref="Q244">INDEX(Items!C$2:C$1072,MATCH($O244,Items!$A$2:$A$1072,0))</f>
        <v xml:space="preserve"> </v>
      </c>
      <c r="R244" t="str">
        <f t="array" ref="R244">INDEX(Items!D$2:D$1072,MATCH($O244,Items!$A$2:$A$1072,0))</f>
        <v xml:space="preserve"> </v>
      </c>
    </row>
    <row r="245" spans="1:18" ht="15.75" customHeight="1" x14ac:dyDescent="0.25">
      <c r="A245">
        <f t="shared" si="0"/>
        <v>1</v>
      </c>
      <c r="B245" t="str">
        <f t="shared" si="1"/>
        <v/>
      </c>
      <c r="C245">
        <f t="shared" si="5"/>
        <v>1</v>
      </c>
      <c r="D245" s="4"/>
      <c r="E245" t="s">
        <v>20</v>
      </c>
      <c r="F245" t="str">
        <f t="array" ref="F245">INDEX(Establishment!B$2:B$1031,MATCH($E245,Establishment!$A$2:$A$1031,0))</f>
        <v xml:space="preserve"> </v>
      </c>
      <c r="G245" t="str">
        <f t="array" ref="G245">INDEX(Establishment!C$2:C$1031,MATCH($E245,Establishment!$A$2:$A$1031,0))</f>
        <v xml:space="preserve"> </v>
      </c>
      <c r="M245">
        <f t="shared" si="3"/>
        <v>0</v>
      </c>
      <c r="N245">
        <f t="shared" si="4"/>
        <v>0</v>
      </c>
      <c r="O245" t="s">
        <v>20</v>
      </c>
      <c r="P245" t="str">
        <f t="array" ref="P245">INDEX(Items!B$2:B$1072,MATCH($O245,Items!$A$2:$A$1072,0))</f>
        <v xml:space="preserve"> </v>
      </c>
      <c r="Q245" t="str">
        <f t="array" ref="Q245">INDEX(Items!C$2:C$1072,MATCH($O245,Items!$A$2:$A$1072,0))</f>
        <v xml:space="preserve"> </v>
      </c>
      <c r="R245" t="str">
        <f t="array" ref="R245">INDEX(Items!D$2:D$1072,MATCH($O245,Items!$A$2:$A$1072,0))</f>
        <v xml:space="preserve"> </v>
      </c>
    </row>
    <row r="246" spans="1:18" ht="15.75" customHeight="1" x14ac:dyDescent="0.25">
      <c r="A246">
        <f t="shared" si="0"/>
        <v>1</v>
      </c>
      <c r="B246" t="str">
        <f t="shared" si="1"/>
        <v/>
      </c>
      <c r="C246">
        <f t="shared" si="5"/>
        <v>1</v>
      </c>
      <c r="D246" s="4"/>
      <c r="E246" t="s">
        <v>20</v>
      </c>
      <c r="F246" t="str">
        <f t="array" ref="F246">INDEX(Establishment!B$2:B$1031,MATCH($E246,Establishment!$A$2:$A$1031,0))</f>
        <v xml:space="preserve"> </v>
      </c>
      <c r="G246" t="str">
        <f t="array" ref="G246">INDEX(Establishment!C$2:C$1031,MATCH($E246,Establishment!$A$2:$A$1031,0))</f>
        <v xml:space="preserve"> </v>
      </c>
      <c r="M246">
        <f t="shared" si="3"/>
        <v>0</v>
      </c>
      <c r="N246">
        <f t="shared" si="4"/>
        <v>0</v>
      </c>
      <c r="O246" t="s">
        <v>20</v>
      </c>
      <c r="P246" t="str">
        <f t="array" ref="P246">INDEX(Items!B$2:B$1072,MATCH($O246,Items!$A$2:$A$1072,0))</f>
        <v xml:space="preserve"> </v>
      </c>
      <c r="Q246" t="str">
        <f t="array" ref="Q246">INDEX(Items!C$2:C$1072,MATCH($O246,Items!$A$2:$A$1072,0))</f>
        <v xml:space="preserve"> </v>
      </c>
      <c r="R246" t="str">
        <f t="array" ref="R246">INDEX(Items!D$2:D$1072,MATCH($O246,Items!$A$2:$A$1072,0))</f>
        <v xml:space="preserve"> </v>
      </c>
    </row>
    <row r="247" spans="1:18" ht="15.75" customHeight="1" x14ac:dyDescent="0.25">
      <c r="A247">
        <f t="shared" si="0"/>
        <v>1</v>
      </c>
      <c r="B247" t="str">
        <f t="shared" si="1"/>
        <v/>
      </c>
      <c r="C247">
        <f t="shared" si="5"/>
        <v>1</v>
      </c>
      <c r="D247" s="4"/>
      <c r="E247" t="s">
        <v>20</v>
      </c>
      <c r="F247" t="str">
        <f t="array" ref="F247">INDEX(Establishment!B$2:B$1031,MATCH($E247,Establishment!$A$2:$A$1031,0))</f>
        <v xml:space="preserve"> </v>
      </c>
      <c r="G247" t="str">
        <f t="array" ref="G247">INDEX(Establishment!C$2:C$1031,MATCH($E247,Establishment!$A$2:$A$1031,0))</f>
        <v xml:space="preserve"> </v>
      </c>
      <c r="M247">
        <f t="shared" si="3"/>
        <v>0</v>
      </c>
      <c r="N247">
        <f t="shared" si="4"/>
        <v>0</v>
      </c>
      <c r="O247" t="s">
        <v>20</v>
      </c>
      <c r="P247" t="str">
        <f t="array" ref="P247">INDEX(Items!B$2:B$1072,MATCH($O247,Items!$A$2:$A$1072,0))</f>
        <v xml:space="preserve"> </v>
      </c>
      <c r="Q247" t="str">
        <f t="array" ref="Q247">INDEX(Items!C$2:C$1072,MATCH($O247,Items!$A$2:$A$1072,0))</f>
        <v xml:space="preserve"> </v>
      </c>
      <c r="R247" t="str">
        <f t="array" ref="R247">INDEX(Items!D$2:D$1072,MATCH($O247,Items!$A$2:$A$1072,0))</f>
        <v xml:space="preserve"> </v>
      </c>
    </row>
    <row r="248" spans="1:18" ht="15.75" customHeight="1" x14ac:dyDescent="0.25">
      <c r="A248">
        <f t="shared" si="0"/>
        <v>1</v>
      </c>
      <c r="B248" t="str">
        <f t="shared" si="1"/>
        <v/>
      </c>
      <c r="C248">
        <f t="shared" si="5"/>
        <v>1</v>
      </c>
      <c r="D248" s="4"/>
      <c r="E248" t="s">
        <v>20</v>
      </c>
      <c r="F248" t="str">
        <f t="array" ref="F248">INDEX(Establishment!B$2:B$1031,MATCH($E248,Establishment!$A$2:$A$1031,0))</f>
        <v xml:space="preserve"> </v>
      </c>
      <c r="G248" t="str">
        <f t="array" ref="G248">INDEX(Establishment!C$2:C$1031,MATCH($E248,Establishment!$A$2:$A$1031,0))</f>
        <v xml:space="preserve"> </v>
      </c>
      <c r="M248">
        <f t="shared" si="3"/>
        <v>0</v>
      </c>
      <c r="N248">
        <f t="shared" si="4"/>
        <v>0</v>
      </c>
      <c r="O248" t="s">
        <v>20</v>
      </c>
      <c r="P248" t="str">
        <f t="array" ref="P248">INDEX(Items!B$2:B$1072,MATCH($O248,Items!$A$2:$A$1072,0))</f>
        <v xml:space="preserve"> </v>
      </c>
      <c r="Q248" t="str">
        <f t="array" ref="Q248">INDEX(Items!C$2:C$1072,MATCH($O248,Items!$A$2:$A$1072,0))</f>
        <v xml:space="preserve"> </v>
      </c>
      <c r="R248" t="str">
        <f t="array" ref="R248">INDEX(Items!D$2:D$1072,MATCH($O248,Items!$A$2:$A$1072,0))</f>
        <v xml:space="preserve"> </v>
      </c>
    </row>
    <row r="249" spans="1:18" ht="15.75" customHeight="1" x14ac:dyDescent="0.25">
      <c r="A249">
        <f t="shared" si="0"/>
        <v>1</v>
      </c>
      <c r="B249" t="str">
        <f t="shared" si="1"/>
        <v/>
      </c>
      <c r="C249">
        <f t="shared" si="5"/>
        <v>1</v>
      </c>
      <c r="D249" s="4"/>
      <c r="E249" t="s">
        <v>20</v>
      </c>
      <c r="F249" t="str">
        <f t="array" ref="F249">INDEX(Establishment!B$2:B$1031,MATCH($E249,Establishment!$A$2:$A$1031,0))</f>
        <v xml:space="preserve"> </v>
      </c>
      <c r="G249" t="str">
        <f t="array" ref="G249">INDEX(Establishment!C$2:C$1031,MATCH($E249,Establishment!$A$2:$A$1031,0))</f>
        <v xml:space="preserve"> </v>
      </c>
      <c r="M249">
        <f t="shared" si="3"/>
        <v>0</v>
      </c>
      <c r="N249">
        <f t="shared" si="4"/>
        <v>0</v>
      </c>
      <c r="O249" t="s">
        <v>20</v>
      </c>
      <c r="P249" t="str">
        <f t="array" ref="P249">INDEX(Items!B$2:B$1072,MATCH($O249,Items!$A$2:$A$1072,0))</f>
        <v xml:space="preserve"> </v>
      </c>
      <c r="Q249" t="str">
        <f t="array" ref="Q249">INDEX(Items!C$2:C$1072,MATCH($O249,Items!$A$2:$A$1072,0))</f>
        <v xml:space="preserve"> </v>
      </c>
      <c r="R249" t="str">
        <f t="array" ref="R249">INDEX(Items!D$2:D$1072,MATCH($O249,Items!$A$2:$A$1072,0))</f>
        <v xml:space="preserve"> </v>
      </c>
    </row>
    <row r="250" spans="1:18" ht="15.75" customHeight="1" x14ac:dyDescent="0.25">
      <c r="A250">
        <f t="shared" si="0"/>
        <v>1</v>
      </c>
      <c r="B250" t="str">
        <f t="shared" si="1"/>
        <v/>
      </c>
      <c r="C250">
        <f t="shared" si="5"/>
        <v>1</v>
      </c>
      <c r="D250" s="4"/>
      <c r="E250" t="s">
        <v>20</v>
      </c>
      <c r="F250" t="str">
        <f t="array" ref="F250">INDEX(Establishment!B$2:B$1031,MATCH($E250,Establishment!$A$2:$A$1031,0))</f>
        <v xml:space="preserve"> </v>
      </c>
      <c r="G250" t="str">
        <f t="array" ref="G250">INDEX(Establishment!C$2:C$1031,MATCH($E250,Establishment!$A$2:$A$1031,0))</f>
        <v xml:space="preserve"> </v>
      </c>
      <c r="M250">
        <f t="shared" si="3"/>
        <v>0</v>
      </c>
      <c r="N250">
        <f t="shared" si="4"/>
        <v>0</v>
      </c>
      <c r="O250" t="s">
        <v>20</v>
      </c>
      <c r="P250" t="str">
        <f t="array" ref="P250">INDEX(Items!B$2:B$1072,MATCH($O250,Items!$A$2:$A$1072,0))</f>
        <v xml:space="preserve"> </v>
      </c>
      <c r="Q250" t="str">
        <f t="array" ref="Q250">INDEX(Items!C$2:C$1072,MATCH($O250,Items!$A$2:$A$1072,0))</f>
        <v xml:space="preserve"> </v>
      </c>
      <c r="R250" t="str">
        <f t="array" ref="R250">INDEX(Items!D$2:D$1072,MATCH($O250,Items!$A$2:$A$1072,0))</f>
        <v xml:space="preserve"> </v>
      </c>
    </row>
    <row r="251" spans="1:18" ht="15.75" customHeight="1" x14ac:dyDescent="0.25">
      <c r="A251">
        <f t="shared" si="0"/>
        <v>1</v>
      </c>
      <c r="B251" t="str">
        <f t="shared" si="1"/>
        <v/>
      </c>
      <c r="C251">
        <f t="shared" si="5"/>
        <v>1</v>
      </c>
      <c r="D251" s="4"/>
      <c r="E251" t="s">
        <v>20</v>
      </c>
      <c r="F251" t="str">
        <f t="array" ref="F251">INDEX(Establishment!B$2:B$1031,MATCH($E251,Establishment!$A$2:$A$1031,0))</f>
        <v xml:space="preserve"> </v>
      </c>
      <c r="G251" t="str">
        <f t="array" ref="G251">INDEX(Establishment!C$2:C$1031,MATCH($E251,Establishment!$A$2:$A$1031,0))</f>
        <v xml:space="preserve"> </v>
      </c>
      <c r="M251">
        <f t="shared" si="3"/>
        <v>0</v>
      </c>
      <c r="N251">
        <f t="shared" si="4"/>
        <v>0</v>
      </c>
      <c r="O251" t="s">
        <v>20</v>
      </c>
      <c r="P251" t="str">
        <f t="array" ref="P251">INDEX(Items!B$2:B$1072,MATCH($O251,Items!$A$2:$A$1072,0))</f>
        <v xml:space="preserve"> </v>
      </c>
      <c r="Q251" t="str">
        <f t="array" ref="Q251">INDEX(Items!C$2:C$1072,MATCH($O251,Items!$A$2:$A$1072,0))</f>
        <v xml:space="preserve"> </v>
      </c>
      <c r="R251" t="str">
        <f t="array" ref="R251">INDEX(Items!D$2:D$1072,MATCH($O251,Items!$A$2:$A$1072,0))</f>
        <v xml:space="preserve"> </v>
      </c>
    </row>
    <row r="252" spans="1:18" ht="15.75" customHeight="1" x14ac:dyDescent="0.25">
      <c r="A252">
        <f t="shared" si="0"/>
        <v>1</v>
      </c>
      <c r="B252" t="str">
        <f t="shared" si="1"/>
        <v/>
      </c>
      <c r="C252">
        <f t="shared" si="5"/>
        <v>1</v>
      </c>
      <c r="D252" s="4"/>
      <c r="E252" t="s">
        <v>20</v>
      </c>
      <c r="F252" t="str">
        <f t="array" ref="F252">INDEX(Establishment!B$2:B$1031,MATCH($E252,Establishment!$A$2:$A$1031,0))</f>
        <v xml:space="preserve"> </v>
      </c>
      <c r="G252" t="str">
        <f t="array" ref="G252">INDEX(Establishment!C$2:C$1031,MATCH($E252,Establishment!$A$2:$A$1031,0))</f>
        <v xml:space="preserve"> </v>
      </c>
      <c r="M252">
        <f t="shared" si="3"/>
        <v>0</v>
      </c>
      <c r="N252">
        <f t="shared" si="4"/>
        <v>0</v>
      </c>
      <c r="O252" t="s">
        <v>20</v>
      </c>
      <c r="P252" t="str">
        <f t="array" ref="P252">INDEX(Items!B$2:B$1072,MATCH($O252,Items!$A$2:$A$1072,0))</f>
        <v xml:space="preserve"> </v>
      </c>
      <c r="Q252" t="str">
        <f t="array" ref="Q252">INDEX(Items!C$2:C$1072,MATCH($O252,Items!$A$2:$A$1072,0))</f>
        <v xml:space="preserve"> </v>
      </c>
      <c r="R252" t="str">
        <f t="array" ref="R252">INDEX(Items!D$2:D$1072,MATCH($O252,Items!$A$2:$A$1072,0))</f>
        <v xml:space="preserve"> </v>
      </c>
    </row>
    <row r="253" spans="1:18" ht="15.75" customHeight="1" x14ac:dyDescent="0.25">
      <c r="A253">
        <f t="shared" si="0"/>
        <v>1</v>
      </c>
      <c r="B253" t="str">
        <f t="shared" si="1"/>
        <v/>
      </c>
      <c r="C253">
        <f t="shared" si="5"/>
        <v>1</v>
      </c>
      <c r="D253" s="4"/>
      <c r="E253" t="s">
        <v>20</v>
      </c>
      <c r="F253" t="str">
        <f t="array" ref="F253">INDEX(Establishment!B$2:B$1031,MATCH($E253,Establishment!$A$2:$A$1031,0))</f>
        <v xml:space="preserve"> </v>
      </c>
      <c r="G253" t="str">
        <f t="array" ref="G253">INDEX(Establishment!C$2:C$1031,MATCH($E253,Establishment!$A$2:$A$1031,0))</f>
        <v xml:space="preserve"> </v>
      </c>
      <c r="M253">
        <f t="shared" si="3"/>
        <v>0</v>
      </c>
      <c r="N253">
        <f t="shared" si="4"/>
        <v>0</v>
      </c>
      <c r="O253" t="s">
        <v>20</v>
      </c>
      <c r="P253" t="str">
        <f t="array" ref="P253">INDEX(Items!B$2:B$1072,MATCH($O253,Items!$A$2:$A$1072,0))</f>
        <v xml:space="preserve"> </v>
      </c>
      <c r="Q253" t="str">
        <f t="array" ref="Q253">INDEX(Items!C$2:C$1072,MATCH($O253,Items!$A$2:$A$1072,0))</f>
        <v xml:space="preserve"> </v>
      </c>
      <c r="R253" t="str">
        <f t="array" ref="R253">INDEX(Items!D$2:D$1072,MATCH($O253,Items!$A$2:$A$1072,0))</f>
        <v xml:space="preserve"> </v>
      </c>
    </row>
    <row r="254" spans="1:18" ht="15.75" customHeight="1" x14ac:dyDescent="0.25">
      <c r="A254">
        <f t="shared" si="0"/>
        <v>1</v>
      </c>
      <c r="B254" t="str">
        <f t="shared" si="1"/>
        <v/>
      </c>
      <c r="C254">
        <f t="shared" si="5"/>
        <v>1</v>
      </c>
      <c r="D254" s="4"/>
      <c r="E254" t="s">
        <v>20</v>
      </c>
      <c r="F254" t="str">
        <f t="array" ref="F254">INDEX(Establishment!B$2:B$1031,MATCH($E254,Establishment!$A$2:$A$1031,0))</f>
        <v xml:space="preserve"> </v>
      </c>
      <c r="G254" t="str">
        <f t="array" ref="G254">INDEX(Establishment!C$2:C$1031,MATCH($E254,Establishment!$A$2:$A$1031,0))</f>
        <v xml:space="preserve"> </v>
      </c>
      <c r="M254">
        <f t="shared" si="3"/>
        <v>0</v>
      </c>
      <c r="N254">
        <f t="shared" si="4"/>
        <v>0</v>
      </c>
      <c r="O254" t="s">
        <v>20</v>
      </c>
      <c r="P254" t="str">
        <f t="array" ref="P254">INDEX(Items!B$2:B$1072,MATCH($O254,Items!$A$2:$A$1072,0))</f>
        <v xml:space="preserve"> </v>
      </c>
      <c r="Q254" t="str">
        <f t="array" ref="Q254">INDEX(Items!C$2:C$1072,MATCH($O254,Items!$A$2:$A$1072,0))</f>
        <v xml:space="preserve"> </v>
      </c>
      <c r="R254" t="str">
        <f t="array" ref="R254">INDEX(Items!D$2:D$1072,MATCH($O254,Items!$A$2:$A$1072,0))</f>
        <v xml:space="preserve"> </v>
      </c>
    </row>
    <row r="255" spans="1:18" ht="15.75" customHeight="1" x14ac:dyDescent="0.25">
      <c r="A255">
        <f t="shared" si="0"/>
        <v>1</v>
      </c>
      <c r="B255" t="str">
        <f t="shared" si="1"/>
        <v/>
      </c>
      <c r="C255">
        <f t="shared" si="5"/>
        <v>1</v>
      </c>
      <c r="D255" s="4"/>
      <c r="E255" t="s">
        <v>20</v>
      </c>
      <c r="F255" t="str">
        <f t="array" ref="F255">INDEX(Establishment!B$2:B$1031,MATCH($E255,Establishment!$A$2:$A$1031,0))</f>
        <v xml:space="preserve"> </v>
      </c>
      <c r="G255" t="str">
        <f t="array" ref="G255">INDEX(Establishment!C$2:C$1031,MATCH($E255,Establishment!$A$2:$A$1031,0))</f>
        <v xml:space="preserve"> </v>
      </c>
      <c r="M255">
        <f t="shared" si="3"/>
        <v>0</v>
      </c>
      <c r="N255">
        <f t="shared" si="4"/>
        <v>0</v>
      </c>
      <c r="O255" t="s">
        <v>20</v>
      </c>
      <c r="P255" t="str">
        <f t="array" ref="P255">INDEX(Items!B$2:B$1072,MATCH($O255,Items!$A$2:$A$1072,0))</f>
        <v xml:space="preserve"> </v>
      </c>
      <c r="Q255" t="str">
        <f t="array" ref="Q255">INDEX(Items!C$2:C$1072,MATCH($O255,Items!$A$2:$A$1072,0))</f>
        <v xml:space="preserve"> </v>
      </c>
      <c r="R255" t="str">
        <f t="array" ref="R255">INDEX(Items!D$2:D$1072,MATCH($O255,Items!$A$2:$A$1072,0))</f>
        <v xml:space="preserve"> </v>
      </c>
    </row>
    <row r="256" spans="1:18" ht="15.75" customHeight="1" x14ac:dyDescent="0.25">
      <c r="A256">
        <f t="shared" si="0"/>
        <v>1</v>
      </c>
      <c r="B256" t="str">
        <f t="shared" si="1"/>
        <v/>
      </c>
      <c r="C256">
        <f t="shared" si="5"/>
        <v>1</v>
      </c>
      <c r="D256" s="4"/>
      <c r="E256" t="s">
        <v>20</v>
      </c>
      <c r="F256" t="str">
        <f t="array" ref="F256">INDEX(Establishment!B$2:B$1031,MATCH($E256,Establishment!$A$2:$A$1031,0))</f>
        <v xml:space="preserve"> </v>
      </c>
      <c r="G256" t="str">
        <f t="array" ref="G256">INDEX(Establishment!C$2:C$1031,MATCH($E256,Establishment!$A$2:$A$1031,0))</f>
        <v xml:space="preserve"> </v>
      </c>
      <c r="M256">
        <f t="shared" si="3"/>
        <v>0</v>
      </c>
      <c r="N256">
        <f t="shared" si="4"/>
        <v>0</v>
      </c>
      <c r="O256" t="s">
        <v>20</v>
      </c>
      <c r="P256" t="str">
        <f t="array" ref="P256">INDEX(Items!B$2:B$1072,MATCH($O256,Items!$A$2:$A$1072,0))</f>
        <v xml:space="preserve"> </v>
      </c>
      <c r="Q256" t="str">
        <f t="array" ref="Q256">INDEX(Items!C$2:C$1072,MATCH($O256,Items!$A$2:$A$1072,0))</f>
        <v xml:space="preserve"> </v>
      </c>
      <c r="R256" t="str">
        <f t="array" ref="R256">INDEX(Items!D$2:D$1072,MATCH($O256,Items!$A$2:$A$1072,0))</f>
        <v xml:space="preserve"> </v>
      </c>
    </row>
    <row r="257" spans="1:18" ht="15.75" customHeight="1" x14ac:dyDescent="0.25">
      <c r="A257">
        <f t="shared" ref="A257:A499" si="6">IF(OR(D257&lt;&gt;D256,D257=""),1,IF(NOT(AND(E257=E256,F257=F256,G257=G256)),A256+1,IF(OR(H257="",AND(H257&lt;&gt;"",H257&lt;&gt;H256,H256&lt;&gt;"")),A256,A256+1)))</f>
        <v>1</v>
      </c>
      <c r="B257" t="str">
        <f t="shared" ref="B257:B499" si="7">IF(D257&lt;&gt;"",TEXT(D257,"YYYYMMDD")&amp;CHAR(64+A257),"")</f>
        <v/>
      </c>
      <c r="C257">
        <f t="shared" si="5"/>
        <v>1</v>
      </c>
      <c r="D257" s="4"/>
      <c r="E257" t="s">
        <v>20</v>
      </c>
      <c r="F257" t="str">
        <f t="array" ref="F257">INDEX(Establishment!B$2:B$1031,MATCH($E257,Establishment!$A$2:$A$1031,0))</f>
        <v xml:space="preserve"> </v>
      </c>
      <c r="G257" t="str">
        <f t="array" ref="G257">INDEX(Establishment!C$2:C$1031,MATCH($E257,Establishment!$A$2:$A$1031,0))</f>
        <v xml:space="preserve"> </v>
      </c>
      <c r="M257">
        <f t="shared" ref="M257:M499" si="8">K257*L257</f>
        <v>0</v>
      </c>
      <c r="N257">
        <f t="shared" ref="N257:N499" si="9">IF(B257=B256,N256+M257,M257)</f>
        <v>0</v>
      </c>
      <c r="O257" t="s">
        <v>20</v>
      </c>
      <c r="P257" t="str">
        <f t="array" ref="P257">INDEX(Items!B$2:B$1072,MATCH($O257,Items!$A$2:$A$1072,0))</f>
        <v xml:space="preserve"> </v>
      </c>
      <c r="Q257" t="str">
        <f t="array" ref="Q257">INDEX(Items!C$2:C$1072,MATCH($O257,Items!$A$2:$A$1072,0))</f>
        <v xml:space="preserve"> </v>
      </c>
      <c r="R257" t="str">
        <f t="array" ref="R257">INDEX(Items!D$2:D$1072,MATCH($O257,Items!$A$2:$A$1072,0))</f>
        <v xml:space="preserve"> </v>
      </c>
    </row>
    <row r="258" spans="1:18" ht="15.75" customHeight="1" x14ac:dyDescent="0.25">
      <c r="A258">
        <f t="shared" si="6"/>
        <v>1</v>
      </c>
      <c r="B258" t="str">
        <f t="shared" si="7"/>
        <v/>
      </c>
      <c r="C258">
        <f t="shared" si="5"/>
        <v>1</v>
      </c>
      <c r="D258" s="4"/>
      <c r="E258" t="s">
        <v>20</v>
      </c>
      <c r="F258" t="str">
        <f t="array" ref="F258">INDEX(Establishment!B$2:B$1031,MATCH($E258,Establishment!$A$2:$A$1031,0))</f>
        <v xml:space="preserve"> </v>
      </c>
      <c r="G258" t="str">
        <f t="array" ref="G258">INDEX(Establishment!C$2:C$1031,MATCH($E258,Establishment!$A$2:$A$1031,0))</f>
        <v xml:space="preserve"> </v>
      </c>
      <c r="M258">
        <f t="shared" si="8"/>
        <v>0</v>
      </c>
      <c r="N258">
        <f t="shared" si="9"/>
        <v>0</v>
      </c>
      <c r="O258" t="s">
        <v>20</v>
      </c>
      <c r="P258" t="str">
        <f t="array" ref="P258">INDEX(Items!B$2:B$1072,MATCH($O258,Items!$A$2:$A$1072,0))</f>
        <v xml:space="preserve"> </v>
      </c>
      <c r="Q258" t="str">
        <f t="array" ref="Q258">INDEX(Items!C$2:C$1072,MATCH($O258,Items!$A$2:$A$1072,0))</f>
        <v xml:space="preserve"> </v>
      </c>
      <c r="R258" t="str">
        <f t="array" ref="R258">INDEX(Items!D$2:D$1072,MATCH($O258,Items!$A$2:$A$1072,0))</f>
        <v xml:space="preserve"> </v>
      </c>
    </row>
    <row r="259" spans="1:18" ht="15.75" customHeight="1" x14ac:dyDescent="0.25">
      <c r="A259">
        <f t="shared" si="6"/>
        <v>1</v>
      </c>
      <c r="B259" t="str">
        <f t="shared" si="7"/>
        <v/>
      </c>
      <c r="C259">
        <f t="shared" si="5"/>
        <v>1</v>
      </c>
      <c r="D259" s="4"/>
      <c r="E259" t="s">
        <v>20</v>
      </c>
      <c r="F259" t="str">
        <f t="array" ref="F259">INDEX(Establishment!B$2:B$1031,MATCH($E259,Establishment!$A$2:$A$1031,0))</f>
        <v xml:space="preserve"> </v>
      </c>
      <c r="G259" t="str">
        <f t="array" ref="G259">INDEX(Establishment!C$2:C$1031,MATCH($E259,Establishment!$A$2:$A$1031,0))</f>
        <v xml:space="preserve"> </v>
      </c>
      <c r="M259">
        <f t="shared" si="8"/>
        <v>0</v>
      </c>
      <c r="N259">
        <f t="shared" si="9"/>
        <v>0</v>
      </c>
      <c r="O259" t="s">
        <v>20</v>
      </c>
      <c r="P259" t="str">
        <f t="array" ref="P259">INDEX(Items!B$2:B$1072,MATCH($O259,Items!$A$2:$A$1072,0))</f>
        <v xml:space="preserve"> </v>
      </c>
      <c r="Q259" t="str">
        <f t="array" ref="Q259">INDEX(Items!C$2:C$1072,MATCH($O259,Items!$A$2:$A$1072,0))</f>
        <v xml:space="preserve"> </v>
      </c>
      <c r="R259" t="str">
        <f t="array" ref="R259">INDEX(Items!D$2:D$1072,MATCH($O259,Items!$A$2:$A$1072,0))</f>
        <v xml:space="preserve"> </v>
      </c>
    </row>
    <row r="260" spans="1:18" ht="15.75" customHeight="1" x14ac:dyDescent="0.25">
      <c r="A260">
        <f t="shared" si="6"/>
        <v>1</v>
      </c>
      <c r="B260" t="str">
        <f t="shared" si="7"/>
        <v/>
      </c>
      <c r="C260">
        <f t="shared" si="5"/>
        <v>1</v>
      </c>
      <c r="D260" s="4"/>
      <c r="E260" t="s">
        <v>20</v>
      </c>
      <c r="F260" t="str">
        <f t="array" ref="F260">INDEX(Establishment!B$2:B$1031,MATCH($E260,Establishment!$A$2:$A$1031,0))</f>
        <v xml:space="preserve"> </v>
      </c>
      <c r="G260" t="str">
        <f t="array" ref="G260">INDEX(Establishment!C$2:C$1031,MATCH($E260,Establishment!$A$2:$A$1031,0))</f>
        <v xml:space="preserve"> </v>
      </c>
      <c r="M260">
        <f t="shared" si="8"/>
        <v>0</v>
      </c>
      <c r="N260">
        <f t="shared" si="9"/>
        <v>0</v>
      </c>
      <c r="O260" t="s">
        <v>20</v>
      </c>
      <c r="P260" t="str">
        <f t="array" ref="P260">INDEX(Items!B$2:B$1072,MATCH($O260,Items!$A$2:$A$1072,0))</f>
        <v xml:space="preserve"> </v>
      </c>
      <c r="Q260" t="str">
        <f t="array" ref="Q260">INDEX(Items!C$2:C$1072,MATCH($O260,Items!$A$2:$A$1072,0))</f>
        <v xml:space="preserve"> </v>
      </c>
      <c r="R260" t="str">
        <f t="array" ref="R260">INDEX(Items!D$2:D$1072,MATCH($O260,Items!$A$2:$A$1072,0))</f>
        <v xml:space="preserve"> </v>
      </c>
    </row>
    <row r="261" spans="1:18" ht="15.75" customHeight="1" x14ac:dyDescent="0.25">
      <c r="A261">
        <f t="shared" si="6"/>
        <v>1</v>
      </c>
      <c r="B261" t="str">
        <f t="shared" si="7"/>
        <v/>
      </c>
      <c r="C261">
        <f t="shared" si="5"/>
        <v>1</v>
      </c>
      <c r="D261" s="4"/>
      <c r="E261" t="s">
        <v>20</v>
      </c>
      <c r="F261" t="str">
        <f t="array" ref="F261">INDEX(Establishment!B$2:B$1031,MATCH($E261,Establishment!$A$2:$A$1031,0))</f>
        <v xml:space="preserve"> </v>
      </c>
      <c r="G261" t="str">
        <f t="array" ref="G261">INDEX(Establishment!C$2:C$1031,MATCH($E261,Establishment!$A$2:$A$1031,0))</f>
        <v xml:space="preserve"> </v>
      </c>
      <c r="M261">
        <f t="shared" si="8"/>
        <v>0</v>
      </c>
      <c r="N261">
        <f t="shared" si="9"/>
        <v>0</v>
      </c>
      <c r="O261" t="s">
        <v>20</v>
      </c>
      <c r="P261" t="str">
        <f t="array" ref="P261">INDEX(Items!B$2:B$1072,MATCH($O261,Items!$A$2:$A$1072,0))</f>
        <v xml:space="preserve"> </v>
      </c>
      <c r="Q261" t="str">
        <f t="array" ref="Q261">INDEX(Items!C$2:C$1072,MATCH($O261,Items!$A$2:$A$1072,0))</f>
        <v xml:space="preserve"> </v>
      </c>
      <c r="R261" t="str">
        <f t="array" ref="R261">INDEX(Items!D$2:D$1072,MATCH($O261,Items!$A$2:$A$1072,0))</f>
        <v xml:space="preserve"> </v>
      </c>
    </row>
    <row r="262" spans="1:18" ht="15.75" customHeight="1" x14ac:dyDescent="0.25">
      <c r="A262">
        <f t="shared" si="6"/>
        <v>1</v>
      </c>
      <c r="B262" t="str">
        <f t="shared" si="7"/>
        <v/>
      </c>
      <c r="C262">
        <f t="shared" si="5"/>
        <v>1</v>
      </c>
      <c r="D262" s="4"/>
      <c r="E262" t="s">
        <v>20</v>
      </c>
      <c r="F262" t="str">
        <f t="array" ref="F262">INDEX(Establishment!B$2:B$1031,MATCH($E262,Establishment!$A$2:$A$1031,0))</f>
        <v xml:space="preserve"> </v>
      </c>
      <c r="G262" t="str">
        <f t="array" ref="G262">INDEX(Establishment!C$2:C$1031,MATCH($E262,Establishment!$A$2:$A$1031,0))</f>
        <v xml:space="preserve"> </v>
      </c>
      <c r="M262">
        <f t="shared" si="8"/>
        <v>0</v>
      </c>
      <c r="N262">
        <f t="shared" si="9"/>
        <v>0</v>
      </c>
      <c r="O262" t="s">
        <v>20</v>
      </c>
      <c r="P262" t="str">
        <f t="array" ref="P262">INDEX(Items!B$2:B$1072,MATCH($O262,Items!$A$2:$A$1072,0))</f>
        <v xml:space="preserve"> </v>
      </c>
      <c r="Q262" t="str">
        <f t="array" ref="Q262">INDEX(Items!C$2:C$1072,MATCH($O262,Items!$A$2:$A$1072,0))</f>
        <v xml:space="preserve"> </v>
      </c>
      <c r="R262" t="str">
        <f t="array" ref="R262">INDEX(Items!D$2:D$1072,MATCH($O262,Items!$A$2:$A$1072,0))</f>
        <v xml:space="preserve"> </v>
      </c>
    </row>
    <row r="263" spans="1:18" ht="15.75" customHeight="1" x14ac:dyDescent="0.25">
      <c r="A263">
        <f t="shared" si="6"/>
        <v>1</v>
      </c>
      <c r="B263" t="str">
        <f t="shared" si="7"/>
        <v/>
      </c>
      <c r="C263">
        <f t="shared" ref="C263:C499" si="10">IF(OR(B263="",B263&lt;&gt;B262),1,C262+1)</f>
        <v>1</v>
      </c>
      <c r="D263" s="4"/>
      <c r="E263" t="s">
        <v>20</v>
      </c>
      <c r="F263" t="str">
        <f t="array" ref="F263">INDEX(Establishment!B$2:B$1031,MATCH($E263,Establishment!$A$2:$A$1031,0))</f>
        <v xml:space="preserve"> </v>
      </c>
      <c r="G263" t="str">
        <f t="array" ref="G263">INDEX(Establishment!C$2:C$1031,MATCH($E263,Establishment!$A$2:$A$1031,0))</f>
        <v xml:space="preserve"> </v>
      </c>
      <c r="M263">
        <f t="shared" si="8"/>
        <v>0</v>
      </c>
      <c r="N263">
        <f t="shared" si="9"/>
        <v>0</v>
      </c>
      <c r="O263" t="s">
        <v>20</v>
      </c>
      <c r="P263" t="str">
        <f t="array" ref="P263">INDEX(Items!B$2:B$1072,MATCH($O263,Items!$A$2:$A$1072,0))</f>
        <v xml:space="preserve"> </v>
      </c>
      <c r="Q263" t="str">
        <f t="array" ref="Q263">INDEX(Items!C$2:C$1072,MATCH($O263,Items!$A$2:$A$1072,0))</f>
        <v xml:space="preserve"> </v>
      </c>
      <c r="R263" t="str">
        <f t="array" ref="R263">INDEX(Items!D$2:D$1072,MATCH($O263,Items!$A$2:$A$1072,0))</f>
        <v xml:space="preserve"> </v>
      </c>
    </row>
    <row r="264" spans="1:18" ht="15.75" customHeight="1" x14ac:dyDescent="0.25">
      <c r="A264">
        <f t="shared" si="6"/>
        <v>1</v>
      </c>
      <c r="B264" t="str">
        <f t="shared" si="7"/>
        <v/>
      </c>
      <c r="C264">
        <f t="shared" si="10"/>
        <v>1</v>
      </c>
      <c r="D264" s="4"/>
      <c r="E264" t="s">
        <v>20</v>
      </c>
      <c r="F264" t="str">
        <f t="array" ref="F264">INDEX(Establishment!B$2:B$1031,MATCH($E264,Establishment!$A$2:$A$1031,0))</f>
        <v xml:space="preserve"> </v>
      </c>
      <c r="G264" t="str">
        <f t="array" ref="G264">INDEX(Establishment!C$2:C$1031,MATCH($E264,Establishment!$A$2:$A$1031,0))</f>
        <v xml:space="preserve"> </v>
      </c>
      <c r="M264">
        <f t="shared" si="8"/>
        <v>0</v>
      </c>
      <c r="N264">
        <f t="shared" si="9"/>
        <v>0</v>
      </c>
      <c r="O264" t="s">
        <v>20</v>
      </c>
      <c r="P264" t="str">
        <f t="array" ref="P264">INDEX(Items!B$2:B$1072,MATCH($O264,Items!$A$2:$A$1072,0))</f>
        <v xml:space="preserve"> </v>
      </c>
      <c r="Q264" t="str">
        <f t="array" ref="Q264">INDEX(Items!C$2:C$1072,MATCH($O264,Items!$A$2:$A$1072,0))</f>
        <v xml:space="preserve"> </v>
      </c>
      <c r="R264" t="str">
        <f t="array" ref="R264">INDEX(Items!D$2:D$1072,MATCH($O264,Items!$A$2:$A$1072,0))</f>
        <v xml:space="preserve"> </v>
      </c>
    </row>
    <row r="265" spans="1:18" ht="15.75" customHeight="1" x14ac:dyDescent="0.25">
      <c r="A265">
        <f t="shared" si="6"/>
        <v>1</v>
      </c>
      <c r="B265" t="str">
        <f t="shared" si="7"/>
        <v/>
      </c>
      <c r="C265">
        <f t="shared" si="10"/>
        <v>1</v>
      </c>
      <c r="D265" s="4"/>
      <c r="E265" t="s">
        <v>20</v>
      </c>
      <c r="F265" t="str">
        <f t="array" ref="F265">INDEX(Establishment!B$2:B$1031,MATCH($E265,Establishment!$A$2:$A$1031,0))</f>
        <v xml:space="preserve"> </v>
      </c>
      <c r="G265" t="str">
        <f t="array" ref="G265">INDEX(Establishment!C$2:C$1031,MATCH($E265,Establishment!$A$2:$A$1031,0))</f>
        <v xml:space="preserve"> </v>
      </c>
      <c r="M265">
        <f t="shared" si="8"/>
        <v>0</v>
      </c>
      <c r="N265">
        <f t="shared" si="9"/>
        <v>0</v>
      </c>
      <c r="O265" t="s">
        <v>20</v>
      </c>
      <c r="P265" t="str">
        <f t="array" ref="P265">INDEX(Items!B$2:B$1072,MATCH($O265,Items!$A$2:$A$1072,0))</f>
        <v xml:space="preserve"> </v>
      </c>
      <c r="Q265" t="str">
        <f t="array" ref="Q265">INDEX(Items!C$2:C$1072,MATCH($O265,Items!$A$2:$A$1072,0))</f>
        <v xml:space="preserve"> </v>
      </c>
      <c r="R265" t="str">
        <f t="array" ref="R265">INDEX(Items!D$2:D$1072,MATCH($O265,Items!$A$2:$A$1072,0))</f>
        <v xml:space="preserve"> </v>
      </c>
    </row>
    <row r="266" spans="1:18" ht="15.75" customHeight="1" x14ac:dyDescent="0.25">
      <c r="A266">
        <f t="shared" si="6"/>
        <v>1</v>
      </c>
      <c r="B266" t="str">
        <f t="shared" si="7"/>
        <v/>
      </c>
      <c r="C266">
        <f t="shared" si="10"/>
        <v>1</v>
      </c>
      <c r="D266" s="4"/>
      <c r="E266" t="s">
        <v>20</v>
      </c>
      <c r="F266" t="str">
        <f t="array" ref="F266">INDEX(Establishment!B$2:B$1031,MATCH($E266,Establishment!$A$2:$A$1031,0))</f>
        <v xml:space="preserve"> </v>
      </c>
      <c r="G266" t="str">
        <f t="array" ref="G266">INDEX(Establishment!C$2:C$1031,MATCH($E266,Establishment!$A$2:$A$1031,0))</f>
        <v xml:space="preserve"> </v>
      </c>
      <c r="M266">
        <f t="shared" si="8"/>
        <v>0</v>
      </c>
      <c r="N266">
        <f t="shared" si="9"/>
        <v>0</v>
      </c>
      <c r="O266" t="s">
        <v>20</v>
      </c>
      <c r="P266" t="str">
        <f t="array" ref="P266">INDEX(Items!B$2:B$1072,MATCH($O266,Items!$A$2:$A$1072,0))</f>
        <v xml:space="preserve"> </v>
      </c>
      <c r="Q266" t="str">
        <f t="array" ref="Q266">INDEX(Items!C$2:C$1072,MATCH($O266,Items!$A$2:$A$1072,0))</f>
        <v xml:space="preserve"> </v>
      </c>
      <c r="R266" t="str">
        <f t="array" ref="R266">INDEX(Items!D$2:D$1072,MATCH($O266,Items!$A$2:$A$1072,0))</f>
        <v xml:space="preserve"> </v>
      </c>
    </row>
    <row r="267" spans="1:18" ht="15.75" customHeight="1" x14ac:dyDescent="0.25">
      <c r="A267">
        <f t="shared" si="6"/>
        <v>1</v>
      </c>
      <c r="B267" t="str">
        <f t="shared" si="7"/>
        <v/>
      </c>
      <c r="C267">
        <f t="shared" si="10"/>
        <v>1</v>
      </c>
      <c r="D267" s="4"/>
      <c r="E267" t="s">
        <v>20</v>
      </c>
      <c r="F267" t="str">
        <f t="array" ref="F267">INDEX(Establishment!B$2:B$1031,MATCH($E267,Establishment!$A$2:$A$1031,0))</f>
        <v xml:space="preserve"> </v>
      </c>
      <c r="G267" t="str">
        <f t="array" ref="G267">INDEX(Establishment!C$2:C$1031,MATCH($E267,Establishment!$A$2:$A$1031,0))</f>
        <v xml:space="preserve"> </v>
      </c>
      <c r="M267">
        <f t="shared" si="8"/>
        <v>0</v>
      </c>
      <c r="N267">
        <f t="shared" si="9"/>
        <v>0</v>
      </c>
      <c r="O267" t="s">
        <v>20</v>
      </c>
      <c r="P267" t="str">
        <f t="array" ref="P267">INDEX(Items!B$2:B$1072,MATCH($O267,Items!$A$2:$A$1072,0))</f>
        <v xml:space="preserve"> </v>
      </c>
      <c r="Q267" t="str">
        <f t="array" ref="Q267">INDEX(Items!C$2:C$1072,MATCH($O267,Items!$A$2:$A$1072,0))</f>
        <v xml:space="preserve"> </v>
      </c>
      <c r="R267" t="str">
        <f t="array" ref="R267">INDEX(Items!D$2:D$1072,MATCH($O267,Items!$A$2:$A$1072,0))</f>
        <v xml:space="preserve"> </v>
      </c>
    </row>
    <row r="268" spans="1:18" ht="15.75" customHeight="1" x14ac:dyDescent="0.25">
      <c r="A268">
        <f t="shared" si="6"/>
        <v>1</v>
      </c>
      <c r="B268" t="str">
        <f t="shared" si="7"/>
        <v/>
      </c>
      <c r="C268">
        <f t="shared" si="10"/>
        <v>1</v>
      </c>
      <c r="D268" s="4"/>
      <c r="E268" t="s">
        <v>20</v>
      </c>
      <c r="F268" t="str">
        <f t="array" ref="F268">INDEX(Establishment!B$2:B$1031,MATCH($E268,Establishment!$A$2:$A$1031,0))</f>
        <v xml:space="preserve"> </v>
      </c>
      <c r="G268" t="str">
        <f t="array" ref="G268">INDEX(Establishment!C$2:C$1031,MATCH($E268,Establishment!$A$2:$A$1031,0))</f>
        <v xml:space="preserve"> </v>
      </c>
      <c r="M268">
        <f t="shared" si="8"/>
        <v>0</v>
      </c>
      <c r="N268">
        <f t="shared" si="9"/>
        <v>0</v>
      </c>
      <c r="O268" t="s">
        <v>20</v>
      </c>
      <c r="P268" t="str">
        <f t="array" ref="P268">INDEX(Items!B$2:B$1072,MATCH($O268,Items!$A$2:$A$1072,0))</f>
        <v xml:space="preserve"> </v>
      </c>
      <c r="Q268" t="str">
        <f t="array" ref="Q268">INDEX(Items!C$2:C$1072,MATCH($O268,Items!$A$2:$A$1072,0))</f>
        <v xml:space="preserve"> </v>
      </c>
      <c r="R268" t="str">
        <f t="array" ref="R268">INDEX(Items!D$2:D$1072,MATCH($O268,Items!$A$2:$A$1072,0))</f>
        <v xml:space="preserve"> </v>
      </c>
    </row>
    <row r="269" spans="1:18" ht="15.75" customHeight="1" x14ac:dyDescent="0.25">
      <c r="A269">
        <f t="shared" si="6"/>
        <v>1</v>
      </c>
      <c r="B269" t="str">
        <f t="shared" si="7"/>
        <v/>
      </c>
      <c r="C269">
        <f t="shared" si="10"/>
        <v>1</v>
      </c>
      <c r="D269" s="4"/>
      <c r="E269" t="s">
        <v>20</v>
      </c>
      <c r="F269" t="str">
        <f t="array" ref="F269">INDEX(Establishment!B$2:B$1031,MATCH($E269,Establishment!$A$2:$A$1031,0))</f>
        <v xml:space="preserve"> </v>
      </c>
      <c r="G269" t="str">
        <f t="array" ref="G269">INDEX(Establishment!C$2:C$1031,MATCH($E269,Establishment!$A$2:$A$1031,0))</f>
        <v xml:space="preserve"> </v>
      </c>
      <c r="M269">
        <f t="shared" si="8"/>
        <v>0</v>
      </c>
      <c r="N269">
        <f t="shared" si="9"/>
        <v>0</v>
      </c>
      <c r="O269" t="s">
        <v>20</v>
      </c>
      <c r="P269" t="str">
        <f t="array" ref="P269">INDEX(Items!B$2:B$1072,MATCH($O269,Items!$A$2:$A$1072,0))</f>
        <v xml:space="preserve"> </v>
      </c>
      <c r="Q269" t="str">
        <f t="array" ref="Q269">INDEX(Items!C$2:C$1072,MATCH($O269,Items!$A$2:$A$1072,0))</f>
        <v xml:space="preserve"> </v>
      </c>
      <c r="R269" t="str">
        <f t="array" ref="R269">INDEX(Items!D$2:D$1072,MATCH($O269,Items!$A$2:$A$1072,0))</f>
        <v xml:space="preserve"> </v>
      </c>
    </row>
    <row r="270" spans="1:18" ht="15.75" customHeight="1" x14ac:dyDescent="0.25">
      <c r="A270">
        <f t="shared" si="6"/>
        <v>1</v>
      </c>
      <c r="B270" t="str">
        <f t="shared" si="7"/>
        <v/>
      </c>
      <c r="C270">
        <f t="shared" si="10"/>
        <v>1</v>
      </c>
      <c r="D270" s="4"/>
      <c r="E270" t="s">
        <v>20</v>
      </c>
      <c r="F270" t="str">
        <f t="array" ref="F270">INDEX(Establishment!B$2:B$1031,MATCH($E270,Establishment!$A$2:$A$1031,0))</f>
        <v xml:space="preserve"> </v>
      </c>
      <c r="G270" t="str">
        <f t="array" ref="G270">INDEX(Establishment!C$2:C$1031,MATCH($E270,Establishment!$A$2:$A$1031,0))</f>
        <v xml:space="preserve"> </v>
      </c>
      <c r="M270">
        <f t="shared" si="8"/>
        <v>0</v>
      </c>
      <c r="N270">
        <f t="shared" si="9"/>
        <v>0</v>
      </c>
      <c r="O270" t="s">
        <v>20</v>
      </c>
      <c r="P270" t="str">
        <f t="array" ref="P270">INDEX(Items!B$2:B$1072,MATCH($O270,Items!$A$2:$A$1072,0))</f>
        <v xml:space="preserve"> </v>
      </c>
      <c r="Q270" t="str">
        <f t="array" ref="Q270">INDEX(Items!C$2:C$1072,MATCH($O270,Items!$A$2:$A$1072,0))</f>
        <v xml:space="preserve"> </v>
      </c>
      <c r="R270" t="str">
        <f t="array" ref="R270">INDEX(Items!D$2:D$1072,MATCH($O270,Items!$A$2:$A$1072,0))</f>
        <v xml:space="preserve"> </v>
      </c>
    </row>
    <row r="271" spans="1:18" ht="15.75" customHeight="1" x14ac:dyDescent="0.25">
      <c r="A271">
        <f t="shared" si="6"/>
        <v>1</v>
      </c>
      <c r="B271" t="str">
        <f t="shared" si="7"/>
        <v/>
      </c>
      <c r="C271">
        <f t="shared" si="10"/>
        <v>1</v>
      </c>
      <c r="D271" s="4"/>
      <c r="E271" t="s">
        <v>20</v>
      </c>
      <c r="F271" t="str">
        <f t="array" ref="F271">INDEX(Establishment!B$2:B$1031,MATCH($E271,Establishment!$A$2:$A$1031,0))</f>
        <v xml:space="preserve"> </v>
      </c>
      <c r="G271" t="str">
        <f t="array" ref="G271">INDEX(Establishment!C$2:C$1031,MATCH($E271,Establishment!$A$2:$A$1031,0))</f>
        <v xml:space="preserve"> </v>
      </c>
      <c r="M271">
        <f t="shared" si="8"/>
        <v>0</v>
      </c>
      <c r="N271">
        <f t="shared" si="9"/>
        <v>0</v>
      </c>
      <c r="O271" t="s">
        <v>20</v>
      </c>
      <c r="P271" t="str">
        <f t="array" ref="P271">INDEX(Items!B$2:B$1072,MATCH($O271,Items!$A$2:$A$1072,0))</f>
        <v xml:space="preserve"> </v>
      </c>
      <c r="Q271" t="str">
        <f t="array" ref="Q271">INDEX(Items!C$2:C$1072,MATCH($O271,Items!$A$2:$A$1072,0))</f>
        <v xml:space="preserve"> </v>
      </c>
      <c r="R271" t="str">
        <f t="array" ref="R271">INDEX(Items!D$2:D$1072,MATCH($O271,Items!$A$2:$A$1072,0))</f>
        <v xml:space="preserve"> </v>
      </c>
    </row>
    <row r="272" spans="1:18" ht="15.75" customHeight="1" x14ac:dyDescent="0.25">
      <c r="A272">
        <f t="shared" si="6"/>
        <v>1</v>
      </c>
      <c r="B272" t="str">
        <f t="shared" si="7"/>
        <v/>
      </c>
      <c r="C272">
        <f t="shared" si="10"/>
        <v>1</v>
      </c>
      <c r="D272" s="4"/>
      <c r="E272" t="s">
        <v>20</v>
      </c>
      <c r="F272" t="str">
        <f t="array" ref="F272">INDEX(Establishment!B$2:B$1031,MATCH($E272,Establishment!$A$2:$A$1031,0))</f>
        <v xml:space="preserve"> </v>
      </c>
      <c r="G272" t="str">
        <f t="array" ref="G272">INDEX(Establishment!C$2:C$1031,MATCH($E272,Establishment!$A$2:$A$1031,0))</f>
        <v xml:space="preserve"> </v>
      </c>
      <c r="M272">
        <f t="shared" si="8"/>
        <v>0</v>
      </c>
      <c r="N272">
        <f t="shared" si="9"/>
        <v>0</v>
      </c>
      <c r="O272" t="s">
        <v>20</v>
      </c>
      <c r="P272" t="str">
        <f t="array" ref="P272">INDEX(Items!B$2:B$1072,MATCH($O272,Items!$A$2:$A$1072,0))</f>
        <v xml:space="preserve"> </v>
      </c>
      <c r="Q272" t="str">
        <f t="array" ref="Q272">INDEX(Items!C$2:C$1072,MATCH($O272,Items!$A$2:$A$1072,0))</f>
        <v xml:space="preserve"> </v>
      </c>
      <c r="R272" t="str">
        <f t="array" ref="R272">INDEX(Items!D$2:D$1072,MATCH($O272,Items!$A$2:$A$1072,0))</f>
        <v xml:space="preserve"> </v>
      </c>
    </row>
    <row r="273" spans="1:18" ht="15.75" customHeight="1" x14ac:dyDescent="0.25">
      <c r="A273">
        <f t="shared" si="6"/>
        <v>1</v>
      </c>
      <c r="B273" t="str">
        <f t="shared" si="7"/>
        <v/>
      </c>
      <c r="C273">
        <f t="shared" si="10"/>
        <v>1</v>
      </c>
      <c r="D273" s="4"/>
      <c r="E273" t="s">
        <v>20</v>
      </c>
      <c r="F273" t="str">
        <f t="array" ref="F273">INDEX(Establishment!B$2:B$1031,MATCH($E273,Establishment!$A$2:$A$1031,0))</f>
        <v xml:space="preserve"> </v>
      </c>
      <c r="G273" t="str">
        <f t="array" ref="G273">INDEX(Establishment!C$2:C$1031,MATCH($E273,Establishment!$A$2:$A$1031,0))</f>
        <v xml:space="preserve"> </v>
      </c>
      <c r="M273">
        <f t="shared" si="8"/>
        <v>0</v>
      </c>
      <c r="N273">
        <f t="shared" si="9"/>
        <v>0</v>
      </c>
      <c r="O273" t="s">
        <v>20</v>
      </c>
      <c r="P273" t="str">
        <f t="array" ref="P273">INDEX(Items!B$2:B$1072,MATCH($O273,Items!$A$2:$A$1072,0))</f>
        <v xml:space="preserve"> </v>
      </c>
      <c r="Q273" t="str">
        <f t="array" ref="Q273">INDEX(Items!C$2:C$1072,MATCH($O273,Items!$A$2:$A$1072,0))</f>
        <v xml:space="preserve"> </v>
      </c>
      <c r="R273" t="str">
        <f t="array" ref="R273">INDEX(Items!D$2:D$1072,MATCH($O273,Items!$A$2:$A$1072,0))</f>
        <v xml:space="preserve"> </v>
      </c>
    </row>
    <row r="274" spans="1:18" ht="15.75" customHeight="1" x14ac:dyDescent="0.25">
      <c r="A274">
        <f t="shared" si="6"/>
        <v>1</v>
      </c>
      <c r="B274" t="str">
        <f t="shared" si="7"/>
        <v/>
      </c>
      <c r="C274">
        <f t="shared" si="10"/>
        <v>1</v>
      </c>
      <c r="D274" s="4"/>
      <c r="E274" t="s">
        <v>20</v>
      </c>
      <c r="F274" t="str">
        <f t="array" ref="F274">INDEX(Establishment!B$2:B$1031,MATCH($E274,Establishment!$A$2:$A$1031,0))</f>
        <v xml:space="preserve"> </v>
      </c>
      <c r="G274" t="str">
        <f t="array" ref="G274">INDEX(Establishment!C$2:C$1031,MATCH($E274,Establishment!$A$2:$A$1031,0))</f>
        <v xml:space="preserve"> </v>
      </c>
      <c r="M274">
        <f t="shared" si="8"/>
        <v>0</v>
      </c>
      <c r="N274">
        <f t="shared" si="9"/>
        <v>0</v>
      </c>
      <c r="O274" t="s">
        <v>20</v>
      </c>
      <c r="P274" t="str">
        <f t="array" ref="P274">INDEX(Items!B$2:B$1072,MATCH($O274,Items!$A$2:$A$1072,0))</f>
        <v xml:space="preserve"> </v>
      </c>
      <c r="Q274" t="str">
        <f t="array" ref="Q274">INDEX(Items!C$2:C$1072,MATCH($O274,Items!$A$2:$A$1072,0))</f>
        <v xml:space="preserve"> </v>
      </c>
      <c r="R274" t="str">
        <f t="array" ref="R274">INDEX(Items!D$2:D$1072,MATCH($O274,Items!$A$2:$A$1072,0))</f>
        <v xml:space="preserve"> </v>
      </c>
    </row>
    <row r="275" spans="1:18" ht="15.75" customHeight="1" x14ac:dyDescent="0.25">
      <c r="A275">
        <f t="shared" si="6"/>
        <v>1</v>
      </c>
      <c r="B275" t="str">
        <f t="shared" si="7"/>
        <v/>
      </c>
      <c r="C275">
        <f t="shared" si="10"/>
        <v>1</v>
      </c>
      <c r="D275" s="4"/>
      <c r="E275" t="s">
        <v>20</v>
      </c>
      <c r="F275" t="str">
        <f t="array" ref="F275">INDEX(Establishment!B$2:B$1031,MATCH($E275,Establishment!$A$2:$A$1031,0))</f>
        <v xml:space="preserve"> </v>
      </c>
      <c r="G275" t="str">
        <f t="array" ref="G275">INDEX(Establishment!C$2:C$1031,MATCH($E275,Establishment!$A$2:$A$1031,0))</f>
        <v xml:space="preserve"> </v>
      </c>
      <c r="M275">
        <f t="shared" si="8"/>
        <v>0</v>
      </c>
      <c r="N275">
        <f t="shared" si="9"/>
        <v>0</v>
      </c>
      <c r="O275" t="s">
        <v>20</v>
      </c>
      <c r="P275" t="str">
        <f t="array" ref="P275">INDEX(Items!B$2:B$1072,MATCH($O275,Items!$A$2:$A$1072,0))</f>
        <v xml:space="preserve"> </v>
      </c>
      <c r="Q275" t="str">
        <f t="array" ref="Q275">INDEX(Items!C$2:C$1072,MATCH($O275,Items!$A$2:$A$1072,0))</f>
        <v xml:space="preserve"> </v>
      </c>
      <c r="R275" t="str">
        <f t="array" ref="R275">INDEX(Items!D$2:D$1072,MATCH($O275,Items!$A$2:$A$1072,0))</f>
        <v xml:space="preserve"> </v>
      </c>
    </row>
    <row r="276" spans="1:18" ht="15.75" customHeight="1" x14ac:dyDescent="0.25">
      <c r="A276">
        <f t="shared" si="6"/>
        <v>1</v>
      </c>
      <c r="B276" t="str">
        <f t="shared" si="7"/>
        <v/>
      </c>
      <c r="C276">
        <f t="shared" si="10"/>
        <v>1</v>
      </c>
      <c r="D276" s="4"/>
      <c r="E276" t="s">
        <v>20</v>
      </c>
      <c r="F276" t="str">
        <f t="array" ref="F276">INDEX(Establishment!B$2:B$1031,MATCH($E276,Establishment!$A$2:$A$1031,0))</f>
        <v xml:space="preserve"> </v>
      </c>
      <c r="G276" t="str">
        <f t="array" ref="G276">INDEX(Establishment!C$2:C$1031,MATCH($E276,Establishment!$A$2:$A$1031,0))</f>
        <v xml:space="preserve"> </v>
      </c>
      <c r="M276">
        <f t="shared" si="8"/>
        <v>0</v>
      </c>
      <c r="N276">
        <f t="shared" si="9"/>
        <v>0</v>
      </c>
      <c r="O276" t="s">
        <v>20</v>
      </c>
      <c r="P276" t="str">
        <f t="array" ref="P276">INDEX(Items!B$2:B$1072,MATCH($O276,Items!$A$2:$A$1072,0))</f>
        <v xml:space="preserve"> </v>
      </c>
      <c r="Q276" t="str">
        <f t="array" ref="Q276">INDEX(Items!C$2:C$1072,MATCH($O276,Items!$A$2:$A$1072,0))</f>
        <v xml:space="preserve"> </v>
      </c>
      <c r="R276" t="str">
        <f t="array" ref="R276">INDEX(Items!D$2:D$1072,MATCH($O276,Items!$A$2:$A$1072,0))</f>
        <v xml:space="preserve"> </v>
      </c>
    </row>
    <row r="277" spans="1:18" ht="15.75" customHeight="1" x14ac:dyDescent="0.25">
      <c r="A277">
        <f t="shared" si="6"/>
        <v>1</v>
      </c>
      <c r="B277" t="str">
        <f t="shared" si="7"/>
        <v/>
      </c>
      <c r="C277">
        <f t="shared" si="10"/>
        <v>1</v>
      </c>
      <c r="D277" s="4"/>
      <c r="E277" t="s">
        <v>20</v>
      </c>
      <c r="F277" t="str">
        <f t="array" ref="F277">INDEX(Establishment!B$2:B$1031,MATCH($E277,Establishment!$A$2:$A$1031,0))</f>
        <v xml:space="preserve"> </v>
      </c>
      <c r="G277" t="str">
        <f t="array" ref="G277">INDEX(Establishment!C$2:C$1031,MATCH($E277,Establishment!$A$2:$A$1031,0))</f>
        <v xml:space="preserve"> </v>
      </c>
      <c r="M277">
        <f t="shared" si="8"/>
        <v>0</v>
      </c>
      <c r="N277">
        <f t="shared" si="9"/>
        <v>0</v>
      </c>
      <c r="O277" t="s">
        <v>20</v>
      </c>
      <c r="P277" t="str">
        <f t="array" ref="P277">INDEX(Items!B$2:B$1072,MATCH($O277,Items!$A$2:$A$1072,0))</f>
        <v xml:space="preserve"> </v>
      </c>
      <c r="Q277" t="str">
        <f t="array" ref="Q277">INDEX(Items!C$2:C$1072,MATCH($O277,Items!$A$2:$A$1072,0))</f>
        <v xml:space="preserve"> </v>
      </c>
      <c r="R277" t="str">
        <f t="array" ref="R277">INDEX(Items!D$2:D$1072,MATCH($O277,Items!$A$2:$A$1072,0))</f>
        <v xml:space="preserve"> </v>
      </c>
    </row>
    <row r="278" spans="1:18" ht="15.75" customHeight="1" x14ac:dyDescent="0.25">
      <c r="A278">
        <f t="shared" si="6"/>
        <v>1</v>
      </c>
      <c r="B278" t="str">
        <f t="shared" si="7"/>
        <v/>
      </c>
      <c r="C278">
        <f t="shared" si="10"/>
        <v>1</v>
      </c>
      <c r="D278" s="4"/>
      <c r="E278" t="s">
        <v>20</v>
      </c>
      <c r="F278" t="str">
        <f t="array" ref="F278">INDEX(Establishment!B$2:B$1031,MATCH($E278,Establishment!$A$2:$A$1031,0))</f>
        <v xml:space="preserve"> </v>
      </c>
      <c r="G278" t="str">
        <f t="array" ref="G278">INDEX(Establishment!C$2:C$1031,MATCH($E278,Establishment!$A$2:$A$1031,0))</f>
        <v xml:space="preserve"> </v>
      </c>
      <c r="M278">
        <f t="shared" si="8"/>
        <v>0</v>
      </c>
      <c r="N278">
        <f t="shared" si="9"/>
        <v>0</v>
      </c>
      <c r="O278" t="s">
        <v>20</v>
      </c>
      <c r="P278" t="str">
        <f t="array" ref="P278">INDEX(Items!B$2:B$1072,MATCH($O278,Items!$A$2:$A$1072,0))</f>
        <v xml:space="preserve"> </v>
      </c>
      <c r="Q278" t="str">
        <f t="array" ref="Q278">INDEX(Items!C$2:C$1072,MATCH($O278,Items!$A$2:$A$1072,0))</f>
        <v xml:space="preserve"> </v>
      </c>
      <c r="R278" t="str">
        <f t="array" ref="R278">INDEX(Items!D$2:D$1072,MATCH($O278,Items!$A$2:$A$1072,0))</f>
        <v xml:space="preserve"> </v>
      </c>
    </row>
    <row r="279" spans="1:18" ht="15.75" customHeight="1" x14ac:dyDescent="0.25">
      <c r="A279">
        <f t="shared" si="6"/>
        <v>1</v>
      </c>
      <c r="B279" t="str">
        <f t="shared" si="7"/>
        <v/>
      </c>
      <c r="C279">
        <f t="shared" si="10"/>
        <v>1</v>
      </c>
      <c r="D279" s="4"/>
      <c r="E279" t="s">
        <v>20</v>
      </c>
      <c r="F279" t="str">
        <f t="array" ref="F279">INDEX(Establishment!B$2:B$1031,MATCH($E279,Establishment!$A$2:$A$1031,0))</f>
        <v xml:space="preserve"> </v>
      </c>
      <c r="G279" t="str">
        <f t="array" ref="G279">INDEX(Establishment!C$2:C$1031,MATCH($E279,Establishment!$A$2:$A$1031,0))</f>
        <v xml:space="preserve"> </v>
      </c>
      <c r="M279">
        <f t="shared" si="8"/>
        <v>0</v>
      </c>
      <c r="N279">
        <f t="shared" si="9"/>
        <v>0</v>
      </c>
      <c r="O279" t="s">
        <v>20</v>
      </c>
      <c r="P279" t="str">
        <f t="array" ref="P279">INDEX(Items!B$2:B$1072,MATCH($O279,Items!$A$2:$A$1072,0))</f>
        <v xml:space="preserve"> </v>
      </c>
      <c r="Q279" t="str">
        <f t="array" ref="Q279">INDEX(Items!C$2:C$1072,MATCH($O279,Items!$A$2:$A$1072,0))</f>
        <v xml:space="preserve"> </v>
      </c>
      <c r="R279" t="str">
        <f t="array" ref="R279">INDEX(Items!D$2:D$1072,MATCH($O279,Items!$A$2:$A$1072,0))</f>
        <v xml:space="preserve"> </v>
      </c>
    </row>
    <row r="280" spans="1:18" ht="15.75" customHeight="1" x14ac:dyDescent="0.25">
      <c r="A280">
        <f t="shared" si="6"/>
        <v>1</v>
      </c>
      <c r="B280" t="str">
        <f t="shared" si="7"/>
        <v/>
      </c>
      <c r="C280">
        <f t="shared" si="10"/>
        <v>1</v>
      </c>
      <c r="D280" s="4"/>
      <c r="E280" t="s">
        <v>20</v>
      </c>
      <c r="F280" t="str">
        <f t="array" ref="F280">INDEX(Establishment!B$2:B$1031,MATCH($E280,Establishment!$A$2:$A$1031,0))</f>
        <v xml:space="preserve"> </v>
      </c>
      <c r="G280" t="str">
        <f t="array" ref="G280">INDEX(Establishment!C$2:C$1031,MATCH($E280,Establishment!$A$2:$A$1031,0))</f>
        <v xml:space="preserve"> </v>
      </c>
      <c r="M280">
        <f t="shared" si="8"/>
        <v>0</v>
      </c>
      <c r="N280">
        <f t="shared" si="9"/>
        <v>0</v>
      </c>
      <c r="O280" t="s">
        <v>20</v>
      </c>
      <c r="P280" t="str">
        <f t="array" ref="P280">INDEX(Items!B$2:B$1072,MATCH($O280,Items!$A$2:$A$1072,0))</f>
        <v xml:space="preserve"> </v>
      </c>
      <c r="Q280" t="str">
        <f t="array" ref="Q280">INDEX(Items!C$2:C$1072,MATCH($O280,Items!$A$2:$A$1072,0))</f>
        <v xml:space="preserve"> </v>
      </c>
      <c r="R280" t="str">
        <f t="array" ref="R280">INDEX(Items!D$2:D$1072,MATCH($O280,Items!$A$2:$A$1072,0))</f>
        <v xml:space="preserve"> </v>
      </c>
    </row>
    <row r="281" spans="1:18" ht="15.75" customHeight="1" x14ac:dyDescent="0.25">
      <c r="A281">
        <f t="shared" si="6"/>
        <v>1</v>
      </c>
      <c r="B281" t="str">
        <f t="shared" si="7"/>
        <v/>
      </c>
      <c r="C281">
        <f t="shared" si="10"/>
        <v>1</v>
      </c>
      <c r="D281" s="4"/>
      <c r="E281" t="s">
        <v>20</v>
      </c>
      <c r="F281" t="str">
        <f t="array" ref="F281">INDEX(Establishment!B$2:B$1031,MATCH($E281,Establishment!$A$2:$A$1031,0))</f>
        <v xml:space="preserve"> </v>
      </c>
      <c r="G281" t="str">
        <f t="array" ref="G281">INDEX(Establishment!C$2:C$1031,MATCH($E281,Establishment!$A$2:$A$1031,0))</f>
        <v xml:space="preserve"> </v>
      </c>
      <c r="M281">
        <f t="shared" si="8"/>
        <v>0</v>
      </c>
      <c r="N281">
        <f t="shared" si="9"/>
        <v>0</v>
      </c>
      <c r="O281" t="s">
        <v>20</v>
      </c>
      <c r="P281" t="str">
        <f t="array" ref="P281">INDEX(Items!B$2:B$1072,MATCH($O281,Items!$A$2:$A$1072,0))</f>
        <v xml:space="preserve"> </v>
      </c>
      <c r="Q281" t="str">
        <f t="array" ref="Q281">INDEX(Items!C$2:C$1072,MATCH($O281,Items!$A$2:$A$1072,0))</f>
        <v xml:space="preserve"> </v>
      </c>
      <c r="R281" t="str">
        <f t="array" ref="R281">INDEX(Items!D$2:D$1072,MATCH($O281,Items!$A$2:$A$1072,0))</f>
        <v xml:space="preserve"> </v>
      </c>
    </row>
    <row r="282" spans="1:18" ht="15.75" customHeight="1" x14ac:dyDescent="0.25">
      <c r="A282">
        <f t="shared" si="6"/>
        <v>1</v>
      </c>
      <c r="B282" t="str">
        <f t="shared" si="7"/>
        <v/>
      </c>
      <c r="C282">
        <f t="shared" si="10"/>
        <v>1</v>
      </c>
      <c r="D282" s="4"/>
      <c r="E282" t="s">
        <v>20</v>
      </c>
      <c r="F282" t="str">
        <f t="array" ref="F282">INDEX(Establishment!B$2:B$1031,MATCH($E282,Establishment!$A$2:$A$1031,0))</f>
        <v xml:space="preserve"> </v>
      </c>
      <c r="G282" t="str">
        <f t="array" ref="G282">INDEX(Establishment!C$2:C$1031,MATCH($E282,Establishment!$A$2:$A$1031,0))</f>
        <v xml:space="preserve"> </v>
      </c>
      <c r="M282">
        <f t="shared" si="8"/>
        <v>0</v>
      </c>
      <c r="N282">
        <f t="shared" si="9"/>
        <v>0</v>
      </c>
      <c r="O282" t="s">
        <v>20</v>
      </c>
      <c r="P282" t="str">
        <f t="array" ref="P282">INDEX(Items!B$2:B$1072,MATCH($O282,Items!$A$2:$A$1072,0))</f>
        <v xml:space="preserve"> </v>
      </c>
      <c r="Q282" t="str">
        <f t="array" ref="Q282">INDEX(Items!C$2:C$1072,MATCH($O282,Items!$A$2:$A$1072,0))</f>
        <v xml:space="preserve"> </v>
      </c>
      <c r="R282" t="str">
        <f t="array" ref="R282">INDEX(Items!D$2:D$1072,MATCH($O282,Items!$A$2:$A$1072,0))</f>
        <v xml:space="preserve"> </v>
      </c>
    </row>
    <row r="283" spans="1:18" ht="15.75" customHeight="1" x14ac:dyDescent="0.25">
      <c r="A283">
        <f t="shared" si="6"/>
        <v>1</v>
      </c>
      <c r="B283" t="str">
        <f t="shared" si="7"/>
        <v/>
      </c>
      <c r="C283">
        <f t="shared" si="10"/>
        <v>1</v>
      </c>
      <c r="D283" s="4"/>
      <c r="E283" t="s">
        <v>20</v>
      </c>
      <c r="F283" t="str">
        <f t="array" ref="F283">INDEX(Establishment!B$2:B$1031,MATCH($E283,Establishment!$A$2:$A$1031,0))</f>
        <v xml:space="preserve"> </v>
      </c>
      <c r="G283" t="str">
        <f t="array" ref="G283">INDEX(Establishment!C$2:C$1031,MATCH($E283,Establishment!$A$2:$A$1031,0))</f>
        <v xml:space="preserve"> </v>
      </c>
      <c r="M283">
        <f t="shared" si="8"/>
        <v>0</v>
      </c>
      <c r="N283">
        <f t="shared" si="9"/>
        <v>0</v>
      </c>
      <c r="O283" t="s">
        <v>20</v>
      </c>
      <c r="P283" t="str">
        <f t="array" ref="P283">INDEX(Items!B$2:B$1072,MATCH($O283,Items!$A$2:$A$1072,0))</f>
        <v xml:space="preserve"> </v>
      </c>
      <c r="Q283" t="str">
        <f t="array" ref="Q283">INDEX(Items!C$2:C$1072,MATCH($O283,Items!$A$2:$A$1072,0))</f>
        <v xml:space="preserve"> </v>
      </c>
      <c r="R283" t="str">
        <f t="array" ref="R283">INDEX(Items!D$2:D$1072,MATCH($O283,Items!$A$2:$A$1072,0))</f>
        <v xml:space="preserve"> </v>
      </c>
    </row>
    <row r="284" spans="1:18" ht="15.75" customHeight="1" x14ac:dyDescent="0.25">
      <c r="A284">
        <f t="shared" si="6"/>
        <v>1</v>
      </c>
      <c r="B284" t="str">
        <f t="shared" si="7"/>
        <v/>
      </c>
      <c r="C284">
        <f t="shared" si="10"/>
        <v>1</v>
      </c>
      <c r="D284" s="4"/>
      <c r="E284" t="s">
        <v>20</v>
      </c>
      <c r="F284" t="str">
        <f t="array" ref="F284">INDEX(Establishment!B$2:B$1031,MATCH($E284,Establishment!$A$2:$A$1031,0))</f>
        <v xml:space="preserve"> </v>
      </c>
      <c r="G284" t="str">
        <f t="array" ref="G284">INDEX(Establishment!C$2:C$1031,MATCH($E284,Establishment!$A$2:$A$1031,0))</f>
        <v xml:space="preserve"> </v>
      </c>
      <c r="M284">
        <f t="shared" si="8"/>
        <v>0</v>
      </c>
      <c r="N284">
        <f t="shared" si="9"/>
        <v>0</v>
      </c>
      <c r="O284" t="s">
        <v>20</v>
      </c>
      <c r="P284" t="str">
        <f t="array" ref="P284">INDEX(Items!B$2:B$1072,MATCH($O284,Items!$A$2:$A$1072,0))</f>
        <v xml:space="preserve"> </v>
      </c>
      <c r="Q284" t="str">
        <f t="array" ref="Q284">INDEX(Items!C$2:C$1072,MATCH($O284,Items!$A$2:$A$1072,0))</f>
        <v xml:space="preserve"> </v>
      </c>
      <c r="R284" t="str">
        <f t="array" ref="R284">INDEX(Items!D$2:D$1072,MATCH($O284,Items!$A$2:$A$1072,0))</f>
        <v xml:space="preserve"> </v>
      </c>
    </row>
    <row r="285" spans="1:18" ht="15.75" customHeight="1" x14ac:dyDescent="0.25">
      <c r="A285">
        <f t="shared" si="6"/>
        <v>1</v>
      </c>
      <c r="B285" t="str">
        <f t="shared" si="7"/>
        <v/>
      </c>
      <c r="C285">
        <f t="shared" si="10"/>
        <v>1</v>
      </c>
      <c r="D285" s="4"/>
      <c r="E285" t="s">
        <v>20</v>
      </c>
      <c r="F285" t="str">
        <f t="array" ref="F285">INDEX(Establishment!B$2:B$1031,MATCH($E285,Establishment!$A$2:$A$1031,0))</f>
        <v xml:space="preserve"> </v>
      </c>
      <c r="G285" t="str">
        <f t="array" ref="G285">INDEX(Establishment!C$2:C$1031,MATCH($E285,Establishment!$A$2:$A$1031,0))</f>
        <v xml:space="preserve"> </v>
      </c>
      <c r="M285">
        <f t="shared" si="8"/>
        <v>0</v>
      </c>
      <c r="N285">
        <f t="shared" si="9"/>
        <v>0</v>
      </c>
      <c r="O285" t="s">
        <v>20</v>
      </c>
      <c r="P285" t="str">
        <f t="array" ref="P285">INDEX(Items!B$2:B$1072,MATCH($O285,Items!$A$2:$A$1072,0))</f>
        <v xml:space="preserve"> </v>
      </c>
      <c r="Q285" t="str">
        <f t="array" ref="Q285">INDEX(Items!C$2:C$1072,MATCH($O285,Items!$A$2:$A$1072,0))</f>
        <v xml:space="preserve"> </v>
      </c>
      <c r="R285" t="str">
        <f t="array" ref="R285">INDEX(Items!D$2:D$1072,MATCH($O285,Items!$A$2:$A$1072,0))</f>
        <v xml:space="preserve"> </v>
      </c>
    </row>
    <row r="286" spans="1:18" ht="15.75" customHeight="1" x14ac:dyDescent="0.25">
      <c r="A286">
        <f t="shared" si="6"/>
        <v>1</v>
      </c>
      <c r="B286" t="str">
        <f t="shared" si="7"/>
        <v/>
      </c>
      <c r="C286">
        <f t="shared" si="10"/>
        <v>1</v>
      </c>
      <c r="D286" s="4"/>
      <c r="E286" t="s">
        <v>20</v>
      </c>
      <c r="F286" t="str">
        <f t="array" ref="F286">INDEX(Establishment!B$2:B$1031,MATCH($E286,Establishment!$A$2:$A$1031,0))</f>
        <v xml:space="preserve"> </v>
      </c>
      <c r="G286" t="str">
        <f t="array" ref="G286">INDEX(Establishment!C$2:C$1031,MATCH($E286,Establishment!$A$2:$A$1031,0))</f>
        <v xml:space="preserve"> </v>
      </c>
      <c r="M286">
        <f t="shared" si="8"/>
        <v>0</v>
      </c>
      <c r="N286">
        <f t="shared" si="9"/>
        <v>0</v>
      </c>
      <c r="O286" t="s">
        <v>20</v>
      </c>
      <c r="P286" t="str">
        <f t="array" ref="P286">INDEX(Items!B$2:B$1072,MATCH($O286,Items!$A$2:$A$1072,0))</f>
        <v xml:space="preserve"> </v>
      </c>
      <c r="Q286" t="str">
        <f t="array" ref="Q286">INDEX(Items!C$2:C$1072,MATCH($O286,Items!$A$2:$A$1072,0))</f>
        <v xml:space="preserve"> </v>
      </c>
      <c r="R286" t="str">
        <f t="array" ref="R286">INDEX(Items!D$2:D$1072,MATCH($O286,Items!$A$2:$A$1072,0))</f>
        <v xml:space="preserve"> </v>
      </c>
    </row>
    <row r="287" spans="1:18" ht="15.75" customHeight="1" x14ac:dyDescent="0.25">
      <c r="A287">
        <f t="shared" si="6"/>
        <v>1</v>
      </c>
      <c r="B287" t="str">
        <f t="shared" si="7"/>
        <v/>
      </c>
      <c r="C287">
        <f t="shared" si="10"/>
        <v>1</v>
      </c>
      <c r="D287" s="4"/>
      <c r="E287" t="s">
        <v>20</v>
      </c>
      <c r="F287" t="str">
        <f t="array" ref="F287">INDEX(Establishment!B$2:B$1031,MATCH($E287,Establishment!$A$2:$A$1031,0))</f>
        <v xml:space="preserve"> </v>
      </c>
      <c r="G287" t="str">
        <f t="array" ref="G287">INDEX(Establishment!C$2:C$1031,MATCH($E287,Establishment!$A$2:$A$1031,0))</f>
        <v xml:space="preserve"> </v>
      </c>
      <c r="M287">
        <f t="shared" si="8"/>
        <v>0</v>
      </c>
      <c r="N287">
        <f t="shared" si="9"/>
        <v>0</v>
      </c>
      <c r="O287" t="s">
        <v>20</v>
      </c>
      <c r="P287" t="str">
        <f t="array" ref="P287">INDEX(Items!B$2:B$1072,MATCH($O287,Items!$A$2:$A$1072,0))</f>
        <v xml:space="preserve"> </v>
      </c>
      <c r="Q287" t="str">
        <f t="array" ref="Q287">INDEX(Items!C$2:C$1072,MATCH($O287,Items!$A$2:$A$1072,0))</f>
        <v xml:space="preserve"> </v>
      </c>
      <c r="R287" t="str">
        <f t="array" ref="R287">INDEX(Items!D$2:D$1072,MATCH($O287,Items!$A$2:$A$1072,0))</f>
        <v xml:space="preserve"> </v>
      </c>
    </row>
    <row r="288" spans="1:18" ht="15.75" customHeight="1" x14ac:dyDescent="0.25">
      <c r="A288">
        <f t="shared" si="6"/>
        <v>1</v>
      </c>
      <c r="B288" t="str">
        <f t="shared" si="7"/>
        <v/>
      </c>
      <c r="C288">
        <f t="shared" si="10"/>
        <v>1</v>
      </c>
      <c r="D288" s="4"/>
      <c r="E288" t="s">
        <v>20</v>
      </c>
      <c r="F288" t="str">
        <f t="array" ref="F288">INDEX(Establishment!B$2:B$1031,MATCH($E288,Establishment!$A$2:$A$1031,0))</f>
        <v xml:space="preserve"> </v>
      </c>
      <c r="G288" t="str">
        <f t="array" ref="G288">INDEX(Establishment!C$2:C$1031,MATCH($E288,Establishment!$A$2:$A$1031,0))</f>
        <v xml:space="preserve"> </v>
      </c>
      <c r="M288">
        <f t="shared" si="8"/>
        <v>0</v>
      </c>
      <c r="N288">
        <f t="shared" si="9"/>
        <v>0</v>
      </c>
      <c r="O288" t="s">
        <v>20</v>
      </c>
      <c r="P288" t="str">
        <f t="array" ref="P288">INDEX(Items!B$2:B$1072,MATCH($O288,Items!$A$2:$A$1072,0))</f>
        <v xml:space="preserve"> </v>
      </c>
      <c r="Q288" t="str">
        <f t="array" ref="Q288">INDEX(Items!C$2:C$1072,MATCH($O288,Items!$A$2:$A$1072,0))</f>
        <v xml:space="preserve"> </v>
      </c>
      <c r="R288" t="str">
        <f t="array" ref="R288">INDEX(Items!D$2:D$1072,MATCH($O288,Items!$A$2:$A$1072,0))</f>
        <v xml:space="preserve"> </v>
      </c>
    </row>
    <row r="289" spans="1:18" ht="15.75" customHeight="1" x14ac:dyDescent="0.25">
      <c r="A289">
        <f t="shared" si="6"/>
        <v>1</v>
      </c>
      <c r="B289" t="str">
        <f t="shared" si="7"/>
        <v/>
      </c>
      <c r="C289">
        <f t="shared" si="10"/>
        <v>1</v>
      </c>
      <c r="D289" s="4"/>
      <c r="E289" t="s">
        <v>20</v>
      </c>
      <c r="F289" t="str">
        <f t="array" ref="F289">INDEX(Establishment!B$2:B$1031,MATCH($E289,Establishment!$A$2:$A$1031,0))</f>
        <v xml:space="preserve"> </v>
      </c>
      <c r="G289" t="str">
        <f t="array" ref="G289">INDEX(Establishment!C$2:C$1031,MATCH($E289,Establishment!$A$2:$A$1031,0))</f>
        <v xml:space="preserve"> </v>
      </c>
      <c r="M289">
        <f t="shared" si="8"/>
        <v>0</v>
      </c>
      <c r="N289">
        <f t="shared" si="9"/>
        <v>0</v>
      </c>
      <c r="O289" t="s">
        <v>20</v>
      </c>
      <c r="P289" t="str">
        <f t="array" ref="P289">INDEX(Items!B$2:B$1072,MATCH($O289,Items!$A$2:$A$1072,0))</f>
        <v xml:space="preserve"> </v>
      </c>
      <c r="Q289" t="str">
        <f t="array" ref="Q289">INDEX(Items!C$2:C$1072,MATCH($O289,Items!$A$2:$A$1072,0))</f>
        <v xml:space="preserve"> </v>
      </c>
      <c r="R289" t="str">
        <f t="array" ref="R289">INDEX(Items!D$2:D$1072,MATCH($O289,Items!$A$2:$A$1072,0))</f>
        <v xml:space="preserve"> </v>
      </c>
    </row>
    <row r="290" spans="1:18" ht="15.75" customHeight="1" x14ac:dyDescent="0.25">
      <c r="A290">
        <f t="shared" si="6"/>
        <v>1</v>
      </c>
      <c r="B290" t="str">
        <f t="shared" si="7"/>
        <v/>
      </c>
      <c r="C290">
        <f t="shared" si="10"/>
        <v>1</v>
      </c>
      <c r="D290" s="4"/>
      <c r="E290" t="s">
        <v>20</v>
      </c>
      <c r="F290" t="str">
        <f t="array" ref="F290">INDEX(Establishment!B$2:B$1031,MATCH($E290,Establishment!$A$2:$A$1031,0))</f>
        <v xml:space="preserve"> </v>
      </c>
      <c r="G290" t="str">
        <f t="array" ref="G290">INDEX(Establishment!C$2:C$1031,MATCH($E290,Establishment!$A$2:$A$1031,0))</f>
        <v xml:space="preserve"> </v>
      </c>
      <c r="M290">
        <f t="shared" si="8"/>
        <v>0</v>
      </c>
      <c r="N290">
        <f t="shared" si="9"/>
        <v>0</v>
      </c>
      <c r="O290" t="s">
        <v>20</v>
      </c>
      <c r="P290" t="str">
        <f t="array" ref="P290">INDEX(Items!B$2:B$1072,MATCH($O290,Items!$A$2:$A$1072,0))</f>
        <v xml:space="preserve"> </v>
      </c>
      <c r="Q290" t="str">
        <f t="array" ref="Q290">INDEX(Items!C$2:C$1072,MATCH($O290,Items!$A$2:$A$1072,0))</f>
        <v xml:space="preserve"> </v>
      </c>
      <c r="R290" t="str">
        <f t="array" ref="R290">INDEX(Items!D$2:D$1072,MATCH($O290,Items!$A$2:$A$1072,0))</f>
        <v xml:space="preserve"> </v>
      </c>
    </row>
    <row r="291" spans="1:18" ht="15.75" customHeight="1" x14ac:dyDescent="0.25">
      <c r="A291">
        <f t="shared" si="6"/>
        <v>1</v>
      </c>
      <c r="B291" t="str">
        <f t="shared" si="7"/>
        <v/>
      </c>
      <c r="C291">
        <f t="shared" si="10"/>
        <v>1</v>
      </c>
      <c r="D291" s="4"/>
      <c r="E291" t="s">
        <v>20</v>
      </c>
      <c r="F291" t="str">
        <f t="array" ref="F291">INDEX(Establishment!B$2:B$1031,MATCH($E291,Establishment!$A$2:$A$1031,0))</f>
        <v xml:space="preserve"> </v>
      </c>
      <c r="G291" t="str">
        <f t="array" ref="G291">INDEX(Establishment!C$2:C$1031,MATCH($E291,Establishment!$A$2:$A$1031,0))</f>
        <v xml:space="preserve"> </v>
      </c>
      <c r="M291">
        <f t="shared" si="8"/>
        <v>0</v>
      </c>
      <c r="N291">
        <f t="shared" si="9"/>
        <v>0</v>
      </c>
      <c r="O291" t="s">
        <v>20</v>
      </c>
      <c r="P291" t="str">
        <f t="array" ref="P291">INDEX(Items!B$2:B$1072,MATCH($O291,Items!$A$2:$A$1072,0))</f>
        <v xml:space="preserve"> </v>
      </c>
      <c r="Q291" t="str">
        <f t="array" ref="Q291">INDEX(Items!C$2:C$1072,MATCH($O291,Items!$A$2:$A$1072,0))</f>
        <v xml:space="preserve"> </v>
      </c>
      <c r="R291" t="str">
        <f t="array" ref="R291">INDEX(Items!D$2:D$1072,MATCH($O291,Items!$A$2:$A$1072,0))</f>
        <v xml:space="preserve"> </v>
      </c>
    </row>
    <row r="292" spans="1:18" ht="15.75" customHeight="1" x14ac:dyDescent="0.25">
      <c r="A292">
        <f t="shared" si="6"/>
        <v>1</v>
      </c>
      <c r="B292" t="str">
        <f t="shared" si="7"/>
        <v/>
      </c>
      <c r="C292">
        <f t="shared" si="10"/>
        <v>1</v>
      </c>
      <c r="D292" s="4"/>
      <c r="E292" t="s">
        <v>20</v>
      </c>
      <c r="F292" t="str">
        <f t="array" ref="F292">INDEX(Establishment!B$2:B$1031,MATCH($E292,Establishment!$A$2:$A$1031,0))</f>
        <v xml:space="preserve"> </v>
      </c>
      <c r="G292" t="str">
        <f t="array" ref="G292">INDEX(Establishment!C$2:C$1031,MATCH($E292,Establishment!$A$2:$A$1031,0))</f>
        <v xml:space="preserve"> </v>
      </c>
      <c r="M292">
        <f t="shared" si="8"/>
        <v>0</v>
      </c>
      <c r="N292">
        <f t="shared" si="9"/>
        <v>0</v>
      </c>
      <c r="O292" t="s">
        <v>20</v>
      </c>
      <c r="P292" t="str">
        <f t="array" ref="P292">INDEX(Items!B$2:B$1072,MATCH($O292,Items!$A$2:$A$1072,0))</f>
        <v xml:space="preserve"> </v>
      </c>
      <c r="Q292" t="str">
        <f t="array" ref="Q292">INDEX(Items!C$2:C$1072,MATCH($O292,Items!$A$2:$A$1072,0))</f>
        <v xml:space="preserve"> </v>
      </c>
      <c r="R292" t="str">
        <f t="array" ref="R292">INDEX(Items!D$2:D$1072,MATCH($O292,Items!$A$2:$A$1072,0))</f>
        <v xml:space="preserve"> </v>
      </c>
    </row>
    <row r="293" spans="1:18" ht="15.75" customHeight="1" x14ac:dyDescent="0.25">
      <c r="A293">
        <f t="shared" si="6"/>
        <v>1</v>
      </c>
      <c r="B293" t="str">
        <f t="shared" si="7"/>
        <v/>
      </c>
      <c r="C293">
        <f t="shared" si="10"/>
        <v>1</v>
      </c>
      <c r="D293" s="4"/>
      <c r="E293" t="s">
        <v>20</v>
      </c>
      <c r="F293" t="str">
        <f t="array" ref="F293">INDEX(Establishment!B$2:B$1031,MATCH($E293,Establishment!$A$2:$A$1031,0))</f>
        <v xml:space="preserve"> </v>
      </c>
      <c r="G293" t="str">
        <f t="array" ref="G293">INDEX(Establishment!C$2:C$1031,MATCH($E293,Establishment!$A$2:$A$1031,0))</f>
        <v xml:space="preserve"> </v>
      </c>
      <c r="M293">
        <f t="shared" si="8"/>
        <v>0</v>
      </c>
      <c r="N293">
        <f t="shared" si="9"/>
        <v>0</v>
      </c>
      <c r="O293" t="s">
        <v>20</v>
      </c>
      <c r="P293" t="str">
        <f t="array" ref="P293">INDEX(Items!B$2:B$1072,MATCH($O293,Items!$A$2:$A$1072,0))</f>
        <v xml:space="preserve"> </v>
      </c>
      <c r="Q293" t="str">
        <f t="array" ref="Q293">INDEX(Items!C$2:C$1072,MATCH($O293,Items!$A$2:$A$1072,0))</f>
        <v xml:space="preserve"> </v>
      </c>
      <c r="R293" t="str">
        <f t="array" ref="R293">INDEX(Items!D$2:D$1072,MATCH($O293,Items!$A$2:$A$1072,0))</f>
        <v xml:space="preserve"> </v>
      </c>
    </row>
    <row r="294" spans="1:18" ht="15.75" customHeight="1" x14ac:dyDescent="0.25">
      <c r="A294">
        <f t="shared" si="6"/>
        <v>1</v>
      </c>
      <c r="B294" t="str">
        <f t="shared" si="7"/>
        <v/>
      </c>
      <c r="C294">
        <f t="shared" si="10"/>
        <v>1</v>
      </c>
      <c r="D294" s="4"/>
      <c r="E294" t="s">
        <v>20</v>
      </c>
      <c r="F294" t="str">
        <f t="array" ref="F294">INDEX(Establishment!B$2:B$1031,MATCH($E294,Establishment!$A$2:$A$1031,0))</f>
        <v xml:space="preserve"> </v>
      </c>
      <c r="G294" t="str">
        <f t="array" ref="G294">INDEX(Establishment!C$2:C$1031,MATCH($E294,Establishment!$A$2:$A$1031,0))</f>
        <v xml:space="preserve"> </v>
      </c>
      <c r="M294">
        <f t="shared" si="8"/>
        <v>0</v>
      </c>
      <c r="N294">
        <f t="shared" si="9"/>
        <v>0</v>
      </c>
      <c r="O294" t="s">
        <v>20</v>
      </c>
      <c r="P294" t="str">
        <f t="array" ref="P294">INDEX(Items!B$2:B$1072,MATCH($O294,Items!$A$2:$A$1072,0))</f>
        <v xml:space="preserve"> </v>
      </c>
      <c r="Q294" t="str">
        <f t="array" ref="Q294">INDEX(Items!C$2:C$1072,MATCH($O294,Items!$A$2:$A$1072,0))</f>
        <v xml:space="preserve"> </v>
      </c>
      <c r="R294" t="str">
        <f t="array" ref="R294">INDEX(Items!D$2:D$1072,MATCH($O294,Items!$A$2:$A$1072,0))</f>
        <v xml:space="preserve"> </v>
      </c>
    </row>
    <row r="295" spans="1:18" ht="15.75" customHeight="1" x14ac:dyDescent="0.25">
      <c r="A295">
        <f t="shared" si="6"/>
        <v>1</v>
      </c>
      <c r="B295" t="str">
        <f t="shared" si="7"/>
        <v/>
      </c>
      <c r="C295">
        <f t="shared" si="10"/>
        <v>1</v>
      </c>
      <c r="D295" s="4"/>
      <c r="E295" t="s">
        <v>20</v>
      </c>
      <c r="F295" t="str">
        <f t="array" ref="F295">INDEX(Establishment!B$2:B$1031,MATCH($E295,Establishment!$A$2:$A$1031,0))</f>
        <v xml:space="preserve"> </v>
      </c>
      <c r="G295" t="str">
        <f t="array" ref="G295">INDEX(Establishment!C$2:C$1031,MATCH($E295,Establishment!$A$2:$A$1031,0))</f>
        <v xml:space="preserve"> </v>
      </c>
      <c r="M295">
        <f t="shared" si="8"/>
        <v>0</v>
      </c>
      <c r="N295">
        <f t="shared" si="9"/>
        <v>0</v>
      </c>
      <c r="O295" t="s">
        <v>20</v>
      </c>
      <c r="P295" t="str">
        <f t="array" ref="P295">INDEX(Items!B$2:B$1072,MATCH($O295,Items!$A$2:$A$1072,0))</f>
        <v xml:space="preserve"> </v>
      </c>
      <c r="Q295" t="str">
        <f t="array" ref="Q295">INDEX(Items!C$2:C$1072,MATCH($O295,Items!$A$2:$A$1072,0))</f>
        <v xml:space="preserve"> </v>
      </c>
      <c r="R295" t="str">
        <f t="array" ref="R295">INDEX(Items!D$2:D$1072,MATCH($O295,Items!$A$2:$A$1072,0))</f>
        <v xml:space="preserve"> </v>
      </c>
    </row>
    <row r="296" spans="1:18" ht="15.75" customHeight="1" x14ac:dyDescent="0.25">
      <c r="A296">
        <f t="shared" si="6"/>
        <v>1</v>
      </c>
      <c r="B296" t="str">
        <f t="shared" si="7"/>
        <v/>
      </c>
      <c r="C296">
        <f t="shared" si="10"/>
        <v>1</v>
      </c>
      <c r="D296" s="4"/>
      <c r="E296" t="s">
        <v>20</v>
      </c>
      <c r="F296" t="str">
        <f t="array" ref="F296">INDEX(Establishment!B$2:B$1031,MATCH($E296,Establishment!$A$2:$A$1031,0))</f>
        <v xml:space="preserve"> </v>
      </c>
      <c r="G296" t="str">
        <f t="array" ref="G296">INDEX(Establishment!C$2:C$1031,MATCH($E296,Establishment!$A$2:$A$1031,0))</f>
        <v xml:space="preserve"> </v>
      </c>
      <c r="M296">
        <f t="shared" si="8"/>
        <v>0</v>
      </c>
      <c r="N296">
        <f t="shared" si="9"/>
        <v>0</v>
      </c>
      <c r="O296" t="s">
        <v>20</v>
      </c>
      <c r="P296" t="str">
        <f t="array" ref="P296">INDEX(Items!B$2:B$1072,MATCH($O296,Items!$A$2:$A$1072,0))</f>
        <v xml:space="preserve"> </v>
      </c>
      <c r="Q296" t="str">
        <f t="array" ref="Q296">INDEX(Items!C$2:C$1072,MATCH($O296,Items!$A$2:$A$1072,0))</f>
        <v xml:space="preserve"> </v>
      </c>
      <c r="R296" t="str">
        <f t="array" ref="R296">INDEX(Items!D$2:D$1072,MATCH($O296,Items!$A$2:$A$1072,0))</f>
        <v xml:space="preserve"> </v>
      </c>
    </row>
    <row r="297" spans="1:18" ht="15.75" customHeight="1" x14ac:dyDescent="0.25">
      <c r="A297">
        <f t="shared" si="6"/>
        <v>1</v>
      </c>
      <c r="B297" t="str">
        <f t="shared" si="7"/>
        <v/>
      </c>
      <c r="C297">
        <f t="shared" si="10"/>
        <v>1</v>
      </c>
      <c r="D297" s="4"/>
      <c r="E297" t="s">
        <v>20</v>
      </c>
      <c r="F297" t="str">
        <f t="array" ref="F297">INDEX(Establishment!B$2:B$1031,MATCH($E297,Establishment!$A$2:$A$1031,0))</f>
        <v xml:space="preserve"> </v>
      </c>
      <c r="G297" t="str">
        <f t="array" ref="G297">INDEX(Establishment!C$2:C$1031,MATCH($E297,Establishment!$A$2:$A$1031,0))</f>
        <v xml:space="preserve"> </v>
      </c>
      <c r="M297">
        <f t="shared" si="8"/>
        <v>0</v>
      </c>
      <c r="N297">
        <f t="shared" si="9"/>
        <v>0</v>
      </c>
      <c r="O297" t="s">
        <v>20</v>
      </c>
      <c r="P297" t="str">
        <f t="array" ref="P297">INDEX(Items!B$2:B$1072,MATCH($O297,Items!$A$2:$A$1072,0))</f>
        <v xml:space="preserve"> </v>
      </c>
      <c r="Q297" t="str">
        <f t="array" ref="Q297">INDEX(Items!C$2:C$1072,MATCH($O297,Items!$A$2:$A$1072,0))</f>
        <v xml:space="preserve"> </v>
      </c>
      <c r="R297" t="str">
        <f t="array" ref="R297">INDEX(Items!D$2:D$1072,MATCH($O297,Items!$A$2:$A$1072,0))</f>
        <v xml:space="preserve"> </v>
      </c>
    </row>
    <row r="298" spans="1:18" ht="15.75" customHeight="1" x14ac:dyDescent="0.25">
      <c r="A298">
        <f t="shared" si="6"/>
        <v>1</v>
      </c>
      <c r="B298" t="str">
        <f t="shared" si="7"/>
        <v/>
      </c>
      <c r="C298">
        <f t="shared" si="10"/>
        <v>1</v>
      </c>
      <c r="D298" s="4"/>
      <c r="E298" t="s">
        <v>20</v>
      </c>
      <c r="F298" t="str">
        <f t="array" ref="F298">INDEX(Establishment!B$2:B$1031,MATCH($E298,Establishment!$A$2:$A$1031,0))</f>
        <v xml:space="preserve"> </v>
      </c>
      <c r="G298" t="str">
        <f t="array" ref="G298">INDEX(Establishment!C$2:C$1031,MATCH($E298,Establishment!$A$2:$A$1031,0))</f>
        <v xml:space="preserve"> </v>
      </c>
      <c r="M298">
        <f t="shared" si="8"/>
        <v>0</v>
      </c>
      <c r="N298">
        <f t="shared" si="9"/>
        <v>0</v>
      </c>
      <c r="O298" t="s">
        <v>20</v>
      </c>
      <c r="P298" t="str">
        <f t="array" ref="P298">INDEX(Items!B$2:B$1072,MATCH($O298,Items!$A$2:$A$1072,0))</f>
        <v xml:space="preserve"> </v>
      </c>
      <c r="Q298" t="str">
        <f t="array" ref="Q298">INDEX(Items!C$2:C$1072,MATCH($O298,Items!$A$2:$A$1072,0))</f>
        <v xml:space="preserve"> </v>
      </c>
      <c r="R298" t="str">
        <f t="array" ref="R298">INDEX(Items!D$2:D$1072,MATCH($O298,Items!$A$2:$A$1072,0))</f>
        <v xml:space="preserve"> </v>
      </c>
    </row>
    <row r="299" spans="1:18" ht="15.75" customHeight="1" x14ac:dyDescent="0.25">
      <c r="A299">
        <f t="shared" si="6"/>
        <v>1</v>
      </c>
      <c r="B299" t="str">
        <f t="shared" si="7"/>
        <v/>
      </c>
      <c r="C299">
        <f t="shared" si="10"/>
        <v>1</v>
      </c>
      <c r="D299" s="4"/>
      <c r="E299" t="s">
        <v>20</v>
      </c>
      <c r="F299" t="str">
        <f t="array" ref="F299">INDEX(Establishment!B$2:B$1031,MATCH($E299,Establishment!$A$2:$A$1031,0))</f>
        <v xml:space="preserve"> </v>
      </c>
      <c r="G299" t="str">
        <f t="array" ref="G299">INDEX(Establishment!C$2:C$1031,MATCH($E299,Establishment!$A$2:$A$1031,0))</f>
        <v xml:space="preserve"> </v>
      </c>
      <c r="M299">
        <f t="shared" si="8"/>
        <v>0</v>
      </c>
      <c r="N299">
        <f t="shared" si="9"/>
        <v>0</v>
      </c>
      <c r="O299" t="s">
        <v>20</v>
      </c>
      <c r="P299" t="str">
        <f t="array" ref="P299">INDEX(Items!B$2:B$1072,MATCH($O299,Items!$A$2:$A$1072,0))</f>
        <v xml:space="preserve"> </v>
      </c>
      <c r="Q299" t="str">
        <f t="array" ref="Q299">INDEX(Items!C$2:C$1072,MATCH($O299,Items!$A$2:$A$1072,0))</f>
        <v xml:space="preserve"> </v>
      </c>
      <c r="R299" t="str">
        <f t="array" ref="R299">INDEX(Items!D$2:D$1072,MATCH($O299,Items!$A$2:$A$1072,0))</f>
        <v xml:space="preserve"> </v>
      </c>
    </row>
    <row r="300" spans="1:18" ht="15.75" customHeight="1" x14ac:dyDescent="0.25">
      <c r="A300">
        <f t="shared" si="6"/>
        <v>1</v>
      </c>
      <c r="B300" t="str">
        <f t="shared" si="7"/>
        <v/>
      </c>
      <c r="C300">
        <f t="shared" si="10"/>
        <v>1</v>
      </c>
      <c r="D300" s="4"/>
      <c r="E300" t="s">
        <v>20</v>
      </c>
      <c r="F300" t="str">
        <f t="array" ref="F300">INDEX(Establishment!B$2:B$1031,MATCH($E300,Establishment!$A$2:$A$1031,0))</f>
        <v xml:space="preserve"> </v>
      </c>
      <c r="G300" t="str">
        <f t="array" ref="G300">INDEX(Establishment!C$2:C$1031,MATCH($E300,Establishment!$A$2:$A$1031,0))</f>
        <v xml:space="preserve"> </v>
      </c>
      <c r="M300">
        <f t="shared" si="8"/>
        <v>0</v>
      </c>
      <c r="N300">
        <f t="shared" si="9"/>
        <v>0</v>
      </c>
      <c r="O300" t="s">
        <v>20</v>
      </c>
      <c r="P300" t="str">
        <f t="array" ref="P300">INDEX(Items!B$2:B$1072,MATCH($O300,Items!$A$2:$A$1072,0))</f>
        <v xml:space="preserve"> </v>
      </c>
      <c r="Q300" t="str">
        <f t="array" ref="Q300">INDEX(Items!C$2:C$1072,MATCH($O300,Items!$A$2:$A$1072,0))</f>
        <v xml:space="preserve"> </v>
      </c>
      <c r="R300" t="str">
        <f t="array" ref="R300">INDEX(Items!D$2:D$1072,MATCH($O300,Items!$A$2:$A$1072,0))</f>
        <v xml:space="preserve"> </v>
      </c>
    </row>
    <row r="301" spans="1:18" ht="15.75" customHeight="1" x14ac:dyDescent="0.25">
      <c r="A301">
        <f t="shared" si="6"/>
        <v>1</v>
      </c>
      <c r="B301" t="str">
        <f t="shared" si="7"/>
        <v/>
      </c>
      <c r="C301">
        <f t="shared" si="10"/>
        <v>1</v>
      </c>
      <c r="D301" s="4"/>
      <c r="E301" t="s">
        <v>20</v>
      </c>
      <c r="F301" t="str">
        <f t="array" ref="F301">INDEX(Establishment!B$2:B$1031,MATCH($E301,Establishment!$A$2:$A$1031,0))</f>
        <v xml:space="preserve"> </v>
      </c>
      <c r="G301" t="str">
        <f t="array" ref="G301">INDEX(Establishment!C$2:C$1031,MATCH($E301,Establishment!$A$2:$A$1031,0))</f>
        <v xml:space="preserve"> </v>
      </c>
      <c r="M301">
        <f t="shared" si="8"/>
        <v>0</v>
      </c>
      <c r="N301">
        <f t="shared" si="9"/>
        <v>0</v>
      </c>
      <c r="O301" t="s">
        <v>20</v>
      </c>
      <c r="P301" t="str">
        <f t="array" ref="P301">INDEX(Items!B$2:B$1072,MATCH($O301,Items!$A$2:$A$1072,0))</f>
        <v xml:space="preserve"> </v>
      </c>
      <c r="Q301" t="str">
        <f t="array" ref="Q301">INDEX(Items!C$2:C$1072,MATCH($O301,Items!$A$2:$A$1072,0))</f>
        <v xml:space="preserve"> </v>
      </c>
      <c r="R301" t="str">
        <f t="array" ref="R301">INDEX(Items!D$2:D$1072,MATCH($O301,Items!$A$2:$A$1072,0))</f>
        <v xml:space="preserve"> </v>
      </c>
    </row>
    <row r="302" spans="1:18" ht="15.75" customHeight="1" x14ac:dyDescent="0.25">
      <c r="A302">
        <f t="shared" si="6"/>
        <v>1</v>
      </c>
      <c r="B302" t="str">
        <f t="shared" si="7"/>
        <v/>
      </c>
      <c r="C302">
        <f t="shared" si="10"/>
        <v>1</v>
      </c>
      <c r="D302" s="4"/>
      <c r="E302" t="s">
        <v>20</v>
      </c>
      <c r="F302" t="str">
        <f t="array" ref="F302">INDEX(Establishment!B$2:B$1031,MATCH($E302,Establishment!$A$2:$A$1031,0))</f>
        <v xml:space="preserve"> </v>
      </c>
      <c r="G302" t="str">
        <f t="array" ref="G302">INDEX(Establishment!C$2:C$1031,MATCH($E302,Establishment!$A$2:$A$1031,0))</f>
        <v xml:space="preserve"> </v>
      </c>
      <c r="M302">
        <f t="shared" si="8"/>
        <v>0</v>
      </c>
      <c r="N302">
        <f t="shared" si="9"/>
        <v>0</v>
      </c>
      <c r="O302" t="s">
        <v>20</v>
      </c>
      <c r="P302" t="str">
        <f t="array" ref="P302">INDEX(Items!B$2:B$1072,MATCH($O302,Items!$A$2:$A$1072,0))</f>
        <v xml:space="preserve"> </v>
      </c>
      <c r="Q302" t="str">
        <f t="array" ref="Q302">INDEX(Items!C$2:C$1072,MATCH($O302,Items!$A$2:$A$1072,0))</f>
        <v xml:space="preserve"> </v>
      </c>
      <c r="R302" t="str">
        <f t="array" ref="R302">INDEX(Items!D$2:D$1072,MATCH($O302,Items!$A$2:$A$1072,0))</f>
        <v xml:space="preserve"> </v>
      </c>
    </row>
    <row r="303" spans="1:18" ht="15.75" customHeight="1" x14ac:dyDescent="0.25">
      <c r="A303">
        <f t="shared" si="6"/>
        <v>1</v>
      </c>
      <c r="B303" t="str">
        <f t="shared" si="7"/>
        <v/>
      </c>
      <c r="C303">
        <f t="shared" si="10"/>
        <v>1</v>
      </c>
      <c r="D303" s="4"/>
      <c r="E303" t="s">
        <v>20</v>
      </c>
      <c r="F303" t="str">
        <f t="array" ref="F303">INDEX(Establishment!B$2:B$1031,MATCH($E303,Establishment!$A$2:$A$1031,0))</f>
        <v xml:space="preserve"> </v>
      </c>
      <c r="G303" t="str">
        <f t="array" ref="G303">INDEX(Establishment!C$2:C$1031,MATCH($E303,Establishment!$A$2:$A$1031,0))</f>
        <v xml:space="preserve"> </v>
      </c>
      <c r="M303">
        <f t="shared" si="8"/>
        <v>0</v>
      </c>
      <c r="N303">
        <f t="shared" si="9"/>
        <v>0</v>
      </c>
      <c r="O303" t="s">
        <v>20</v>
      </c>
      <c r="P303" t="str">
        <f t="array" ref="P303">INDEX(Items!B$2:B$1072,MATCH($O303,Items!$A$2:$A$1072,0))</f>
        <v xml:space="preserve"> </v>
      </c>
      <c r="Q303" t="str">
        <f t="array" ref="Q303">INDEX(Items!C$2:C$1072,MATCH($O303,Items!$A$2:$A$1072,0))</f>
        <v xml:space="preserve"> </v>
      </c>
      <c r="R303" t="str">
        <f t="array" ref="R303">INDEX(Items!D$2:D$1072,MATCH($O303,Items!$A$2:$A$1072,0))</f>
        <v xml:space="preserve"> </v>
      </c>
    </row>
    <row r="304" spans="1:18" ht="15.75" customHeight="1" x14ac:dyDescent="0.25">
      <c r="A304">
        <f t="shared" si="6"/>
        <v>1</v>
      </c>
      <c r="B304" t="str">
        <f t="shared" si="7"/>
        <v/>
      </c>
      <c r="C304">
        <f t="shared" si="10"/>
        <v>1</v>
      </c>
      <c r="D304" s="4"/>
      <c r="E304" t="s">
        <v>20</v>
      </c>
      <c r="F304" t="str">
        <f t="array" ref="F304">INDEX(Establishment!B$2:B$1031,MATCH($E304,Establishment!$A$2:$A$1031,0))</f>
        <v xml:space="preserve"> </v>
      </c>
      <c r="G304" t="str">
        <f t="array" ref="G304">INDEX(Establishment!C$2:C$1031,MATCH($E304,Establishment!$A$2:$A$1031,0))</f>
        <v xml:space="preserve"> </v>
      </c>
      <c r="M304">
        <f t="shared" si="8"/>
        <v>0</v>
      </c>
      <c r="N304">
        <f t="shared" si="9"/>
        <v>0</v>
      </c>
      <c r="O304" t="s">
        <v>20</v>
      </c>
      <c r="P304" t="str">
        <f t="array" ref="P304">INDEX(Items!B$2:B$1072,MATCH($O304,Items!$A$2:$A$1072,0))</f>
        <v xml:space="preserve"> </v>
      </c>
      <c r="Q304" t="str">
        <f t="array" ref="Q304">INDEX(Items!C$2:C$1072,MATCH($O304,Items!$A$2:$A$1072,0))</f>
        <v xml:space="preserve"> </v>
      </c>
      <c r="R304" t="str">
        <f t="array" ref="R304">INDEX(Items!D$2:D$1072,MATCH($O304,Items!$A$2:$A$1072,0))</f>
        <v xml:space="preserve"> </v>
      </c>
    </row>
    <row r="305" spans="1:18" ht="15.75" customHeight="1" x14ac:dyDescent="0.25">
      <c r="A305">
        <f t="shared" si="6"/>
        <v>1</v>
      </c>
      <c r="B305" t="str">
        <f t="shared" si="7"/>
        <v/>
      </c>
      <c r="C305">
        <f t="shared" si="10"/>
        <v>1</v>
      </c>
      <c r="D305" s="4"/>
      <c r="E305" t="s">
        <v>20</v>
      </c>
      <c r="F305" t="str">
        <f t="array" ref="F305">INDEX(Establishment!B$2:B$1031,MATCH($E305,Establishment!$A$2:$A$1031,0))</f>
        <v xml:space="preserve"> </v>
      </c>
      <c r="G305" t="str">
        <f t="array" ref="G305">INDEX(Establishment!C$2:C$1031,MATCH($E305,Establishment!$A$2:$A$1031,0))</f>
        <v xml:space="preserve"> </v>
      </c>
      <c r="M305">
        <f t="shared" si="8"/>
        <v>0</v>
      </c>
      <c r="N305">
        <f t="shared" si="9"/>
        <v>0</v>
      </c>
      <c r="O305" t="s">
        <v>20</v>
      </c>
      <c r="P305" t="str">
        <f t="array" ref="P305">INDEX(Items!B$2:B$1072,MATCH($O305,Items!$A$2:$A$1072,0))</f>
        <v xml:space="preserve"> </v>
      </c>
      <c r="Q305" t="str">
        <f t="array" ref="Q305">INDEX(Items!C$2:C$1072,MATCH($O305,Items!$A$2:$A$1072,0))</f>
        <v xml:space="preserve"> </v>
      </c>
      <c r="R305" t="str">
        <f t="array" ref="R305">INDEX(Items!D$2:D$1072,MATCH($O305,Items!$A$2:$A$1072,0))</f>
        <v xml:space="preserve"> </v>
      </c>
    </row>
    <row r="306" spans="1:18" ht="15.75" customHeight="1" x14ac:dyDescent="0.25">
      <c r="A306">
        <f t="shared" si="6"/>
        <v>1</v>
      </c>
      <c r="B306" t="str">
        <f t="shared" si="7"/>
        <v/>
      </c>
      <c r="C306">
        <f t="shared" si="10"/>
        <v>1</v>
      </c>
      <c r="D306" s="4"/>
      <c r="E306" t="s">
        <v>20</v>
      </c>
      <c r="F306" t="str">
        <f t="array" ref="F306">INDEX(Establishment!B$2:B$1031,MATCH($E306,Establishment!$A$2:$A$1031,0))</f>
        <v xml:space="preserve"> </v>
      </c>
      <c r="G306" t="str">
        <f t="array" ref="G306">INDEX(Establishment!C$2:C$1031,MATCH($E306,Establishment!$A$2:$A$1031,0))</f>
        <v xml:space="preserve"> </v>
      </c>
      <c r="M306">
        <f t="shared" si="8"/>
        <v>0</v>
      </c>
      <c r="N306">
        <f t="shared" si="9"/>
        <v>0</v>
      </c>
      <c r="O306" t="s">
        <v>20</v>
      </c>
      <c r="P306" t="str">
        <f t="array" ref="P306">INDEX(Items!B$2:B$1072,MATCH($O306,Items!$A$2:$A$1072,0))</f>
        <v xml:space="preserve"> </v>
      </c>
      <c r="Q306" t="str">
        <f t="array" ref="Q306">INDEX(Items!C$2:C$1072,MATCH($O306,Items!$A$2:$A$1072,0))</f>
        <v xml:space="preserve"> </v>
      </c>
      <c r="R306" t="str">
        <f t="array" ref="R306">INDEX(Items!D$2:D$1072,MATCH($O306,Items!$A$2:$A$1072,0))</f>
        <v xml:space="preserve"> </v>
      </c>
    </row>
    <row r="307" spans="1:18" ht="15.75" customHeight="1" x14ac:dyDescent="0.25">
      <c r="A307">
        <f t="shared" si="6"/>
        <v>1</v>
      </c>
      <c r="B307" t="str">
        <f t="shared" si="7"/>
        <v/>
      </c>
      <c r="C307">
        <f t="shared" si="10"/>
        <v>1</v>
      </c>
      <c r="D307" s="4"/>
      <c r="E307" t="s">
        <v>20</v>
      </c>
      <c r="F307" t="str">
        <f t="array" ref="F307">INDEX(Establishment!B$2:B$1031,MATCH($E307,Establishment!$A$2:$A$1031,0))</f>
        <v xml:space="preserve"> </v>
      </c>
      <c r="G307" t="str">
        <f t="array" ref="G307">INDEX(Establishment!C$2:C$1031,MATCH($E307,Establishment!$A$2:$A$1031,0))</f>
        <v xml:space="preserve"> </v>
      </c>
      <c r="M307">
        <f t="shared" si="8"/>
        <v>0</v>
      </c>
      <c r="N307">
        <f t="shared" si="9"/>
        <v>0</v>
      </c>
      <c r="O307" t="s">
        <v>20</v>
      </c>
      <c r="P307" t="str">
        <f t="array" ref="P307">INDEX(Items!B$2:B$1072,MATCH($O307,Items!$A$2:$A$1072,0))</f>
        <v xml:space="preserve"> </v>
      </c>
      <c r="Q307" t="str">
        <f t="array" ref="Q307">INDEX(Items!C$2:C$1072,MATCH($O307,Items!$A$2:$A$1072,0))</f>
        <v xml:space="preserve"> </v>
      </c>
      <c r="R307" t="str">
        <f t="array" ref="R307">INDEX(Items!D$2:D$1072,MATCH($O307,Items!$A$2:$A$1072,0))</f>
        <v xml:space="preserve"> </v>
      </c>
    </row>
    <row r="308" spans="1:18" ht="15.75" customHeight="1" x14ac:dyDescent="0.25">
      <c r="A308">
        <f t="shared" si="6"/>
        <v>1</v>
      </c>
      <c r="B308" t="str">
        <f t="shared" si="7"/>
        <v/>
      </c>
      <c r="C308">
        <f t="shared" si="10"/>
        <v>1</v>
      </c>
      <c r="D308" s="4"/>
      <c r="E308" t="s">
        <v>20</v>
      </c>
      <c r="F308" t="str">
        <f t="array" ref="F308">INDEX(Establishment!B$2:B$1031,MATCH($E308,Establishment!$A$2:$A$1031,0))</f>
        <v xml:space="preserve"> </v>
      </c>
      <c r="G308" t="str">
        <f t="array" ref="G308">INDEX(Establishment!C$2:C$1031,MATCH($E308,Establishment!$A$2:$A$1031,0))</f>
        <v xml:space="preserve"> </v>
      </c>
      <c r="M308">
        <f t="shared" si="8"/>
        <v>0</v>
      </c>
      <c r="N308">
        <f t="shared" si="9"/>
        <v>0</v>
      </c>
      <c r="O308" t="s">
        <v>20</v>
      </c>
      <c r="P308" t="str">
        <f t="array" ref="P308">INDEX(Items!B$2:B$1072,MATCH($O308,Items!$A$2:$A$1072,0))</f>
        <v xml:space="preserve"> </v>
      </c>
      <c r="Q308" t="str">
        <f t="array" ref="Q308">INDEX(Items!C$2:C$1072,MATCH($O308,Items!$A$2:$A$1072,0))</f>
        <v xml:space="preserve"> </v>
      </c>
      <c r="R308" t="str">
        <f t="array" ref="R308">INDEX(Items!D$2:D$1072,MATCH($O308,Items!$A$2:$A$1072,0))</f>
        <v xml:space="preserve"> </v>
      </c>
    </row>
    <row r="309" spans="1:18" ht="15.75" customHeight="1" x14ac:dyDescent="0.25">
      <c r="A309">
        <f t="shared" si="6"/>
        <v>1</v>
      </c>
      <c r="B309" t="str">
        <f t="shared" si="7"/>
        <v/>
      </c>
      <c r="C309">
        <f t="shared" si="10"/>
        <v>1</v>
      </c>
      <c r="D309" s="4"/>
      <c r="E309" t="s">
        <v>20</v>
      </c>
      <c r="F309" t="str">
        <f t="array" ref="F309">INDEX(Establishment!B$2:B$1031,MATCH($E309,Establishment!$A$2:$A$1031,0))</f>
        <v xml:space="preserve"> </v>
      </c>
      <c r="G309" t="str">
        <f t="array" ref="G309">INDEX(Establishment!C$2:C$1031,MATCH($E309,Establishment!$A$2:$A$1031,0))</f>
        <v xml:space="preserve"> </v>
      </c>
      <c r="M309">
        <f t="shared" si="8"/>
        <v>0</v>
      </c>
      <c r="N309">
        <f t="shared" si="9"/>
        <v>0</v>
      </c>
      <c r="O309" t="s">
        <v>20</v>
      </c>
      <c r="P309" t="str">
        <f t="array" ref="P309">INDEX(Items!B$2:B$1072,MATCH($O309,Items!$A$2:$A$1072,0))</f>
        <v xml:space="preserve"> </v>
      </c>
      <c r="Q309" t="str">
        <f t="array" ref="Q309">INDEX(Items!C$2:C$1072,MATCH($O309,Items!$A$2:$A$1072,0))</f>
        <v xml:space="preserve"> </v>
      </c>
      <c r="R309" t="str">
        <f t="array" ref="R309">INDEX(Items!D$2:D$1072,MATCH($O309,Items!$A$2:$A$1072,0))</f>
        <v xml:space="preserve"> </v>
      </c>
    </row>
    <row r="310" spans="1:18" ht="15.75" customHeight="1" x14ac:dyDescent="0.25">
      <c r="A310">
        <f t="shared" si="6"/>
        <v>1</v>
      </c>
      <c r="B310" t="str">
        <f t="shared" si="7"/>
        <v/>
      </c>
      <c r="C310">
        <f t="shared" si="10"/>
        <v>1</v>
      </c>
      <c r="D310" s="4"/>
      <c r="E310" t="s">
        <v>20</v>
      </c>
      <c r="F310" t="str">
        <f t="array" ref="F310">INDEX(Establishment!B$2:B$1031,MATCH($E310,Establishment!$A$2:$A$1031,0))</f>
        <v xml:space="preserve"> </v>
      </c>
      <c r="G310" t="str">
        <f t="array" ref="G310">INDEX(Establishment!C$2:C$1031,MATCH($E310,Establishment!$A$2:$A$1031,0))</f>
        <v xml:space="preserve"> </v>
      </c>
      <c r="M310">
        <f t="shared" si="8"/>
        <v>0</v>
      </c>
      <c r="N310">
        <f t="shared" si="9"/>
        <v>0</v>
      </c>
      <c r="O310" t="s">
        <v>20</v>
      </c>
      <c r="P310" t="str">
        <f t="array" ref="P310">INDEX(Items!B$2:B$1072,MATCH($O310,Items!$A$2:$A$1072,0))</f>
        <v xml:space="preserve"> </v>
      </c>
      <c r="Q310" t="str">
        <f t="array" ref="Q310">INDEX(Items!C$2:C$1072,MATCH($O310,Items!$A$2:$A$1072,0))</f>
        <v xml:space="preserve"> </v>
      </c>
      <c r="R310" t="str">
        <f t="array" ref="R310">INDEX(Items!D$2:D$1072,MATCH($O310,Items!$A$2:$A$1072,0))</f>
        <v xml:space="preserve"> </v>
      </c>
    </row>
    <row r="311" spans="1:18" ht="15.75" customHeight="1" x14ac:dyDescent="0.25">
      <c r="A311">
        <f t="shared" si="6"/>
        <v>1</v>
      </c>
      <c r="B311" t="str">
        <f t="shared" si="7"/>
        <v/>
      </c>
      <c r="C311">
        <f t="shared" si="10"/>
        <v>1</v>
      </c>
      <c r="D311" s="4"/>
      <c r="E311" t="s">
        <v>20</v>
      </c>
      <c r="F311" t="str">
        <f t="array" ref="F311">INDEX(Establishment!B$2:B$1031,MATCH($E311,Establishment!$A$2:$A$1031,0))</f>
        <v xml:space="preserve"> </v>
      </c>
      <c r="G311" t="str">
        <f t="array" ref="G311">INDEX(Establishment!C$2:C$1031,MATCH($E311,Establishment!$A$2:$A$1031,0))</f>
        <v xml:space="preserve"> </v>
      </c>
      <c r="M311">
        <f t="shared" si="8"/>
        <v>0</v>
      </c>
      <c r="N311">
        <f t="shared" si="9"/>
        <v>0</v>
      </c>
      <c r="O311" t="s">
        <v>20</v>
      </c>
      <c r="P311" t="str">
        <f t="array" ref="P311">INDEX(Items!B$2:B$1072,MATCH($O311,Items!$A$2:$A$1072,0))</f>
        <v xml:space="preserve"> </v>
      </c>
      <c r="Q311" t="str">
        <f t="array" ref="Q311">INDEX(Items!C$2:C$1072,MATCH($O311,Items!$A$2:$A$1072,0))</f>
        <v xml:space="preserve"> </v>
      </c>
      <c r="R311" t="str">
        <f t="array" ref="R311">INDEX(Items!D$2:D$1072,MATCH($O311,Items!$A$2:$A$1072,0))</f>
        <v xml:space="preserve"> </v>
      </c>
    </row>
    <row r="312" spans="1:18" ht="15.75" customHeight="1" x14ac:dyDescent="0.25">
      <c r="A312">
        <f t="shared" si="6"/>
        <v>1</v>
      </c>
      <c r="B312" t="str">
        <f t="shared" si="7"/>
        <v/>
      </c>
      <c r="C312">
        <f t="shared" si="10"/>
        <v>1</v>
      </c>
      <c r="D312" s="4"/>
      <c r="E312" t="s">
        <v>20</v>
      </c>
      <c r="F312" t="str">
        <f t="array" ref="F312">INDEX(Establishment!B$2:B$1031,MATCH($E312,Establishment!$A$2:$A$1031,0))</f>
        <v xml:space="preserve"> </v>
      </c>
      <c r="G312" t="str">
        <f t="array" ref="G312">INDEX(Establishment!C$2:C$1031,MATCH($E312,Establishment!$A$2:$A$1031,0))</f>
        <v xml:space="preserve"> </v>
      </c>
      <c r="M312">
        <f t="shared" si="8"/>
        <v>0</v>
      </c>
      <c r="N312">
        <f t="shared" si="9"/>
        <v>0</v>
      </c>
      <c r="O312" t="s">
        <v>20</v>
      </c>
      <c r="P312" t="str">
        <f t="array" ref="P312">INDEX(Items!B$2:B$1072,MATCH($O312,Items!$A$2:$A$1072,0))</f>
        <v xml:space="preserve"> </v>
      </c>
      <c r="Q312" t="str">
        <f t="array" ref="Q312">INDEX(Items!C$2:C$1072,MATCH($O312,Items!$A$2:$A$1072,0))</f>
        <v xml:space="preserve"> </v>
      </c>
      <c r="R312" t="str">
        <f t="array" ref="R312">INDEX(Items!D$2:D$1072,MATCH($O312,Items!$A$2:$A$1072,0))</f>
        <v xml:space="preserve"> </v>
      </c>
    </row>
    <row r="313" spans="1:18" ht="15.75" customHeight="1" x14ac:dyDescent="0.25">
      <c r="A313">
        <f t="shared" si="6"/>
        <v>1</v>
      </c>
      <c r="B313" t="str">
        <f t="shared" si="7"/>
        <v/>
      </c>
      <c r="C313">
        <f t="shared" si="10"/>
        <v>1</v>
      </c>
      <c r="D313" s="4"/>
      <c r="E313" t="s">
        <v>20</v>
      </c>
      <c r="F313" t="str">
        <f t="array" ref="F313">INDEX(Establishment!B$2:B$1031,MATCH($E313,Establishment!$A$2:$A$1031,0))</f>
        <v xml:space="preserve"> </v>
      </c>
      <c r="G313" t="str">
        <f t="array" ref="G313">INDEX(Establishment!C$2:C$1031,MATCH($E313,Establishment!$A$2:$A$1031,0))</f>
        <v xml:space="preserve"> </v>
      </c>
      <c r="M313">
        <f t="shared" si="8"/>
        <v>0</v>
      </c>
      <c r="N313">
        <f t="shared" si="9"/>
        <v>0</v>
      </c>
      <c r="O313" t="s">
        <v>20</v>
      </c>
      <c r="P313" t="str">
        <f t="array" ref="P313">INDEX(Items!B$2:B$1072,MATCH($O313,Items!$A$2:$A$1072,0))</f>
        <v xml:space="preserve"> </v>
      </c>
      <c r="Q313" t="str">
        <f t="array" ref="Q313">INDEX(Items!C$2:C$1072,MATCH($O313,Items!$A$2:$A$1072,0))</f>
        <v xml:space="preserve"> </v>
      </c>
      <c r="R313" t="str">
        <f t="array" ref="R313">INDEX(Items!D$2:D$1072,MATCH($O313,Items!$A$2:$A$1072,0))</f>
        <v xml:space="preserve"> </v>
      </c>
    </row>
    <row r="314" spans="1:18" ht="15.75" customHeight="1" x14ac:dyDescent="0.25">
      <c r="A314">
        <f t="shared" si="6"/>
        <v>1</v>
      </c>
      <c r="B314" t="str">
        <f t="shared" si="7"/>
        <v/>
      </c>
      <c r="C314">
        <f t="shared" si="10"/>
        <v>1</v>
      </c>
      <c r="D314" s="4"/>
      <c r="E314" t="s">
        <v>20</v>
      </c>
      <c r="F314" t="str">
        <f t="array" ref="F314">INDEX(Establishment!B$2:B$1031,MATCH($E314,Establishment!$A$2:$A$1031,0))</f>
        <v xml:space="preserve"> </v>
      </c>
      <c r="G314" t="str">
        <f t="array" ref="G314">INDEX(Establishment!C$2:C$1031,MATCH($E314,Establishment!$A$2:$A$1031,0))</f>
        <v xml:space="preserve"> </v>
      </c>
      <c r="M314">
        <f t="shared" si="8"/>
        <v>0</v>
      </c>
      <c r="N314">
        <f t="shared" si="9"/>
        <v>0</v>
      </c>
      <c r="O314" t="s">
        <v>20</v>
      </c>
      <c r="P314" t="str">
        <f t="array" ref="P314">INDEX(Items!B$2:B$1072,MATCH($O314,Items!$A$2:$A$1072,0))</f>
        <v xml:space="preserve"> </v>
      </c>
      <c r="Q314" t="str">
        <f t="array" ref="Q314">INDEX(Items!C$2:C$1072,MATCH($O314,Items!$A$2:$A$1072,0))</f>
        <v xml:space="preserve"> </v>
      </c>
      <c r="R314" t="str">
        <f t="array" ref="R314">INDEX(Items!D$2:D$1072,MATCH($O314,Items!$A$2:$A$1072,0))</f>
        <v xml:space="preserve"> </v>
      </c>
    </row>
    <row r="315" spans="1:18" ht="15.75" customHeight="1" x14ac:dyDescent="0.25">
      <c r="A315">
        <f t="shared" si="6"/>
        <v>1</v>
      </c>
      <c r="B315" t="str">
        <f t="shared" si="7"/>
        <v/>
      </c>
      <c r="C315">
        <f t="shared" si="10"/>
        <v>1</v>
      </c>
      <c r="D315" s="4"/>
      <c r="E315" t="s">
        <v>20</v>
      </c>
      <c r="F315" t="str">
        <f t="array" ref="F315">INDEX(Establishment!B$2:B$1031,MATCH($E315,Establishment!$A$2:$A$1031,0))</f>
        <v xml:space="preserve"> </v>
      </c>
      <c r="G315" t="str">
        <f t="array" ref="G315">INDEX(Establishment!C$2:C$1031,MATCH($E315,Establishment!$A$2:$A$1031,0))</f>
        <v xml:space="preserve"> </v>
      </c>
      <c r="M315">
        <f t="shared" si="8"/>
        <v>0</v>
      </c>
      <c r="N315">
        <f t="shared" si="9"/>
        <v>0</v>
      </c>
      <c r="O315" t="s">
        <v>20</v>
      </c>
      <c r="P315" t="str">
        <f t="array" ref="P315">INDEX(Items!B$2:B$1072,MATCH($O315,Items!$A$2:$A$1072,0))</f>
        <v xml:space="preserve"> </v>
      </c>
      <c r="Q315" t="str">
        <f t="array" ref="Q315">INDEX(Items!C$2:C$1072,MATCH($O315,Items!$A$2:$A$1072,0))</f>
        <v xml:space="preserve"> </v>
      </c>
      <c r="R315" t="str">
        <f t="array" ref="R315">INDEX(Items!D$2:D$1072,MATCH($O315,Items!$A$2:$A$1072,0))</f>
        <v xml:space="preserve"> </v>
      </c>
    </row>
    <row r="316" spans="1:18" ht="15.75" customHeight="1" x14ac:dyDescent="0.25">
      <c r="A316">
        <f t="shared" si="6"/>
        <v>1</v>
      </c>
      <c r="B316" t="str">
        <f t="shared" si="7"/>
        <v/>
      </c>
      <c r="C316">
        <f t="shared" si="10"/>
        <v>1</v>
      </c>
      <c r="D316" s="4"/>
      <c r="E316" t="s">
        <v>20</v>
      </c>
      <c r="F316" t="str">
        <f t="array" ref="F316">INDEX(Establishment!B$2:B$1031,MATCH($E316,Establishment!$A$2:$A$1031,0))</f>
        <v xml:space="preserve"> </v>
      </c>
      <c r="G316" t="str">
        <f t="array" ref="G316">INDEX(Establishment!C$2:C$1031,MATCH($E316,Establishment!$A$2:$A$1031,0))</f>
        <v xml:space="preserve"> </v>
      </c>
      <c r="M316">
        <f t="shared" si="8"/>
        <v>0</v>
      </c>
      <c r="N316">
        <f t="shared" si="9"/>
        <v>0</v>
      </c>
      <c r="O316" t="s">
        <v>20</v>
      </c>
      <c r="P316" t="str">
        <f t="array" ref="P316">INDEX(Items!B$2:B$1072,MATCH($O316,Items!$A$2:$A$1072,0))</f>
        <v xml:space="preserve"> </v>
      </c>
      <c r="Q316" t="str">
        <f t="array" ref="Q316">INDEX(Items!C$2:C$1072,MATCH($O316,Items!$A$2:$A$1072,0))</f>
        <v xml:space="preserve"> </v>
      </c>
      <c r="R316" t="str">
        <f t="array" ref="R316">INDEX(Items!D$2:D$1072,MATCH($O316,Items!$A$2:$A$1072,0))</f>
        <v xml:space="preserve"> </v>
      </c>
    </row>
    <row r="317" spans="1:18" ht="15.75" customHeight="1" x14ac:dyDescent="0.25">
      <c r="A317">
        <f t="shared" si="6"/>
        <v>1</v>
      </c>
      <c r="B317" t="str">
        <f t="shared" si="7"/>
        <v/>
      </c>
      <c r="C317">
        <f t="shared" si="10"/>
        <v>1</v>
      </c>
      <c r="D317" s="4"/>
      <c r="E317" t="s">
        <v>20</v>
      </c>
      <c r="F317" t="str">
        <f t="array" ref="F317">INDEX(Establishment!B$2:B$1031,MATCH($E317,Establishment!$A$2:$A$1031,0))</f>
        <v xml:space="preserve"> </v>
      </c>
      <c r="G317" t="str">
        <f t="array" ref="G317">INDEX(Establishment!C$2:C$1031,MATCH($E317,Establishment!$A$2:$A$1031,0))</f>
        <v xml:space="preserve"> </v>
      </c>
      <c r="M317">
        <f t="shared" si="8"/>
        <v>0</v>
      </c>
      <c r="N317">
        <f t="shared" si="9"/>
        <v>0</v>
      </c>
      <c r="O317" t="s">
        <v>20</v>
      </c>
      <c r="P317" t="str">
        <f t="array" ref="P317">INDEX(Items!B$2:B$1072,MATCH($O317,Items!$A$2:$A$1072,0))</f>
        <v xml:space="preserve"> </v>
      </c>
      <c r="Q317" t="str">
        <f t="array" ref="Q317">INDEX(Items!C$2:C$1072,MATCH($O317,Items!$A$2:$A$1072,0))</f>
        <v xml:space="preserve"> </v>
      </c>
      <c r="R317" t="str">
        <f t="array" ref="R317">INDEX(Items!D$2:D$1072,MATCH($O317,Items!$A$2:$A$1072,0))</f>
        <v xml:space="preserve"> </v>
      </c>
    </row>
    <row r="318" spans="1:18" ht="15.75" customHeight="1" x14ac:dyDescent="0.25">
      <c r="A318">
        <f t="shared" si="6"/>
        <v>1</v>
      </c>
      <c r="B318" t="str">
        <f t="shared" si="7"/>
        <v/>
      </c>
      <c r="C318">
        <f t="shared" si="10"/>
        <v>1</v>
      </c>
      <c r="D318" s="4"/>
      <c r="E318" t="s">
        <v>20</v>
      </c>
      <c r="F318" t="str">
        <f t="array" ref="F318">INDEX(Establishment!B$2:B$1031,MATCH($E318,Establishment!$A$2:$A$1031,0))</f>
        <v xml:space="preserve"> </v>
      </c>
      <c r="G318" t="str">
        <f t="array" ref="G318">INDEX(Establishment!C$2:C$1031,MATCH($E318,Establishment!$A$2:$A$1031,0))</f>
        <v xml:space="preserve"> </v>
      </c>
      <c r="M318">
        <f t="shared" si="8"/>
        <v>0</v>
      </c>
      <c r="N318">
        <f t="shared" si="9"/>
        <v>0</v>
      </c>
      <c r="O318" t="s">
        <v>20</v>
      </c>
      <c r="P318" t="str">
        <f t="array" ref="P318">INDEX(Items!B$2:B$1072,MATCH($O318,Items!$A$2:$A$1072,0))</f>
        <v xml:space="preserve"> </v>
      </c>
      <c r="Q318" t="str">
        <f t="array" ref="Q318">INDEX(Items!C$2:C$1072,MATCH($O318,Items!$A$2:$A$1072,0))</f>
        <v xml:space="preserve"> </v>
      </c>
      <c r="R318" t="str">
        <f t="array" ref="R318">INDEX(Items!D$2:D$1072,MATCH($O318,Items!$A$2:$A$1072,0))</f>
        <v xml:space="preserve"> </v>
      </c>
    </row>
    <row r="319" spans="1:18" ht="15.75" customHeight="1" x14ac:dyDescent="0.25">
      <c r="A319">
        <f t="shared" si="6"/>
        <v>1</v>
      </c>
      <c r="B319" t="str">
        <f t="shared" si="7"/>
        <v/>
      </c>
      <c r="C319">
        <f t="shared" si="10"/>
        <v>1</v>
      </c>
      <c r="D319" s="4"/>
      <c r="E319" t="s">
        <v>20</v>
      </c>
      <c r="F319" t="str">
        <f t="array" ref="F319">INDEX(Establishment!B$2:B$1031,MATCH($E319,Establishment!$A$2:$A$1031,0))</f>
        <v xml:space="preserve"> </v>
      </c>
      <c r="G319" t="str">
        <f t="array" ref="G319">INDEX(Establishment!C$2:C$1031,MATCH($E319,Establishment!$A$2:$A$1031,0))</f>
        <v xml:space="preserve"> </v>
      </c>
      <c r="M319">
        <f t="shared" si="8"/>
        <v>0</v>
      </c>
      <c r="N319">
        <f t="shared" si="9"/>
        <v>0</v>
      </c>
      <c r="O319" t="s">
        <v>20</v>
      </c>
      <c r="P319" t="str">
        <f t="array" ref="P319">INDEX(Items!B$2:B$1072,MATCH($O319,Items!$A$2:$A$1072,0))</f>
        <v xml:space="preserve"> </v>
      </c>
      <c r="Q319" t="str">
        <f t="array" ref="Q319">INDEX(Items!C$2:C$1072,MATCH($O319,Items!$A$2:$A$1072,0))</f>
        <v xml:space="preserve"> </v>
      </c>
      <c r="R319" t="str">
        <f t="array" ref="R319">INDEX(Items!D$2:D$1072,MATCH($O319,Items!$A$2:$A$1072,0))</f>
        <v xml:space="preserve"> </v>
      </c>
    </row>
    <row r="320" spans="1:18" ht="15.75" customHeight="1" x14ac:dyDescent="0.25">
      <c r="A320">
        <f t="shared" si="6"/>
        <v>1</v>
      </c>
      <c r="B320" t="str">
        <f t="shared" si="7"/>
        <v/>
      </c>
      <c r="C320">
        <f t="shared" si="10"/>
        <v>1</v>
      </c>
      <c r="D320" s="4"/>
      <c r="E320" t="s">
        <v>20</v>
      </c>
      <c r="F320" t="str">
        <f t="array" ref="F320">INDEX(Establishment!B$2:B$1031,MATCH($E320,Establishment!$A$2:$A$1031,0))</f>
        <v xml:space="preserve"> </v>
      </c>
      <c r="G320" t="str">
        <f t="array" ref="G320">INDEX(Establishment!C$2:C$1031,MATCH($E320,Establishment!$A$2:$A$1031,0))</f>
        <v xml:space="preserve"> </v>
      </c>
      <c r="M320">
        <f t="shared" si="8"/>
        <v>0</v>
      </c>
      <c r="N320">
        <f t="shared" si="9"/>
        <v>0</v>
      </c>
      <c r="O320" t="s">
        <v>20</v>
      </c>
      <c r="P320" t="str">
        <f t="array" ref="P320">INDEX(Items!B$2:B$1072,MATCH($O320,Items!$A$2:$A$1072,0))</f>
        <v xml:space="preserve"> </v>
      </c>
      <c r="Q320" t="str">
        <f t="array" ref="Q320">INDEX(Items!C$2:C$1072,MATCH($O320,Items!$A$2:$A$1072,0))</f>
        <v xml:space="preserve"> </v>
      </c>
      <c r="R320" t="str">
        <f t="array" ref="R320">INDEX(Items!D$2:D$1072,MATCH($O320,Items!$A$2:$A$1072,0))</f>
        <v xml:space="preserve"> </v>
      </c>
    </row>
    <row r="321" spans="1:18" ht="15.75" customHeight="1" x14ac:dyDescent="0.25">
      <c r="A321">
        <f t="shared" si="6"/>
        <v>1</v>
      </c>
      <c r="B321" t="str">
        <f t="shared" si="7"/>
        <v/>
      </c>
      <c r="C321">
        <f t="shared" si="10"/>
        <v>1</v>
      </c>
      <c r="D321" s="4"/>
      <c r="E321" t="s">
        <v>20</v>
      </c>
      <c r="F321" t="str">
        <f t="array" ref="F321">INDEX(Establishment!B$2:B$1031,MATCH($E321,Establishment!$A$2:$A$1031,0))</f>
        <v xml:space="preserve"> </v>
      </c>
      <c r="G321" t="str">
        <f t="array" ref="G321">INDEX(Establishment!C$2:C$1031,MATCH($E321,Establishment!$A$2:$A$1031,0))</f>
        <v xml:space="preserve"> </v>
      </c>
      <c r="M321">
        <f t="shared" si="8"/>
        <v>0</v>
      </c>
      <c r="N321">
        <f t="shared" si="9"/>
        <v>0</v>
      </c>
      <c r="O321" t="s">
        <v>20</v>
      </c>
      <c r="P321" t="str">
        <f t="array" ref="P321">INDEX(Items!B$2:B$1072,MATCH($O321,Items!$A$2:$A$1072,0))</f>
        <v xml:space="preserve"> </v>
      </c>
      <c r="Q321" t="str">
        <f t="array" ref="Q321">INDEX(Items!C$2:C$1072,MATCH($O321,Items!$A$2:$A$1072,0))</f>
        <v xml:space="preserve"> </v>
      </c>
      <c r="R321" t="str">
        <f t="array" ref="R321">INDEX(Items!D$2:D$1072,MATCH($O321,Items!$A$2:$A$1072,0))</f>
        <v xml:space="preserve"> </v>
      </c>
    </row>
    <row r="322" spans="1:18" ht="15.75" customHeight="1" x14ac:dyDescent="0.25">
      <c r="A322">
        <f t="shared" si="6"/>
        <v>1</v>
      </c>
      <c r="B322" t="str">
        <f t="shared" si="7"/>
        <v/>
      </c>
      <c r="C322">
        <f t="shared" si="10"/>
        <v>1</v>
      </c>
      <c r="D322" s="4"/>
      <c r="E322" t="s">
        <v>20</v>
      </c>
      <c r="F322" t="str">
        <f t="array" ref="F322">INDEX(Establishment!B$2:B$1031,MATCH($E322,Establishment!$A$2:$A$1031,0))</f>
        <v xml:space="preserve"> </v>
      </c>
      <c r="G322" t="str">
        <f t="array" ref="G322">INDEX(Establishment!C$2:C$1031,MATCH($E322,Establishment!$A$2:$A$1031,0))</f>
        <v xml:space="preserve"> </v>
      </c>
      <c r="M322">
        <f t="shared" si="8"/>
        <v>0</v>
      </c>
      <c r="N322">
        <f t="shared" si="9"/>
        <v>0</v>
      </c>
      <c r="O322" t="s">
        <v>20</v>
      </c>
      <c r="P322" t="str">
        <f t="array" ref="P322">INDEX(Items!B$2:B$1072,MATCH($O322,Items!$A$2:$A$1072,0))</f>
        <v xml:space="preserve"> </v>
      </c>
      <c r="Q322" t="str">
        <f t="array" ref="Q322">INDEX(Items!C$2:C$1072,MATCH($O322,Items!$A$2:$A$1072,0))</f>
        <v xml:space="preserve"> </v>
      </c>
      <c r="R322" t="str">
        <f t="array" ref="R322">INDEX(Items!D$2:D$1072,MATCH($O322,Items!$A$2:$A$1072,0))</f>
        <v xml:space="preserve"> </v>
      </c>
    </row>
    <row r="323" spans="1:18" ht="15.75" customHeight="1" x14ac:dyDescent="0.25">
      <c r="A323">
        <f t="shared" si="6"/>
        <v>1</v>
      </c>
      <c r="B323" t="str">
        <f t="shared" si="7"/>
        <v/>
      </c>
      <c r="C323">
        <f t="shared" si="10"/>
        <v>1</v>
      </c>
      <c r="D323" s="4"/>
      <c r="E323" t="s">
        <v>20</v>
      </c>
      <c r="F323" t="str">
        <f t="array" ref="F323">INDEX(Establishment!B$2:B$1031,MATCH($E323,Establishment!$A$2:$A$1031,0))</f>
        <v xml:space="preserve"> </v>
      </c>
      <c r="G323" t="str">
        <f t="array" ref="G323">INDEX(Establishment!C$2:C$1031,MATCH($E323,Establishment!$A$2:$A$1031,0))</f>
        <v xml:space="preserve"> </v>
      </c>
      <c r="M323">
        <f t="shared" si="8"/>
        <v>0</v>
      </c>
      <c r="N323">
        <f t="shared" si="9"/>
        <v>0</v>
      </c>
      <c r="O323" t="s">
        <v>20</v>
      </c>
      <c r="P323" t="str">
        <f t="array" ref="P323">INDEX(Items!B$2:B$1072,MATCH($O323,Items!$A$2:$A$1072,0))</f>
        <v xml:space="preserve"> </v>
      </c>
      <c r="Q323" t="str">
        <f t="array" ref="Q323">INDEX(Items!C$2:C$1072,MATCH($O323,Items!$A$2:$A$1072,0))</f>
        <v xml:space="preserve"> </v>
      </c>
      <c r="R323" t="str">
        <f t="array" ref="R323">INDEX(Items!D$2:D$1072,MATCH($O323,Items!$A$2:$A$1072,0))</f>
        <v xml:space="preserve"> </v>
      </c>
    </row>
    <row r="324" spans="1:18" ht="15.75" customHeight="1" x14ac:dyDescent="0.25">
      <c r="A324">
        <f t="shared" si="6"/>
        <v>1</v>
      </c>
      <c r="B324" t="str">
        <f t="shared" si="7"/>
        <v/>
      </c>
      <c r="C324">
        <f t="shared" si="10"/>
        <v>1</v>
      </c>
      <c r="D324" s="4"/>
      <c r="E324" t="s">
        <v>20</v>
      </c>
      <c r="F324" t="str">
        <f t="array" ref="F324">INDEX(Establishment!B$2:B$1031,MATCH($E324,Establishment!$A$2:$A$1031,0))</f>
        <v xml:space="preserve"> </v>
      </c>
      <c r="G324" t="str">
        <f t="array" ref="G324">INDEX(Establishment!C$2:C$1031,MATCH($E324,Establishment!$A$2:$A$1031,0))</f>
        <v xml:space="preserve"> </v>
      </c>
      <c r="M324">
        <f t="shared" si="8"/>
        <v>0</v>
      </c>
      <c r="N324">
        <f t="shared" si="9"/>
        <v>0</v>
      </c>
      <c r="O324" t="s">
        <v>20</v>
      </c>
      <c r="P324" t="str">
        <f t="array" ref="P324">INDEX(Items!B$2:B$1072,MATCH($O324,Items!$A$2:$A$1072,0))</f>
        <v xml:space="preserve"> </v>
      </c>
      <c r="Q324" t="str">
        <f t="array" ref="Q324">INDEX(Items!C$2:C$1072,MATCH($O324,Items!$A$2:$A$1072,0))</f>
        <v xml:space="preserve"> </v>
      </c>
      <c r="R324" t="str">
        <f t="array" ref="R324">INDEX(Items!D$2:D$1072,MATCH($O324,Items!$A$2:$A$1072,0))</f>
        <v xml:space="preserve"> </v>
      </c>
    </row>
    <row r="325" spans="1:18" ht="15.75" customHeight="1" x14ac:dyDescent="0.25">
      <c r="A325">
        <f t="shared" si="6"/>
        <v>1</v>
      </c>
      <c r="B325" t="str">
        <f t="shared" si="7"/>
        <v/>
      </c>
      <c r="C325">
        <f t="shared" si="10"/>
        <v>1</v>
      </c>
      <c r="D325" s="4"/>
      <c r="E325" t="s">
        <v>20</v>
      </c>
      <c r="F325" t="str">
        <f t="array" ref="F325">INDEX(Establishment!B$2:B$1031,MATCH($E325,Establishment!$A$2:$A$1031,0))</f>
        <v xml:space="preserve"> </v>
      </c>
      <c r="G325" t="str">
        <f t="array" ref="G325">INDEX(Establishment!C$2:C$1031,MATCH($E325,Establishment!$A$2:$A$1031,0))</f>
        <v xml:space="preserve"> </v>
      </c>
      <c r="M325">
        <f t="shared" si="8"/>
        <v>0</v>
      </c>
      <c r="N325">
        <f t="shared" si="9"/>
        <v>0</v>
      </c>
      <c r="O325" t="s">
        <v>20</v>
      </c>
      <c r="P325" t="str">
        <f t="array" ref="P325">INDEX(Items!B$2:B$1072,MATCH($O325,Items!$A$2:$A$1072,0))</f>
        <v xml:space="preserve"> </v>
      </c>
      <c r="Q325" t="str">
        <f t="array" ref="Q325">INDEX(Items!C$2:C$1072,MATCH($O325,Items!$A$2:$A$1072,0))</f>
        <v xml:space="preserve"> </v>
      </c>
      <c r="R325" t="str">
        <f t="array" ref="R325">INDEX(Items!D$2:D$1072,MATCH($O325,Items!$A$2:$A$1072,0))</f>
        <v xml:space="preserve"> </v>
      </c>
    </row>
    <row r="326" spans="1:18" ht="15.75" customHeight="1" x14ac:dyDescent="0.25">
      <c r="A326">
        <f t="shared" si="6"/>
        <v>1</v>
      </c>
      <c r="B326" t="str">
        <f t="shared" si="7"/>
        <v/>
      </c>
      <c r="C326">
        <f t="shared" si="10"/>
        <v>1</v>
      </c>
      <c r="D326" s="4"/>
      <c r="E326" t="s">
        <v>20</v>
      </c>
      <c r="F326" t="str">
        <f t="array" ref="F326">INDEX(Establishment!B$2:B$1031,MATCH($E326,Establishment!$A$2:$A$1031,0))</f>
        <v xml:space="preserve"> </v>
      </c>
      <c r="G326" t="str">
        <f t="array" ref="G326">INDEX(Establishment!C$2:C$1031,MATCH($E326,Establishment!$A$2:$A$1031,0))</f>
        <v xml:space="preserve"> </v>
      </c>
      <c r="M326">
        <f t="shared" si="8"/>
        <v>0</v>
      </c>
      <c r="N326">
        <f t="shared" si="9"/>
        <v>0</v>
      </c>
      <c r="O326" t="s">
        <v>20</v>
      </c>
      <c r="P326" t="str">
        <f t="array" ref="P326">INDEX(Items!B$2:B$1072,MATCH($O326,Items!$A$2:$A$1072,0))</f>
        <v xml:space="preserve"> </v>
      </c>
      <c r="Q326" t="str">
        <f t="array" ref="Q326">INDEX(Items!C$2:C$1072,MATCH($O326,Items!$A$2:$A$1072,0))</f>
        <v xml:space="preserve"> </v>
      </c>
      <c r="R326" t="str">
        <f t="array" ref="R326">INDEX(Items!D$2:D$1072,MATCH($O326,Items!$A$2:$A$1072,0))</f>
        <v xml:space="preserve"> </v>
      </c>
    </row>
    <row r="327" spans="1:18" ht="15.75" customHeight="1" x14ac:dyDescent="0.25">
      <c r="A327">
        <f t="shared" si="6"/>
        <v>1</v>
      </c>
      <c r="B327" t="str">
        <f t="shared" si="7"/>
        <v/>
      </c>
      <c r="C327">
        <f t="shared" si="10"/>
        <v>1</v>
      </c>
      <c r="D327" s="4"/>
      <c r="E327" t="s">
        <v>20</v>
      </c>
      <c r="F327" t="str">
        <f t="array" ref="F327">INDEX(Establishment!B$2:B$1031,MATCH($E327,Establishment!$A$2:$A$1031,0))</f>
        <v xml:space="preserve"> </v>
      </c>
      <c r="G327" t="str">
        <f t="array" ref="G327">INDEX(Establishment!C$2:C$1031,MATCH($E327,Establishment!$A$2:$A$1031,0))</f>
        <v xml:space="preserve"> </v>
      </c>
      <c r="M327">
        <f t="shared" si="8"/>
        <v>0</v>
      </c>
      <c r="N327">
        <f t="shared" si="9"/>
        <v>0</v>
      </c>
      <c r="O327" t="s">
        <v>20</v>
      </c>
      <c r="P327" t="str">
        <f t="array" ref="P327">INDEX(Items!B$2:B$1072,MATCH($O327,Items!$A$2:$A$1072,0))</f>
        <v xml:space="preserve"> </v>
      </c>
      <c r="Q327" t="str">
        <f t="array" ref="Q327">INDEX(Items!C$2:C$1072,MATCH($O327,Items!$A$2:$A$1072,0))</f>
        <v xml:space="preserve"> </v>
      </c>
      <c r="R327" t="str">
        <f t="array" ref="R327">INDEX(Items!D$2:D$1072,MATCH($O327,Items!$A$2:$A$1072,0))</f>
        <v xml:space="preserve"> </v>
      </c>
    </row>
    <row r="328" spans="1:18" ht="15.75" customHeight="1" x14ac:dyDescent="0.25">
      <c r="A328">
        <f t="shared" si="6"/>
        <v>1</v>
      </c>
      <c r="B328" t="str">
        <f t="shared" si="7"/>
        <v/>
      </c>
      <c r="C328">
        <f t="shared" si="10"/>
        <v>1</v>
      </c>
      <c r="D328" s="4"/>
      <c r="E328" t="s">
        <v>20</v>
      </c>
      <c r="F328" t="str">
        <f t="array" ref="F328">INDEX(Establishment!B$2:B$1031,MATCH($E328,Establishment!$A$2:$A$1031,0))</f>
        <v xml:space="preserve"> </v>
      </c>
      <c r="G328" t="str">
        <f t="array" ref="G328">INDEX(Establishment!C$2:C$1031,MATCH($E328,Establishment!$A$2:$A$1031,0))</f>
        <v xml:space="preserve"> </v>
      </c>
      <c r="M328">
        <f t="shared" si="8"/>
        <v>0</v>
      </c>
      <c r="N328">
        <f t="shared" si="9"/>
        <v>0</v>
      </c>
      <c r="O328" t="s">
        <v>20</v>
      </c>
      <c r="P328" t="str">
        <f t="array" ref="P328">INDEX(Items!B$2:B$1072,MATCH($O328,Items!$A$2:$A$1072,0))</f>
        <v xml:space="preserve"> </v>
      </c>
      <c r="Q328" t="str">
        <f t="array" ref="Q328">INDEX(Items!C$2:C$1072,MATCH($O328,Items!$A$2:$A$1072,0))</f>
        <v xml:space="preserve"> </v>
      </c>
      <c r="R328" t="str">
        <f t="array" ref="R328">INDEX(Items!D$2:D$1072,MATCH($O328,Items!$A$2:$A$1072,0))</f>
        <v xml:space="preserve"> </v>
      </c>
    </row>
    <row r="329" spans="1:18" ht="15.75" customHeight="1" x14ac:dyDescent="0.25">
      <c r="A329">
        <f t="shared" si="6"/>
        <v>1</v>
      </c>
      <c r="B329" t="str">
        <f t="shared" si="7"/>
        <v/>
      </c>
      <c r="C329">
        <f t="shared" si="10"/>
        <v>1</v>
      </c>
      <c r="D329" s="4"/>
      <c r="E329" t="s">
        <v>20</v>
      </c>
      <c r="F329" t="str">
        <f t="array" ref="F329">INDEX(Establishment!B$2:B$1031,MATCH($E329,Establishment!$A$2:$A$1031,0))</f>
        <v xml:space="preserve"> </v>
      </c>
      <c r="G329" t="str">
        <f t="array" ref="G329">INDEX(Establishment!C$2:C$1031,MATCH($E329,Establishment!$A$2:$A$1031,0))</f>
        <v xml:space="preserve"> </v>
      </c>
      <c r="M329">
        <f t="shared" si="8"/>
        <v>0</v>
      </c>
      <c r="N329">
        <f t="shared" si="9"/>
        <v>0</v>
      </c>
      <c r="O329" t="s">
        <v>20</v>
      </c>
      <c r="P329" t="str">
        <f t="array" ref="P329">INDEX(Items!B$2:B$1072,MATCH($O329,Items!$A$2:$A$1072,0))</f>
        <v xml:space="preserve"> </v>
      </c>
      <c r="Q329" t="str">
        <f t="array" ref="Q329">INDEX(Items!C$2:C$1072,MATCH($O329,Items!$A$2:$A$1072,0))</f>
        <v xml:space="preserve"> </v>
      </c>
      <c r="R329" t="str">
        <f t="array" ref="R329">INDEX(Items!D$2:D$1072,MATCH($O329,Items!$A$2:$A$1072,0))</f>
        <v xml:space="preserve"> </v>
      </c>
    </row>
    <row r="330" spans="1:18" ht="15.75" customHeight="1" x14ac:dyDescent="0.25">
      <c r="A330">
        <f t="shared" si="6"/>
        <v>1</v>
      </c>
      <c r="B330" t="str">
        <f t="shared" si="7"/>
        <v/>
      </c>
      <c r="C330">
        <f t="shared" si="10"/>
        <v>1</v>
      </c>
      <c r="D330" s="4"/>
      <c r="E330" t="s">
        <v>20</v>
      </c>
      <c r="F330" t="str">
        <f t="array" ref="F330">INDEX(Establishment!B$2:B$1031,MATCH($E330,Establishment!$A$2:$A$1031,0))</f>
        <v xml:space="preserve"> </v>
      </c>
      <c r="G330" t="str">
        <f t="array" ref="G330">INDEX(Establishment!C$2:C$1031,MATCH($E330,Establishment!$A$2:$A$1031,0))</f>
        <v xml:space="preserve"> </v>
      </c>
      <c r="M330">
        <f t="shared" si="8"/>
        <v>0</v>
      </c>
      <c r="N330">
        <f t="shared" si="9"/>
        <v>0</v>
      </c>
      <c r="O330" t="s">
        <v>20</v>
      </c>
      <c r="P330" t="str">
        <f t="array" ref="P330">INDEX(Items!B$2:B$1072,MATCH($O330,Items!$A$2:$A$1072,0))</f>
        <v xml:space="preserve"> </v>
      </c>
      <c r="Q330" t="str">
        <f t="array" ref="Q330">INDEX(Items!C$2:C$1072,MATCH($O330,Items!$A$2:$A$1072,0))</f>
        <v xml:space="preserve"> </v>
      </c>
      <c r="R330" t="str">
        <f t="array" ref="R330">INDEX(Items!D$2:D$1072,MATCH($O330,Items!$A$2:$A$1072,0))</f>
        <v xml:space="preserve"> </v>
      </c>
    </row>
    <row r="331" spans="1:18" ht="15.75" customHeight="1" x14ac:dyDescent="0.25">
      <c r="A331">
        <f t="shared" si="6"/>
        <v>1</v>
      </c>
      <c r="B331" t="str">
        <f t="shared" si="7"/>
        <v/>
      </c>
      <c r="C331">
        <f t="shared" si="10"/>
        <v>1</v>
      </c>
      <c r="D331" s="4"/>
      <c r="E331" t="s">
        <v>20</v>
      </c>
      <c r="F331" t="str">
        <f t="array" ref="F331">INDEX(Establishment!B$2:B$1031,MATCH($E331,Establishment!$A$2:$A$1031,0))</f>
        <v xml:space="preserve"> </v>
      </c>
      <c r="G331" t="str">
        <f t="array" ref="G331">INDEX(Establishment!C$2:C$1031,MATCH($E331,Establishment!$A$2:$A$1031,0))</f>
        <v xml:space="preserve"> </v>
      </c>
      <c r="M331">
        <f t="shared" si="8"/>
        <v>0</v>
      </c>
      <c r="N331">
        <f t="shared" si="9"/>
        <v>0</v>
      </c>
      <c r="O331" t="s">
        <v>20</v>
      </c>
      <c r="P331" t="str">
        <f t="array" ref="P331">INDEX(Items!B$2:B$1072,MATCH($O331,Items!$A$2:$A$1072,0))</f>
        <v xml:space="preserve"> </v>
      </c>
      <c r="Q331" t="str">
        <f t="array" ref="Q331">INDEX(Items!C$2:C$1072,MATCH($O331,Items!$A$2:$A$1072,0))</f>
        <v xml:space="preserve"> </v>
      </c>
      <c r="R331" t="str">
        <f t="array" ref="R331">INDEX(Items!D$2:D$1072,MATCH($O331,Items!$A$2:$A$1072,0))</f>
        <v xml:space="preserve"> </v>
      </c>
    </row>
    <row r="332" spans="1:18" ht="15.75" customHeight="1" x14ac:dyDescent="0.25">
      <c r="A332">
        <f t="shared" si="6"/>
        <v>1</v>
      </c>
      <c r="B332" t="str">
        <f t="shared" si="7"/>
        <v/>
      </c>
      <c r="C332">
        <f t="shared" si="10"/>
        <v>1</v>
      </c>
      <c r="D332" s="4"/>
      <c r="E332" t="s">
        <v>20</v>
      </c>
      <c r="F332" t="str">
        <f t="array" ref="F332">INDEX(Establishment!B$2:B$1031,MATCH($E332,Establishment!$A$2:$A$1031,0))</f>
        <v xml:space="preserve"> </v>
      </c>
      <c r="G332" t="str">
        <f t="array" ref="G332">INDEX(Establishment!C$2:C$1031,MATCH($E332,Establishment!$A$2:$A$1031,0))</f>
        <v xml:space="preserve"> </v>
      </c>
      <c r="M332">
        <f t="shared" si="8"/>
        <v>0</v>
      </c>
      <c r="N332">
        <f t="shared" si="9"/>
        <v>0</v>
      </c>
      <c r="O332" t="s">
        <v>20</v>
      </c>
      <c r="P332" t="str">
        <f t="array" ref="P332">INDEX(Items!B$2:B$1072,MATCH($O332,Items!$A$2:$A$1072,0))</f>
        <v xml:space="preserve"> </v>
      </c>
      <c r="Q332" t="str">
        <f t="array" ref="Q332">INDEX(Items!C$2:C$1072,MATCH($O332,Items!$A$2:$A$1072,0))</f>
        <v xml:space="preserve"> </v>
      </c>
      <c r="R332" t="str">
        <f t="array" ref="R332">INDEX(Items!D$2:D$1072,MATCH($O332,Items!$A$2:$A$1072,0))</f>
        <v xml:space="preserve"> </v>
      </c>
    </row>
    <row r="333" spans="1:18" ht="15.75" customHeight="1" x14ac:dyDescent="0.25">
      <c r="A333">
        <f t="shared" si="6"/>
        <v>1</v>
      </c>
      <c r="B333" t="str">
        <f t="shared" si="7"/>
        <v/>
      </c>
      <c r="C333">
        <f t="shared" si="10"/>
        <v>1</v>
      </c>
      <c r="D333" s="4"/>
      <c r="E333" t="s">
        <v>20</v>
      </c>
      <c r="F333" t="str">
        <f t="array" ref="F333">INDEX(Establishment!B$2:B$1031,MATCH($E333,Establishment!$A$2:$A$1031,0))</f>
        <v xml:space="preserve"> </v>
      </c>
      <c r="G333" t="str">
        <f t="array" ref="G333">INDEX(Establishment!C$2:C$1031,MATCH($E333,Establishment!$A$2:$A$1031,0))</f>
        <v xml:space="preserve"> </v>
      </c>
      <c r="M333">
        <f t="shared" si="8"/>
        <v>0</v>
      </c>
      <c r="N333">
        <f t="shared" si="9"/>
        <v>0</v>
      </c>
      <c r="O333" t="s">
        <v>20</v>
      </c>
      <c r="P333" t="str">
        <f t="array" ref="P333">INDEX(Items!B$2:B$1072,MATCH($O333,Items!$A$2:$A$1072,0))</f>
        <v xml:space="preserve"> </v>
      </c>
      <c r="Q333" t="str">
        <f t="array" ref="Q333">INDEX(Items!C$2:C$1072,MATCH($O333,Items!$A$2:$A$1072,0))</f>
        <v xml:space="preserve"> </v>
      </c>
      <c r="R333" t="str">
        <f t="array" ref="R333">INDEX(Items!D$2:D$1072,MATCH($O333,Items!$A$2:$A$1072,0))</f>
        <v xml:space="preserve"> </v>
      </c>
    </row>
    <row r="334" spans="1:18" ht="15.75" customHeight="1" x14ac:dyDescent="0.25">
      <c r="A334">
        <f t="shared" si="6"/>
        <v>1</v>
      </c>
      <c r="B334" t="str">
        <f t="shared" si="7"/>
        <v/>
      </c>
      <c r="C334">
        <f t="shared" si="10"/>
        <v>1</v>
      </c>
      <c r="D334" s="4"/>
      <c r="E334" t="s">
        <v>20</v>
      </c>
      <c r="F334" t="str">
        <f t="array" ref="F334">INDEX(Establishment!B$2:B$1031,MATCH($E334,Establishment!$A$2:$A$1031,0))</f>
        <v xml:space="preserve"> </v>
      </c>
      <c r="G334" t="str">
        <f t="array" ref="G334">INDEX(Establishment!C$2:C$1031,MATCH($E334,Establishment!$A$2:$A$1031,0))</f>
        <v xml:space="preserve"> </v>
      </c>
      <c r="M334">
        <f t="shared" si="8"/>
        <v>0</v>
      </c>
      <c r="N334">
        <f t="shared" si="9"/>
        <v>0</v>
      </c>
      <c r="O334" t="s">
        <v>20</v>
      </c>
      <c r="P334" t="str">
        <f t="array" ref="P334">INDEX(Items!B$2:B$1072,MATCH($O334,Items!$A$2:$A$1072,0))</f>
        <v xml:space="preserve"> </v>
      </c>
      <c r="Q334" t="str">
        <f t="array" ref="Q334">INDEX(Items!C$2:C$1072,MATCH($O334,Items!$A$2:$A$1072,0))</f>
        <v xml:space="preserve"> </v>
      </c>
      <c r="R334" t="str">
        <f t="array" ref="R334">INDEX(Items!D$2:D$1072,MATCH($O334,Items!$A$2:$A$1072,0))</f>
        <v xml:space="preserve"> </v>
      </c>
    </row>
    <row r="335" spans="1:18" ht="15.75" customHeight="1" x14ac:dyDescent="0.25">
      <c r="A335">
        <f t="shared" si="6"/>
        <v>1</v>
      </c>
      <c r="B335" t="str">
        <f t="shared" si="7"/>
        <v/>
      </c>
      <c r="C335">
        <f t="shared" si="10"/>
        <v>1</v>
      </c>
      <c r="D335" s="4"/>
      <c r="E335" t="s">
        <v>20</v>
      </c>
      <c r="F335" t="str">
        <f t="array" ref="F335">INDEX(Establishment!B$2:B$1031,MATCH($E335,Establishment!$A$2:$A$1031,0))</f>
        <v xml:space="preserve"> </v>
      </c>
      <c r="G335" t="str">
        <f t="array" ref="G335">INDEX(Establishment!C$2:C$1031,MATCH($E335,Establishment!$A$2:$A$1031,0))</f>
        <v xml:space="preserve"> </v>
      </c>
      <c r="M335">
        <f t="shared" si="8"/>
        <v>0</v>
      </c>
      <c r="N335">
        <f t="shared" si="9"/>
        <v>0</v>
      </c>
      <c r="O335" t="s">
        <v>20</v>
      </c>
      <c r="P335" t="str">
        <f t="array" ref="P335">INDEX(Items!B$2:B$1072,MATCH($O335,Items!$A$2:$A$1072,0))</f>
        <v xml:space="preserve"> </v>
      </c>
      <c r="Q335" t="str">
        <f t="array" ref="Q335">INDEX(Items!C$2:C$1072,MATCH($O335,Items!$A$2:$A$1072,0))</f>
        <v xml:space="preserve"> </v>
      </c>
      <c r="R335" t="str">
        <f t="array" ref="R335">INDEX(Items!D$2:D$1072,MATCH($O335,Items!$A$2:$A$1072,0))</f>
        <v xml:space="preserve"> </v>
      </c>
    </row>
    <row r="336" spans="1:18" ht="15.75" customHeight="1" x14ac:dyDescent="0.25">
      <c r="A336">
        <f t="shared" si="6"/>
        <v>1</v>
      </c>
      <c r="B336" t="str">
        <f t="shared" si="7"/>
        <v/>
      </c>
      <c r="C336">
        <f t="shared" si="10"/>
        <v>1</v>
      </c>
      <c r="D336" s="4"/>
      <c r="E336" t="s">
        <v>20</v>
      </c>
      <c r="F336" t="str">
        <f t="array" ref="F336">INDEX(Establishment!B$2:B$1031,MATCH($E336,Establishment!$A$2:$A$1031,0))</f>
        <v xml:space="preserve"> </v>
      </c>
      <c r="G336" t="str">
        <f t="array" ref="G336">INDEX(Establishment!C$2:C$1031,MATCH($E336,Establishment!$A$2:$A$1031,0))</f>
        <v xml:space="preserve"> </v>
      </c>
      <c r="M336">
        <f t="shared" si="8"/>
        <v>0</v>
      </c>
      <c r="N336">
        <f t="shared" si="9"/>
        <v>0</v>
      </c>
      <c r="O336" t="s">
        <v>20</v>
      </c>
      <c r="P336" t="str">
        <f t="array" ref="P336">INDEX(Items!B$2:B$1072,MATCH($O336,Items!$A$2:$A$1072,0))</f>
        <v xml:space="preserve"> </v>
      </c>
      <c r="Q336" t="str">
        <f t="array" ref="Q336">INDEX(Items!C$2:C$1072,MATCH($O336,Items!$A$2:$A$1072,0))</f>
        <v xml:space="preserve"> </v>
      </c>
      <c r="R336" t="str">
        <f t="array" ref="R336">INDEX(Items!D$2:D$1072,MATCH($O336,Items!$A$2:$A$1072,0))</f>
        <v xml:space="preserve"> </v>
      </c>
    </row>
    <row r="337" spans="1:18" ht="15.75" customHeight="1" x14ac:dyDescent="0.25">
      <c r="A337">
        <f t="shared" si="6"/>
        <v>1</v>
      </c>
      <c r="B337" t="str">
        <f t="shared" si="7"/>
        <v/>
      </c>
      <c r="C337">
        <f t="shared" si="10"/>
        <v>1</v>
      </c>
      <c r="D337" s="4"/>
      <c r="E337" t="s">
        <v>20</v>
      </c>
      <c r="F337" t="str">
        <f t="array" ref="F337">INDEX(Establishment!B$2:B$1031,MATCH($E337,Establishment!$A$2:$A$1031,0))</f>
        <v xml:space="preserve"> </v>
      </c>
      <c r="G337" t="str">
        <f t="array" ref="G337">INDEX(Establishment!C$2:C$1031,MATCH($E337,Establishment!$A$2:$A$1031,0))</f>
        <v xml:space="preserve"> </v>
      </c>
      <c r="M337">
        <f t="shared" si="8"/>
        <v>0</v>
      </c>
      <c r="N337">
        <f t="shared" si="9"/>
        <v>0</v>
      </c>
      <c r="O337" t="s">
        <v>20</v>
      </c>
      <c r="P337" t="str">
        <f t="array" ref="P337">INDEX(Items!B$2:B$1072,MATCH($O337,Items!$A$2:$A$1072,0))</f>
        <v xml:space="preserve"> </v>
      </c>
      <c r="Q337" t="str">
        <f t="array" ref="Q337">INDEX(Items!C$2:C$1072,MATCH($O337,Items!$A$2:$A$1072,0))</f>
        <v xml:space="preserve"> </v>
      </c>
      <c r="R337" t="str">
        <f t="array" ref="R337">INDEX(Items!D$2:D$1072,MATCH($O337,Items!$A$2:$A$1072,0))</f>
        <v xml:space="preserve"> </v>
      </c>
    </row>
    <row r="338" spans="1:18" ht="15.75" customHeight="1" x14ac:dyDescent="0.25">
      <c r="A338">
        <f t="shared" si="6"/>
        <v>1</v>
      </c>
      <c r="B338" t="str">
        <f t="shared" si="7"/>
        <v/>
      </c>
      <c r="C338">
        <f t="shared" si="10"/>
        <v>1</v>
      </c>
      <c r="D338" s="4"/>
      <c r="E338" t="s">
        <v>20</v>
      </c>
      <c r="F338" t="str">
        <f t="array" ref="F338">INDEX(Establishment!B$2:B$1031,MATCH($E338,Establishment!$A$2:$A$1031,0))</f>
        <v xml:space="preserve"> </v>
      </c>
      <c r="G338" t="str">
        <f t="array" ref="G338">INDEX(Establishment!C$2:C$1031,MATCH($E338,Establishment!$A$2:$A$1031,0))</f>
        <v xml:space="preserve"> </v>
      </c>
      <c r="M338">
        <f t="shared" si="8"/>
        <v>0</v>
      </c>
      <c r="N338">
        <f t="shared" si="9"/>
        <v>0</v>
      </c>
      <c r="O338" t="s">
        <v>20</v>
      </c>
      <c r="P338" t="str">
        <f t="array" ref="P338">INDEX(Items!B$2:B$1072,MATCH($O338,Items!$A$2:$A$1072,0))</f>
        <v xml:space="preserve"> </v>
      </c>
      <c r="Q338" t="str">
        <f t="array" ref="Q338">INDEX(Items!C$2:C$1072,MATCH($O338,Items!$A$2:$A$1072,0))</f>
        <v xml:space="preserve"> </v>
      </c>
      <c r="R338" t="str">
        <f t="array" ref="R338">INDEX(Items!D$2:D$1072,MATCH($O338,Items!$A$2:$A$1072,0))</f>
        <v xml:space="preserve"> </v>
      </c>
    </row>
    <row r="339" spans="1:18" ht="15.75" customHeight="1" x14ac:dyDescent="0.25">
      <c r="A339">
        <f t="shared" si="6"/>
        <v>1</v>
      </c>
      <c r="B339" t="str">
        <f t="shared" si="7"/>
        <v/>
      </c>
      <c r="C339">
        <f t="shared" si="10"/>
        <v>1</v>
      </c>
      <c r="D339" s="4"/>
      <c r="E339" t="s">
        <v>20</v>
      </c>
      <c r="F339" t="str">
        <f t="array" ref="F339">INDEX(Establishment!B$2:B$1031,MATCH($E339,Establishment!$A$2:$A$1031,0))</f>
        <v xml:space="preserve"> </v>
      </c>
      <c r="G339" t="str">
        <f t="array" ref="G339">INDEX(Establishment!C$2:C$1031,MATCH($E339,Establishment!$A$2:$A$1031,0))</f>
        <v xml:space="preserve"> </v>
      </c>
      <c r="M339">
        <f t="shared" si="8"/>
        <v>0</v>
      </c>
      <c r="N339">
        <f t="shared" si="9"/>
        <v>0</v>
      </c>
      <c r="O339" t="s">
        <v>20</v>
      </c>
      <c r="P339" t="str">
        <f t="array" ref="P339">INDEX(Items!B$2:B$1072,MATCH($O339,Items!$A$2:$A$1072,0))</f>
        <v xml:space="preserve"> </v>
      </c>
      <c r="Q339" t="str">
        <f t="array" ref="Q339">INDEX(Items!C$2:C$1072,MATCH($O339,Items!$A$2:$A$1072,0))</f>
        <v xml:space="preserve"> </v>
      </c>
      <c r="R339" t="str">
        <f t="array" ref="R339">INDEX(Items!D$2:D$1072,MATCH($O339,Items!$A$2:$A$1072,0))</f>
        <v xml:space="preserve"> </v>
      </c>
    </row>
    <row r="340" spans="1:18" ht="15.75" customHeight="1" x14ac:dyDescent="0.25">
      <c r="A340">
        <f t="shared" si="6"/>
        <v>1</v>
      </c>
      <c r="B340" t="str">
        <f t="shared" si="7"/>
        <v/>
      </c>
      <c r="C340">
        <f t="shared" si="10"/>
        <v>1</v>
      </c>
      <c r="D340" s="4"/>
      <c r="E340" t="s">
        <v>20</v>
      </c>
      <c r="F340" t="str">
        <f t="array" ref="F340">INDEX(Establishment!B$2:B$1031,MATCH($E340,Establishment!$A$2:$A$1031,0))</f>
        <v xml:space="preserve"> </v>
      </c>
      <c r="G340" t="str">
        <f t="array" ref="G340">INDEX(Establishment!C$2:C$1031,MATCH($E340,Establishment!$A$2:$A$1031,0))</f>
        <v xml:space="preserve"> </v>
      </c>
      <c r="M340">
        <f t="shared" si="8"/>
        <v>0</v>
      </c>
      <c r="N340">
        <f t="shared" si="9"/>
        <v>0</v>
      </c>
      <c r="O340" t="s">
        <v>20</v>
      </c>
      <c r="P340" t="str">
        <f t="array" ref="P340">INDEX(Items!B$2:B$1072,MATCH($O340,Items!$A$2:$A$1072,0))</f>
        <v xml:space="preserve"> </v>
      </c>
      <c r="Q340" t="str">
        <f t="array" ref="Q340">INDEX(Items!C$2:C$1072,MATCH($O340,Items!$A$2:$A$1072,0))</f>
        <v xml:space="preserve"> </v>
      </c>
      <c r="R340" t="str">
        <f t="array" ref="R340">INDEX(Items!D$2:D$1072,MATCH($O340,Items!$A$2:$A$1072,0))</f>
        <v xml:space="preserve"> </v>
      </c>
    </row>
    <row r="341" spans="1:18" ht="15.75" customHeight="1" x14ac:dyDescent="0.25">
      <c r="A341">
        <f t="shared" si="6"/>
        <v>1</v>
      </c>
      <c r="B341" t="str">
        <f t="shared" si="7"/>
        <v/>
      </c>
      <c r="C341">
        <f t="shared" si="10"/>
        <v>1</v>
      </c>
      <c r="D341" s="4"/>
      <c r="E341" t="s">
        <v>20</v>
      </c>
      <c r="F341" t="str">
        <f t="array" ref="F341">INDEX(Establishment!B$2:B$1031,MATCH($E341,Establishment!$A$2:$A$1031,0))</f>
        <v xml:space="preserve"> </v>
      </c>
      <c r="G341" t="str">
        <f t="array" ref="G341">INDEX(Establishment!C$2:C$1031,MATCH($E341,Establishment!$A$2:$A$1031,0))</f>
        <v xml:space="preserve"> </v>
      </c>
      <c r="M341">
        <f t="shared" si="8"/>
        <v>0</v>
      </c>
      <c r="N341">
        <f t="shared" si="9"/>
        <v>0</v>
      </c>
      <c r="O341" t="s">
        <v>20</v>
      </c>
      <c r="P341" t="str">
        <f t="array" ref="P341">INDEX(Items!B$2:B$1072,MATCH($O341,Items!$A$2:$A$1072,0))</f>
        <v xml:space="preserve"> </v>
      </c>
      <c r="Q341" t="str">
        <f t="array" ref="Q341">INDEX(Items!C$2:C$1072,MATCH($O341,Items!$A$2:$A$1072,0))</f>
        <v xml:space="preserve"> </v>
      </c>
      <c r="R341" t="str">
        <f t="array" ref="R341">INDEX(Items!D$2:D$1072,MATCH($O341,Items!$A$2:$A$1072,0))</f>
        <v xml:space="preserve"> </v>
      </c>
    </row>
    <row r="342" spans="1:18" ht="15.75" customHeight="1" x14ac:dyDescent="0.25">
      <c r="A342">
        <f t="shared" si="6"/>
        <v>1</v>
      </c>
      <c r="B342" t="str">
        <f t="shared" si="7"/>
        <v/>
      </c>
      <c r="C342">
        <f t="shared" si="10"/>
        <v>1</v>
      </c>
      <c r="D342" s="4"/>
      <c r="E342" t="s">
        <v>20</v>
      </c>
      <c r="F342" t="str">
        <f t="array" ref="F342">INDEX(Establishment!B$2:B$1031,MATCH($E342,Establishment!$A$2:$A$1031,0))</f>
        <v xml:space="preserve"> </v>
      </c>
      <c r="G342" t="str">
        <f t="array" ref="G342">INDEX(Establishment!C$2:C$1031,MATCH($E342,Establishment!$A$2:$A$1031,0))</f>
        <v xml:space="preserve"> </v>
      </c>
      <c r="M342">
        <f t="shared" si="8"/>
        <v>0</v>
      </c>
      <c r="N342">
        <f t="shared" si="9"/>
        <v>0</v>
      </c>
      <c r="O342" t="s">
        <v>20</v>
      </c>
      <c r="P342" t="str">
        <f t="array" ref="P342">INDEX(Items!B$2:B$1072,MATCH($O342,Items!$A$2:$A$1072,0))</f>
        <v xml:space="preserve"> </v>
      </c>
      <c r="Q342" t="str">
        <f t="array" ref="Q342">INDEX(Items!C$2:C$1072,MATCH($O342,Items!$A$2:$A$1072,0))</f>
        <v xml:space="preserve"> </v>
      </c>
      <c r="R342" t="str">
        <f t="array" ref="R342">INDEX(Items!D$2:D$1072,MATCH($O342,Items!$A$2:$A$1072,0))</f>
        <v xml:space="preserve"> </v>
      </c>
    </row>
    <row r="343" spans="1:18" ht="15.75" customHeight="1" x14ac:dyDescent="0.25">
      <c r="A343">
        <f t="shared" si="6"/>
        <v>1</v>
      </c>
      <c r="B343" t="str">
        <f t="shared" si="7"/>
        <v/>
      </c>
      <c r="C343">
        <f t="shared" si="10"/>
        <v>1</v>
      </c>
      <c r="D343" s="4"/>
      <c r="E343" t="s">
        <v>20</v>
      </c>
      <c r="F343" t="str">
        <f t="array" ref="F343">INDEX(Establishment!B$2:B$1031,MATCH($E343,Establishment!$A$2:$A$1031,0))</f>
        <v xml:space="preserve"> </v>
      </c>
      <c r="G343" t="str">
        <f t="array" ref="G343">INDEX(Establishment!C$2:C$1031,MATCH($E343,Establishment!$A$2:$A$1031,0))</f>
        <v xml:space="preserve"> </v>
      </c>
      <c r="M343">
        <f t="shared" si="8"/>
        <v>0</v>
      </c>
      <c r="N343">
        <f t="shared" si="9"/>
        <v>0</v>
      </c>
      <c r="O343" t="s">
        <v>20</v>
      </c>
      <c r="P343" t="str">
        <f t="array" ref="P343">INDEX(Items!B$2:B$1072,MATCH($O343,Items!$A$2:$A$1072,0))</f>
        <v xml:space="preserve"> </v>
      </c>
      <c r="Q343" t="str">
        <f t="array" ref="Q343">INDEX(Items!C$2:C$1072,MATCH($O343,Items!$A$2:$A$1072,0))</f>
        <v xml:space="preserve"> </v>
      </c>
      <c r="R343" t="str">
        <f t="array" ref="R343">INDEX(Items!D$2:D$1072,MATCH($O343,Items!$A$2:$A$1072,0))</f>
        <v xml:space="preserve"> </v>
      </c>
    </row>
    <row r="344" spans="1:18" ht="15.75" customHeight="1" x14ac:dyDescent="0.25">
      <c r="A344">
        <f t="shared" si="6"/>
        <v>1</v>
      </c>
      <c r="B344" t="str">
        <f t="shared" si="7"/>
        <v/>
      </c>
      <c r="C344">
        <f t="shared" si="10"/>
        <v>1</v>
      </c>
      <c r="D344" s="4"/>
      <c r="E344" t="s">
        <v>20</v>
      </c>
      <c r="F344" t="str">
        <f t="array" ref="F344">INDEX(Establishment!B$2:B$1031,MATCH($E344,Establishment!$A$2:$A$1031,0))</f>
        <v xml:space="preserve"> </v>
      </c>
      <c r="G344" t="str">
        <f t="array" ref="G344">INDEX(Establishment!C$2:C$1031,MATCH($E344,Establishment!$A$2:$A$1031,0))</f>
        <v xml:space="preserve"> </v>
      </c>
      <c r="M344">
        <f t="shared" si="8"/>
        <v>0</v>
      </c>
      <c r="N344">
        <f t="shared" si="9"/>
        <v>0</v>
      </c>
      <c r="O344" t="s">
        <v>20</v>
      </c>
      <c r="P344" t="str">
        <f t="array" ref="P344">INDEX(Items!B$2:B$1072,MATCH($O344,Items!$A$2:$A$1072,0))</f>
        <v xml:space="preserve"> </v>
      </c>
      <c r="Q344" t="str">
        <f t="array" ref="Q344">INDEX(Items!C$2:C$1072,MATCH($O344,Items!$A$2:$A$1072,0))</f>
        <v xml:space="preserve"> </v>
      </c>
      <c r="R344" t="str">
        <f t="array" ref="R344">INDEX(Items!D$2:D$1072,MATCH($O344,Items!$A$2:$A$1072,0))</f>
        <v xml:space="preserve"> </v>
      </c>
    </row>
    <row r="345" spans="1:18" ht="15.75" customHeight="1" x14ac:dyDescent="0.25">
      <c r="A345">
        <f t="shared" si="6"/>
        <v>1</v>
      </c>
      <c r="B345" t="str">
        <f t="shared" si="7"/>
        <v/>
      </c>
      <c r="C345">
        <f t="shared" si="10"/>
        <v>1</v>
      </c>
      <c r="D345" s="4"/>
      <c r="E345" t="s">
        <v>20</v>
      </c>
      <c r="F345" t="str">
        <f t="array" ref="F345">INDEX(Establishment!B$2:B$1031,MATCH($E345,Establishment!$A$2:$A$1031,0))</f>
        <v xml:space="preserve"> </v>
      </c>
      <c r="G345" t="str">
        <f t="array" ref="G345">INDEX(Establishment!C$2:C$1031,MATCH($E345,Establishment!$A$2:$A$1031,0))</f>
        <v xml:space="preserve"> </v>
      </c>
      <c r="M345">
        <f t="shared" si="8"/>
        <v>0</v>
      </c>
      <c r="N345">
        <f t="shared" si="9"/>
        <v>0</v>
      </c>
      <c r="O345" t="s">
        <v>20</v>
      </c>
      <c r="P345" t="str">
        <f t="array" ref="P345">INDEX(Items!B$2:B$1072,MATCH($O345,Items!$A$2:$A$1072,0))</f>
        <v xml:space="preserve"> </v>
      </c>
      <c r="Q345" t="str">
        <f t="array" ref="Q345">INDEX(Items!C$2:C$1072,MATCH($O345,Items!$A$2:$A$1072,0))</f>
        <v xml:space="preserve"> </v>
      </c>
      <c r="R345" t="str">
        <f t="array" ref="R345">INDEX(Items!D$2:D$1072,MATCH($O345,Items!$A$2:$A$1072,0))</f>
        <v xml:space="preserve"> </v>
      </c>
    </row>
    <row r="346" spans="1:18" ht="15.75" customHeight="1" x14ac:dyDescent="0.25">
      <c r="A346">
        <f t="shared" si="6"/>
        <v>1</v>
      </c>
      <c r="B346" t="str">
        <f t="shared" si="7"/>
        <v/>
      </c>
      <c r="C346">
        <f t="shared" si="10"/>
        <v>1</v>
      </c>
      <c r="D346" s="4"/>
      <c r="E346" t="s">
        <v>20</v>
      </c>
      <c r="F346" t="str">
        <f t="array" ref="F346">INDEX(Establishment!B$2:B$1031,MATCH($E346,Establishment!$A$2:$A$1031,0))</f>
        <v xml:space="preserve"> </v>
      </c>
      <c r="G346" t="str">
        <f t="array" ref="G346">INDEX(Establishment!C$2:C$1031,MATCH($E346,Establishment!$A$2:$A$1031,0))</f>
        <v xml:space="preserve"> </v>
      </c>
      <c r="M346">
        <f t="shared" si="8"/>
        <v>0</v>
      </c>
      <c r="N346">
        <f t="shared" si="9"/>
        <v>0</v>
      </c>
      <c r="O346" t="s">
        <v>20</v>
      </c>
      <c r="P346" t="str">
        <f t="array" ref="P346">INDEX(Items!B$2:B$1072,MATCH($O346,Items!$A$2:$A$1072,0))</f>
        <v xml:space="preserve"> </v>
      </c>
      <c r="Q346" t="str">
        <f t="array" ref="Q346">INDEX(Items!C$2:C$1072,MATCH($O346,Items!$A$2:$A$1072,0))</f>
        <v xml:space="preserve"> </v>
      </c>
      <c r="R346" t="str">
        <f t="array" ref="R346">INDEX(Items!D$2:D$1072,MATCH($O346,Items!$A$2:$A$1072,0))</f>
        <v xml:space="preserve"> </v>
      </c>
    </row>
    <row r="347" spans="1:18" ht="15.75" customHeight="1" x14ac:dyDescent="0.25">
      <c r="A347">
        <f t="shared" si="6"/>
        <v>1</v>
      </c>
      <c r="B347" t="str">
        <f t="shared" si="7"/>
        <v/>
      </c>
      <c r="C347">
        <f t="shared" si="10"/>
        <v>1</v>
      </c>
      <c r="D347" s="4"/>
      <c r="E347" t="s">
        <v>20</v>
      </c>
      <c r="F347" t="str">
        <f t="array" ref="F347">INDEX(Establishment!B$2:B$1031,MATCH($E347,Establishment!$A$2:$A$1031,0))</f>
        <v xml:space="preserve"> </v>
      </c>
      <c r="G347" t="str">
        <f t="array" ref="G347">INDEX(Establishment!C$2:C$1031,MATCH($E347,Establishment!$A$2:$A$1031,0))</f>
        <v xml:space="preserve"> </v>
      </c>
      <c r="M347">
        <f t="shared" si="8"/>
        <v>0</v>
      </c>
      <c r="N347">
        <f t="shared" si="9"/>
        <v>0</v>
      </c>
      <c r="O347" t="s">
        <v>20</v>
      </c>
      <c r="P347" t="str">
        <f t="array" ref="P347">INDEX(Items!B$2:B$1072,MATCH($O347,Items!$A$2:$A$1072,0))</f>
        <v xml:space="preserve"> </v>
      </c>
      <c r="Q347" t="str">
        <f t="array" ref="Q347">INDEX(Items!C$2:C$1072,MATCH($O347,Items!$A$2:$A$1072,0))</f>
        <v xml:space="preserve"> </v>
      </c>
      <c r="R347" t="str">
        <f t="array" ref="R347">INDEX(Items!D$2:D$1072,MATCH($O347,Items!$A$2:$A$1072,0))</f>
        <v xml:space="preserve"> </v>
      </c>
    </row>
    <row r="348" spans="1:18" ht="15.75" customHeight="1" x14ac:dyDescent="0.25">
      <c r="A348">
        <f t="shared" si="6"/>
        <v>1</v>
      </c>
      <c r="B348" t="str">
        <f t="shared" si="7"/>
        <v/>
      </c>
      <c r="C348">
        <f t="shared" si="10"/>
        <v>1</v>
      </c>
      <c r="D348" s="4"/>
      <c r="E348" t="s">
        <v>20</v>
      </c>
      <c r="F348" t="str">
        <f t="array" ref="F348">INDEX(Establishment!B$2:B$1031,MATCH($E348,Establishment!$A$2:$A$1031,0))</f>
        <v xml:space="preserve"> </v>
      </c>
      <c r="G348" t="str">
        <f t="array" ref="G348">INDEX(Establishment!C$2:C$1031,MATCH($E348,Establishment!$A$2:$A$1031,0))</f>
        <v xml:space="preserve"> </v>
      </c>
      <c r="M348">
        <f t="shared" si="8"/>
        <v>0</v>
      </c>
      <c r="N348">
        <f t="shared" si="9"/>
        <v>0</v>
      </c>
      <c r="O348" t="s">
        <v>20</v>
      </c>
      <c r="P348" t="str">
        <f t="array" ref="P348">INDEX(Items!B$2:B$1072,MATCH($O348,Items!$A$2:$A$1072,0))</f>
        <v xml:space="preserve"> </v>
      </c>
      <c r="Q348" t="str">
        <f t="array" ref="Q348">INDEX(Items!C$2:C$1072,MATCH($O348,Items!$A$2:$A$1072,0))</f>
        <v xml:space="preserve"> </v>
      </c>
      <c r="R348" t="str">
        <f t="array" ref="R348">INDEX(Items!D$2:D$1072,MATCH($O348,Items!$A$2:$A$1072,0))</f>
        <v xml:space="preserve"> </v>
      </c>
    </row>
    <row r="349" spans="1:18" ht="15.75" customHeight="1" x14ac:dyDescent="0.25">
      <c r="A349">
        <f t="shared" si="6"/>
        <v>1</v>
      </c>
      <c r="B349" t="str">
        <f t="shared" si="7"/>
        <v/>
      </c>
      <c r="C349">
        <f t="shared" si="10"/>
        <v>1</v>
      </c>
      <c r="D349" s="4"/>
      <c r="E349" t="s">
        <v>20</v>
      </c>
      <c r="F349" t="str">
        <f t="array" ref="F349">INDEX(Establishment!B$2:B$1031,MATCH($E349,Establishment!$A$2:$A$1031,0))</f>
        <v xml:space="preserve"> </v>
      </c>
      <c r="G349" t="str">
        <f t="array" ref="G349">INDEX(Establishment!C$2:C$1031,MATCH($E349,Establishment!$A$2:$A$1031,0))</f>
        <v xml:space="preserve"> </v>
      </c>
      <c r="M349">
        <f t="shared" si="8"/>
        <v>0</v>
      </c>
      <c r="N349">
        <f t="shared" si="9"/>
        <v>0</v>
      </c>
      <c r="O349" t="s">
        <v>20</v>
      </c>
      <c r="P349" t="str">
        <f t="array" ref="P349">INDEX(Items!B$2:B$1072,MATCH($O349,Items!$A$2:$A$1072,0))</f>
        <v xml:space="preserve"> </v>
      </c>
      <c r="Q349" t="str">
        <f t="array" ref="Q349">INDEX(Items!C$2:C$1072,MATCH($O349,Items!$A$2:$A$1072,0))</f>
        <v xml:space="preserve"> </v>
      </c>
      <c r="R349" t="str">
        <f t="array" ref="R349">INDEX(Items!D$2:D$1072,MATCH($O349,Items!$A$2:$A$1072,0))</f>
        <v xml:space="preserve"> </v>
      </c>
    </row>
    <row r="350" spans="1:18" ht="15.75" customHeight="1" x14ac:dyDescent="0.25">
      <c r="A350">
        <f t="shared" si="6"/>
        <v>1</v>
      </c>
      <c r="B350" t="str">
        <f t="shared" si="7"/>
        <v/>
      </c>
      <c r="C350">
        <f t="shared" si="10"/>
        <v>1</v>
      </c>
      <c r="D350" s="4"/>
      <c r="E350" t="s">
        <v>20</v>
      </c>
      <c r="F350" t="str">
        <f t="array" ref="F350">INDEX(Establishment!B$2:B$1031,MATCH($E350,Establishment!$A$2:$A$1031,0))</f>
        <v xml:space="preserve"> </v>
      </c>
      <c r="G350" t="str">
        <f t="array" ref="G350">INDEX(Establishment!C$2:C$1031,MATCH($E350,Establishment!$A$2:$A$1031,0))</f>
        <v xml:space="preserve"> </v>
      </c>
      <c r="M350">
        <f t="shared" si="8"/>
        <v>0</v>
      </c>
      <c r="N350">
        <f t="shared" si="9"/>
        <v>0</v>
      </c>
      <c r="O350" t="s">
        <v>20</v>
      </c>
      <c r="P350" t="str">
        <f t="array" ref="P350">INDEX(Items!B$2:B$1072,MATCH($O350,Items!$A$2:$A$1072,0))</f>
        <v xml:space="preserve"> </v>
      </c>
      <c r="Q350" t="str">
        <f t="array" ref="Q350">INDEX(Items!C$2:C$1072,MATCH($O350,Items!$A$2:$A$1072,0))</f>
        <v xml:space="preserve"> </v>
      </c>
      <c r="R350" t="str">
        <f t="array" ref="R350">INDEX(Items!D$2:D$1072,MATCH($O350,Items!$A$2:$A$1072,0))</f>
        <v xml:space="preserve"> </v>
      </c>
    </row>
    <row r="351" spans="1:18" ht="15.75" customHeight="1" x14ac:dyDescent="0.25">
      <c r="A351">
        <f t="shared" si="6"/>
        <v>1</v>
      </c>
      <c r="B351" t="str">
        <f t="shared" si="7"/>
        <v/>
      </c>
      <c r="C351">
        <f t="shared" si="10"/>
        <v>1</v>
      </c>
      <c r="D351" s="4"/>
      <c r="E351" t="s">
        <v>20</v>
      </c>
      <c r="F351" t="str">
        <f t="array" ref="F351">INDEX(Establishment!B$2:B$1031,MATCH($E351,Establishment!$A$2:$A$1031,0))</f>
        <v xml:space="preserve"> </v>
      </c>
      <c r="G351" t="str">
        <f t="array" ref="G351">INDEX(Establishment!C$2:C$1031,MATCH($E351,Establishment!$A$2:$A$1031,0))</f>
        <v xml:space="preserve"> </v>
      </c>
      <c r="M351">
        <f t="shared" si="8"/>
        <v>0</v>
      </c>
      <c r="N351">
        <f t="shared" si="9"/>
        <v>0</v>
      </c>
      <c r="O351" t="s">
        <v>20</v>
      </c>
      <c r="P351" t="str">
        <f t="array" ref="P351">INDEX(Items!B$2:B$1072,MATCH($O351,Items!$A$2:$A$1072,0))</f>
        <v xml:space="preserve"> </v>
      </c>
      <c r="Q351" t="str">
        <f t="array" ref="Q351">INDEX(Items!C$2:C$1072,MATCH($O351,Items!$A$2:$A$1072,0))</f>
        <v xml:space="preserve"> </v>
      </c>
      <c r="R351" t="str">
        <f t="array" ref="R351">INDEX(Items!D$2:D$1072,MATCH($O351,Items!$A$2:$A$1072,0))</f>
        <v xml:space="preserve"> </v>
      </c>
    </row>
    <row r="352" spans="1:18" ht="15.75" customHeight="1" x14ac:dyDescent="0.25">
      <c r="A352">
        <f t="shared" si="6"/>
        <v>1</v>
      </c>
      <c r="B352" t="str">
        <f t="shared" si="7"/>
        <v/>
      </c>
      <c r="C352">
        <f t="shared" si="10"/>
        <v>1</v>
      </c>
      <c r="D352" s="4"/>
      <c r="E352" t="s">
        <v>20</v>
      </c>
      <c r="F352" t="str">
        <f t="array" ref="F352">INDEX(Establishment!B$2:B$1031,MATCH($E352,Establishment!$A$2:$A$1031,0))</f>
        <v xml:space="preserve"> </v>
      </c>
      <c r="G352" t="str">
        <f t="array" ref="G352">INDEX(Establishment!C$2:C$1031,MATCH($E352,Establishment!$A$2:$A$1031,0))</f>
        <v xml:space="preserve"> </v>
      </c>
      <c r="M352">
        <f t="shared" si="8"/>
        <v>0</v>
      </c>
      <c r="N352">
        <f t="shared" si="9"/>
        <v>0</v>
      </c>
      <c r="O352" t="s">
        <v>20</v>
      </c>
      <c r="P352" t="str">
        <f t="array" ref="P352">INDEX(Items!B$2:B$1072,MATCH($O352,Items!$A$2:$A$1072,0))</f>
        <v xml:space="preserve"> </v>
      </c>
      <c r="Q352" t="str">
        <f t="array" ref="Q352">INDEX(Items!C$2:C$1072,MATCH($O352,Items!$A$2:$A$1072,0))</f>
        <v xml:space="preserve"> </v>
      </c>
      <c r="R352" t="str">
        <f t="array" ref="R352">INDEX(Items!D$2:D$1072,MATCH($O352,Items!$A$2:$A$1072,0))</f>
        <v xml:space="preserve"> </v>
      </c>
    </row>
    <row r="353" spans="1:18" ht="15.75" customHeight="1" x14ac:dyDescent="0.25">
      <c r="A353">
        <f t="shared" si="6"/>
        <v>1</v>
      </c>
      <c r="B353" t="str">
        <f t="shared" si="7"/>
        <v/>
      </c>
      <c r="C353">
        <f t="shared" si="10"/>
        <v>1</v>
      </c>
      <c r="D353" s="4"/>
      <c r="E353" t="s">
        <v>20</v>
      </c>
      <c r="F353" t="str">
        <f t="array" ref="F353">INDEX(Establishment!B$2:B$1031,MATCH($E353,Establishment!$A$2:$A$1031,0))</f>
        <v xml:space="preserve"> </v>
      </c>
      <c r="G353" t="str">
        <f t="array" ref="G353">INDEX(Establishment!C$2:C$1031,MATCH($E353,Establishment!$A$2:$A$1031,0))</f>
        <v xml:space="preserve"> </v>
      </c>
      <c r="M353">
        <f t="shared" si="8"/>
        <v>0</v>
      </c>
      <c r="N353">
        <f t="shared" si="9"/>
        <v>0</v>
      </c>
      <c r="O353" t="s">
        <v>20</v>
      </c>
      <c r="P353" t="str">
        <f t="array" ref="P353">INDEX(Items!B$2:B$1072,MATCH($O353,Items!$A$2:$A$1072,0))</f>
        <v xml:space="preserve"> </v>
      </c>
      <c r="Q353" t="str">
        <f t="array" ref="Q353">INDEX(Items!C$2:C$1072,MATCH($O353,Items!$A$2:$A$1072,0))</f>
        <v xml:space="preserve"> </v>
      </c>
      <c r="R353" t="str">
        <f t="array" ref="R353">INDEX(Items!D$2:D$1072,MATCH($O353,Items!$A$2:$A$1072,0))</f>
        <v xml:space="preserve"> </v>
      </c>
    </row>
    <row r="354" spans="1:18" ht="15.75" customHeight="1" x14ac:dyDescent="0.25">
      <c r="A354">
        <f t="shared" si="6"/>
        <v>1</v>
      </c>
      <c r="B354" t="str">
        <f t="shared" si="7"/>
        <v/>
      </c>
      <c r="C354">
        <f t="shared" si="10"/>
        <v>1</v>
      </c>
      <c r="D354" s="4"/>
      <c r="E354" t="s">
        <v>20</v>
      </c>
      <c r="F354" t="str">
        <f t="array" ref="F354">INDEX(Establishment!B$2:B$1031,MATCH($E354,Establishment!$A$2:$A$1031,0))</f>
        <v xml:space="preserve"> </v>
      </c>
      <c r="G354" t="str">
        <f t="array" ref="G354">INDEX(Establishment!C$2:C$1031,MATCH($E354,Establishment!$A$2:$A$1031,0))</f>
        <v xml:space="preserve"> </v>
      </c>
      <c r="M354">
        <f t="shared" si="8"/>
        <v>0</v>
      </c>
      <c r="N354">
        <f t="shared" si="9"/>
        <v>0</v>
      </c>
      <c r="O354" t="s">
        <v>20</v>
      </c>
      <c r="P354" t="str">
        <f t="array" ref="P354">INDEX(Items!B$2:B$1072,MATCH($O354,Items!$A$2:$A$1072,0))</f>
        <v xml:space="preserve"> </v>
      </c>
      <c r="Q354" t="str">
        <f t="array" ref="Q354">INDEX(Items!C$2:C$1072,MATCH($O354,Items!$A$2:$A$1072,0))</f>
        <v xml:space="preserve"> </v>
      </c>
      <c r="R354" t="str">
        <f t="array" ref="R354">INDEX(Items!D$2:D$1072,MATCH($O354,Items!$A$2:$A$1072,0))</f>
        <v xml:space="preserve"> </v>
      </c>
    </row>
    <row r="355" spans="1:18" ht="15.75" customHeight="1" x14ac:dyDescent="0.25">
      <c r="A355">
        <f t="shared" si="6"/>
        <v>1</v>
      </c>
      <c r="B355" t="str">
        <f t="shared" si="7"/>
        <v/>
      </c>
      <c r="C355">
        <f t="shared" si="10"/>
        <v>1</v>
      </c>
      <c r="D355" s="4"/>
      <c r="E355" t="s">
        <v>20</v>
      </c>
      <c r="F355" t="str">
        <f t="array" ref="F355">INDEX(Establishment!B$2:B$1031,MATCH($E355,Establishment!$A$2:$A$1031,0))</f>
        <v xml:space="preserve"> </v>
      </c>
      <c r="G355" t="str">
        <f t="array" ref="G355">INDEX(Establishment!C$2:C$1031,MATCH($E355,Establishment!$A$2:$A$1031,0))</f>
        <v xml:space="preserve"> </v>
      </c>
      <c r="M355">
        <f t="shared" si="8"/>
        <v>0</v>
      </c>
      <c r="N355">
        <f t="shared" si="9"/>
        <v>0</v>
      </c>
      <c r="O355" t="s">
        <v>20</v>
      </c>
      <c r="P355" t="str">
        <f t="array" ref="P355">INDEX(Items!B$2:B$1072,MATCH($O355,Items!$A$2:$A$1072,0))</f>
        <v xml:space="preserve"> </v>
      </c>
      <c r="Q355" t="str">
        <f t="array" ref="Q355">INDEX(Items!C$2:C$1072,MATCH($O355,Items!$A$2:$A$1072,0))</f>
        <v xml:space="preserve"> </v>
      </c>
      <c r="R355" t="str">
        <f t="array" ref="R355">INDEX(Items!D$2:D$1072,MATCH($O355,Items!$A$2:$A$1072,0))</f>
        <v xml:space="preserve"> </v>
      </c>
    </row>
    <row r="356" spans="1:18" ht="15.75" customHeight="1" x14ac:dyDescent="0.25">
      <c r="A356">
        <f t="shared" si="6"/>
        <v>1</v>
      </c>
      <c r="B356" t="str">
        <f t="shared" si="7"/>
        <v/>
      </c>
      <c r="C356">
        <f t="shared" si="10"/>
        <v>1</v>
      </c>
      <c r="D356" s="4"/>
      <c r="E356" t="s">
        <v>20</v>
      </c>
      <c r="F356" t="str">
        <f t="array" ref="F356">INDEX(Establishment!B$2:B$1031,MATCH($E356,Establishment!$A$2:$A$1031,0))</f>
        <v xml:space="preserve"> </v>
      </c>
      <c r="G356" t="str">
        <f t="array" ref="G356">INDEX(Establishment!C$2:C$1031,MATCH($E356,Establishment!$A$2:$A$1031,0))</f>
        <v xml:space="preserve"> </v>
      </c>
      <c r="M356">
        <f t="shared" si="8"/>
        <v>0</v>
      </c>
      <c r="N356">
        <f t="shared" si="9"/>
        <v>0</v>
      </c>
      <c r="O356" t="s">
        <v>20</v>
      </c>
      <c r="P356" t="str">
        <f t="array" ref="P356">INDEX(Items!B$2:B$1072,MATCH($O356,Items!$A$2:$A$1072,0))</f>
        <v xml:space="preserve"> </v>
      </c>
      <c r="Q356" t="str">
        <f t="array" ref="Q356">INDEX(Items!C$2:C$1072,MATCH($O356,Items!$A$2:$A$1072,0))</f>
        <v xml:space="preserve"> </v>
      </c>
      <c r="R356" t="str">
        <f t="array" ref="R356">INDEX(Items!D$2:D$1072,MATCH($O356,Items!$A$2:$A$1072,0))</f>
        <v xml:space="preserve"> </v>
      </c>
    </row>
    <row r="357" spans="1:18" ht="15.75" customHeight="1" x14ac:dyDescent="0.25">
      <c r="A357">
        <f t="shared" si="6"/>
        <v>1</v>
      </c>
      <c r="B357" t="str">
        <f t="shared" si="7"/>
        <v/>
      </c>
      <c r="C357">
        <f t="shared" si="10"/>
        <v>1</v>
      </c>
      <c r="D357" s="4"/>
      <c r="E357" t="s">
        <v>20</v>
      </c>
      <c r="F357" t="str">
        <f t="array" ref="F357">INDEX(Establishment!B$2:B$1031,MATCH($E357,Establishment!$A$2:$A$1031,0))</f>
        <v xml:space="preserve"> </v>
      </c>
      <c r="G357" t="str">
        <f t="array" ref="G357">INDEX(Establishment!C$2:C$1031,MATCH($E357,Establishment!$A$2:$A$1031,0))</f>
        <v xml:space="preserve"> </v>
      </c>
      <c r="M357">
        <f t="shared" si="8"/>
        <v>0</v>
      </c>
      <c r="N357">
        <f t="shared" si="9"/>
        <v>0</v>
      </c>
      <c r="O357" t="s">
        <v>20</v>
      </c>
      <c r="P357" t="str">
        <f t="array" ref="P357">INDEX(Items!B$2:B$1072,MATCH($O357,Items!$A$2:$A$1072,0))</f>
        <v xml:space="preserve"> </v>
      </c>
      <c r="Q357" t="str">
        <f t="array" ref="Q357">INDEX(Items!C$2:C$1072,MATCH($O357,Items!$A$2:$A$1072,0))</f>
        <v xml:space="preserve"> </v>
      </c>
      <c r="R357" t="str">
        <f t="array" ref="R357">INDEX(Items!D$2:D$1072,MATCH($O357,Items!$A$2:$A$1072,0))</f>
        <v xml:space="preserve"> </v>
      </c>
    </row>
    <row r="358" spans="1:18" ht="15.75" customHeight="1" x14ac:dyDescent="0.25">
      <c r="A358">
        <f t="shared" si="6"/>
        <v>1</v>
      </c>
      <c r="B358" t="str">
        <f t="shared" si="7"/>
        <v/>
      </c>
      <c r="C358">
        <f t="shared" si="10"/>
        <v>1</v>
      </c>
      <c r="D358" s="4"/>
      <c r="E358" t="s">
        <v>20</v>
      </c>
      <c r="F358" t="str">
        <f t="array" ref="F358">INDEX(Establishment!B$2:B$1031,MATCH($E358,Establishment!$A$2:$A$1031,0))</f>
        <v xml:space="preserve"> </v>
      </c>
      <c r="G358" t="str">
        <f t="array" ref="G358">INDEX(Establishment!C$2:C$1031,MATCH($E358,Establishment!$A$2:$A$1031,0))</f>
        <v xml:space="preserve"> </v>
      </c>
      <c r="M358">
        <f t="shared" si="8"/>
        <v>0</v>
      </c>
      <c r="N358">
        <f t="shared" si="9"/>
        <v>0</v>
      </c>
      <c r="O358" t="s">
        <v>20</v>
      </c>
      <c r="P358" t="str">
        <f t="array" ref="P358">INDEX(Items!B$2:B$1072,MATCH($O358,Items!$A$2:$A$1072,0))</f>
        <v xml:space="preserve"> </v>
      </c>
      <c r="Q358" t="str">
        <f t="array" ref="Q358">INDEX(Items!C$2:C$1072,MATCH($O358,Items!$A$2:$A$1072,0))</f>
        <v xml:space="preserve"> </v>
      </c>
      <c r="R358" t="str">
        <f t="array" ref="R358">INDEX(Items!D$2:D$1072,MATCH($O358,Items!$A$2:$A$1072,0))</f>
        <v xml:space="preserve"> </v>
      </c>
    </row>
    <row r="359" spans="1:18" ht="15.75" customHeight="1" x14ac:dyDescent="0.25">
      <c r="A359">
        <f t="shared" si="6"/>
        <v>1</v>
      </c>
      <c r="B359" t="str">
        <f t="shared" si="7"/>
        <v/>
      </c>
      <c r="C359">
        <f t="shared" si="10"/>
        <v>1</v>
      </c>
      <c r="D359" s="4"/>
      <c r="E359" t="s">
        <v>20</v>
      </c>
      <c r="F359" t="str">
        <f t="array" ref="F359">INDEX(Establishment!B$2:B$1031,MATCH($E359,Establishment!$A$2:$A$1031,0))</f>
        <v xml:space="preserve"> </v>
      </c>
      <c r="G359" t="str">
        <f t="array" ref="G359">INDEX(Establishment!C$2:C$1031,MATCH($E359,Establishment!$A$2:$A$1031,0))</f>
        <v xml:space="preserve"> </v>
      </c>
      <c r="M359">
        <f t="shared" si="8"/>
        <v>0</v>
      </c>
      <c r="N359">
        <f t="shared" si="9"/>
        <v>0</v>
      </c>
      <c r="O359" t="s">
        <v>20</v>
      </c>
      <c r="P359" t="str">
        <f t="array" ref="P359">INDEX(Items!B$2:B$1072,MATCH($O359,Items!$A$2:$A$1072,0))</f>
        <v xml:space="preserve"> </v>
      </c>
      <c r="Q359" t="str">
        <f t="array" ref="Q359">INDEX(Items!C$2:C$1072,MATCH($O359,Items!$A$2:$A$1072,0))</f>
        <v xml:space="preserve"> </v>
      </c>
      <c r="R359" t="str">
        <f t="array" ref="R359">INDEX(Items!D$2:D$1072,MATCH($O359,Items!$A$2:$A$1072,0))</f>
        <v xml:space="preserve"> </v>
      </c>
    </row>
    <row r="360" spans="1:18" ht="15.75" customHeight="1" x14ac:dyDescent="0.25">
      <c r="A360">
        <f t="shared" si="6"/>
        <v>1</v>
      </c>
      <c r="B360" t="str">
        <f t="shared" si="7"/>
        <v/>
      </c>
      <c r="C360">
        <f t="shared" si="10"/>
        <v>1</v>
      </c>
      <c r="D360" s="4"/>
      <c r="E360" t="s">
        <v>20</v>
      </c>
      <c r="F360" t="str">
        <f t="array" ref="F360">INDEX(Establishment!B$2:B$1031,MATCH($E360,Establishment!$A$2:$A$1031,0))</f>
        <v xml:space="preserve"> </v>
      </c>
      <c r="G360" t="str">
        <f t="array" ref="G360">INDEX(Establishment!C$2:C$1031,MATCH($E360,Establishment!$A$2:$A$1031,0))</f>
        <v xml:space="preserve"> </v>
      </c>
      <c r="M360">
        <f t="shared" si="8"/>
        <v>0</v>
      </c>
      <c r="N360">
        <f t="shared" si="9"/>
        <v>0</v>
      </c>
      <c r="O360" t="s">
        <v>20</v>
      </c>
      <c r="P360" t="str">
        <f t="array" ref="P360">INDEX(Items!B$2:B$1072,MATCH($O360,Items!$A$2:$A$1072,0))</f>
        <v xml:space="preserve"> </v>
      </c>
      <c r="Q360" t="str">
        <f t="array" ref="Q360">INDEX(Items!C$2:C$1072,MATCH($O360,Items!$A$2:$A$1072,0))</f>
        <v xml:space="preserve"> </v>
      </c>
      <c r="R360" t="str">
        <f t="array" ref="R360">INDEX(Items!D$2:D$1072,MATCH($O360,Items!$A$2:$A$1072,0))</f>
        <v xml:space="preserve"> </v>
      </c>
    </row>
    <row r="361" spans="1:18" ht="15.75" customHeight="1" x14ac:dyDescent="0.25">
      <c r="A361">
        <f t="shared" si="6"/>
        <v>1</v>
      </c>
      <c r="B361" t="str">
        <f t="shared" si="7"/>
        <v/>
      </c>
      <c r="C361">
        <f t="shared" si="10"/>
        <v>1</v>
      </c>
      <c r="D361" s="4"/>
      <c r="E361" t="s">
        <v>20</v>
      </c>
      <c r="F361" t="str">
        <f t="array" ref="F361">INDEX(Establishment!B$2:B$1031,MATCH($E361,Establishment!$A$2:$A$1031,0))</f>
        <v xml:space="preserve"> </v>
      </c>
      <c r="G361" t="str">
        <f t="array" ref="G361">INDEX(Establishment!C$2:C$1031,MATCH($E361,Establishment!$A$2:$A$1031,0))</f>
        <v xml:space="preserve"> </v>
      </c>
      <c r="M361">
        <f t="shared" si="8"/>
        <v>0</v>
      </c>
      <c r="N361">
        <f t="shared" si="9"/>
        <v>0</v>
      </c>
      <c r="O361" t="s">
        <v>20</v>
      </c>
      <c r="P361" t="str">
        <f t="array" ref="P361">INDEX(Items!B$2:B$1072,MATCH($O361,Items!$A$2:$A$1072,0))</f>
        <v xml:space="preserve"> </v>
      </c>
      <c r="Q361" t="str">
        <f t="array" ref="Q361">INDEX(Items!C$2:C$1072,MATCH($O361,Items!$A$2:$A$1072,0))</f>
        <v xml:space="preserve"> </v>
      </c>
      <c r="R361" t="str">
        <f t="array" ref="R361">INDEX(Items!D$2:D$1072,MATCH($O361,Items!$A$2:$A$1072,0))</f>
        <v xml:space="preserve"> </v>
      </c>
    </row>
    <row r="362" spans="1:18" ht="15.75" customHeight="1" x14ac:dyDescent="0.25">
      <c r="A362">
        <f t="shared" si="6"/>
        <v>1</v>
      </c>
      <c r="B362" t="str">
        <f t="shared" si="7"/>
        <v/>
      </c>
      <c r="C362">
        <f t="shared" si="10"/>
        <v>1</v>
      </c>
      <c r="D362" s="4"/>
      <c r="E362" t="s">
        <v>20</v>
      </c>
      <c r="F362" t="str">
        <f t="array" ref="F362">INDEX(Establishment!B$2:B$1031,MATCH($E362,Establishment!$A$2:$A$1031,0))</f>
        <v xml:space="preserve"> </v>
      </c>
      <c r="G362" t="str">
        <f t="array" ref="G362">INDEX(Establishment!C$2:C$1031,MATCH($E362,Establishment!$A$2:$A$1031,0))</f>
        <v xml:space="preserve"> </v>
      </c>
      <c r="M362">
        <f t="shared" si="8"/>
        <v>0</v>
      </c>
      <c r="N362">
        <f t="shared" si="9"/>
        <v>0</v>
      </c>
      <c r="O362" t="s">
        <v>20</v>
      </c>
      <c r="P362" t="str">
        <f t="array" ref="P362">INDEX(Items!B$2:B$1072,MATCH($O362,Items!$A$2:$A$1072,0))</f>
        <v xml:space="preserve"> </v>
      </c>
      <c r="Q362" t="str">
        <f t="array" ref="Q362">INDEX(Items!C$2:C$1072,MATCH($O362,Items!$A$2:$A$1072,0))</f>
        <v xml:space="preserve"> </v>
      </c>
      <c r="R362" t="str">
        <f t="array" ref="R362">INDEX(Items!D$2:D$1072,MATCH($O362,Items!$A$2:$A$1072,0))</f>
        <v xml:space="preserve"> </v>
      </c>
    </row>
    <row r="363" spans="1:18" ht="15.75" customHeight="1" x14ac:dyDescent="0.25">
      <c r="A363">
        <f t="shared" si="6"/>
        <v>1</v>
      </c>
      <c r="B363" t="str">
        <f t="shared" si="7"/>
        <v/>
      </c>
      <c r="C363">
        <f t="shared" si="10"/>
        <v>1</v>
      </c>
      <c r="D363" s="4"/>
      <c r="E363" t="s">
        <v>20</v>
      </c>
      <c r="F363" t="str">
        <f t="array" ref="F363">INDEX(Establishment!B$2:B$1031,MATCH($E363,Establishment!$A$2:$A$1031,0))</f>
        <v xml:space="preserve"> </v>
      </c>
      <c r="G363" t="str">
        <f t="array" ref="G363">INDEX(Establishment!C$2:C$1031,MATCH($E363,Establishment!$A$2:$A$1031,0))</f>
        <v xml:space="preserve"> </v>
      </c>
      <c r="M363">
        <f t="shared" si="8"/>
        <v>0</v>
      </c>
      <c r="N363">
        <f t="shared" si="9"/>
        <v>0</v>
      </c>
      <c r="O363" t="s">
        <v>20</v>
      </c>
      <c r="P363" t="str">
        <f t="array" ref="P363">INDEX(Items!B$2:B$1072,MATCH($O363,Items!$A$2:$A$1072,0))</f>
        <v xml:space="preserve"> </v>
      </c>
      <c r="Q363" t="str">
        <f t="array" ref="Q363">INDEX(Items!C$2:C$1072,MATCH($O363,Items!$A$2:$A$1072,0))</f>
        <v xml:space="preserve"> </v>
      </c>
      <c r="R363" t="str">
        <f t="array" ref="R363">INDEX(Items!D$2:D$1072,MATCH($O363,Items!$A$2:$A$1072,0))</f>
        <v xml:space="preserve"> </v>
      </c>
    </row>
    <row r="364" spans="1:18" ht="15.75" customHeight="1" x14ac:dyDescent="0.25">
      <c r="A364">
        <f t="shared" si="6"/>
        <v>1</v>
      </c>
      <c r="B364" t="str">
        <f t="shared" si="7"/>
        <v/>
      </c>
      <c r="C364">
        <f t="shared" si="10"/>
        <v>1</v>
      </c>
      <c r="D364" s="4"/>
      <c r="E364" t="s">
        <v>20</v>
      </c>
      <c r="F364" t="str">
        <f t="array" ref="F364">INDEX(Establishment!B$2:B$1031,MATCH($E364,Establishment!$A$2:$A$1031,0))</f>
        <v xml:space="preserve"> </v>
      </c>
      <c r="G364" t="str">
        <f t="array" ref="G364">INDEX(Establishment!C$2:C$1031,MATCH($E364,Establishment!$A$2:$A$1031,0))</f>
        <v xml:space="preserve"> </v>
      </c>
      <c r="M364">
        <f t="shared" si="8"/>
        <v>0</v>
      </c>
      <c r="N364">
        <f t="shared" si="9"/>
        <v>0</v>
      </c>
      <c r="O364" t="s">
        <v>20</v>
      </c>
      <c r="P364" t="str">
        <f t="array" ref="P364">INDEX(Items!B$2:B$1072,MATCH($O364,Items!$A$2:$A$1072,0))</f>
        <v xml:space="preserve"> </v>
      </c>
      <c r="Q364" t="str">
        <f t="array" ref="Q364">INDEX(Items!C$2:C$1072,MATCH($O364,Items!$A$2:$A$1072,0))</f>
        <v xml:space="preserve"> </v>
      </c>
      <c r="R364" t="str">
        <f t="array" ref="R364">INDEX(Items!D$2:D$1072,MATCH($O364,Items!$A$2:$A$1072,0))</f>
        <v xml:space="preserve"> </v>
      </c>
    </row>
    <row r="365" spans="1:18" ht="15.75" customHeight="1" x14ac:dyDescent="0.25">
      <c r="A365">
        <f t="shared" si="6"/>
        <v>1</v>
      </c>
      <c r="B365" t="str">
        <f t="shared" si="7"/>
        <v/>
      </c>
      <c r="C365">
        <f t="shared" si="10"/>
        <v>1</v>
      </c>
      <c r="D365" s="4"/>
      <c r="E365" t="s">
        <v>20</v>
      </c>
      <c r="F365" t="str">
        <f t="array" ref="F365">INDEX(Establishment!B$2:B$1031,MATCH($E365,Establishment!$A$2:$A$1031,0))</f>
        <v xml:space="preserve"> </v>
      </c>
      <c r="G365" t="str">
        <f t="array" ref="G365">INDEX(Establishment!C$2:C$1031,MATCH($E365,Establishment!$A$2:$A$1031,0))</f>
        <v xml:space="preserve"> </v>
      </c>
      <c r="M365">
        <f t="shared" si="8"/>
        <v>0</v>
      </c>
      <c r="N365">
        <f t="shared" si="9"/>
        <v>0</v>
      </c>
      <c r="O365" t="s">
        <v>20</v>
      </c>
      <c r="P365" t="str">
        <f t="array" ref="P365">INDEX(Items!B$2:B$1072,MATCH($O365,Items!$A$2:$A$1072,0))</f>
        <v xml:space="preserve"> </v>
      </c>
      <c r="Q365" t="str">
        <f t="array" ref="Q365">INDEX(Items!C$2:C$1072,MATCH($O365,Items!$A$2:$A$1072,0))</f>
        <v xml:space="preserve"> </v>
      </c>
      <c r="R365" t="str">
        <f t="array" ref="R365">INDEX(Items!D$2:D$1072,MATCH($O365,Items!$A$2:$A$1072,0))</f>
        <v xml:space="preserve"> </v>
      </c>
    </row>
    <row r="366" spans="1:18" ht="15.75" customHeight="1" x14ac:dyDescent="0.25">
      <c r="A366">
        <f t="shared" si="6"/>
        <v>1</v>
      </c>
      <c r="B366" t="str">
        <f t="shared" si="7"/>
        <v/>
      </c>
      <c r="C366">
        <f t="shared" si="10"/>
        <v>1</v>
      </c>
      <c r="D366" s="4"/>
      <c r="E366" t="s">
        <v>20</v>
      </c>
      <c r="F366" t="str">
        <f t="array" ref="F366">INDEX(Establishment!B$2:B$1031,MATCH($E366,Establishment!$A$2:$A$1031,0))</f>
        <v xml:space="preserve"> </v>
      </c>
      <c r="G366" t="str">
        <f t="array" ref="G366">INDEX(Establishment!C$2:C$1031,MATCH($E366,Establishment!$A$2:$A$1031,0))</f>
        <v xml:space="preserve"> </v>
      </c>
      <c r="M366">
        <f t="shared" si="8"/>
        <v>0</v>
      </c>
      <c r="N366">
        <f t="shared" si="9"/>
        <v>0</v>
      </c>
      <c r="O366" t="s">
        <v>20</v>
      </c>
      <c r="P366" t="str">
        <f t="array" ref="P366">INDEX(Items!B$2:B$1072,MATCH($O366,Items!$A$2:$A$1072,0))</f>
        <v xml:space="preserve"> </v>
      </c>
      <c r="Q366" t="str">
        <f t="array" ref="Q366">INDEX(Items!C$2:C$1072,MATCH($O366,Items!$A$2:$A$1072,0))</f>
        <v xml:space="preserve"> </v>
      </c>
      <c r="R366" t="str">
        <f t="array" ref="R366">INDEX(Items!D$2:D$1072,MATCH($O366,Items!$A$2:$A$1072,0))</f>
        <v xml:space="preserve"> </v>
      </c>
    </row>
    <row r="367" spans="1:18" ht="15.75" customHeight="1" x14ac:dyDescent="0.25">
      <c r="A367">
        <f t="shared" si="6"/>
        <v>1</v>
      </c>
      <c r="B367" t="str">
        <f t="shared" si="7"/>
        <v/>
      </c>
      <c r="C367">
        <f t="shared" si="10"/>
        <v>1</v>
      </c>
      <c r="D367" s="4"/>
      <c r="E367" t="s">
        <v>20</v>
      </c>
      <c r="F367" t="str">
        <f t="array" ref="F367">INDEX(Establishment!B$2:B$1031,MATCH($E367,Establishment!$A$2:$A$1031,0))</f>
        <v xml:space="preserve"> </v>
      </c>
      <c r="G367" t="str">
        <f t="array" ref="G367">INDEX(Establishment!C$2:C$1031,MATCH($E367,Establishment!$A$2:$A$1031,0))</f>
        <v xml:space="preserve"> </v>
      </c>
      <c r="M367">
        <f t="shared" si="8"/>
        <v>0</v>
      </c>
      <c r="N367">
        <f t="shared" si="9"/>
        <v>0</v>
      </c>
      <c r="O367" t="s">
        <v>20</v>
      </c>
      <c r="P367" t="str">
        <f t="array" ref="P367">INDEX(Items!B$2:B$1072,MATCH($O367,Items!$A$2:$A$1072,0))</f>
        <v xml:space="preserve"> </v>
      </c>
      <c r="Q367" t="str">
        <f t="array" ref="Q367">INDEX(Items!C$2:C$1072,MATCH($O367,Items!$A$2:$A$1072,0))</f>
        <v xml:space="preserve"> </v>
      </c>
      <c r="R367" t="str">
        <f t="array" ref="R367">INDEX(Items!D$2:D$1072,MATCH($O367,Items!$A$2:$A$1072,0))</f>
        <v xml:space="preserve"> </v>
      </c>
    </row>
    <row r="368" spans="1:18" ht="15.75" customHeight="1" x14ac:dyDescent="0.25">
      <c r="A368">
        <f t="shared" si="6"/>
        <v>1</v>
      </c>
      <c r="B368" t="str">
        <f t="shared" si="7"/>
        <v/>
      </c>
      <c r="C368">
        <f t="shared" si="10"/>
        <v>1</v>
      </c>
      <c r="D368" s="4"/>
      <c r="E368" t="s">
        <v>20</v>
      </c>
      <c r="F368" t="str">
        <f t="array" ref="F368">INDEX(Establishment!B$2:B$1031,MATCH($E368,Establishment!$A$2:$A$1031,0))</f>
        <v xml:space="preserve"> </v>
      </c>
      <c r="G368" t="str">
        <f t="array" ref="G368">INDEX(Establishment!C$2:C$1031,MATCH($E368,Establishment!$A$2:$A$1031,0))</f>
        <v xml:space="preserve"> </v>
      </c>
      <c r="M368">
        <f t="shared" si="8"/>
        <v>0</v>
      </c>
      <c r="N368">
        <f t="shared" si="9"/>
        <v>0</v>
      </c>
      <c r="O368" t="s">
        <v>20</v>
      </c>
      <c r="P368" t="str">
        <f t="array" ref="P368">INDEX(Items!B$2:B$1072,MATCH($O368,Items!$A$2:$A$1072,0))</f>
        <v xml:space="preserve"> </v>
      </c>
      <c r="Q368" t="str">
        <f t="array" ref="Q368">INDEX(Items!C$2:C$1072,MATCH($O368,Items!$A$2:$A$1072,0))</f>
        <v xml:space="preserve"> </v>
      </c>
      <c r="R368" t="str">
        <f t="array" ref="R368">INDEX(Items!D$2:D$1072,MATCH($O368,Items!$A$2:$A$1072,0))</f>
        <v xml:space="preserve"> </v>
      </c>
    </row>
    <row r="369" spans="1:18" ht="15.75" customHeight="1" x14ac:dyDescent="0.25">
      <c r="A369">
        <f t="shared" si="6"/>
        <v>1</v>
      </c>
      <c r="B369" t="str">
        <f t="shared" si="7"/>
        <v/>
      </c>
      <c r="C369">
        <f t="shared" si="10"/>
        <v>1</v>
      </c>
      <c r="D369" s="4"/>
      <c r="E369" t="s">
        <v>20</v>
      </c>
      <c r="F369" t="str">
        <f t="array" ref="F369">INDEX(Establishment!B$2:B$1031,MATCH($E369,Establishment!$A$2:$A$1031,0))</f>
        <v xml:space="preserve"> </v>
      </c>
      <c r="G369" t="str">
        <f t="array" ref="G369">INDEX(Establishment!C$2:C$1031,MATCH($E369,Establishment!$A$2:$A$1031,0))</f>
        <v xml:space="preserve"> </v>
      </c>
      <c r="M369">
        <f t="shared" si="8"/>
        <v>0</v>
      </c>
      <c r="N369">
        <f t="shared" si="9"/>
        <v>0</v>
      </c>
      <c r="O369" t="s">
        <v>20</v>
      </c>
      <c r="P369" t="str">
        <f t="array" ref="P369">INDEX(Items!B$2:B$1072,MATCH($O369,Items!$A$2:$A$1072,0))</f>
        <v xml:space="preserve"> </v>
      </c>
      <c r="Q369" t="str">
        <f t="array" ref="Q369">INDEX(Items!C$2:C$1072,MATCH($O369,Items!$A$2:$A$1072,0))</f>
        <v xml:space="preserve"> </v>
      </c>
      <c r="R369" t="str">
        <f t="array" ref="R369">INDEX(Items!D$2:D$1072,MATCH($O369,Items!$A$2:$A$1072,0))</f>
        <v xml:space="preserve"> </v>
      </c>
    </row>
    <row r="370" spans="1:18" ht="15.75" customHeight="1" x14ac:dyDescent="0.25">
      <c r="A370">
        <f t="shared" si="6"/>
        <v>1</v>
      </c>
      <c r="B370" t="str">
        <f t="shared" si="7"/>
        <v/>
      </c>
      <c r="C370">
        <f t="shared" si="10"/>
        <v>1</v>
      </c>
      <c r="D370" s="4"/>
      <c r="E370" t="s">
        <v>20</v>
      </c>
      <c r="F370" t="str">
        <f t="array" ref="F370">INDEX(Establishment!B$2:B$1031,MATCH($E370,Establishment!$A$2:$A$1031,0))</f>
        <v xml:space="preserve"> </v>
      </c>
      <c r="G370" t="str">
        <f t="array" ref="G370">INDEX(Establishment!C$2:C$1031,MATCH($E370,Establishment!$A$2:$A$1031,0))</f>
        <v xml:space="preserve"> </v>
      </c>
      <c r="M370">
        <f t="shared" si="8"/>
        <v>0</v>
      </c>
      <c r="N370">
        <f t="shared" si="9"/>
        <v>0</v>
      </c>
      <c r="O370" t="s">
        <v>20</v>
      </c>
      <c r="P370" t="str">
        <f t="array" ref="P370">INDEX(Items!B$2:B$1072,MATCH($O370,Items!$A$2:$A$1072,0))</f>
        <v xml:space="preserve"> </v>
      </c>
      <c r="Q370" t="str">
        <f t="array" ref="Q370">INDEX(Items!C$2:C$1072,MATCH($O370,Items!$A$2:$A$1072,0))</f>
        <v xml:space="preserve"> </v>
      </c>
      <c r="R370" t="str">
        <f t="array" ref="R370">INDEX(Items!D$2:D$1072,MATCH($O370,Items!$A$2:$A$1072,0))</f>
        <v xml:space="preserve"> </v>
      </c>
    </row>
    <row r="371" spans="1:18" ht="15.75" customHeight="1" x14ac:dyDescent="0.25">
      <c r="A371">
        <f t="shared" si="6"/>
        <v>1</v>
      </c>
      <c r="B371" t="str">
        <f t="shared" si="7"/>
        <v/>
      </c>
      <c r="C371">
        <f t="shared" si="10"/>
        <v>1</v>
      </c>
      <c r="D371" s="4"/>
      <c r="E371" t="s">
        <v>20</v>
      </c>
      <c r="F371" t="str">
        <f t="array" ref="F371">INDEX(Establishment!B$2:B$1031,MATCH($E371,Establishment!$A$2:$A$1031,0))</f>
        <v xml:space="preserve"> </v>
      </c>
      <c r="G371" t="str">
        <f t="array" ref="G371">INDEX(Establishment!C$2:C$1031,MATCH($E371,Establishment!$A$2:$A$1031,0))</f>
        <v xml:space="preserve"> </v>
      </c>
      <c r="M371">
        <f t="shared" si="8"/>
        <v>0</v>
      </c>
      <c r="N371">
        <f t="shared" si="9"/>
        <v>0</v>
      </c>
      <c r="O371" t="s">
        <v>20</v>
      </c>
      <c r="P371" t="str">
        <f t="array" ref="P371">INDEX(Items!B$2:B$1072,MATCH($O371,Items!$A$2:$A$1072,0))</f>
        <v xml:space="preserve"> </v>
      </c>
      <c r="Q371" t="str">
        <f t="array" ref="Q371">INDEX(Items!C$2:C$1072,MATCH($O371,Items!$A$2:$A$1072,0))</f>
        <v xml:space="preserve"> </v>
      </c>
      <c r="R371" t="str">
        <f t="array" ref="R371">INDEX(Items!D$2:D$1072,MATCH($O371,Items!$A$2:$A$1072,0))</f>
        <v xml:space="preserve"> </v>
      </c>
    </row>
    <row r="372" spans="1:18" ht="15.75" customHeight="1" x14ac:dyDescent="0.25">
      <c r="A372">
        <f t="shared" si="6"/>
        <v>1</v>
      </c>
      <c r="B372" t="str">
        <f t="shared" si="7"/>
        <v/>
      </c>
      <c r="C372">
        <f t="shared" si="10"/>
        <v>1</v>
      </c>
      <c r="D372" s="4"/>
      <c r="E372" t="s">
        <v>20</v>
      </c>
      <c r="F372" t="str">
        <f t="array" ref="F372">INDEX(Establishment!B$2:B$1031,MATCH($E372,Establishment!$A$2:$A$1031,0))</f>
        <v xml:space="preserve"> </v>
      </c>
      <c r="G372" t="str">
        <f t="array" ref="G372">INDEX(Establishment!C$2:C$1031,MATCH($E372,Establishment!$A$2:$A$1031,0))</f>
        <v xml:space="preserve"> </v>
      </c>
      <c r="M372">
        <f t="shared" si="8"/>
        <v>0</v>
      </c>
      <c r="N372">
        <f t="shared" si="9"/>
        <v>0</v>
      </c>
      <c r="O372" t="s">
        <v>20</v>
      </c>
      <c r="P372" t="str">
        <f t="array" ref="P372">INDEX(Items!B$2:B$1072,MATCH($O372,Items!$A$2:$A$1072,0))</f>
        <v xml:space="preserve"> </v>
      </c>
      <c r="Q372" t="str">
        <f t="array" ref="Q372">INDEX(Items!C$2:C$1072,MATCH($O372,Items!$A$2:$A$1072,0))</f>
        <v xml:space="preserve"> </v>
      </c>
      <c r="R372" t="str">
        <f t="array" ref="R372">INDEX(Items!D$2:D$1072,MATCH($O372,Items!$A$2:$A$1072,0))</f>
        <v xml:space="preserve"> </v>
      </c>
    </row>
    <row r="373" spans="1:18" ht="15.75" customHeight="1" x14ac:dyDescent="0.25">
      <c r="A373">
        <f t="shared" si="6"/>
        <v>1</v>
      </c>
      <c r="B373" t="str">
        <f t="shared" si="7"/>
        <v/>
      </c>
      <c r="C373">
        <f t="shared" si="10"/>
        <v>1</v>
      </c>
      <c r="D373" s="4"/>
      <c r="E373" t="s">
        <v>20</v>
      </c>
      <c r="F373" t="str">
        <f t="array" ref="F373">INDEX(Establishment!B$2:B$1031,MATCH($E373,Establishment!$A$2:$A$1031,0))</f>
        <v xml:space="preserve"> </v>
      </c>
      <c r="G373" t="str">
        <f t="array" ref="G373">INDEX(Establishment!C$2:C$1031,MATCH($E373,Establishment!$A$2:$A$1031,0))</f>
        <v xml:space="preserve"> </v>
      </c>
      <c r="M373">
        <f t="shared" si="8"/>
        <v>0</v>
      </c>
      <c r="N373">
        <f t="shared" si="9"/>
        <v>0</v>
      </c>
      <c r="O373" t="s">
        <v>20</v>
      </c>
      <c r="P373" t="str">
        <f t="array" ref="P373">INDEX(Items!B$2:B$1072,MATCH($O373,Items!$A$2:$A$1072,0))</f>
        <v xml:space="preserve"> </v>
      </c>
      <c r="Q373" t="str">
        <f t="array" ref="Q373">INDEX(Items!C$2:C$1072,MATCH($O373,Items!$A$2:$A$1072,0))</f>
        <v xml:space="preserve"> </v>
      </c>
      <c r="R373" t="str">
        <f t="array" ref="R373">INDEX(Items!D$2:D$1072,MATCH($O373,Items!$A$2:$A$1072,0))</f>
        <v xml:space="preserve"> </v>
      </c>
    </row>
    <row r="374" spans="1:18" ht="15.75" customHeight="1" x14ac:dyDescent="0.25">
      <c r="A374">
        <f t="shared" si="6"/>
        <v>1</v>
      </c>
      <c r="B374" t="str">
        <f t="shared" si="7"/>
        <v/>
      </c>
      <c r="C374">
        <f t="shared" si="10"/>
        <v>1</v>
      </c>
      <c r="D374" s="4"/>
      <c r="E374" t="s">
        <v>20</v>
      </c>
      <c r="F374" t="str">
        <f t="array" ref="F374">INDEX(Establishment!B$2:B$1031,MATCH($E374,Establishment!$A$2:$A$1031,0))</f>
        <v xml:space="preserve"> </v>
      </c>
      <c r="G374" t="str">
        <f t="array" ref="G374">INDEX(Establishment!C$2:C$1031,MATCH($E374,Establishment!$A$2:$A$1031,0))</f>
        <v xml:space="preserve"> </v>
      </c>
      <c r="M374">
        <f t="shared" si="8"/>
        <v>0</v>
      </c>
      <c r="N374">
        <f t="shared" si="9"/>
        <v>0</v>
      </c>
      <c r="O374" t="s">
        <v>20</v>
      </c>
      <c r="P374" t="str">
        <f t="array" ref="P374">INDEX(Items!B$2:B$1072,MATCH($O374,Items!$A$2:$A$1072,0))</f>
        <v xml:space="preserve"> </v>
      </c>
      <c r="Q374" t="str">
        <f t="array" ref="Q374">INDEX(Items!C$2:C$1072,MATCH($O374,Items!$A$2:$A$1072,0))</f>
        <v xml:space="preserve"> </v>
      </c>
      <c r="R374" t="str">
        <f t="array" ref="R374">INDEX(Items!D$2:D$1072,MATCH($O374,Items!$A$2:$A$1072,0))</f>
        <v xml:space="preserve"> </v>
      </c>
    </row>
    <row r="375" spans="1:18" ht="15.75" customHeight="1" x14ac:dyDescent="0.25">
      <c r="A375">
        <f t="shared" si="6"/>
        <v>1</v>
      </c>
      <c r="B375" t="str">
        <f t="shared" si="7"/>
        <v/>
      </c>
      <c r="C375">
        <f t="shared" si="10"/>
        <v>1</v>
      </c>
      <c r="D375" s="4"/>
      <c r="E375" t="s">
        <v>20</v>
      </c>
      <c r="F375" t="str">
        <f t="array" ref="F375">INDEX(Establishment!B$2:B$1031,MATCH($E375,Establishment!$A$2:$A$1031,0))</f>
        <v xml:space="preserve"> </v>
      </c>
      <c r="G375" t="str">
        <f t="array" ref="G375">INDEX(Establishment!C$2:C$1031,MATCH($E375,Establishment!$A$2:$A$1031,0))</f>
        <v xml:space="preserve"> </v>
      </c>
      <c r="M375">
        <f t="shared" si="8"/>
        <v>0</v>
      </c>
      <c r="N375">
        <f t="shared" si="9"/>
        <v>0</v>
      </c>
      <c r="O375" t="s">
        <v>20</v>
      </c>
      <c r="P375" t="str">
        <f t="array" ref="P375">INDEX(Items!B$2:B$1072,MATCH($O375,Items!$A$2:$A$1072,0))</f>
        <v xml:space="preserve"> </v>
      </c>
      <c r="Q375" t="str">
        <f t="array" ref="Q375">INDEX(Items!C$2:C$1072,MATCH($O375,Items!$A$2:$A$1072,0))</f>
        <v xml:space="preserve"> </v>
      </c>
      <c r="R375" t="str">
        <f t="array" ref="R375">INDEX(Items!D$2:D$1072,MATCH($O375,Items!$A$2:$A$1072,0))</f>
        <v xml:space="preserve"> </v>
      </c>
    </row>
    <row r="376" spans="1:18" ht="15.75" customHeight="1" x14ac:dyDescent="0.25">
      <c r="A376">
        <f t="shared" si="6"/>
        <v>1</v>
      </c>
      <c r="B376" t="str">
        <f t="shared" si="7"/>
        <v/>
      </c>
      <c r="C376">
        <f t="shared" si="10"/>
        <v>1</v>
      </c>
      <c r="D376" s="4"/>
      <c r="E376" t="s">
        <v>20</v>
      </c>
      <c r="F376" t="str">
        <f t="array" ref="F376">INDEX(Establishment!B$2:B$1031,MATCH($E376,Establishment!$A$2:$A$1031,0))</f>
        <v xml:space="preserve"> </v>
      </c>
      <c r="G376" t="str">
        <f t="array" ref="G376">INDEX(Establishment!C$2:C$1031,MATCH($E376,Establishment!$A$2:$A$1031,0))</f>
        <v xml:space="preserve"> </v>
      </c>
      <c r="M376">
        <f t="shared" si="8"/>
        <v>0</v>
      </c>
      <c r="N376">
        <f t="shared" si="9"/>
        <v>0</v>
      </c>
      <c r="O376" t="s">
        <v>20</v>
      </c>
      <c r="P376" t="str">
        <f t="array" ref="P376">INDEX(Items!B$2:B$1072,MATCH($O376,Items!$A$2:$A$1072,0))</f>
        <v xml:space="preserve"> </v>
      </c>
      <c r="Q376" t="str">
        <f t="array" ref="Q376">INDEX(Items!C$2:C$1072,MATCH($O376,Items!$A$2:$A$1072,0))</f>
        <v xml:space="preserve"> </v>
      </c>
      <c r="R376" t="str">
        <f t="array" ref="R376">INDEX(Items!D$2:D$1072,MATCH($O376,Items!$A$2:$A$1072,0))</f>
        <v xml:space="preserve"> </v>
      </c>
    </row>
    <row r="377" spans="1:18" ht="15.75" customHeight="1" x14ac:dyDescent="0.25">
      <c r="A377">
        <f t="shared" si="6"/>
        <v>1</v>
      </c>
      <c r="B377" t="str">
        <f t="shared" si="7"/>
        <v/>
      </c>
      <c r="C377">
        <f t="shared" si="10"/>
        <v>1</v>
      </c>
      <c r="D377" s="4"/>
      <c r="E377" t="s">
        <v>20</v>
      </c>
      <c r="F377" t="str">
        <f t="array" ref="F377">INDEX(Establishment!B$2:B$1031,MATCH($E377,Establishment!$A$2:$A$1031,0))</f>
        <v xml:space="preserve"> </v>
      </c>
      <c r="G377" t="str">
        <f t="array" ref="G377">INDEX(Establishment!C$2:C$1031,MATCH($E377,Establishment!$A$2:$A$1031,0))</f>
        <v xml:space="preserve"> </v>
      </c>
      <c r="M377">
        <f t="shared" si="8"/>
        <v>0</v>
      </c>
      <c r="N377">
        <f t="shared" si="9"/>
        <v>0</v>
      </c>
      <c r="O377" t="s">
        <v>20</v>
      </c>
      <c r="P377" t="str">
        <f t="array" ref="P377">INDEX(Items!B$2:B$1072,MATCH($O377,Items!$A$2:$A$1072,0))</f>
        <v xml:space="preserve"> </v>
      </c>
      <c r="Q377" t="str">
        <f t="array" ref="Q377">INDEX(Items!C$2:C$1072,MATCH($O377,Items!$A$2:$A$1072,0))</f>
        <v xml:space="preserve"> </v>
      </c>
      <c r="R377" t="str">
        <f t="array" ref="R377">INDEX(Items!D$2:D$1072,MATCH($O377,Items!$A$2:$A$1072,0))</f>
        <v xml:space="preserve"> </v>
      </c>
    </row>
    <row r="378" spans="1:18" ht="15.75" customHeight="1" x14ac:dyDescent="0.25">
      <c r="A378">
        <f t="shared" si="6"/>
        <v>1</v>
      </c>
      <c r="B378" t="str">
        <f t="shared" si="7"/>
        <v/>
      </c>
      <c r="C378">
        <f t="shared" si="10"/>
        <v>1</v>
      </c>
      <c r="D378" s="4"/>
      <c r="E378" t="s">
        <v>20</v>
      </c>
      <c r="F378" t="str">
        <f t="array" ref="F378">INDEX(Establishment!B$2:B$1031,MATCH($E378,Establishment!$A$2:$A$1031,0))</f>
        <v xml:space="preserve"> </v>
      </c>
      <c r="G378" t="str">
        <f t="array" ref="G378">INDEX(Establishment!C$2:C$1031,MATCH($E378,Establishment!$A$2:$A$1031,0))</f>
        <v xml:space="preserve"> </v>
      </c>
      <c r="M378">
        <f t="shared" si="8"/>
        <v>0</v>
      </c>
      <c r="N378">
        <f t="shared" si="9"/>
        <v>0</v>
      </c>
      <c r="O378" t="s">
        <v>20</v>
      </c>
      <c r="P378" t="str">
        <f t="array" ref="P378">INDEX(Items!B$2:B$1072,MATCH($O378,Items!$A$2:$A$1072,0))</f>
        <v xml:space="preserve"> </v>
      </c>
      <c r="Q378" t="str">
        <f t="array" ref="Q378">INDEX(Items!C$2:C$1072,MATCH($O378,Items!$A$2:$A$1072,0))</f>
        <v xml:space="preserve"> </v>
      </c>
      <c r="R378" t="str">
        <f t="array" ref="R378">INDEX(Items!D$2:D$1072,MATCH($O378,Items!$A$2:$A$1072,0))</f>
        <v xml:space="preserve"> </v>
      </c>
    </row>
    <row r="379" spans="1:18" ht="15.75" customHeight="1" x14ac:dyDescent="0.25">
      <c r="A379">
        <f t="shared" si="6"/>
        <v>1</v>
      </c>
      <c r="B379" t="str">
        <f t="shared" si="7"/>
        <v/>
      </c>
      <c r="C379">
        <f t="shared" si="10"/>
        <v>1</v>
      </c>
      <c r="D379" s="4"/>
      <c r="E379" t="s">
        <v>20</v>
      </c>
      <c r="F379" t="str">
        <f t="array" ref="F379">INDEX(Establishment!B$2:B$1031,MATCH($E379,Establishment!$A$2:$A$1031,0))</f>
        <v xml:space="preserve"> </v>
      </c>
      <c r="G379" t="str">
        <f t="array" ref="G379">INDEX(Establishment!C$2:C$1031,MATCH($E379,Establishment!$A$2:$A$1031,0))</f>
        <v xml:space="preserve"> </v>
      </c>
      <c r="M379">
        <f t="shared" si="8"/>
        <v>0</v>
      </c>
      <c r="N379">
        <f t="shared" si="9"/>
        <v>0</v>
      </c>
      <c r="O379" t="s">
        <v>20</v>
      </c>
      <c r="P379" t="str">
        <f t="array" ref="P379">INDEX(Items!B$2:B$1072,MATCH($O379,Items!$A$2:$A$1072,0))</f>
        <v xml:space="preserve"> </v>
      </c>
      <c r="Q379" t="str">
        <f t="array" ref="Q379">INDEX(Items!C$2:C$1072,MATCH($O379,Items!$A$2:$A$1072,0))</f>
        <v xml:space="preserve"> </v>
      </c>
      <c r="R379" t="str">
        <f t="array" ref="R379">INDEX(Items!D$2:D$1072,MATCH($O379,Items!$A$2:$A$1072,0))</f>
        <v xml:space="preserve"> </v>
      </c>
    </row>
    <row r="380" spans="1:18" ht="15.75" customHeight="1" x14ac:dyDescent="0.25">
      <c r="A380">
        <f t="shared" si="6"/>
        <v>1</v>
      </c>
      <c r="B380" t="str">
        <f t="shared" si="7"/>
        <v/>
      </c>
      <c r="C380">
        <f t="shared" si="10"/>
        <v>1</v>
      </c>
      <c r="D380" s="4"/>
      <c r="E380" t="s">
        <v>20</v>
      </c>
      <c r="F380" t="str">
        <f t="array" ref="F380">INDEX(Establishment!B$2:B$1031,MATCH($E380,Establishment!$A$2:$A$1031,0))</f>
        <v xml:space="preserve"> </v>
      </c>
      <c r="G380" t="str">
        <f t="array" ref="G380">INDEX(Establishment!C$2:C$1031,MATCH($E380,Establishment!$A$2:$A$1031,0))</f>
        <v xml:space="preserve"> </v>
      </c>
      <c r="M380">
        <f t="shared" si="8"/>
        <v>0</v>
      </c>
      <c r="N380">
        <f t="shared" si="9"/>
        <v>0</v>
      </c>
      <c r="O380" t="s">
        <v>20</v>
      </c>
      <c r="P380" t="str">
        <f t="array" ref="P380">INDEX(Items!B$2:B$1072,MATCH($O380,Items!$A$2:$A$1072,0))</f>
        <v xml:space="preserve"> </v>
      </c>
      <c r="Q380" t="str">
        <f t="array" ref="Q380">INDEX(Items!C$2:C$1072,MATCH($O380,Items!$A$2:$A$1072,0))</f>
        <v xml:space="preserve"> </v>
      </c>
      <c r="R380" t="str">
        <f t="array" ref="R380">INDEX(Items!D$2:D$1072,MATCH($O380,Items!$A$2:$A$1072,0))</f>
        <v xml:space="preserve"> </v>
      </c>
    </row>
    <row r="381" spans="1:18" ht="15.75" customHeight="1" x14ac:dyDescent="0.25">
      <c r="A381">
        <f t="shared" si="6"/>
        <v>1</v>
      </c>
      <c r="B381" t="str">
        <f t="shared" si="7"/>
        <v/>
      </c>
      <c r="C381">
        <f t="shared" si="10"/>
        <v>1</v>
      </c>
      <c r="D381" s="4"/>
      <c r="E381" t="s">
        <v>20</v>
      </c>
      <c r="F381" t="str">
        <f t="array" ref="F381">INDEX(Establishment!B$2:B$1031,MATCH($E381,Establishment!$A$2:$A$1031,0))</f>
        <v xml:space="preserve"> </v>
      </c>
      <c r="G381" t="str">
        <f t="array" ref="G381">INDEX(Establishment!C$2:C$1031,MATCH($E381,Establishment!$A$2:$A$1031,0))</f>
        <v xml:space="preserve"> </v>
      </c>
      <c r="M381">
        <f t="shared" si="8"/>
        <v>0</v>
      </c>
      <c r="N381">
        <f t="shared" si="9"/>
        <v>0</v>
      </c>
      <c r="O381" t="s">
        <v>20</v>
      </c>
      <c r="P381" t="str">
        <f t="array" ref="P381">INDEX(Items!B$2:B$1072,MATCH($O381,Items!$A$2:$A$1072,0))</f>
        <v xml:space="preserve"> </v>
      </c>
      <c r="Q381" t="str">
        <f t="array" ref="Q381">INDEX(Items!C$2:C$1072,MATCH($O381,Items!$A$2:$A$1072,0))</f>
        <v xml:space="preserve"> </v>
      </c>
      <c r="R381" t="str">
        <f t="array" ref="R381">INDEX(Items!D$2:D$1072,MATCH($O381,Items!$A$2:$A$1072,0))</f>
        <v xml:space="preserve"> </v>
      </c>
    </row>
    <row r="382" spans="1:18" ht="15.75" customHeight="1" x14ac:dyDescent="0.25">
      <c r="A382">
        <f t="shared" si="6"/>
        <v>1</v>
      </c>
      <c r="B382" t="str">
        <f t="shared" si="7"/>
        <v/>
      </c>
      <c r="C382">
        <f t="shared" si="10"/>
        <v>1</v>
      </c>
      <c r="D382" s="4"/>
      <c r="E382" t="s">
        <v>20</v>
      </c>
      <c r="F382" t="str">
        <f t="array" ref="F382">INDEX(Establishment!B$2:B$1031,MATCH($E382,Establishment!$A$2:$A$1031,0))</f>
        <v xml:space="preserve"> </v>
      </c>
      <c r="G382" t="str">
        <f t="array" ref="G382">INDEX(Establishment!C$2:C$1031,MATCH($E382,Establishment!$A$2:$A$1031,0))</f>
        <v xml:space="preserve"> </v>
      </c>
      <c r="M382">
        <f t="shared" si="8"/>
        <v>0</v>
      </c>
      <c r="N382">
        <f t="shared" si="9"/>
        <v>0</v>
      </c>
      <c r="O382" t="s">
        <v>20</v>
      </c>
      <c r="P382" t="str">
        <f t="array" ref="P382">INDEX(Items!B$2:B$1072,MATCH($O382,Items!$A$2:$A$1072,0))</f>
        <v xml:space="preserve"> </v>
      </c>
      <c r="Q382" t="str">
        <f t="array" ref="Q382">INDEX(Items!C$2:C$1072,MATCH($O382,Items!$A$2:$A$1072,0))</f>
        <v xml:space="preserve"> </v>
      </c>
      <c r="R382" t="str">
        <f t="array" ref="R382">INDEX(Items!D$2:D$1072,MATCH($O382,Items!$A$2:$A$1072,0))</f>
        <v xml:space="preserve"> </v>
      </c>
    </row>
    <row r="383" spans="1:18" ht="15.75" customHeight="1" x14ac:dyDescent="0.25">
      <c r="A383">
        <f t="shared" si="6"/>
        <v>1</v>
      </c>
      <c r="B383" t="str">
        <f t="shared" si="7"/>
        <v/>
      </c>
      <c r="C383">
        <f t="shared" si="10"/>
        <v>1</v>
      </c>
      <c r="D383" s="4"/>
      <c r="E383" t="s">
        <v>20</v>
      </c>
      <c r="F383" t="str">
        <f t="array" ref="F383">INDEX(Establishment!B$2:B$1031,MATCH($E383,Establishment!$A$2:$A$1031,0))</f>
        <v xml:space="preserve"> </v>
      </c>
      <c r="G383" t="str">
        <f t="array" ref="G383">INDEX(Establishment!C$2:C$1031,MATCH($E383,Establishment!$A$2:$A$1031,0))</f>
        <v xml:space="preserve"> </v>
      </c>
      <c r="M383">
        <f t="shared" si="8"/>
        <v>0</v>
      </c>
      <c r="N383">
        <f t="shared" si="9"/>
        <v>0</v>
      </c>
      <c r="O383" t="s">
        <v>20</v>
      </c>
      <c r="P383" t="str">
        <f t="array" ref="P383">INDEX(Items!B$2:B$1072,MATCH($O383,Items!$A$2:$A$1072,0))</f>
        <v xml:space="preserve"> </v>
      </c>
      <c r="Q383" t="str">
        <f t="array" ref="Q383">INDEX(Items!C$2:C$1072,MATCH($O383,Items!$A$2:$A$1072,0))</f>
        <v xml:space="preserve"> </v>
      </c>
      <c r="R383" t="str">
        <f t="array" ref="R383">INDEX(Items!D$2:D$1072,MATCH($O383,Items!$A$2:$A$1072,0))</f>
        <v xml:space="preserve"> </v>
      </c>
    </row>
    <row r="384" spans="1:18" ht="15.75" customHeight="1" x14ac:dyDescent="0.25">
      <c r="A384">
        <f t="shared" si="6"/>
        <v>1</v>
      </c>
      <c r="B384" t="str">
        <f t="shared" si="7"/>
        <v/>
      </c>
      <c r="C384">
        <f t="shared" si="10"/>
        <v>1</v>
      </c>
      <c r="D384" s="4"/>
      <c r="E384" t="s">
        <v>20</v>
      </c>
      <c r="F384" t="str">
        <f t="array" ref="F384">INDEX(Establishment!B$2:B$1031,MATCH($E384,Establishment!$A$2:$A$1031,0))</f>
        <v xml:space="preserve"> </v>
      </c>
      <c r="G384" t="str">
        <f t="array" ref="G384">INDEX(Establishment!C$2:C$1031,MATCH($E384,Establishment!$A$2:$A$1031,0))</f>
        <v xml:space="preserve"> </v>
      </c>
      <c r="M384">
        <f t="shared" si="8"/>
        <v>0</v>
      </c>
      <c r="N384">
        <f t="shared" si="9"/>
        <v>0</v>
      </c>
      <c r="O384" t="s">
        <v>20</v>
      </c>
      <c r="P384" t="str">
        <f t="array" ref="P384">INDEX(Items!B$2:B$1072,MATCH($O384,Items!$A$2:$A$1072,0))</f>
        <v xml:space="preserve"> </v>
      </c>
      <c r="Q384" t="str">
        <f t="array" ref="Q384">INDEX(Items!C$2:C$1072,MATCH($O384,Items!$A$2:$A$1072,0))</f>
        <v xml:space="preserve"> </v>
      </c>
      <c r="R384" t="str">
        <f t="array" ref="R384">INDEX(Items!D$2:D$1072,MATCH($O384,Items!$A$2:$A$1072,0))</f>
        <v xml:space="preserve"> </v>
      </c>
    </row>
    <row r="385" spans="1:18" ht="15.75" customHeight="1" x14ac:dyDescent="0.25">
      <c r="A385">
        <f t="shared" si="6"/>
        <v>1</v>
      </c>
      <c r="B385" t="str">
        <f t="shared" si="7"/>
        <v/>
      </c>
      <c r="C385">
        <f t="shared" si="10"/>
        <v>1</v>
      </c>
      <c r="D385" s="4"/>
      <c r="E385" t="s">
        <v>20</v>
      </c>
      <c r="F385" t="str">
        <f t="array" ref="F385">INDEX(Establishment!B$2:B$1031,MATCH($E385,Establishment!$A$2:$A$1031,0))</f>
        <v xml:space="preserve"> </v>
      </c>
      <c r="G385" t="str">
        <f t="array" ref="G385">INDEX(Establishment!C$2:C$1031,MATCH($E385,Establishment!$A$2:$A$1031,0))</f>
        <v xml:space="preserve"> </v>
      </c>
      <c r="M385">
        <f t="shared" si="8"/>
        <v>0</v>
      </c>
      <c r="N385">
        <f t="shared" si="9"/>
        <v>0</v>
      </c>
      <c r="O385" t="s">
        <v>20</v>
      </c>
      <c r="P385" t="str">
        <f t="array" ref="P385">INDEX(Items!B$2:B$1072,MATCH($O385,Items!$A$2:$A$1072,0))</f>
        <v xml:space="preserve"> </v>
      </c>
      <c r="Q385" t="str">
        <f t="array" ref="Q385">INDEX(Items!C$2:C$1072,MATCH($O385,Items!$A$2:$A$1072,0))</f>
        <v xml:space="preserve"> </v>
      </c>
      <c r="R385" t="str">
        <f t="array" ref="R385">INDEX(Items!D$2:D$1072,MATCH($O385,Items!$A$2:$A$1072,0))</f>
        <v xml:space="preserve"> </v>
      </c>
    </row>
    <row r="386" spans="1:18" ht="15.75" customHeight="1" x14ac:dyDescent="0.25">
      <c r="A386">
        <f t="shared" si="6"/>
        <v>1</v>
      </c>
      <c r="B386" t="str">
        <f t="shared" si="7"/>
        <v/>
      </c>
      <c r="C386">
        <f t="shared" si="10"/>
        <v>1</v>
      </c>
      <c r="D386" s="4"/>
      <c r="E386" t="s">
        <v>20</v>
      </c>
      <c r="F386" t="str">
        <f t="array" ref="F386">INDEX(Establishment!B$2:B$1031,MATCH($E386,Establishment!$A$2:$A$1031,0))</f>
        <v xml:space="preserve"> </v>
      </c>
      <c r="G386" t="str">
        <f t="array" ref="G386">INDEX(Establishment!C$2:C$1031,MATCH($E386,Establishment!$A$2:$A$1031,0))</f>
        <v xml:space="preserve"> </v>
      </c>
      <c r="M386">
        <f t="shared" si="8"/>
        <v>0</v>
      </c>
      <c r="N386">
        <f t="shared" si="9"/>
        <v>0</v>
      </c>
      <c r="O386" t="s">
        <v>20</v>
      </c>
      <c r="P386" t="str">
        <f t="array" ref="P386">INDEX(Items!B$2:B$1072,MATCH($O386,Items!$A$2:$A$1072,0))</f>
        <v xml:space="preserve"> </v>
      </c>
      <c r="Q386" t="str">
        <f t="array" ref="Q386">INDEX(Items!C$2:C$1072,MATCH($O386,Items!$A$2:$A$1072,0))</f>
        <v xml:space="preserve"> </v>
      </c>
      <c r="R386" t="str">
        <f t="array" ref="R386">INDEX(Items!D$2:D$1072,MATCH($O386,Items!$A$2:$A$1072,0))</f>
        <v xml:space="preserve"> </v>
      </c>
    </row>
    <row r="387" spans="1:18" ht="15.75" customHeight="1" x14ac:dyDescent="0.25">
      <c r="A387">
        <f t="shared" si="6"/>
        <v>1</v>
      </c>
      <c r="B387" t="str">
        <f t="shared" si="7"/>
        <v/>
      </c>
      <c r="C387">
        <f t="shared" si="10"/>
        <v>1</v>
      </c>
      <c r="D387" s="4"/>
      <c r="E387" t="s">
        <v>20</v>
      </c>
      <c r="F387" t="str">
        <f t="array" ref="F387">INDEX(Establishment!B$2:B$1031,MATCH($E387,Establishment!$A$2:$A$1031,0))</f>
        <v xml:space="preserve"> </v>
      </c>
      <c r="G387" t="str">
        <f t="array" ref="G387">INDEX(Establishment!C$2:C$1031,MATCH($E387,Establishment!$A$2:$A$1031,0))</f>
        <v xml:space="preserve"> </v>
      </c>
      <c r="M387">
        <f t="shared" si="8"/>
        <v>0</v>
      </c>
      <c r="N387">
        <f t="shared" si="9"/>
        <v>0</v>
      </c>
      <c r="O387" t="s">
        <v>20</v>
      </c>
      <c r="P387" t="str">
        <f t="array" ref="P387">INDEX(Items!B$2:B$1072,MATCH($O387,Items!$A$2:$A$1072,0))</f>
        <v xml:space="preserve"> </v>
      </c>
      <c r="Q387" t="str">
        <f t="array" ref="Q387">INDEX(Items!C$2:C$1072,MATCH($O387,Items!$A$2:$A$1072,0))</f>
        <v xml:space="preserve"> </v>
      </c>
      <c r="R387" t="str">
        <f t="array" ref="R387">INDEX(Items!D$2:D$1072,MATCH($O387,Items!$A$2:$A$1072,0))</f>
        <v xml:space="preserve"> </v>
      </c>
    </row>
    <row r="388" spans="1:18" ht="15.75" customHeight="1" x14ac:dyDescent="0.25">
      <c r="A388">
        <f t="shared" si="6"/>
        <v>1</v>
      </c>
      <c r="B388" t="str">
        <f t="shared" si="7"/>
        <v/>
      </c>
      <c r="C388">
        <f t="shared" si="10"/>
        <v>1</v>
      </c>
      <c r="D388" s="4"/>
      <c r="E388" t="s">
        <v>20</v>
      </c>
      <c r="F388" t="str">
        <f t="array" ref="F388">INDEX(Establishment!B$2:B$1031,MATCH($E388,Establishment!$A$2:$A$1031,0))</f>
        <v xml:space="preserve"> </v>
      </c>
      <c r="G388" t="str">
        <f t="array" ref="G388">INDEX(Establishment!C$2:C$1031,MATCH($E388,Establishment!$A$2:$A$1031,0))</f>
        <v xml:space="preserve"> </v>
      </c>
      <c r="M388">
        <f t="shared" si="8"/>
        <v>0</v>
      </c>
      <c r="N388">
        <f t="shared" si="9"/>
        <v>0</v>
      </c>
      <c r="O388" t="s">
        <v>20</v>
      </c>
      <c r="P388" t="str">
        <f t="array" ref="P388">INDEX(Items!B$2:B$1072,MATCH($O388,Items!$A$2:$A$1072,0))</f>
        <v xml:space="preserve"> </v>
      </c>
      <c r="Q388" t="str">
        <f t="array" ref="Q388">INDEX(Items!C$2:C$1072,MATCH($O388,Items!$A$2:$A$1072,0))</f>
        <v xml:space="preserve"> </v>
      </c>
      <c r="R388" t="str">
        <f t="array" ref="R388">INDEX(Items!D$2:D$1072,MATCH($O388,Items!$A$2:$A$1072,0))</f>
        <v xml:space="preserve"> </v>
      </c>
    </row>
    <row r="389" spans="1:18" ht="15.75" customHeight="1" x14ac:dyDescent="0.25">
      <c r="A389">
        <f t="shared" si="6"/>
        <v>1</v>
      </c>
      <c r="B389" t="str">
        <f t="shared" si="7"/>
        <v/>
      </c>
      <c r="C389">
        <f t="shared" si="10"/>
        <v>1</v>
      </c>
      <c r="D389" s="4"/>
      <c r="E389" t="s">
        <v>20</v>
      </c>
      <c r="F389" t="str">
        <f t="array" ref="F389">INDEX(Establishment!B$2:B$1031,MATCH($E389,Establishment!$A$2:$A$1031,0))</f>
        <v xml:space="preserve"> </v>
      </c>
      <c r="G389" t="str">
        <f t="array" ref="G389">INDEX(Establishment!C$2:C$1031,MATCH($E389,Establishment!$A$2:$A$1031,0))</f>
        <v xml:space="preserve"> </v>
      </c>
      <c r="M389">
        <f t="shared" si="8"/>
        <v>0</v>
      </c>
      <c r="N389">
        <f t="shared" si="9"/>
        <v>0</v>
      </c>
      <c r="O389" t="s">
        <v>20</v>
      </c>
      <c r="P389" t="str">
        <f t="array" ref="P389">INDEX(Items!B$2:B$1072,MATCH($O389,Items!$A$2:$A$1072,0))</f>
        <v xml:space="preserve"> </v>
      </c>
      <c r="Q389" t="str">
        <f t="array" ref="Q389">INDEX(Items!C$2:C$1072,MATCH($O389,Items!$A$2:$A$1072,0))</f>
        <v xml:space="preserve"> </v>
      </c>
      <c r="R389" t="str">
        <f t="array" ref="R389">INDEX(Items!D$2:D$1072,MATCH($O389,Items!$A$2:$A$1072,0))</f>
        <v xml:space="preserve"> </v>
      </c>
    </row>
    <row r="390" spans="1:18" ht="15.75" customHeight="1" x14ac:dyDescent="0.25">
      <c r="A390">
        <f t="shared" si="6"/>
        <v>1</v>
      </c>
      <c r="B390" t="str">
        <f t="shared" si="7"/>
        <v/>
      </c>
      <c r="C390">
        <f t="shared" si="10"/>
        <v>1</v>
      </c>
      <c r="D390" s="4"/>
      <c r="E390" t="s">
        <v>20</v>
      </c>
      <c r="F390" t="str">
        <f t="array" ref="F390">INDEX(Establishment!B$2:B$1031,MATCH($E390,Establishment!$A$2:$A$1031,0))</f>
        <v xml:space="preserve"> </v>
      </c>
      <c r="G390" t="str">
        <f t="array" ref="G390">INDEX(Establishment!C$2:C$1031,MATCH($E390,Establishment!$A$2:$A$1031,0))</f>
        <v xml:space="preserve"> </v>
      </c>
      <c r="M390">
        <f t="shared" si="8"/>
        <v>0</v>
      </c>
      <c r="N390">
        <f t="shared" si="9"/>
        <v>0</v>
      </c>
      <c r="O390" t="s">
        <v>20</v>
      </c>
      <c r="P390" t="str">
        <f t="array" ref="P390">INDEX(Items!B$2:B$1072,MATCH($O390,Items!$A$2:$A$1072,0))</f>
        <v xml:space="preserve"> </v>
      </c>
      <c r="Q390" t="str">
        <f t="array" ref="Q390">INDEX(Items!C$2:C$1072,MATCH($O390,Items!$A$2:$A$1072,0))</f>
        <v xml:space="preserve"> </v>
      </c>
      <c r="R390" t="str">
        <f t="array" ref="R390">INDEX(Items!D$2:D$1072,MATCH($O390,Items!$A$2:$A$1072,0))</f>
        <v xml:space="preserve"> </v>
      </c>
    </row>
    <row r="391" spans="1:18" ht="15.75" customHeight="1" x14ac:dyDescent="0.25">
      <c r="A391">
        <f t="shared" si="6"/>
        <v>1</v>
      </c>
      <c r="B391" t="str">
        <f t="shared" si="7"/>
        <v/>
      </c>
      <c r="C391">
        <f t="shared" si="10"/>
        <v>1</v>
      </c>
      <c r="D391" s="4"/>
      <c r="E391" t="s">
        <v>20</v>
      </c>
      <c r="F391" t="str">
        <f t="array" ref="F391">INDEX(Establishment!B$2:B$1031,MATCH($E391,Establishment!$A$2:$A$1031,0))</f>
        <v xml:space="preserve"> </v>
      </c>
      <c r="G391" t="str">
        <f t="array" ref="G391">INDEX(Establishment!C$2:C$1031,MATCH($E391,Establishment!$A$2:$A$1031,0))</f>
        <v xml:space="preserve"> </v>
      </c>
      <c r="M391">
        <f t="shared" si="8"/>
        <v>0</v>
      </c>
      <c r="N391">
        <f t="shared" si="9"/>
        <v>0</v>
      </c>
      <c r="O391" t="s">
        <v>20</v>
      </c>
      <c r="P391" t="str">
        <f t="array" ref="P391">INDEX(Items!B$2:B$1072,MATCH($O391,Items!$A$2:$A$1072,0))</f>
        <v xml:space="preserve"> </v>
      </c>
      <c r="Q391" t="str">
        <f t="array" ref="Q391">INDEX(Items!C$2:C$1072,MATCH($O391,Items!$A$2:$A$1072,0))</f>
        <v xml:space="preserve"> </v>
      </c>
      <c r="R391" t="str">
        <f t="array" ref="R391">INDEX(Items!D$2:D$1072,MATCH($O391,Items!$A$2:$A$1072,0))</f>
        <v xml:space="preserve"> </v>
      </c>
    </row>
    <row r="392" spans="1:18" ht="15.75" customHeight="1" x14ac:dyDescent="0.25">
      <c r="A392">
        <f t="shared" si="6"/>
        <v>1</v>
      </c>
      <c r="B392" t="str">
        <f t="shared" si="7"/>
        <v/>
      </c>
      <c r="C392">
        <f t="shared" si="10"/>
        <v>1</v>
      </c>
      <c r="D392" s="4"/>
      <c r="E392" t="s">
        <v>20</v>
      </c>
      <c r="F392" t="str">
        <f t="array" ref="F392">INDEX(Establishment!B$2:B$1031,MATCH($E392,Establishment!$A$2:$A$1031,0))</f>
        <v xml:space="preserve"> </v>
      </c>
      <c r="G392" t="str">
        <f t="array" ref="G392">INDEX(Establishment!C$2:C$1031,MATCH($E392,Establishment!$A$2:$A$1031,0))</f>
        <v xml:space="preserve"> </v>
      </c>
      <c r="M392">
        <f t="shared" si="8"/>
        <v>0</v>
      </c>
      <c r="N392">
        <f t="shared" si="9"/>
        <v>0</v>
      </c>
      <c r="O392" t="s">
        <v>20</v>
      </c>
      <c r="P392" t="str">
        <f t="array" ref="P392">INDEX(Items!B$2:B$1072,MATCH($O392,Items!$A$2:$A$1072,0))</f>
        <v xml:space="preserve"> </v>
      </c>
      <c r="Q392" t="str">
        <f t="array" ref="Q392">INDEX(Items!C$2:C$1072,MATCH($O392,Items!$A$2:$A$1072,0))</f>
        <v xml:space="preserve"> </v>
      </c>
      <c r="R392" t="str">
        <f t="array" ref="R392">INDEX(Items!D$2:D$1072,MATCH($O392,Items!$A$2:$A$1072,0))</f>
        <v xml:space="preserve"> </v>
      </c>
    </row>
    <row r="393" spans="1:18" ht="15.75" customHeight="1" x14ac:dyDescent="0.25">
      <c r="A393">
        <f t="shared" si="6"/>
        <v>1</v>
      </c>
      <c r="B393" t="str">
        <f t="shared" si="7"/>
        <v/>
      </c>
      <c r="C393">
        <f t="shared" si="10"/>
        <v>1</v>
      </c>
      <c r="D393" s="4"/>
      <c r="E393" t="s">
        <v>20</v>
      </c>
      <c r="F393" t="str">
        <f t="array" ref="F393">INDEX(Establishment!B$2:B$1031,MATCH($E393,Establishment!$A$2:$A$1031,0))</f>
        <v xml:space="preserve"> </v>
      </c>
      <c r="G393" t="str">
        <f t="array" ref="G393">INDEX(Establishment!C$2:C$1031,MATCH($E393,Establishment!$A$2:$A$1031,0))</f>
        <v xml:space="preserve"> </v>
      </c>
      <c r="M393">
        <f t="shared" si="8"/>
        <v>0</v>
      </c>
      <c r="N393">
        <f t="shared" si="9"/>
        <v>0</v>
      </c>
      <c r="O393" t="s">
        <v>20</v>
      </c>
      <c r="P393" t="str">
        <f t="array" ref="P393">INDEX(Items!B$2:B$1072,MATCH($O393,Items!$A$2:$A$1072,0))</f>
        <v xml:space="preserve"> </v>
      </c>
      <c r="Q393" t="str">
        <f t="array" ref="Q393">INDEX(Items!C$2:C$1072,MATCH($O393,Items!$A$2:$A$1072,0))</f>
        <v xml:space="preserve"> </v>
      </c>
      <c r="R393" t="str">
        <f t="array" ref="R393">INDEX(Items!D$2:D$1072,MATCH($O393,Items!$A$2:$A$1072,0))</f>
        <v xml:space="preserve"> </v>
      </c>
    </row>
    <row r="394" spans="1:18" ht="15.75" customHeight="1" x14ac:dyDescent="0.25">
      <c r="A394">
        <f t="shared" si="6"/>
        <v>1</v>
      </c>
      <c r="B394" t="str">
        <f t="shared" si="7"/>
        <v/>
      </c>
      <c r="C394">
        <f t="shared" si="10"/>
        <v>1</v>
      </c>
      <c r="D394" s="4"/>
      <c r="E394" t="s">
        <v>20</v>
      </c>
      <c r="F394" t="str">
        <f t="array" ref="F394">INDEX(Establishment!B$2:B$1031,MATCH($E394,Establishment!$A$2:$A$1031,0))</f>
        <v xml:space="preserve"> </v>
      </c>
      <c r="G394" t="str">
        <f t="array" ref="G394">INDEX(Establishment!C$2:C$1031,MATCH($E394,Establishment!$A$2:$A$1031,0))</f>
        <v xml:space="preserve"> </v>
      </c>
      <c r="M394">
        <f t="shared" si="8"/>
        <v>0</v>
      </c>
      <c r="N394">
        <f t="shared" si="9"/>
        <v>0</v>
      </c>
      <c r="O394" t="s">
        <v>20</v>
      </c>
      <c r="P394" t="str">
        <f t="array" ref="P394">INDEX(Items!B$2:B$1072,MATCH($O394,Items!$A$2:$A$1072,0))</f>
        <v xml:space="preserve"> </v>
      </c>
      <c r="Q394" t="str">
        <f t="array" ref="Q394">INDEX(Items!C$2:C$1072,MATCH($O394,Items!$A$2:$A$1072,0))</f>
        <v xml:space="preserve"> </v>
      </c>
      <c r="R394" t="str">
        <f t="array" ref="R394">INDEX(Items!D$2:D$1072,MATCH($O394,Items!$A$2:$A$1072,0))</f>
        <v xml:space="preserve"> </v>
      </c>
    </row>
    <row r="395" spans="1:18" ht="15.75" customHeight="1" x14ac:dyDescent="0.25">
      <c r="A395">
        <f t="shared" si="6"/>
        <v>1</v>
      </c>
      <c r="B395" t="str">
        <f t="shared" si="7"/>
        <v/>
      </c>
      <c r="C395">
        <f t="shared" si="10"/>
        <v>1</v>
      </c>
      <c r="D395" s="4"/>
      <c r="E395" t="s">
        <v>20</v>
      </c>
      <c r="F395" t="str">
        <f t="array" ref="F395">INDEX(Establishment!B$2:B$1031,MATCH($E395,Establishment!$A$2:$A$1031,0))</f>
        <v xml:space="preserve"> </v>
      </c>
      <c r="G395" t="str">
        <f t="array" ref="G395">INDEX(Establishment!C$2:C$1031,MATCH($E395,Establishment!$A$2:$A$1031,0))</f>
        <v xml:space="preserve"> </v>
      </c>
      <c r="M395">
        <f t="shared" si="8"/>
        <v>0</v>
      </c>
      <c r="N395">
        <f t="shared" si="9"/>
        <v>0</v>
      </c>
      <c r="O395" t="s">
        <v>20</v>
      </c>
      <c r="P395" t="str">
        <f t="array" ref="P395">INDEX(Items!B$2:B$1072,MATCH($O395,Items!$A$2:$A$1072,0))</f>
        <v xml:space="preserve"> </v>
      </c>
      <c r="Q395" t="str">
        <f t="array" ref="Q395">INDEX(Items!C$2:C$1072,MATCH($O395,Items!$A$2:$A$1072,0))</f>
        <v xml:space="preserve"> </v>
      </c>
      <c r="R395" t="str">
        <f t="array" ref="R395">INDEX(Items!D$2:D$1072,MATCH($O395,Items!$A$2:$A$1072,0))</f>
        <v xml:space="preserve"> </v>
      </c>
    </row>
    <row r="396" spans="1:18" ht="15.75" customHeight="1" x14ac:dyDescent="0.25">
      <c r="A396">
        <f t="shared" si="6"/>
        <v>1</v>
      </c>
      <c r="B396" t="str">
        <f t="shared" si="7"/>
        <v/>
      </c>
      <c r="C396">
        <f t="shared" si="10"/>
        <v>1</v>
      </c>
      <c r="D396" s="4"/>
      <c r="E396" t="s">
        <v>20</v>
      </c>
      <c r="F396" t="str">
        <f t="array" ref="F396">INDEX(Establishment!B$2:B$1031,MATCH($E396,Establishment!$A$2:$A$1031,0))</f>
        <v xml:space="preserve"> </v>
      </c>
      <c r="G396" t="str">
        <f t="array" ref="G396">INDEX(Establishment!C$2:C$1031,MATCH($E396,Establishment!$A$2:$A$1031,0))</f>
        <v xml:space="preserve"> </v>
      </c>
      <c r="M396">
        <f t="shared" si="8"/>
        <v>0</v>
      </c>
      <c r="N396">
        <f t="shared" si="9"/>
        <v>0</v>
      </c>
      <c r="O396" t="s">
        <v>20</v>
      </c>
      <c r="P396" t="str">
        <f t="array" ref="P396">INDEX(Items!B$2:B$1072,MATCH($O396,Items!$A$2:$A$1072,0))</f>
        <v xml:space="preserve"> </v>
      </c>
      <c r="Q396" t="str">
        <f t="array" ref="Q396">INDEX(Items!C$2:C$1072,MATCH($O396,Items!$A$2:$A$1072,0))</f>
        <v xml:space="preserve"> </v>
      </c>
      <c r="R396" t="str">
        <f t="array" ref="R396">INDEX(Items!D$2:D$1072,MATCH($O396,Items!$A$2:$A$1072,0))</f>
        <v xml:space="preserve"> </v>
      </c>
    </row>
    <row r="397" spans="1:18" ht="15.75" customHeight="1" x14ac:dyDescent="0.25">
      <c r="A397">
        <f t="shared" si="6"/>
        <v>1</v>
      </c>
      <c r="B397" t="str">
        <f t="shared" si="7"/>
        <v/>
      </c>
      <c r="C397">
        <f t="shared" si="10"/>
        <v>1</v>
      </c>
      <c r="D397" s="4"/>
      <c r="E397" t="s">
        <v>20</v>
      </c>
      <c r="F397" t="str">
        <f t="array" ref="F397">INDEX(Establishment!B$2:B$1031,MATCH($E397,Establishment!$A$2:$A$1031,0))</f>
        <v xml:space="preserve"> </v>
      </c>
      <c r="G397" t="str">
        <f t="array" ref="G397">INDEX(Establishment!C$2:C$1031,MATCH($E397,Establishment!$A$2:$A$1031,0))</f>
        <v xml:space="preserve"> </v>
      </c>
      <c r="M397">
        <f t="shared" si="8"/>
        <v>0</v>
      </c>
      <c r="N397">
        <f t="shared" si="9"/>
        <v>0</v>
      </c>
      <c r="O397" t="s">
        <v>20</v>
      </c>
      <c r="P397" t="str">
        <f t="array" ref="P397">INDEX(Items!B$2:B$1072,MATCH($O397,Items!$A$2:$A$1072,0))</f>
        <v xml:space="preserve"> </v>
      </c>
      <c r="Q397" t="str">
        <f t="array" ref="Q397">INDEX(Items!C$2:C$1072,MATCH($O397,Items!$A$2:$A$1072,0))</f>
        <v xml:space="preserve"> </v>
      </c>
      <c r="R397" t="str">
        <f t="array" ref="R397">INDEX(Items!D$2:D$1072,MATCH($O397,Items!$A$2:$A$1072,0))</f>
        <v xml:space="preserve"> </v>
      </c>
    </row>
    <row r="398" spans="1:18" ht="15.75" customHeight="1" x14ac:dyDescent="0.25">
      <c r="A398">
        <f t="shared" si="6"/>
        <v>1</v>
      </c>
      <c r="B398" t="str">
        <f t="shared" si="7"/>
        <v/>
      </c>
      <c r="C398">
        <f t="shared" si="10"/>
        <v>1</v>
      </c>
      <c r="D398" s="4"/>
      <c r="E398" t="s">
        <v>20</v>
      </c>
      <c r="F398" t="str">
        <f t="array" ref="F398">INDEX(Establishment!B$2:B$1031,MATCH($E398,Establishment!$A$2:$A$1031,0))</f>
        <v xml:space="preserve"> </v>
      </c>
      <c r="G398" t="str">
        <f t="array" ref="G398">INDEX(Establishment!C$2:C$1031,MATCH($E398,Establishment!$A$2:$A$1031,0))</f>
        <v xml:space="preserve"> </v>
      </c>
      <c r="M398">
        <f t="shared" si="8"/>
        <v>0</v>
      </c>
      <c r="N398">
        <f t="shared" si="9"/>
        <v>0</v>
      </c>
      <c r="O398" t="s">
        <v>20</v>
      </c>
      <c r="P398" t="str">
        <f t="array" ref="P398">INDEX(Items!B$2:B$1072,MATCH($O398,Items!$A$2:$A$1072,0))</f>
        <v xml:space="preserve"> </v>
      </c>
      <c r="Q398" t="str">
        <f t="array" ref="Q398">INDEX(Items!C$2:C$1072,MATCH($O398,Items!$A$2:$A$1072,0))</f>
        <v xml:space="preserve"> </v>
      </c>
      <c r="R398" t="str">
        <f t="array" ref="R398">INDEX(Items!D$2:D$1072,MATCH($O398,Items!$A$2:$A$1072,0))</f>
        <v xml:space="preserve"> </v>
      </c>
    </row>
    <row r="399" spans="1:18" ht="15.75" customHeight="1" x14ac:dyDescent="0.25">
      <c r="A399">
        <f t="shared" si="6"/>
        <v>1</v>
      </c>
      <c r="B399" t="str">
        <f t="shared" si="7"/>
        <v/>
      </c>
      <c r="C399">
        <f t="shared" si="10"/>
        <v>1</v>
      </c>
      <c r="D399" s="4"/>
      <c r="E399" t="s">
        <v>20</v>
      </c>
      <c r="F399" t="str">
        <f t="array" ref="F399">INDEX(Establishment!B$2:B$1031,MATCH($E399,Establishment!$A$2:$A$1031,0))</f>
        <v xml:space="preserve"> </v>
      </c>
      <c r="G399" t="str">
        <f t="array" ref="G399">INDEX(Establishment!C$2:C$1031,MATCH($E399,Establishment!$A$2:$A$1031,0))</f>
        <v xml:space="preserve"> </v>
      </c>
      <c r="M399">
        <f t="shared" si="8"/>
        <v>0</v>
      </c>
      <c r="N399">
        <f t="shared" si="9"/>
        <v>0</v>
      </c>
      <c r="O399" t="s">
        <v>20</v>
      </c>
      <c r="P399" t="str">
        <f t="array" ref="P399">INDEX(Items!B$2:B$1072,MATCH($O399,Items!$A$2:$A$1072,0))</f>
        <v xml:space="preserve"> </v>
      </c>
      <c r="Q399" t="str">
        <f t="array" ref="Q399">INDEX(Items!C$2:C$1072,MATCH($O399,Items!$A$2:$A$1072,0))</f>
        <v xml:space="preserve"> </v>
      </c>
      <c r="R399" t="str">
        <f t="array" ref="R399">INDEX(Items!D$2:D$1072,MATCH($O399,Items!$A$2:$A$1072,0))</f>
        <v xml:space="preserve"> </v>
      </c>
    </row>
    <row r="400" spans="1:18" ht="15.75" customHeight="1" x14ac:dyDescent="0.25">
      <c r="A400">
        <f t="shared" si="6"/>
        <v>1</v>
      </c>
      <c r="B400" t="str">
        <f t="shared" si="7"/>
        <v/>
      </c>
      <c r="C400">
        <f t="shared" si="10"/>
        <v>1</v>
      </c>
      <c r="D400" s="4"/>
      <c r="E400" t="s">
        <v>20</v>
      </c>
      <c r="F400" t="str">
        <f t="array" ref="F400">INDEX(Establishment!B$2:B$1031,MATCH($E400,Establishment!$A$2:$A$1031,0))</f>
        <v xml:space="preserve"> </v>
      </c>
      <c r="G400" t="str">
        <f t="array" ref="G400">INDEX(Establishment!C$2:C$1031,MATCH($E400,Establishment!$A$2:$A$1031,0))</f>
        <v xml:space="preserve"> </v>
      </c>
      <c r="M400">
        <f t="shared" si="8"/>
        <v>0</v>
      </c>
      <c r="N400">
        <f t="shared" si="9"/>
        <v>0</v>
      </c>
      <c r="O400" t="s">
        <v>20</v>
      </c>
      <c r="P400" t="str">
        <f t="array" ref="P400">INDEX(Items!B$2:B$1072,MATCH($O400,Items!$A$2:$A$1072,0))</f>
        <v xml:space="preserve"> </v>
      </c>
      <c r="Q400" t="str">
        <f t="array" ref="Q400">INDEX(Items!C$2:C$1072,MATCH($O400,Items!$A$2:$A$1072,0))</f>
        <v xml:space="preserve"> </v>
      </c>
      <c r="R400" t="str">
        <f t="array" ref="R400">INDEX(Items!D$2:D$1072,MATCH($O400,Items!$A$2:$A$1072,0))</f>
        <v xml:space="preserve"> </v>
      </c>
    </row>
    <row r="401" spans="1:18" ht="15.75" customHeight="1" x14ac:dyDescent="0.25">
      <c r="A401">
        <f t="shared" si="6"/>
        <v>1</v>
      </c>
      <c r="B401" t="str">
        <f t="shared" si="7"/>
        <v/>
      </c>
      <c r="C401">
        <f t="shared" si="10"/>
        <v>1</v>
      </c>
      <c r="D401" s="4"/>
      <c r="E401" t="s">
        <v>20</v>
      </c>
      <c r="F401" t="str">
        <f t="array" ref="F401">INDEX(Establishment!B$2:B$1031,MATCH($E401,Establishment!$A$2:$A$1031,0))</f>
        <v xml:space="preserve"> </v>
      </c>
      <c r="G401" t="str">
        <f t="array" ref="G401">INDEX(Establishment!C$2:C$1031,MATCH($E401,Establishment!$A$2:$A$1031,0))</f>
        <v xml:space="preserve"> </v>
      </c>
      <c r="M401">
        <f t="shared" si="8"/>
        <v>0</v>
      </c>
      <c r="N401">
        <f t="shared" si="9"/>
        <v>0</v>
      </c>
      <c r="O401" t="s">
        <v>20</v>
      </c>
      <c r="P401" t="str">
        <f t="array" ref="P401">INDEX(Items!B$2:B$1072,MATCH($O401,Items!$A$2:$A$1072,0))</f>
        <v xml:space="preserve"> </v>
      </c>
      <c r="Q401" t="str">
        <f t="array" ref="Q401">INDEX(Items!C$2:C$1072,MATCH($O401,Items!$A$2:$A$1072,0))</f>
        <v xml:space="preserve"> </v>
      </c>
      <c r="R401" t="str">
        <f t="array" ref="R401">INDEX(Items!D$2:D$1072,MATCH($O401,Items!$A$2:$A$1072,0))</f>
        <v xml:space="preserve"> </v>
      </c>
    </row>
    <row r="402" spans="1:18" ht="15.75" customHeight="1" x14ac:dyDescent="0.25">
      <c r="A402">
        <f t="shared" si="6"/>
        <v>1</v>
      </c>
      <c r="B402" t="str">
        <f t="shared" si="7"/>
        <v/>
      </c>
      <c r="C402">
        <f t="shared" si="10"/>
        <v>1</v>
      </c>
      <c r="D402" s="4"/>
      <c r="E402" t="s">
        <v>20</v>
      </c>
      <c r="F402" t="str">
        <f t="array" ref="F402">INDEX(Establishment!B$2:B$1031,MATCH($E402,Establishment!$A$2:$A$1031,0))</f>
        <v xml:space="preserve"> </v>
      </c>
      <c r="G402" t="str">
        <f t="array" ref="G402">INDEX(Establishment!C$2:C$1031,MATCH($E402,Establishment!$A$2:$A$1031,0))</f>
        <v xml:space="preserve"> </v>
      </c>
      <c r="M402">
        <f t="shared" si="8"/>
        <v>0</v>
      </c>
      <c r="N402">
        <f t="shared" si="9"/>
        <v>0</v>
      </c>
      <c r="O402" t="s">
        <v>20</v>
      </c>
      <c r="P402" t="str">
        <f t="array" ref="P402">INDEX(Items!B$2:B$1072,MATCH($O402,Items!$A$2:$A$1072,0))</f>
        <v xml:space="preserve"> </v>
      </c>
      <c r="Q402" t="str">
        <f t="array" ref="Q402">INDEX(Items!C$2:C$1072,MATCH($O402,Items!$A$2:$A$1072,0))</f>
        <v xml:space="preserve"> </v>
      </c>
      <c r="R402" t="str">
        <f t="array" ref="R402">INDEX(Items!D$2:D$1072,MATCH($O402,Items!$A$2:$A$1072,0))</f>
        <v xml:space="preserve"> </v>
      </c>
    </row>
    <row r="403" spans="1:18" ht="15.75" customHeight="1" x14ac:dyDescent="0.25">
      <c r="A403">
        <f t="shared" si="6"/>
        <v>1</v>
      </c>
      <c r="B403" t="str">
        <f t="shared" si="7"/>
        <v/>
      </c>
      <c r="C403">
        <f t="shared" si="10"/>
        <v>1</v>
      </c>
      <c r="D403" s="4"/>
      <c r="E403" t="s">
        <v>20</v>
      </c>
      <c r="F403" t="str">
        <f t="array" ref="F403">INDEX(Establishment!B$2:B$1031,MATCH($E403,Establishment!$A$2:$A$1031,0))</f>
        <v xml:space="preserve"> </v>
      </c>
      <c r="G403" t="str">
        <f t="array" ref="G403">INDEX(Establishment!C$2:C$1031,MATCH($E403,Establishment!$A$2:$A$1031,0))</f>
        <v xml:space="preserve"> </v>
      </c>
      <c r="M403">
        <f t="shared" si="8"/>
        <v>0</v>
      </c>
      <c r="N403">
        <f t="shared" si="9"/>
        <v>0</v>
      </c>
      <c r="O403" t="s">
        <v>20</v>
      </c>
      <c r="P403" t="str">
        <f t="array" ref="P403">INDEX(Items!B$2:B$1072,MATCH($O403,Items!$A$2:$A$1072,0))</f>
        <v xml:space="preserve"> </v>
      </c>
      <c r="Q403" t="str">
        <f t="array" ref="Q403">INDEX(Items!C$2:C$1072,MATCH($O403,Items!$A$2:$A$1072,0))</f>
        <v xml:space="preserve"> </v>
      </c>
      <c r="R403" t="str">
        <f t="array" ref="R403">INDEX(Items!D$2:D$1072,MATCH($O403,Items!$A$2:$A$1072,0))</f>
        <v xml:space="preserve"> </v>
      </c>
    </row>
    <row r="404" spans="1:18" ht="15.75" customHeight="1" x14ac:dyDescent="0.25">
      <c r="A404">
        <f t="shared" si="6"/>
        <v>1</v>
      </c>
      <c r="B404" t="str">
        <f t="shared" si="7"/>
        <v/>
      </c>
      <c r="C404">
        <f t="shared" si="10"/>
        <v>1</v>
      </c>
      <c r="D404" s="4"/>
      <c r="E404" t="s">
        <v>20</v>
      </c>
      <c r="F404" t="str">
        <f t="array" ref="F404">INDEX(Establishment!B$2:B$1031,MATCH($E404,Establishment!$A$2:$A$1031,0))</f>
        <v xml:space="preserve"> </v>
      </c>
      <c r="G404" t="str">
        <f t="array" ref="G404">INDEX(Establishment!C$2:C$1031,MATCH($E404,Establishment!$A$2:$A$1031,0))</f>
        <v xml:space="preserve"> </v>
      </c>
      <c r="M404">
        <f t="shared" si="8"/>
        <v>0</v>
      </c>
      <c r="N404">
        <f t="shared" si="9"/>
        <v>0</v>
      </c>
      <c r="O404" t="s">
        <v>20</v>
      </c>
      <c r="P404" t="str">
        <f t="array" ref="P404">INDEX(Items!B$2:B$1072,MATCH($O404,Items!$A$2:$A$1072,0))</f>
        <v xml:space="preserve"> </v>
      </c>
      <c r="Q404" t="str">
        <f t="array" ref="Q404">INDEX(Items!C$2:C$1072,MATCH($O404,Items!$A$2:$A$1072,0))</f>
        <v xml:space="preserve"> </v>
      </c>
      <c r="R404" t="str">
        <f t="array" ref="R404">INDEX(Items!D$2:D$1072,MATCH($O404,Items!$A$2:$A$1072,0))</f>
        <v xml:space="preserve"> </v>
      </c>
    </row>
    <row r="405" spans="1:18" ht="15.75" customHeight="1" x14ac:dyDescent="0.25">
      <c r="A405">
        <f t="shared" si="6"/>
        <v>1</v>
      </c>
      <c r="B405" t="str">
        <f t="shared" si="7"/>
        <v/>
      </c>
      <c r="C405">
        <f t="shared" si="10"/>
        <v>1</v>
      </c>
      <c r="D405" s="4"/>
      <c r="E405" t="s">
        <v>20</v>
      </c>
      <c r="F405" t="str">
        <f t="array" ref="F405">INDEX(Establishment!B$2:B$1031,MATCH($E405,Establishment!$A$2:$A$1031,0))</f>
        <v xml:space="preserve"> </v>
      </c>
      <c r="G405" t="str">
        <f t="array" ref="G405">INDEX(Establishment!C$2:C$1031,MATCH($E405,Establishment!$A$2:$A$1031,0))</f>
        <v xml:space="preserve"> </v>
      </c>
      <c r="M405">
        <f t="shared" si="8"/>
        <v>0</v>
      </c>
      <c r="N405">
        <f t="shared" si="9"/>
        <v>0</v>
      </c>
      <c r="O405" t="s">
        <v>20</v>
      </c>
      <c r="P405" t="str">
        <f t="array" ref="P405">INDEX(Items!B$2:B$1072,MATCH($O405,Items!$A$2:$A$1072,0))</f>
        <v xml:space="preserve"> </v>
      </c>
      <c r="Q405" t="str">
        <f t="array" ref="Q405">INDEX(Items!C$2:C$1072,MATCH($O405,Items!$A$2:$A$1072,0))</f>
        <v xml:space="preserve"> </v>
      </c>
      <c r="R405" t="str">
        <f t="array" ref="R405">INDEX(Items!D$2:D$1072,MATCH($O405,Items!$A$2:$A$1072,0))</f>
        <v xml:space="preserve"> </v>
      </c>
    </row>
    <row r="406" spans="1:18" ht="15.75" customHeight="1" x14ac:dyDescent="0.25">
      <c r="A406">
        <f t="shared" si="6"/>
        <v>1</v>
      </c>
      <c r="B406" t="str">
        <f t="shared" si="7"/>
        <v/>
      </c>
      <c r="C406">
        <f t="shared" si="10"/>
        <v>1</v>
      </c>
      <c r="D406" s="4"/>
      <c r="E406" t="s">
        <v>20</v>
      </c>
      <c r="F406" t="str">
        <f t="array" ref="F406">INDEX(Establishment!B$2:B$1031,MATCH($E406,Establishment!$A$2:$A$1031,0))</f>
        <v xml:space="preserve"> </v>
      </c>
      <c r="G406" t="str">
        <f t="array" ref="G406">INDEX(Establishment!C$2:C$1031,MATCH($E406,Establishment!$A$2:$A$1031,0))</f>
        <v xml:space="preserve"> </v>
      </c>
      <c r="M406">
        <f t="shared" si="8"/>
        <v>0</v>
      </c>
      <c r="N406">
        <f t="shared" si="9"/>
        <v>0</v>
      </c>
      <c r="O406" t="s">
        <v>20</v>
      </c>
      <c r="P406" t="str">
        <f t="array" ref="P406">INDEX(Items!B$2:B$1072,MATCH($O406,Items!$A$2:$A$1072,0))</f>
        <v xml:space="preserve"> </v>
      </c>
      <c r="Q406" t="str">
        <f t="array" ref="Q406">INDEX(Items!C$2:C$1072,MATCH($O406,Items!$A$2:$A$1072,0))</f>
        <v xml:space="preserve"> </v>
      </c>
      <c r="R406" t="str">
        <f t="array" ref="R406">INDEX(Items!D$2:D$1072,MATCH($O406,Items!$A$2:$A$1072,0))</f>
        <v xml:space="preserve"> </v>
      </c>
    </row>
    <row r="407" spans="1:18" ht="15.75" customHeight="1" x14ac:dyDescent="0.25">
      <c r="A407">
        <f t="shared" si="6"/>
        <v>1</v>
      </c>
      <c r="B407" t="str">
        <f t="shared" si="7"/>
        <v/>
      </c>
      <c r="C407">
        <f t="shared" si="10"/>
        <v>1</v>
      </c>
      <c r="D407" s="4"/>
      <c r="E407" t="s">
        <v>20</v>
      </c>
      <c r="F407" t="str">
        <f t="array" ref="F407">INDEX(Establishment!B$2:B$1031,MATCH($E407,Establishment!$A$2:$A$1031,0))</f>
        <v xml:space="preserve"> </v>
      </c>
      <c r="G407" t="str">
        <f t="array" ref="G407">INDEX(Establishment!C$2:C$1031,MATCH($E407,Establishment!$A$2:$A$1031,0))</f>
        <v xml:space="preserve"> </v>
      </c>
      <c r="M407">
        <f t="shared" si="8"/>
        <v>0</v>
      </c>
      <c r="N407">
        <f t="shared" si="9"/>
        <v>0</v>
      </c>
      <c r="O407" t="s">
        <v>20</v>
      </c>
      <c r="P407" t="str">
        <f t="array" ref="P407">INDEX(Items!B$2:B$1072,MATCH($O407,Items!$A$2:$A$1072,0))</f>
        <v xml:space="preserve"> </v>
      </c>
      <c r="Q407" t="str">
        <f t="array" ref="Q407">INDEX(Items!C$2:C$1072,MATCH($O407,Items!$A$2:$A$1072,0))</f>
        <v xml:space="preserve"> </v>
      </c>
      <c r="R407" t="str">
        <f t="array" ref="R407">INDEX(Items!D$2:D$1072,MATCH($O407,Items!$A$2:$A$1072,0))</f>
        <v xml:space="preserve"> </v>
      </c>
    </row>
    <row r="408" spans="1:18" ht="15.75" customHeight="1" x14ac:dyDescent="0.25">
      <c r="A408">
        <f t="shared" si="6"/>
        <v>1</v>
      </c>
      <c r="B408" t="str">
        <f t="shared" si="7"/>
        <v/>
      </c>
      <c r="C408">
        <f t="shared" si="10"/>
        <v>1</v>
      </c>
      <c r="D408" s="4"/>
      <c r="E408" t="s">
        <v>20</v>
      </c>
      <c r="F408" t="str">
        <f t="array" ref="F408">INDEX(Establishment!B$2:B$1031,MATCH($E408,Establishment!$A$2:$A$1031,0))</f>
        <v xml:space="preserve"> </v>
      </c>
      <c r="G408" t="str">
        <f t="array" ref="G408">INDEX(Establishment!C$2:C$1031,MATCH($E408,Establishment!$A$2:$A$1031,0))</f>
        <v xml:space="preserve"> </v>
      </c>
      <c r="M408">
        <f t="shared" si="8"/>
        <v>0</v>
      </c>
      <c r="N408">
        <f t="shared" si="9"/>
        <v>0</v>
      </c>
      <c r="O408" t="s">
        <v>20</v>
      </c>
      <c r="P408" t="str">
        <f t="array" ref="P408">INDEX(Items!B$2:B$1072,MATCH($O408,Items!$A$2:$A$1072,0))</f>
        <v xml:space="preserve"> </v>
      </c>
      <c r="Q408" t="str">
        <f t="array" ref="Q408">INDEX(Items!C$2:C$1072,MATCH($O408,Items!$A$2:$A$1072,0))</f>
        <v xml:space="preserve"> </v>
      </c>
      <c r="R408" t="str">
        <f t="array" ref="R408">INDEX(Items!D$2:D$1072,MATCH($O408,Items!$A$2:$A$1072,0))</f>
        <v xml:space="preserve"> </v>
      </c>
    </row>
    <row r="409" spans="1:18" ht="15.75" customHeight="1" x14ac:dyDescent="0.25">
      <c r="A409">
        <f t="shared" si="6"/>
        <v>1</v>
      </c>
      <c r="B409" t="str">
        <f t="shared" si="7"/>
        <v/>
      </c>
      <c r="C409">
        <f t="shared" si="10"/>
        <v>1</v>
      </c>
      <c r="D409" s="4"/>
      <c r="E409" t="s">
        <v>20</v>
      </c>
      <c r="F409" t="str">
        <f t="array" ref="F409">INDEX(Establishment!B$2:B$1031,MATCH($E409,Establishment!$A$2:$A$1031,0))</f>
        <v xml:space="preserve"> </v>
      </c>
      <c r="G409" t="str">
        <f t="array" ref="G409">INDEX(Establishment!C$2:C$1031,MATCH($E409,Establishment!$A$2:$A$1031,0))</f>
        <v xml:space="preserve"> </v>
      </c>
      <c r="M409">
        <f t="shared" si="8"/>
        <v>0</v>
      </c>
      <c r="N409">
        <f t="shared" si="9"/>
        <v>0</v>
      </c>
      <c r="O409" t="s">
        <v>20</v>
      </c>
      <c r="P409" t="str">
        <f t="array" ref="P409">INDEX(Items!B$2:B$1072,MATCH($O409,Items!$A$2:$A$1072,0))</f>
        <v xml:space="preserve"> </v>
      </c>
      <c r="Q409" t="str">
        <f t="array" ref="Q409">INDEX(Items!C$2:C$1072,MATCH($O409,Items!$A$2:$A$1072,0))</f>
        <v xml:space="preserve"> </v>
      </c>
      <c r="R409" t="str">
        <f t="array" ref="R409">INDEX(Items!D$2:D$1072,MATCH($O409,Items!$A$2:$A$1072,0))</f>
        <v xml:space="preserve"> </v>
      </c>
    </row>
    <row r="410" spans="1:18" ht="15.75" customHeight="1" x14ac:dyDescent="0.25">
      <c r="A410">
        <f t="shared" si="6"/>
        <v>1</v>
      </c>
      <c r="B410" t="str">
        <f t="shared" si="7"/>
        <v/>
      </c>
      <c r="C410">
        <f t="shared" si="10"/>
        <v>1</v>
      </c>
      <c r="D410" s="4"/>
      <c r="E410" t="s">
        <v>20</v>
      </c>
      <c r="F410" t="str">
        <f t="array" ref="F410">INDEX(Establishment!B$2:B$1031,MATCH($E410,Establishment!$A$2:$A$1031,0))</f>
        <v xml:space="preserve"> </v>
      </c>
      <c r="G410" t="str">
        <f t="array" ref="G410">INDEX(Establishment!C$2:C$1031,MATCH($E410,Establishment!$A$2:$A$1031,0))</f>
        <v xml:space="preserve"> </v>
      </c>
      <c r="M410">
        <f t="shared" si="8"/>
        <v>0</v>
      </c>
      <c r="N410">
        <f t="shared" si="9"/>
        <v>0</v>
      </c>
      <c r="O410" t="s">
        <v>20</v>
      </c>
      <c r="P410" t="str">
        <f t="array" ref="P410">INDEX(Items!B$2:B$1072,MATCH($O410,Items!$A$2:$A$1072,0))</f>
        <v xml:space="preserve"> </v>
      </c>
      <c r="Q410" t="str">
        <f t="array" ref="Q410">INDEX(Items!C$2:C$1072,MATCH($O410,Items!$A$2:$A$1072,0))</f>
        <v xml:space="preserve"> </v>
      </c>
      <c r="R410" t="str">
        <f t="array" ref="R410">INDEX(Items!D$2:D$1072,MATCH($O410,Items!$A$2:$A$1072,0))</f>
        <v xml:space="preserve"> </v>
      </c>
    </row>
    <row r="411" spans="1:18" ht="15.75" customHeight="1" x14ac:dyDescent="0.25">
      <c r="A411">
        <f t="shared" si="6"/>
        <v>1</v>
      </c>
      <c r="B411" t="str">
        <f t="shared" si="7"/>
        <v/>
      </c>
      <c r="C411">
        <f t="shared" si="10"/>
        <v>1</v>
      </c>
      <c r="D411" s="4"/>
      <c r="E411" t="s">
        <v>20</v>
      </c>
      <c r="F411" t="str">
        <f t="array" ref="F411">INDEX(Establishment!B$2:B$1031,MATCH($E411,Establishment!$A$2:$A$1031,0))</f>
        <v xml:space="preserve"> </v>
      </c>
      <c r="G411" t="str">
        <f t="array" ref="G411">INDEX(Establishment!C$2:C$1031,MATCH($E411,Establishment!$A$2:$A$1031,0))</f>
        <v xml:space="preserve"> </v>
      </c>
      <c r="M411">
        <f t="shared" si="8"/>
        <v>0</v>
      </c>
      <c r="N411">
        <f t="shared" si="9"/>
        <v>0</v>
      </c>
      <c r="O411" t="s">
        <v>20</v>
      </c>
      <c r="P411" t="str">
        <f t="array" ref="P411">INDEX(Items!B$2:B$1072,MATCH($O411,Items!$A$2:$A$1072,0))</f>
        <v xml:space="preserve"> </v>
      </c>
      <c r="Q411" t="str">
        <f t="array" ref="Q411">INDEX(Items!C$2:C$1072,MATCH($O411,Items!$A$2:$A$1072,0))</f>
        <v xml:space="preserve"> </v>
      </c>
      <c r="R411" t="str">
        <f t="array" ref="R411">INDEX(Items!D$2:D$1072,MATCH($O411,Items!$A$2:$A$1072,0))</f>
        <v xml:space="preserve"> </v>
      </c>
    </row>
    <row r="412" spans="1:18" ht="15.75" customHeight="1" x14ac:dyDescent="0.25">
      <c r="A412">
        <f t="shared" si="6"/>
        <v>1</v>
      </c>
      <c r="B412" t="str">
        <f t="shared" si="7"/>
        <v/>
      </c>
      <c r="C412">
        <f t="shared" si="10"/>
        <v>1</v>
      </c>
      <c r="D412" s="4"/>
      <c r="E412" t="s">
        <v>20</v>
      </c>
      <c r="F412" t="str">
        <f t="array" ref="F412">INDEX(Establishment!B$2:B$1031,MATCH($E412,Establishment!$A$2:$A$1031,0))</f>
        <v xml:space="preserve"> </v>
      </c>
      <c r="G412" t="str">
        <f t="array" ref="G412">INDEX(Establishment!C$2:C$1031,MATCH($E412,Establishment!$A$2:$A$1031,0))</f>
        <v xml:space="preserve"> </v>
      </c>
      <c r="M412">
        <f t="shared" si="8"/>
        <v>0</v>
      </c>
      <c r="N412">
        <f t="shared" si="9"/>
        <v>0</v>
      </c>
      <c r="O412" t="s">
        <v>20</v>
      </c>
      <c r="P412" t="str">
        <f t="array" ref="P412">INDEX(Items!B$2:B$1072,MATCH($O412,Items!$A$2:$A$1072,0))</f>
        <v xml:space="preserve"> </v>
      </c>
      <c r="Q412" t="str">
        <f t="array" ref="Q412">INDEX(Items!C$2:C$1072,MATCH($O412,Items!$A$2:$A$1072,0))</f>
        <v xml:space="preserve"> </v>
      </c>
      <c r="R412" t="str">
        <f t="array" ref="R412">INDEX(Items!D$2:D$1072,MATCH($O412,Items!$A$2:$A$1072,0))</f>
        <v xml:space="preserve"> </v>
      </c>
    </row>
    <row r="413" spans="1:18" ht="15.75" customHeight="1" x14ac:dyDescent="0.25">
      <c r="A413">
        <f t="shared" si="6"/>
        <v>1</v>
      </c>
      <c r="B413" t="str">
        <f t="shared" si="7"/>
        <v/>
      </c>
      <c r="C413">
        <f t="shared" si="10"/>
        <v>1</v>
      </c>
      <c r="D413" s="4"/>
      <c r="E413" t="s">
        <v>20</v>
      </c>
      <c r="F413" t="str">
        <f t="array" ref="F413">INDEX(Establishment!B$2:B$1031,MATCH($E413,Establishment!$A$2:$A$1031,0))</f>
        <v xml:space="preserve"> </v>
      </c>
      <c r="G413" t="str">
        <f t="array" ref="G413">INDEX(Establishment!C$2:C$1031,MATCH($E413,Establishment!$A$2:$A$1031,0))</f>
        <v xml:space="preserve"> </v>
      </c>
      <c r="M413">
        <f t="shared" si="8"/>
        <v>0</v>
      </c>
      <c r="N413">
        <f t="shared" si="9"/>
        <v>0</v>
      </c>
      <c r="O413" t="s">
        <v>20</v>
      </c>
      <c r="P413" t="str">
        <f t="array" ref="P413">INDEX(Items!B$2:B$1072,MATCH($O413,Items!$A$2:$A$1072,0))</f>
        <v xml:space="preserve"> </v>
      </c>
      <c r="Q413" t="str">
        <f t="array" ref="Q413">INDEX(Items!C$2:C$1072,MATCH($O413,Items!$A$2:$A$1072,0))</f>
        <v xml:space="preserve"> </v>
      </c>
      <c r="R413" t="str">
        <f t="array" ref="R413">INDEX(Items!D$2:D$1072,MATCH($O413,Items!$A$2:$A$1072,0))</f>
        <v xml:space="preserve"> </v>
      </c>
    </row>
    <row r="414" spans="1:18" ht="15.75" customHeight="1" x14ac:dyDescent="0.25">
      <c r="A414">
        <f t="shared" si="6"/>
        <v>1</v>
      </c>
      <c r="B414" t="str">
        <f t="shared" si="7"/>
        <v/>
      </c>
      <c r="C414">
        <f t="shared" si="10"/>
        <v>1</v>
      </c>
      <c r="D414" s="4"/>
      <c r="E414" t="s">
        <v>20</v>
      </c>
      <c r="F414" t="str">
        <f t="array" ref="F414">INDEX(Establishment!B$2:B$1031,MATCH($E414,Establishment!$A$2:$A$1031,0))</f>
        <v xml:space="preserve"> </v>
      </c>
      <c r="G414" t="str">
        <f t="array" ref="G414">INDEX(Establishment!C$2:C$1031,MATCH($E414,Establishment!$A$2:$A$1031,0))</f>
        <v xml:space="preserve"> </v>
      </c>
      <c r="M414">
        <f t="shared" si="8"/>
        <v>0</v>
      </c>
      <c r="N414">
        <f t="shared" si="9"/>
        <v>0</v>
      </c>
      <c r="O414" t="s">
        <v>20</v>
      </c>
      <c r="P414" t="str">
        <f t="array" ref="P414">INDEX(Items!B$2:B$1072,MATCH($O414,Items!$A$2:$A$1072,0))</f>
        <v xml:space="preserve"> </v>
      </c>
      <c r="Q414" t="str">
        <f t="array" ref="Q414">INDEX(Items!C$2:C$1072,MATCH($O414,Items!$A$2:$A$1072,0))</f>
        <v xml:space="preserve"> </v>
      </c>
      <c r="R414" t="str">
        <f t="array" ref="R414">INDEX(Items!D$2:D$1072,MATCH($O414,Items!$A$2:$A$1072,0))</f>
        <v xml:space="preserve"> </v>
      </c>
    </row>
    <row r="415" spans="1:18" ht="15.75" customHeight="1" x14ac:dyDescent="0.25">
      <c r="A415">
        <f t="shared" si="6"/>
        <v>1</v>
      </c>
      <c r="B415" t="str">
        <f t="shared" si="7"/>
        <v/>
      </c>
      <c r="C415">
        <f t="shared" si="10"/>
        <v>1</v>
      </c>
      <c r="D415" s="4"/>
      <c r="E415" t="s">
        <v>20</v>
      </c>
      <c r="F415" t="str">
        <f t="array" ref="F415">INDEX(Establishment!B$2:B$1031,MATCH($E415,Establishment!$A$2:$A$1031,0))</f>
        <v xml:space="preserve"> </v>
      </c>
      <c r="G415" t="str">
        <f t="array" ref="G415">INDEX(Establishment!C$2:C$1031,MATCH($E415,Establishment!$A$2:$A$1031,0))</f>
        <v xml:space="preserve"> </v>
      </c>
      <c r="M415">
        <f t="shared" si="8"/>
        <v>0</v>
      </c>
      <c r="N415">
        <f t="shared" si="9"/>
        <v>0</v>
      </c>
      <c r="O415" t="s">
        <v>20</v>
      </c>
      <c r="P415" t="str">
        <f t="array" ref="P415">INDEX(Items!B$2:B$1072,MATCH($O415,Items!$A$2:$A$1072,0))</f>
        <v xml:space="preserve"> </v>
      </c>
      <c r="Q415" t="str">
        <f t="array" ref="Q415">INDEX(Items!C$2:C$1072,MATCH($O415,Items!$A$2:$A$1072,0))</f>
        <v xml:space="preserve"> </v>
      </c>
      <c r="R415" t="str">
        <f t="array" ref="R415">INDEX(Items!D$2:D$1072,MATCH($O415,Items!$A$2:$A$1072,0))</f>
        <v xml:space="preserve"> </v>
      </c>
    </row>
    <row r="416" spans="1:18" ht="15.75" customHeight="1" x14ac:dyDescent="0.25">
      <c r="A416">
        <f t="shared" si="6"/>
        <v>1</v>
      </c>
      <c r="B416" t="str">
        <f t="shared" si="7"/>
        <v/>
      </c>
      <c r="C416">
        <f t="shared" si="10"/>
        <v>1</v>
      </c>
      <c r="D416" s="4"/>
      <c r="E416" t="s">
        <v>20</v>
      </c>
      <c r="F416" t="str">
        <f t="array" ref="F416">INDEX(Establishment!B$2:B$1031,MATCH($E416,Establishment!$A$2:$A$1031,0))</f>
        <v xml:space="preserve"> </v>
      </c>
      <c r="G416" t="str">
        <f t="array" ref="G416">INDEX(Establishment!C$2:C$1031,MATCH($E416,Establishment!$A$2:$A$1031,0))</f>
        <v xml:space="preserve"> </v>
      </c>
      <c r="M416">
        <f t="shared" si="8"/>
        <v>0</v>
      </c>
      <c r="N416">
        <f t="shared" si="9"/>
        <v>0</v>
      </c>
      <c r="O416" t="s">
        <v>20</v>
      </c>
      <c r="P416" t="str">
        <f t="array" ref="P416">INDEX(Items!B$2:B$1072,MATCH($O416,Items!$A$2:$A$1072,0))</f>
        <v xml:space="preserve"> </v>
      </c>
      <c r="Q416" t="str">
        <f t="array" ref="Q416">INDEX(Items!C$2:C$1072,MATCH($O416,Items!$A$2:$A$1072,0))</f>
        <v xml:space="preserve"> </v>
      </c>
      <c r="R416" t="str">
        <f t="array" ref="R416">INDEX(Items!D$2:D$1072,MATCH($O416,Items!$A$2:$A$1072,0))</f>
        <v xml:space="preserve"> </v>
      </c>
    </row>
    <row r="417" spans="1:18" ht="15.75" customHeight="1" x14ac:dyDescent="0.25">
      <c r="A417">
        <f t="shared" si="6"/>
        <v>1</v>
      </c>
      <c r="B417" t="str">
        <f t="shared" si="7"/>
        <v/>
      </c>
      <c r="C417">
        <f t="shared" si="10"/>
        <v>1</v>
      </c>
      <c r="D417" s="4"/>
      <c r="E417" t="s">
        <v>20</v>
      </c>
      <c r="F417" t="str">
        <f t="array" ref="F417">INDEX(Establishment!B$2:B$1031,MATCH($E417,Establishment!$A$2:$A$1031,0))</f>
        <v xml:space="preserve"> </v>
      </c>
      <c r="G417" t="str">
        <f t="array" ref="G417">INDEX(Establishment!C$2:C$1031,MATCH($E417,Establishment!$A$2:$A$1031,0))</f>
        <v xml:space="preserve"> </v>
      </c>
      <c r="M417">
        <f t="shared" si="8"/>
        <v>0</v>
      </c>
      <c r="N417">
        <f t="shared" si="9"/>
        <v>0</v>
      </c>
      <c r="O417" t="s">
        <v>20</v>
      </c>
      <c r="P417" t="str">
        <f t="array" ref="P417">INDEX(Items!B$2:B$1072,MATCH($O417,Items!$A$2:$A$1072,0))</f>
        <v xml:space="preserve"> </v>
      </c>
      <c r="Q417" t="str">
        <f t="array" ref="Q417">INDEX(Items!C$2:C$1072,MATCH($O417,Items!$A$2:$A$1072,0))</f>
        <v xml:space="preserve"> </v>
      </c>
      <c r="R417" t="str">
        <f t="array" ref="R417">INDEX(Items!D$2:D$1072,MATCH($O417,Items!$A$2:$A$1072,0))</f>
        <v xml:space="preserve"> </v>
      </c>
    </row>
    <row r="418" spans="1:18" ht="15.75" customHeight="1" x14ac:dyDescent="0.25">
      <c r="A418">
        <f t="shared" si="6"/>
        <v>1</v>
      </c>
      <c r="B418" t="str">
        <f t="shared" si="7"/>
        <v/>
      </c>
      <c r="C418">
        <f t="shared" si="10"/>
        <v>1</v>
      </c>
      <c r="D418" s="4"/>
      <c r="E418" t="s">
        <v>20</v>
      </c>
      <c r="F418" t="str">
        <f t="array" ref="F418">INDEX(Establishment!B$2:B$1031,MATCH($E418,Establishment!$A$2:$A$1031,0))</f>
        <v xml:space="preserve"> </v>
      </c>
      <c r="G418" t="str">
        <f t="array" ref="G418">INDEX(Establishment!C$2:C$1031,MATCH($E418,Establishment!$A$2:$A$1031,0))</f>
        <v xml:space="preserve"> </v>
      </c>
      <c r="M418">
        <f t="shared" si="8"/>
        <v>0</v>
      </c>
      <c r="N418">
        <f t="shared" si="9"/>
        <v>0</v>
      </c>
      <c r="O418" t="s">
        <v>20</v>
      </c>
      <c r="P418" t="str">
        <f t="array" ref="P418">INDEX(Items!B$2:B$1072,MATCH($O418,Items!$A$2:$A$1072,0))</f>
        <v xml:space="preserve"> </v>
      </c>
      <c r="Q418" t="str">
        <f t="array" ref="Q418">INDEX(Items!C$2:C$1072,MATCH($O418,Items!$A$2:$A$1072,0))</f>
        <v xml:space="preserve"> </v>
      </c>
      <c r="R418" t="str">
        <f t="array" ref="R418">INDEX(Items!D$2:D$1072,MATCH($O418,Items!$A$2:$A$1072,0))</f>
        <v xml:space="preserve"> </v>
      </c>
    </row>
    <row r="419" spans="1:18" ht="15.75" customHeight="1" x14ac:dyDescent="0.25">
      <c r="A419">
        <f t="shared" si="6"/>
        <v>1</v>
      </c>
      <c r="B419" t="str">
        <f t="shared" si="7"/>
        <v/>
      </c>
      <c r="C419">
        <f t="shared" si="10"/>
        <v>1</v>
      </c>
      <c r="D419" s="4"/>
      <c r="E419" t="s">
        <v>20</v>
      </c>
      <c r="F419" t="str">
        <f t="array" ref="F419">INDEX(Establishment!B$2:B$1031,MATCH($E419,Establishment!$A$2:$A$1031,0))</f>
        <v xml:space="preserve"> </v>
      </c>
      <c r="G419" t="str">
        <f t="array" ref="G419">INDEX(Establishment!C$2:C$1031,MATCH($E419,Establishment!$A$2:$A$1031,0))</f>
        <v xml:space="preserve"> </v>
      </c>
      <c r="M419">
        <f t="shared" si="8"/>
        <v>0</v>
      </c>
      <c r="N419">
        <f t="shared" si="9"/>
        <v>0</v>
      </c>
      <c r="O419" t="s">
        <v>20</v>
      </c>
      <c r="P419" t="str">
        <f t="array" ref="P419">INDEX(Items!B$2:B$1072,MATCH($O419,Items!$A$2:$A$1072,0))</f>
        <v xml:space="preserve"> </v>
      </c>
      <c r="Q419" t="str">
        <f t="array" ref="Q419">INDEX(Items!C$2:C$1072,MATCH($O419,Items!$A$2:$A$1072,0))</f>
        <v xml:space="preserve"> </v>
      </c>
      <c r="R419" t="str">
        <f t="array" ref="R419">INDEX(Items!D$2:D$1072,MATCH($O419,Items!$A$2:$A$1072,0))</f>
        <v xml:space="preserve"> </v>
      </c>
    </row>
    <row r="420" spans="1:18" ht="15.75" customHeight="1" x14ac:dyDescent="0.25">
      <c r="A420">
        <f t="shared" si="6"/>
        <v>1</v>
      </c>
      <c r="B420" t="str">
        <f t="shared" si="7"/>
        <v/>
      </c>
      <c r="C420">
        <f t="shared" si="10"/>
        <v>1</v>
      </c>
      <c r="D420" s="4"/>
      <c r="E420" t="s">
        <v>20</v>
      </c>
      <c r="F420" t="str">
        <f t="array" ref="F420">INDEX(Establishment!B$2:B$1031,MATCH($E420,Establishment!$A$2:$A$1031,0))</f>
        <v xml:space="preserve"> </v>
      </c>
      <c r="G420" t="str">
        <f t="array" ref="G420">INDEX(Establishment!C$2:C$1031,MATCH($E420,Establishment!$A$2:$A$1031,0))</f>
        <v xml:space="preserve"> </v>
      </c>
      <c r="M420">
        <f t="shared" si="8"/>
        <v>0</v>
      </c>
      <c r="N420">
        <f t="shared" si="9"/>
        <v>0</v>
      </c>
      <c r="O420" t="s">
        <v>20</v>
      </c>
      <c r="P420" t="str">
        <f t="array" ref="P420">INDEX(Items!B$2:B$1072,MATCH($O420,Items!$A$2:$A$1072,0))</f>
        <v xml:space="preserve"> </v>
      </c>
      <c r="Q420" t="str">
        <f t="array" ref="Q420">INDEX(Items!C$2:C$1072,MATCH($O420,Items!$A$2:$A$1072,0))</f>
        <v xml:space="preserve"> </v>
      </c>
      <c r="R420" t="str">
        <f t="array" ref="R420">INDEX(Items!D$2:D$1072,MATCH($O420,Items!$A$2:$A$1072,0))</f>
        <v xml:space="preserve"> </v>
      </c>
    </row>
    <row r="421" spans="1:18" ht="15.75" customHeight="1" x14ac:dyDescent="0.25">
      <c r="A421">
        <f t="shared" si="6"/>
        <v>1</v>
      </c>
      <c r="B421" t="str">
        <f t="shared" si="7"/>
        <v/>
      </c>
      <c r="C421">
        <f t="shared" si="10"/>
        <v>1</v>
      </c>
      <c r="D421" s="4"/>
      <c r="E421" t="s">
        <v>20</v>
      </c>
      <c r="F421" t="str">
        <f t="array" ref="F421">INDEX(Establishment!B$2:B$1031,MATCH($E421,Establishment!$A$2:$A$1031,0))</f>
        <v xml:space="preserve"> </v>
      </c>
      <c r="G421" t="str">
        <f t="array" ref="G421">INDEX(Establishment!C$2:C$1031,MATCH($E421,Establishment!$A$2:$A$1031,0))</f>
        <v xml:space="preserve"> </v>
      </c>
      <c r="M421">
        <f t="shared" si="8"/>
        <v>0</v>
      </c>
      <c r="N421">
        <f t="shared" si="9"/>
        <v>0</v>
      </c>
      <c r="O421" t="s">
        <v>20</v>
      </c>
      <c r="P421" t="str">
        <f t="array" ref="P421">INDEX(Items!B$2:B$1072,MATCH($O421,Items!$A$2:$A$1072,0))</f>
        <v xml:space="preserve"> </v>
      </c>
      <c r="Q421" t="str">
        <f t="array" ref="Q421">INDEX(Items!C$2:C$1072,MATCH($O421,Items!$A$2:$A$1072,0))</f>
        <v xml:space="preserve"> </v>
      </c>
      <c r="R421" t="str">
        <f t="array" ref="R421">INDEX(Items!D$2:D$1072,MATCH($O421,Items!$A$2:$A$1072,0))</f>
        <v xml:space="preserve"> </v>
      </c>
    </row>
    <row r="422" spans="1:18" ht="15.75" customHeight="1" x14ac:dyDescent="0.25">
      <c r="A422">
        <f t="shared" si="6"/>
        <v>1</v>
      </c>
      <c r="B422" t="str">
        <f t="shared" si="7"/>
        <v/>
      </c>
      <c r="C422">
        <f t="shared" si="10"/>
        <v>1</v>
      </c>
      <c r="D422" s="4"/>
      <c r="E422" t="s">
        <v>20</v>
      </c>
      <c r="F422" t="str">
        <f t="array" ref="F422">INDEX(Establishment!B$2:B$1031,MATCH($E422,Establishment!$A$2:$A$1031,0))</f>
        <v xml:space="preserve"> </v>
      </c>
      <c r="G422" t="str">
        <f t="array" ref="G422">INDEX(Establishment!C$2:C$1031,MATCH($E422,Establishment!$A$2:$A$1031,0))</f>
        <v xml:space="preserve"> </v>
      </c>
      <c r="M422">
        <f t="shared" si="8"/>
        <v>0</v>
      </c>
      <c r="N422">
        <f t="shared" si="9"/>
        <v>0</v>
      </c>
      <c r="O422" t="s">
        <v>20</v>
      </c>
      <c r="P422" t="str">
        <f t="array" ref="P422">INDEX(Items!B$2:B$1072,MATCH($O422,Items!$A$2:$A$1072,0))</f>
        <v xml:space="preserve"> </v>
      </c>
      <c r="Q422" t="str">
        <f t="array" ref="Q422">INDEX(Items!C$2:C$1072,MATCH($O422,Items!$A$2:$A$1072,0))</f>
        <v xml:space="preserve"> </v>
      </c>
      <c r="R422" t="str">
        <f t="array" ref="R422">INDEX(Items!D$2:D$1072,MATCH($O422,Items!$A$2:$A$1072,0))</f>
        <v xml:space="preserve"> </v>
      </c>
    </row>
    <row r="423" spans="1:18" ht="15.75" customHeight="1" x14ac:dyDescent="0.25">
      <c r="A423">
        <f t="shared" si="6"/>
        <v>1</v>
      </c>
      <c r="B423" t="str">
        <f t="shared" si="7"/>
        <v/>
      </c>
      <c r="C423">
        <f t="shared" si="10"/>
        <v>1</v>
      </c>
      <c r="D423" s="4"/>
      <c r="E423" t="s">
        <v>20</v>
      </c>
      <c r="F423" t="str">
        <f t="array" ref="F423">INDEX(Establishment!B$2:B$1031,MATCH($E423,Establishment!$A$2:$A$1031,0))</f>
        <v xml:space="preserve"> </v>
      </c>
      <c r="G423" t="str">
        <f t="array" ref="G423">INDEX(Establishment!C$2:C$1031,MATCH($E423,Establishment!$A$2:$A$1031,0))</f>
        <v xml:space="preserve"> </v>
      </c>
      <c r="M423">
        <f t="shared" si="8"/>
        <v>0</v>
      </c>
      <c r="N423">
        <f t="shared" si="9"/>
        <v>0</v>
      </c>
      <c r="O423" t="s">
        <v>20</v>
      </c>
      <c r="P423" t="str">
        <f t="array" ref="P423">INDEX(Items!B$2:B$1072,MATCH($O423,Items!$A$2:$A$1072,0))</f>
        <v xml:space="preserve"> </v>
      </c>
      <c r="Q423" t="str">
        <f t="array" ref="Q423">INDEX(Items!C$2:C$1072,MATCH($O423,Items!$A$2:$A$1072,0))</f>
        <v xml:space="preserve"> </v>
      </c>
      <c r="R423" t="str">
        <f t="array" ref="R423">INDEX(Items!D$2:D$1072,MATCH($O423,Items!$A$2:$A$1072,0))</f>
        <v xml:space="preserve"> </v>
      </c>
    </row>
    <row r="424" spans="1:18" ht="15.75" customHeight="1" x14ac:dyDescent="0.25">
      <c r="A424">
        <f t="shared" si="6"/>
        <v>1</v>
      </c>
      <c r="B424" t="str">
        <f t="shared" si="7"/>
        <v/>
      </c>
      <c r="C424">
        <f t="shared" si="10"/>
        <v>1</v>
      </c>
      <c r="D424" s="4"/>
      <c r="E424" t="s">
        <v>20</v>
      </c>
      <c r="F424" t="str">
        <f t="array" ref="F424">INDEX(Establishment!B$2:B$1031,MATCH($E424,Establishment!$A$2:$A$1031,0))</f>
        <v xml:space="preserve"> </v>
      </c>
      <c r="G424" t="str">
        <f t="array" ref="G424">INDEX(Establishment!C$2:C$1031,MATCH($E424,Establishment!$A$2:$A$1031,0))</f>
        <v xml:space="preserve"> </v>
      </c>
      <c r="M424">
        <f t="shared" si="8"/>
        <v>0</v>
      </c>
      <c r="N424">
        <f t="shared" si="9"/>
        <v>0</v>
      </c>
      <c r="O424" t="s">
        <v>20</v>
      </c>
      <c r="P424" t="str">
        <f t="array" ref="P424">INDEX(Items!B$2:B$1072,MATCH($O424,Items!$A$2:$A$1072,0))</f>
        <v xml:space="preserve"> </v>
      </c>
      <c r="Q424" t="str">
        <f t="array" ref="Q424">INDEX(Items!C$2:C$1072,MATCH($O424,Items!$A$2:$A$1072,0))</f>
        <v xml:space="preserve"> </v>
      </c>
      <c r="R424" t="str">
        <f t="array" ref="R424">INDEX(Items!D$2:D$1072,MATCH($O424,Items!$A$2:$A$1072,0))</f>
        <v xml:space="preserve"> </v>
      </c>
    </row>
    <row r="425" spans="1:18" ht="15.75" customHeight="1" x14ac:dyDescent="0.25">
      <c r="A425">
        <f t="shared" si="6"/>
        <v>1</v>
      </c>
      <c r="B425" t="str">
        <f t="shared" si="7"/>
        <v/>
      </c>
      <c r="C425">
        <f t="shared" si="10"/>
        <v>1</v>
      </c>
      <c r="D425" s="4"/>
      <c r="E425" t="s">
        <v>20</v>
      </c>
      <c r="F425" t="str">
        <f t="array" ref="F425">INDEX(Establishment!B$2:B$1031,MATCH($E425,Establishment!$A$2:$A$1031,0))</f>
        <v xml:space="preserve"> </v>
      </c>
      <c r="G425" t="str">
        <f t="array" ref="G425">INDEX(Establishment!C$2:C$1031,MATCH($E425,Establishment!$A$2:$A$1031,0))</f>
        <v xml:space="preserve"> </v>
      </c>
      <c r="M425">
        <f t="shared" si="8"/>
        <v>0</v>
      </c>
      <c r="N425">
        <f t="shared" si="9"/>
        <v>0</v>
      </c>
      <c r="O425" t="s">
        <v>20</v>
      </c>
      <c r="P425" t="str">
        <f t="array" ref="P425">INDEX(Items!B$2:B$1072,MATCH($O425,Items!$A$2:$A$1072,0))</f>
        <v xml:space="preserve"> </v>
      </c>
      <c r="Q425" t="str">
        <f t="array" ref="Q425">INDEX(Items!C$2:C$1072,MATCH($O425,Items!$A$2:$A$1072,0))</f>
        <v xml:space="preserve"> </v>
      </c>
      <c r="R425" t="str">
        <f t="array" ref="R425">INDEX(Items!D$2:D$1072,MATCH($O425,Items!$A$2:$A$1072,0))</f>
        <v xml:space="preserve"> </v>
      </c>
    </row>
    <row r="426" spans="1:18" ht="15.75" customHeight="1" x14ac:dyDescent="0.25">
      <c r="A426">
        <f t="shared" si="6"/>
        <v>1</v>
      </c>
      <c r="B426" t="str">
        <f t="shared" si="7"/>
        <v/>
      </c>
      <c r="C426">
        <f t="shared" si="10"/>
        <v>1</v>
      </c>
      <c r="D426" s="4"/>
      <c r="E426" t="s">
        <v>20</v>
      </c>
      <c r="F426" t="str">
        <f t="array" ref="F426">INDEX(Establishment!B$2:B$1031,MATCH($E426,Establishment!$A$2:$A$1031,0))</f>
        <v xml:space="preserve"> </v>
      </c>
      <c r="G426" t="str">
        <f t="array" ref="G426">INDEX(Establishment!C$2:C$1031,MATCH($E426,Establishment!$A$2:$A$1031,0))</f>
        <v xml:space="preserve"> </v>
      </c>
      <c r="M426">
        <f t="shared" si="8"/>
        <v>0</v>
      </c>
      <c r="N426">
        <f t="shared" si="9"/>
        <v>0</v>
      </c>
      <c r="O426" t="s">
        <v>20</v>
      </c>
      <c r="P426" t="str">
        <f t="array" ref="P426">INDEX(Items!B$2:B$1072,MATCH($O426,Items!$A$2:$A$1072,0))</f>
        <v xml:space="preserve"> </v>
      </c>
      <c r="Q426" t="str">
        <f t="array" ref="Q426">INDEX(Items!C$2:C$1072,MATCH($O426,Items!$A$2:$A$1072,0))</f>
        <v xml:space="preserve"> </v>
      </c>
      <c r="R426" t="str">
        <f t="array" ref="R426">INDEX(Items!D$2:D$1072,MATCH($O426,Items!$A$2:$A$1072,0))</f>
        <v xml:space="preserve"> </v>
      </c>
    </row>
    <row r="427" spans="1:18" ht="15.75" customHeight="1" x14ac:dyDescent="0.25">
      <c r="A427">
        <f t="shared" si="6"/>
        <v>1</v>
      </c>
      <c r="B427" t="str">
        <f t="shared" si="7"/>
        <v/>
      </c>
      <c r="C427">
        <f t="shared" si="10"/>
        <v>1</v>
      </c>
      <c r="D427" s="4"/>
      <c r="E427" t="s">
        <v>20</v>
      </c>
      <c r="F427" t="str">
        <f t="array" ref="F427">INDEX(Establishment!B$2:B$1031,MATCH($E427,Establishment!$A$2:$A$1031,0))</f>
        <v xml:space="preserve"> </v>
      </c>
      <c r="G427" t="str">
        <f t="array" ref="G427">INDEX(Establishment!C$2:C$1031,MATCH($E427,Establishment!$A$2:$A$1031,0))</f>
        <v xml:space="preserve"> </v>
      </c>
      <c r="M427">
        <f t="shared" si="8"/>
        <v>0</v>
      </c>
      <c r="N427">
        <f t="shared" si="9"/>
        <v>0</v>
      </c>
      <c r="O427" t="s">
        <v>20</v>
      </c>
      <c r="P427" t="str">
        <f t="array" ref="P427">INDEX(Items!B$2:B$1072,MATCH($O427,Items!$A$2:$A$1072,0))</f>
        <v xml:space="preserve"> </v>
      </c>
      <c r="Q427" t="str">
        <f t="array" ref="Q427">INDEX(Items!C$2:C$1072,MATCH($O427,Items!$A$2:$A$1072,0))</f>
        <v xml:space="preserve"> </v>
      </c>
      <c r="R427" t="str">
        <f t="array" ref="R427">INDEX(Items!D$2:D$1072,MATCH($O427,Items!$A$2:$A$1072,0))</f>
        <v xml:space="preserve"> </v>
      </c>
    </row>
    <row r="428" spans="1:18" ht="15.75" customHeight="1" x14ac:dyDescent="0.25">
      <c r="A428">
        <f t="shared" si="6"/>
        <v>1</v>
      </c>
      <c r="B428" t="str">
        <f t="shared" si="7"/>
        <v/>
      </c>
      <c r="C428">
        <f t="shared" si="10"/>
        <v>1</v>
      </c>
      <c r="D428" s="4"/>
      <c r="E428" t="s">
        <v>20</v>
      </c>
      <c r="F428" t="str">
        <f t="array" ref="F428">INDEX(Establishment!B$2:B$1031,MATCH($E428,Establishment!$A$2:$A$1031,0))</f>
        <v xml:space="preserve"> </v>
      </c>
      <c r="G428" t="str">
        <f t="array" ref="G428">INDEX(Establishment!C$2:C$1031,MATCH($E428,Establishment!$A$2:$A$1031,0))</f>
        <v xml:space="preserve"> </v>
      </c>
      <c r="M428">
        <f t="shared" si="8"/>
        <v>0</v>
      </c>
      <c r="N428">
        <f t="shared" si="9"/>
        <v>0</v>
      </c>
      <c r="O428" t="s">
        <v>20</v>
      </c>
      <c r="P428" t="str">
        <f t="array" ref="P428">INDEX(Items!B$2:B$1072,MATCH($O428,Items!$A$2:$A$1072,0))</f>
        <v xml:space="preserve"> </v>
      </c>
      <c r="Q428" t="str">
        <f t="array" ref="Q428">INDEX(Items!C$2:C$1072,MATCH($O428,Items!$A$2:$A$1072,0))</f>
        <v xml:space="preserve"> </v>
      </c>
      <c r="R428" t="str">
        <f t="array" ref="R428">INDEX(Items!D$2:D$1072,MATCH($O428,Items!$A$2:$A$1072,0))</f>
        <v xml:space="preserve"> </v>
      </c>
    </row>
    <row r="429" spans="1:18" ht="15.75" customHeight="1" x14ac:dyDescent="0.25">
      <c r="A429">
        <f t="shared" si="6"/>
        <v>1</v>
      </c>
      <c r="B429" t="str">
        <f t="shared" si="7"/>
        <v/>
      </c>
      <c r="C429">
        <f t="shared" si="10"/>
        <v>1</v>
      </c>
      <c r="D429" s="4"/>
      <c r="E429" t="s">
        <v>20</v>
      </c>
      <c r="F429" t="str">
        <f t="array" ref="F429">INDEX(Establishment!B$2:B$1031,MATCH($E429,Establishment!$A$2:$A$1031,0))</f>
        <v xml:space="preserve"> </v>
      </c>
      <c r="G429" t="str">
        <f t="array" ref="G429">INDEX(Establishment!C$2:C$1031,MATCH($E429,Establishment!$A$2:$A$1031,0))</f>
        <v xml:space="preserve"> </v>
      </c>
      <c r="M429">
        <f t="shared" si="8"/>
        <v>0</v>
      </c>
      <c r="N429">
        <f t="shared" si="9"/>
        <v>0</v>
      </c>
      <c r="O429" t="s">
        <v>20</v>
      </c>
      <c r="P429" t="str">
        <f t="array" ref="P429">INDEX(Items!B$2:B$1072,MATCH($O429,Items!$A$2:$A$1072,0))</f>
        <v xml:space="preserve"> </v>
      </c>
      <c r="Q429" t="str">
        <f t="array" ref="Q429">INDEX(Items!C$2:C$1072,MATCH($O429,Items!$A$2:$A$1072,0))</f>
        <v xml:space="preserve"> </v>
      </c>
      <c r="R429" t="str">
        <f t="array" ref="R429">INDEX(Items!D$2:D$1072,MATCH($O429,Items!$A$2:$A$1072,0))</f>
        <v xml:space="preserve"> </v>
      </c>
    </row>
    <row r="430" spans="1:18" ht="15.75" customHeight="1" x14ac:dyDescent="0.25">
      <c r="A430">
        <f t="shared" si="6"/>
        <v>1</v>
      </c>
      <c r="B430" t="str">
        <f t="shared" si="7"/>
        <v/>
      </c>
      <c r="C430">
        <f t="shared" si="10"/>
        <v>1</v>
      </c>
      <c r="D430" s="4"/>
      <c r="E430" t="s">
        <v>20</v>
      </c>
      <c r="F430" t="str">
        <f t="array" ref="F430">INDEX(Establishment!B$2:B$1031,MATCH($E430,Establishment!$A$2:$A$1031,0))</f>
        <v xml:space="preserve"> </v>
      </c>
      <c r="G430" t="str">
        <f t="array" ref="G430">INDEX(Establishment!C$2:C$1031,MATCH($E430,Establishment!$A$2:$A$1031,0))</f>
        <v xml:space="preserve"> </v>
      </c>
      <c r="M430">
        <f t="shared" si="8"/>
        <v>0</v>
      </c>
      <c r="N430">
        <f t="shared" si="9"/>
        <v>0</v>
      </c>
      <c r="O430" t="s">
        <v>20</v>
      </c>
      <c r="P430" t="str">
        <f t="array" ref="P430">INDEX(Items!B$2:B$1072,MATCH($O430,Items!$A$2:$A$1072,0))</f>
        <v xml:space="preserve"> </v>
      </c>
      <c r="Q430" t="str">
        <f t="array" ref="Q430">INDEX(Items!C$2:C$1072,MATCH($O430,Items!$A$2:$A$1072,0))</f>
        <v xml:space="preserve"> </v>
      </c>
      <c r="R430" t="str">
        <f t="array" ref="R430">INDEX(Items!D$2:D$1072,MATCH($O430,Items!$A$2:$A$1072,0))</f>
        <v xml:space="preserve"> </v>
      </c>
    </row>
    <row r="431" spans="1:18" ht="15.75" customHeight="1" x14ac:dyDescent="0.25">
      <c r="A431">
        <f t="shared" si="6"/>
        <v>1</v>
      </c>
      <c r="B431" t="str">
        <f t="shared" si="7"/>
        <v/>
      </c>
      <c r="C431">
        <f t="shared" si="10"/>
        <v>1</v>
      </c>
      <c r="D431" s="4"/>
      <c r="E431" t="s">
        <v>20</v>
      </c>
      <c r="F431" t="str">
        <f t="array" ref="F431">INDEX(Establishment!B$2:B$1031,MATCH($E431,Establishment!$A$2:$A$1031,0))</f>
        <v xml:space="preserve"> </v>
      </c>
      <c r="G431" t="str">
        <f t="array" ref="G431">INDEX(Establishment!C$2:C$1031,MATCH($E431,Establishment!$A$2:$A$1031,0))</f>
        <v xml:space="preserve"> </v>
      </c>
      <c r="M431">
        <f t="shared" si="8"/>
        <v>0</v>
      </c>
      <c r="N431">
        <f t="shared" si="9"/>
        <v>0</v>
      </c>
      <c r="O431" t="s">
        <v>20</v>
      </c>
      <c r="P431" t="str">
        <f t="array" ref="P431">INDEX(Items!B$2:B$1072,MATCH($O431,Items!$A$2:$A$1072,0))</f>
        <v xml:space="preserve"> </v>
      </c>
      <c r="Q431" t="str">
        <f t="array" ref="Q431">INDEX(Items!C$2:C$1072,MATCH($O431,Items!$A$2:$A$1072,0))</f>
        <v xml:space="preserve"> </v>
      </c>
      <c r="R431" t="str">
        <f t="array" ref="R431">INDEX(Items!D$2:D$1072,MATCH($O431,Items!$A$2:$A$1072,0))</f>
        <v xml:space="preserve"> </v>
      </c>
    </row>
    <row r="432" spans="1:18" ht="15.75" customHeight="1" x14ac:dyDescent="0.25">
      <c r="A432">
        <f t="shared" si="6"/>
        <v>1</v>
      </c>
      <c r="B432" t="str">
        <f t="shared" si="7"/>
        <v/>
      </c>
      <c r="C432">
        <f t="shared" si="10"/>
        <v>1</v>
      </c>
      <c r="D432" s="4"/>
      <c r="E432" t="s">
        <v>20</v>
      </c>
      <c r="F432" t="str">
        <f t="array" ref="F432">INDEX(Establishment!B$2:B$1031,MATCH($E432,Establishment!$A$2:$A$1031,0))</f>
        <v xml:space="preserve"> </v>
      </c>
      <c r="G432" t="str">
        <f t="array" ref="G432">INDEX(Establishment!C$2:C$1031,MATCH($E432,Establishment!$A$2:$A$1031,0))</f>
        <v xml:space="preserve"> </v>
      </c>
      <c r="M432">
        <f t="shared" si="8"/>
        <v>0</v>
      </c>
      <c r="N432">
        <f t="shared" si="9"/>
        <v>0</v>
      </c>
      <c r="O432" t="s">
        <v>20</v>
      </c>
      <c r="P432" t="str">
        <f t="array" ref="P432">INDEX(Items!B$2:B$1072,MATCH($O432,Items!$A$2:$A$1072,0))</f>
        <v xml:space="preserve"> </v>
      </c>
      <c r="Q432" t="str">
        <f t="array" ref="Q432">INDEX(Items!C$2:C$1072,MATCH($O432,Items!$A$2:$A$1072,0))</f>
        <v xml:space="preserve"> </v>
      </c>
      <c r="R432" t="str">
        <f t="array" ref="R432">INDEX(Items!D$2:D$1072,MATCH($O432,Items!$A$2:$A$1072,0))</f>
        <v xml:space="preserve"> </v>
      </c>
    </row>
    <row r="433" spans="1:18" ht="15.75" customHeight="1" x14ac:dyDescent="0.25">
      <c r="A433">
        <f t="shared" si="6"/>
        <v>1</v>
      </c>
      <c r="B433" t="str">
        <f t="shared" si="7"/>
        <v/>
      </c>
      <c r="C433">
        <f t="shared" si="10"/>
        <v>1</v>
      </c>
      <c r="D433" s="4"/>
      <c r="E433" t="s">
        <v>20</v>
      </c>
      <c r="F433" t="str">
        <f t="array" ref="F433">INDEX(Establishment!B$2:B$1031,MATCH($E433,Establishment!$A$2:$A$1031,0))</f>
        <v xml:space="preserve"> </v>
      </c>
      <c r="G433" t="str">
        <f t="array" ref="G433">INDEX(Establishment!C$2:C$1031,MATCH($E433,Establishment!$A$2:$A$1031,0))</f>
        <v xml:space="preserve"> </v>
      </c>
      <c r="M433">
        <f t="shared" si="8"/>
        <v>0</v>
      </c>
      <c r="N433">
        <f t="shared" si="9"/>
        <v>0</v>
      </c>
      <c r="O433" t="s">
        <v>20</v>
      </c>
      <c r="P433" t="str">
        <f t="array" ref="P433">INDEX(Items!B$2:B$1072,MATCH($O433,Items!$A$2:$A$1072,0))</f>
        <v xml:space="preserve"> </v>
      </c>
      <c r="Q433" t="str">
        <f t="array" ref="Q433">INDEX(Items!C$2:C$1072,MATCH($O433,Items!$A$2:$A$1072,0))</f>
        <v xml:space="preserve"> </v>
      </c>
      <c r="R433" t="str">
        <f t="array" ref="R433">INDEX(Items!D$2:D$1072,MATCH($O433,Items!$A$2:$A$1072,0))</f>
        <v xml:space="preserve"> </v>
      </c>
    </row>
    <row r="434" spans="1:18" ht="15.75" customHeight="1" x14ac:dyDescent="0.25">
      <c r="A434">
        <f t="shared" si="6"/>
        <v>1</v>
      </c>
      <c r="B434" t="str">
        <f t="shared" si="7"/>
        <v/>
      </c>
      <c r="C434">
        <f t="shared" si="10"/>
        <v>1</v>
      </c>
      <c r="D434" s="4"/>
      <c r="E434" t="s">
        <v>20</v>
      </c>
      <c r="F434" t="str">
        <f t="array" ref="F434">INDEX(Establishment!B$2:B$1031,MATCH($E434,Establishment!$A$2:$A$1031,0))</f>
        <v xml:space="preserve"> </v>
      </c>
      <c r="G434" t="str">
        <f t="array" ref="G434">INDEX(Establishment!C$2:C$1031,MATCH($E434,Establishment!$A$2:$A$1031,0))</f>
        <v xml:space="preserve"> </v>
      </c>
      <c r="M434">
        <f t="shared" si="8"/>
        <v>0</v>
      </c>
      <c r="N434">
        <f t="shared" si="9"/>
        <v>0</v>
      </c>
      <c r="O434" t="s">
        <v>20</v>
      </c>
      <c r="P434" t="str">
        <f t="array" ref="P434">INDEX(Items!B$2:B$1072,MATCH($O434,Items!$A$2:$A$1072,0))</f>
        <v xml:space="preserve"> </v>
      </c>
      <c r="Q434" t="str">
        <f t="array" ref="Q434">INDEX(Items!C$2:C$1072,MATCH($O434,Items!$A$2:$A$1072,0))</f>
        <v xml:space="preserve"> </v>
      </c>
      <c r="R434" t="str">
        <f t="array" ref="R434">INDEX(Items!D$2:D$1072,MATCH($O434,Items!$A$2:$A$1072,0))</f>
        <v xml:space="preserve"> </v>
      </c>
    </row>
    <row r="435" spans="1:18" ht="15.75" customHeight="1" x14ac:dyDescent="0.25">
      <c r="A435">
        <f t="shared" si="6"/>
        <v>1</v>
      </c>
      <c r="B435" t="str">
        <f t="shared" si="7"/>
        <v/>
      </c>
      <c r="C435">
        <f t="shared" si="10"/>
        <v>1</v>
      </c>
      <c r="D435" s="4"/>
      <c r="E435" t="s">
        <v>20</v>
      </c>
      <c r="F435" t="str">
        <f t="array" ref="F435">INDEX(Establishment!B$2:B$1031,MATCH($E435,Establishment!$A$2:$A$1031,0))</f>
        <v xml:space="preserve"> </v>
      </c>
      <c r="G435" t="str">
        <f t="array" ref="G435">INDEX(Establishment!C$2:C$1031,MATCH($E435,Establishment!$A$2:$A$1031,0))</f>
        <v xml:space="preserve"> </v>
      </c>
      <c r="M435">
        <f t="shared" si="8"/>
        <v>0</v>
      </c>
      <c r="N435">
        <f t="shared" si="9"/>
        <v>0</v>
      </c>
      <c r="O435" t="s">
        <v>20</v>
      </c>
      <c r="P435" t="str">
        <f t="array" ref="P435">INDEX(Items!B$2:B$1072,MATCH($O435,Items!$A$2:$A$1072,0))</f>
        <v xml:space="preserve"> </v>
      </c>
      <c r="Q435" t="str">
        <f t="array" ref="Q435">INDEX(Items!C$2:C$1072,MATCH($O435,Items!$A$2:$A$1072,0))</f>
        <v xml:space="preserve"> </v>
      </c>
      <c r="R435" t="str">
        <f t="array" ref="R435">INDEX(Items!D$2:D$1072,MATCH($O435,Items!$A$2:$A$1072,0))</f>
        <v xml:space="preserve"> </v>
      </c>
    </row>
    <row r="436" spans="1:18" ht="15.75" customHeight="1" x14ac:dyDescent="0.25">
      <c r="A436">
        <f t="shared" si="6"/>
        <v>1</v>
      </c>
      <c r="B436" t="str">
        <f t="shared" si="7"/>
        <v/>
      </c>
      <c r="C436">
        <f t="shared" si="10"/>
        <v>1</v>
      </c>
      <c r="D436" s="4"/>
      <c r="E436" t="s">
        <v>20</v>
      </c>
      <c r="F436" t="str">
        <f t="array" ref="F436">INDEX(Establishment!B$2:B$1031,MATCH($E436,Establishment!$A$2:$A$1031,0))</f>
        <v xml:space="preserve"> </v>
      </c>
      <c r="G436" t="str">
        <f t="array" ref="G436">INDEX(Establishment!C$2:C$1031,MATCH($E436,Establishment!$A$2:$A$1031,0))</f>
        <v xml:space="preserve"> </v>
      </c>
      <c r="M436">
        <f t="shared" si="8"/>
        <v>0</v>
      </c>
      <c r="N436">
        <f t="shared" si="9"/>
        <v>0</v>
      </c>
      <c r="O436" t="s">
        <v>20</v>
      </c>
      <c r="P436" t="str">
        <f t="array" ref="P436">INDEX(Items!B$2:B$1072,MATCH($O436,Items!$A$2:$A$1072,0))</f>
        <v xml:space="preserve"> </v>
      </c>
      <c r="Q436" t="str">
        <f t="array" ref="Q436">INDEX(Items!C$2:C$1072,MATCH($O436,Items!$A$2:$A$1072,0))</f>
        <v xml:space="preserve"> </v>
      </c>
      <c r="R436" t="str">
        <f t="array" ref="R436">INDEX(Items!D$2:D$1072,MATCH($O436,Items!$A$2:$A$1072,0))</f>
        <v xml:space="preserve"> </v>
      </c>
    </row>
    <row r="437" spans="1:18" ht="15.75" customHeight="1" x14ac:dyDescent="0.25">
      <c r="A437">
        <f t="shared" si="6"/>
        <v>1</v>
      </c>
      <c r="B437" t="str">
        <f t="shared" si="7"/>
        <v/>
      </c>
      <c r="C437">
        <f t="shared" si="10"/>
        <v>1</v>
      </c>
      <c r="D437" s="4"/>
      <c r="E437" t="s">
        <v>20</v>
      </c>
      <c r="F437" t="str">
        <f t="array" ref="F437">INDEX(Establishment!B$2:B$1031,MATCH($E437,Establishment!$A$2:$A$1031,0))</f>
        <v xml:space="preserve"> </v>
      </c>
      <c r="G437" t="str">
        <f t="array" ref="G437">INDEX(Establishment!C$2:C$1031,MATCH($E437,Establishment!$A$2:$A$1031,0))</f>
        <v xml:space="preserve"> </v>
      </c>
      <c r="M437">
        <f t="shared" si="8"/>
        <v>0</v>
      </c>
      <c r="N437">
        <f t="shared" si="9"/>
        <v>0</v>
      </c>
      <c r="O437" t="s">
        <v>20</v>
      </c>
      <c r="P437" t="str">
        <f t="array" ref="P437">INDEX(Items!B$2:B$1072,MATCH($O437,Items!$A$2:$A$1072,0))</f>
        <v xml:space="preserve"> </v>
      </c>
      <c r="Q437" t="str">
        <f t="array" ref="Q437">INDEX(Items!C$2:C$1072,MATCH($O437,Items!$A$2:$A$1072,0))</f>
        <v xml:space="preserve"> </v>
      </c>
      <c r="R437" t="str">
        <f t="array" ref="R437">INDEX(Items!D$2:D$1072,MATCH($O437,Items!$A$2:$A$1072,0))</f>
        <v xml:space="preserve"> </v>
      </c>
    </row>
    <row r="438" spans="1:18" ht="15.75" customHeight="1" x14ac:dyDescent="0.25">
      <c r="A438">
        <f t="shared" si="6"/>
        <v>1</v>
      </c>
      <c r="B438" t="str">
        <f t="shared" si="7"/>
        <v/>
      </c>
      <c r="C438">
        <f t="shared" si="10"/>
        <v>1</v>
      </c>
      <c r="D438" s="4"/>
      <c r="E438" t="s">
        <v>20</v>
      </c>
      <c r="F438" t="str">
        <f t="array" ref="F438">INDEX(Establishment!B$2:B$1031,MATCH($E438,Establishment!$A$2:$A$1031,0))</f>
        <v xml:space="preserve"> </v>
      </c>
      <c r="G438" t="str">
        <f t="array" ref="G438">INDEX(Establishment!C$2:C$1031,MATCH($E438,Establishment!$A$2:$A$1031,0))</f>
        <v xml:space="preserve"> </v>
      </c>
      <c r="M438">
        <f t="shared" si="8"/>
        <v>0</v>
      </c>
      <c r="N438">
        <f t="shared" si="9"/>
        <v>0</v>
      </c>
      <c r="O438" t="s">
        <v>20</v>
      </c>
      <c r="P438" t="str">
        <f t="array" ref="P438">INDEX(Items!B$2:B$1072,MATCH($O438,Items!$A$2:$A$1072,0))</f>
        <v xml:space="preserve"> </v>
      </c>
      <c r="Q438" t="str">
        <f t="array" ref="Q438">INDEX(Items!C$2:C$1072,MATCH($O438,Items!$A$2:$A$1072,0))</f>
        <v xml:space="preserve"> </v>
      </c>
      <c r="R438" t="str">
        <f t="array" ref="R438">INDEX(Items!D$2:D$1072,MATCH($O438,Items!$A$2:$A$1072,0))</f>
        <v xml:space="preserve"> </v>
      </c>
    </row>
    <row r="439" spans="1:18" ht="15.75" customHeight="1" x14ac:dyDescent="0.25">
      <c r="A439">
        <f t="shared" si="6"/>
        <v>1</v>
      </c>
      <c r="B439" t="str">
        <f t="shared" si="7"/>
        <v/>
      </c>
      <c r="C439">
        <f t="shared" si="10"/>
        <v>1</v>
      </c>
      <c r="D439" s="4"/>
      <c r="E439" t="s">
        <v>20</v>
      </c>
      <c r="F439" t="str">
        <f t="array" ref="F439">INDEX(Establishment!B$2:B$1031,MATCH($E439,Establishment!$A$2:$A$1031,0))</f>
        <v xml:space="preserve"> </v>
      </c>
      <c r="G439" t="str">
        <f t="array" ref="G439">INDEX(Establishment!C$2:C$1031,MATCH($E439,Establishment!$A$2:$A$1031,0))</f>
        <v xml:space="preserve"> </v>
      </c>
      <c r="M439">
        <f t="shared" si="8"/>
        <v>0</v>
      </c>
      <c r="N439">
        <f t="shared" si="9"/>
        <v>0</v>
      </c>
      <c r="O439" t="s">
        <v>20</v>
      </c>
      <c r="P439" t="str">
        <f t="array" ref="P439">INDEX(Items!B$2:B$1072,MATCH($O439,Items!$A$2:$A$1072,0))</f>
        <v xml:space="preserve"> </v>
      </c>
      <c r="Q439" t="str">
        <f t="array" ref="Q439">INDEX(Items!C$2:C$1072,MATCH($O439,Items!$A$2:$A$1072,0))</f>
        <v xml:space="preserve"> </v>
      </c>
      <c r="R439" t="str">
        <f t="array" ref="R439">INDEX(Items!D$2:D$1072,MATCH($O439,Items!$A$2:$A$1072,0))</f>
        <v xml:space="preserve"> </v>
      </c>
    </row>
    <row r="440" spans="1:18" ht="15.75" customHeight="1" x14ac:dyDescent="0.25">
      <c r="A440">
        <f t="shared" si="6"/>
        <v>1</v>
      </c>
      <c r="B440" t="str">
        <f t="shared" si="7"/>
        <v/>
      </c>
      <c r="C440">
        <f t="shared" si="10"/>
        <v>1</v>
      </c>
      <c r="D440" s="4"/>
      <c r="E440" t="s">
        <v>20</v>
      </c>
      <c r="F440" t="str">
        <f t="array" ref="F440">INDEX(Establishment!B$2:B$1031,MATCH($E440,Establishment!$A$2:$A$1031,0))</f>
        <v xml:space="preserve"> </v>
      </c>
      <c r="G440" t="str">
        <f t="array" ref="G440">INDEX(Establishment!C$2:C$1031,MATCH($E440,Establishment!$A$2:$A$1031,0))</f>
        <v xml:space="preserve"> </v>
      </c>
      <c r="M440">
        <f t="shared" si="8"/>
        <v>0</v>
      </c>
      <c r="N440">
        <f t="shared" si="9"/>
        <v>0</v>
      </c>
      <c r="O440" t="s">
        <v>20</v>
      </c>
      <c r="P440" t="str">
        <f t="array" ref="P440">INDEX(Items!B$2:B$1072,MATCH($O440,Items!$A$2:$A$1072,0))</f>
        <v xml:space="preserve"> </v>
      </c>
      <c r="Q440" t="str">
        <f t="array" ref="Q440">INDEX(Items!C$2:C$1072,MATCH($O440,Items!$A$2:$A$1072,0))</f>
        <v xml:space="preserve"> </v>
      </c>
      <c r="R440" t="str">
        <f t="array" ref="R440">INDEX(Items!D$2:D$1072,MATCH($O440,Items!$A$2:$A$1072,0))</f>
        <v xml:space="preserve"> </v>
      </c>
    </row>
    <row r="441" spans="1:18" ht="15.75" customHeight="1" x14ac:dyDescent="0.25">
      <c r="A441">
        <f t="shared" si="6"/>
        <v>1</v>
      </c>
      <c r="B441" t="str">
        <f t="shared" si="7"/>
        <v/>
      </c>
      <c r="C441">
        <f t="shared" si="10"/>
        <v>1</v>
      </c>
      <c r="D441" s="4"/>
      <c r="E441" t="s">
        <v>20</v>
      </c>
      <c r="F441" t="str">
        <f t="array" ref="F441">INDEX(Establishment!B$2:B$1031,MATCH($E441,Establishment!$A$2:$A$1031,0))</f>
        <v xml:space="preserve"> </v>
      </c>
      <c r="G441" t="str">
        <f t="array" ref="G441">INDEX(Establishment!C$2:C$1031,MATCH($E441,Establishment!$A$2:$A$1031,0))</f>
        <v xml:space="preserve"> </v>
      </c>
      <c r="M441">
        <f t="shared" si="8"/>
        <v>0</v>
      </c>
      <c r="N441">
        <f t="shared" si="9"/>
        <v>0</v>
      </c>
      <c r="O441" t="s">
        <v>20</v>
      </c>
      <c r="P441" t="str">
        <f t="array" ref="P441">INDEX(Items!B$2:B$1072,MATCH($O441,Items!$A$2:$A$1072,0))</f>
        <v xml:space="preserve"> </v>
      </c>
      <c r="Q441" t="str">
        <f t="array" ref="Q441">INDEX(Items!C$2:C$1072,MATCH($O441,Items!$A$2:$A$1072,0))</f>
        <v xml:space="preserve"> </v>
      </c>
      <c r="R441" t="str">
        <f t="array" ref="R441">INDEX(Items!D$2:D$1072,MATCH($O441,Items!$A$2:$A$1072,0))</f>
        <v xml:space="preserve"> </v>
      </c>
    </row>
    <row r="442" spans="1:18" ht="15.75" customHeight="1" x14ac:dyDescent="0.25">
      <c r="A442">
        <f t="shared" si="6"/>
        <v>1</v>
      </c>
      <c r="B442" t="str">
        <f t="shared" si="7"/>
        <v/>
      </c>
      <c r="C442">
        <f t="shared" si="10"/>
        <v>1</v>
      </c>
      <c r="D442" s="4"/>
      <c r="E442" t="s">
        <v>20</v>
      </c>
      <c r="F442" t="str">
        <f t="array" ref="F442">INDEX(Establishment!B$2:B$1031,MATCH($E442,Establishment!$A$2:$A$1031,0))</f>
        <v xml:space="preserve"> </v>
      </c>
      <c r="G442" t="str">
        <f t="array" ref="G442">INDEX(Establishment!C$2:C$1031,MATCH($E442,Establishment!$A$2:$A$1031,0))</f>
        <v xml:space="preserve"> </v>
      </c>
      <c r="M442">
        <f t="shared" si="8"/>
        <v>0</v>
      </c>
      <c r="N442">
        <f t="shared" si="9"/>
        <v>0</v>
      </c>
      <c r="O442" t="s">
        <v>20</v>
      </c>
      <c r="P442" t="str">
        <f t="array" ref="P442">INDEX(Items!B$2:B$1072,MATCH($O442,Items!$A$2:$A$1072,0))</f>
        <v xml:space="preserve"> </v>
      </c>
      <c r="Q442" t="str">
        <f t="array" ref="Q442">INDEX(Items!C$2:C$1072,MATCH($O442,Items!$A$2:$A$1072,0))</f>
        <v xml:space="preserve"> </v>
      </c>
      <c r="R442" t="str">
        <f t="array" ref="R442">INDEX(Items!D$2:D$1072,MATCH($O442,Items!$A$2:$A$1072,0))</f>
        <v xml:space="preserve"> </v>
      </c>
    </row>
    <row r="443" spans="1:18" ht="15.75" customHeight="1" x14ac:dyDescent="0.25">
      <c r="A443">
        <f t="shared" si="6"/>
        <v>1</v>
      </c>
      <c r="B443" t="str">
        <f t="shared" si="7"/>
        <v/>
      </c>
      <c r="C443">
        <f t="shared" si="10"/>
        <v>1</v>
      </c>
      <c r="D443" s="4"/>
      <c r="E443" t="s">
        <v>20</v>
      </c>
      <c r="F443" t="str">
        <f t="array" ref="F443">INDEX(Establishment!B$2:B$1031,MATCH($E443,Establishment!$A$2:$A$1031,0))</f>
        <v xml:space="preserve"> </v>
      </c>
      <c r="G443" t="str">
        <f t="array" ref="G443">INDEX(Establishment!C$2:C$1031,MATCH($E443,Establishment!$A$2:$A$1031,0))</f>
        <v xml:space="preserve"> </v>
      </c>
      <c r="M443">
        <f t="shared" si="8"/>
        <v>0</v>
      </c>
      <c r="N443">
        <f t="shared" si="9"/>
        <v>0</v>
      </c>
      <c r="O443" t="s">
        <v>20</v>
      </c>
      <c r="P443" t="str">
        <f t="array" ref="P443">INDEX(Items!B$2:B$1072,MATCH($O443,Items!$A$2:$A$1072,0))</f>
        <v xml:space="preserve"> </v>
      </c>
      <c r="Q443" t="str">
        <f t="array" ref="Q443">INDEX(Items!C$2:C$1072,MATCH($O443,Items!$A$2:$A$1072,0))</f>
        <v xml:space="preserve"> </v>
      </c>
      <c r="R443" t="str">
        <f t="array" ref="R443">INDEX(Items!D$2:D$1072,MATCH($O443,Items!$A$2:$A$1072,0))</f>
        <v xml:space="preserve"> </v>
      </c>
    </row>
    <row r="444" spans="1:18" ht="15.75" customHeight="1" x14ac:dyDescent="0.25">
      <c r="A444">
        <f t="shared" si="6"/>
        <v>1</v>
      </c>
      <c r="B444" t="str">
        <f t="shared" si="7"/>
        <v/>
      </c>
      <c r="C444">
        <f t="shared" si="10"/>
        <v>1</v>
      </c>
      <c r="D444" s="4"/>
      <c r="E444" t="s">
        <v>20</v>
      </c>
      <c r="F444" t="str">
        <f t="array" ref="F444">INDEX(Establishment!B$2:B$1031,MATCH($E444,Establishment!$A$2:$A$1031,0))</f>
        <v xml:space="preserve"> </v>
      </c>
      <c r="G444" t="str">
        <f t="array" ref="G444">INDEX(Establishment!C$2:C$1031,MATCH($E444,Establishment!$A$2:$A$1031,0))</f>
        <v xml:space="preserve"> </v>
      </c>
      <c r="M444">
        <f t="shared" si="8"/>
        <v>0</v>
      </c>
      <c r="N444">
        <f t="shared" si="9"/>
        <v>0</v>
      </c>
      <c r="O444" t="s">
        <v>20</v>
      </c>
      <c r="P444" t="str">
        <f t="array" ref="P444">INDEX(Items!B$2:B$1072,MATCH($O444,Items!$A$2:$A$1072,0))</f>
        <v xml:space="preserve"> </v>
      </c>
      <c r="Q444" t="str">
        <f t="array" ref="Q444">INDEX(Items!C$2:C$1072,MATCH($O444,Items!$A$2:$A$1072,0))</f>
        <v xml:space="preserve"> </v>
      </c>
      <c r="R444" t="str">
        <f t="array" ref="R444">INDEX(Items!D$2:D$1072,MATCH($O444,Items!$A$2:$A$1072,0))</f>
        <v xml:space="preserve"> </v>
      </c>
    </row>
    <row r="445" spans="1:18" ht="15.75" customHeight="1" x14ac:dyDescent="0.25">
      <c r="A445">
        <f t="shared" si="6"/>
        <v>1</v>
      </c>
      <c r="B445" t="str">
        <f t="shared" si="7"/>
        <v/>
      </c>
      <c r="C445">
        <f t="shared" si="10"/>
        <v>1</v>
      </c>
      <c r="D445" s="4"/>
      <c r="E445" t="s">
        <v>20</v>
      </c>
      <c r="F445" t="str">
        <f t="array" ref="F445">INDEX(Establishment!B$2:B$1031,MATCH($E445,Establishment!$A$2:$A$1031,0))</f>
        <v xml:space="preserve"> </v>
      </c>
      <c r="G445" t="str">
        <f t="array" ref="G445">INDEX(Establishment!C$2:C$1031,MATCH($E445,Establishment!$A$2:$A$1031,0))</f>
        <v xml:space="preserve"> </v>
      </c>
      <c r="M445">
        <f t="shared" si="8"/>
        <v>0</v>
      </c>
      <c r="N445">
        <f t="shared" si="9"/>
        <v>0</v>
      </c>
      <c r="O445" t="s">
        <v>20</v>
      </c>
      <c r="P445" t="str">
        <f t="array" ref="P445">INDEX(Items!B$2:B$1072,MATCH($O445,Items!$A$2:$A$1072,0))</f>
        <v xml:space="preserve"> </v>
      </c>
      <c r="Q445" t="str">
        <f t="array" ref="Q445">INDEX(Items!C$2:C$1072,MATCH($O445,Items!$A$2:$A$1072,0))</f>
        <v xml:space="preserve"> </v>
      </c>
      <c r="R445" t="str">
        <f t="array" ref="R445">INDEX(Items!D$2:D$1072,MATCH($O445,Items!$A$2:$A$1072,0))</f>
        <v xml:space="preserve"> </v>
      </c>
    </row>
    <row r="446" spans="1:18" ht="15.75" customHeight="1" x14ac:dyDescent="0.25">
      <c r="A446">
        <f t="shared" si="6"/>
        <v>1</v>
      </c>
      <c r="B446" t="str">
        <f t="shared" si="7"/>
        <v/>
      </c>
      <c r="C446">
        <f t="shared" si="10"/>
        <v>1</v>
      </c>
      <c r="D446" s="4"/>
      <c r="E446" t="s">
        <v>20</v>
      </c>
      <c r="F446" t="str">
        <f t="array" ref="F446">INDEX(Establishment!B$2:B$1031,MATCH($E446,Establishment!$A$2:$A$1031,0))</f>
        <v xml:space="preserve"> </v>
      </c>
      <c r="G446" t="str">
        <f t="array" ref="G446">INDEX(Establishment!C$2:C$1031,MATCH($E446,Establishment!$A$2:$A$1031,0))</f>
        <v xml:space="preserve"> </v>
      </c>
      <c r="M446">
        <f t="shared" si="8"/>
        <v>0</v>
      </c>
      <c r="N446">
        <f t="shared" si="9"/>
        <v>0</v>
      </c>
      <c r="O446" t="s">
        <v>20</v>
      </c>
      <c r="P446" t="str">
        <f t="array" ref="P446">INDEX(Items!B$2:B$1072,MATCH($O446,Items!$A$2:$A$1072,0))</f>
        <v xml:space="preserve"> </v>
      </c>
      <c r="Q446" t="str">
        <f t="array" ref="Q446">INDEX(Items!C$2:C$1072,MATCH($O446,Items!$A$2:$A$1072,0))</f>
        <v xml:space="preserve"> </v>
      </c>
      <c r="R446" t="str">
        <f t="array" ref="R446">INDEX(Items!D$2:D$1072,MATCH($O446,Items!$A$2:$A$1072,0))</f>
        <v xml:space="preserve"> </v>
      </c>
    </row>
    <row r="447" spans="1:18" ht="15.75" customHeight="1" x14ac:dyDescent="0.25">
      <c r="A447">
        <f t="shared" si="6"/>
        <v>1</v>
      </c>
      <c r="B447" t="str">
        <f t="shared" si="7"/>
        <v/>
      </c>
      <c r="C447">
        <f t="shared" si="10"/>
        <v>1</v>
      </c>
      <c r="D447" s="4"/>
      <c r="E447" t="s">
        <v>20</v>
      </c>
      <c r="F447" t="str">
        <f t="array" ref="F447">INDEX(Establishment!B$2:B$1031,MATCH($E447,Establishment!$A$2:$A$1031,0))</f>
        <v xml:space="preserve"> </v>
      </c>
      <c r="G447" t="str">
        <f t="array" ref="G447">INDEX(Establishment!C$2:C$1031,MATCH($E447,Establishment!$A$2:$A$1031,0))</f>
        <v xml:space="preserve"> </v>
      </c>
      <c r="M447">
        <f t="shared" si="8"/>
        <v>0</v>
      </c>
      <c r="N447">
        <f t="shared" si="9"/>
        <v>0</v>
      </c>
      <c r="O447" t="s">
        <v>20</v>
      </c>
      <c r="P447" t="str">
        <f t="array" ref="P447">INDEX(Items!B$2:B$1072,MATCH($O447,Items!$A$2:$A$1072,0))</f>
        <v xml:space="preserve"> </v>
      </c>
      <c r="Q447" t="str">
        <f t="array" ref="Q447">INDEX(Items!C$2:C$1072,MATCH($O447,Items!$A$2:$A$1072,0))</f>
        <v xml:space="preserve"> </v>
      </c>
      <c r="R447" t="str">
        <f t="array" ref="R447">INDEX(Items!D$2:D$1072,MATCH($O447,Items!$A$2:$A$1072,0))</f>
        <v xml:space="preserve"> </v>
      </c>
    </row>
    <row r="448" spans="1:18" ht="15.75" customHeight="1" x14ac:dyDescent="0.25">
      <c r="A448">
        <f t="shared" si="6"/>
        <v>1</v>
      </c>
      <c r="B448" t="str">
        <f t="shared" si="7"/>
        <v/>
      </c>
      <c r="C448">
        <f t="shared" si="10"/>
        <v>1</v>
      </c>
      <c r="D448" s="4"/>
      <c r="E448" t="s">
        <v>20</v>
      </c>
      <c r="F448" t="str">
        <f t="array" ref="F448">INDEX(Establishment!B$2:B$1031,MATCH($E448,Establishment!$A$2:$A$1031,0))</f>
        <v xml:space="preserve"> </v>
      </c>
      <c r="G448" t="str">
        <f t="array" ref="G448">INDEX(Establishment!C$2:C$1031,MATCH($E448,Establishment!$A$2:$A$1031,0))</f>
        <v xml:space="preserve"> </v>
      </c>
      <c r="M448">
        <f t="shared" si="8"/>
        <v>0</v>
      </c>
      <c r="N448">
        <f t="shared" si="9"/>
        <v>0</v>
      </c>
      <c r="O448" t="s">
        <v>20</v>
      </c>
      <c r="P448" t="str">
        <f t="array" ref="P448">INDEX(Items!B$2:B$1072,MATCH($O448,Items!$A$2:$A$1072,0))</f>
        <v xml:space="preserve"> </v>
      </c>
      <c r="Q448" t="str">
        <f t="array" ref="Q448">INDEX(Items!C$2:C$1072,MATCH($O448,Items!$A$2:$A$1072,0))</f>
        <v xml:space="preserve"> </v>
      </c>
      <c r="R448" t="str">
        <f t="array" ref="R448">INDEX(Items!D$2:D$1072,MATCH($O448,Items!$A$2:$A$1072,0))</f>
        <v xml:space="preserve"> </v>
      </c>
    </row>
    <row r="449" spans="1:18" ht="15.75" customHeight="1" x14ac:dyDescent="0.25">
      <c r="A449">
        <f t="shared" si="6"/>
        <v>1</v>
      </c>
      <c r="B449" t="str">
        <f t="shared" si="7"/>
        <v/>
      </c>
      <c r="C449">
        <f t="shared" si="10"/>
        <v>1</v>
      </c>
      <c r="D449" s="4"/>
      <c r="E449" t="s">
        <v>20</v>
      </c>
      <c r="F449" t="str">
        <f t="array" ref="F449">INDEX(Establishment!B$2:B$1031,MATCH($E449,Establishment!$A$2:$A$1031,0))</f>
        <v xml:space="preserve"> </v>
      </c>
      <c r="G449" t="str">
        <f t="array" ref="G449">INDEX(Establishment!C$2:C$1031,MATCH($E449,Establishment!$A$2:$A$1031,0))</f>
        <v xml:space="preserve"> </v>
      </c>
      <c r="M449">
        <f t="shared" si="8"/>
        <v>0</v>
      </c>
      <c r="N449">
        <f t="shared" si="9"/>
        <v>0</v>
      </c>
      <c r="O449" t="s">
        <v>20</v>
      </c>
      <c r="P449" t="str">
        <f t="array" ref="P449">INDEX(Items!B$2:B$1072,MATCH($O449,Items!$A$2:$A$1072,0))</f>
        <v xml:space="preserve"> </v>
      </c>
      <c r="Q449" t="str">
        <f t="array" ref="Q449">INDEX(Items!C$2:C$1072,MATCH($O449,Items!$A$2:$A$1072,0))</f>
        <v xml:space="preserve"> </v>
      </c>
      <c r="R449" t="str">
        <f t="array" ref="R449">INDEX(Items!D$2:D$1072,MATCH($O449,Items!$A$2:$A$1072,0))</f>
        <v xml:space="preserve"> </v>
      </c>
    </row>
    <row r="450" spans="1:18" ht="15.75" customHeight="1" x14ac:dyDescent="0.25">
      <c r="A450">
        <f t="shared" si="6"/>
        <v>1</v>
      </c>
      <c r="B450" t="str">
        <f t="shared" si="7"/>
        <v/>
      </c>
      <c r="C450">
        <f t="shared" si="10"/>
        <v>1</v>
      </c>
      <c r="D450" s="4"/>
      <c r="E450" t="s">
        <v>20</v>
      </c>
      <c r="F450" t="str">
        <f t="array" ref="F450">INDEX(Establishment!B$2:B$1031,MATCH($E450,Establishment!$A$2:$A$1031,0))</f>
        <v xml:space="preserve"> </v>
      </c>
      <c r="G450" t="str">
        <f t="array" ref="G450">INDEX(Establishment!C$2:C$1031,MATCH($E450,Establishment!$A$2:$A$1031,0))</f>
        <v xml:space="preserve"> </v>
      </c>
      <c r="M450">
        <f t="shared" si="8"/>
        <v>0</v>
      </c>
      <c r="N450">
        <f t="shared" si="9"/>
        <v>0</v>
      </c>
      <c r="O450" t="s">
        <v>20</v>
      </c>
      <c r="P450" t="str">
        <f t="array" ref="P450">INDEX(Items!B$2:B$1072,MATCH($O450,Items!$A$2:$A$1072,0))</f>
        <v xml:space="preserve"> </v>
      </c>
      <c r="Q450" t="str">
        <f t="array" ref="Q450">INDEX(Items!C$2:C$1072,MATCH($O450,Items!$A$2:$A$1072,0))</f>
        <v xml:space="preserve"> </v>
      </c>
      <c r="R450" t="str">
        <f t="array" ref="R450">INDEX(Items!D$2:D$1072,MATCH($O450,Items!$A$2:$A$1072,0))</f>
        <v xml:space="preserve"> </v>
      </c>
    </row>
    <row r="451" spans="1:18" ht="15.75" customHeight="1" x14ac:dyDescent="0.25">
      <c r="A451">
        <f t="shared" si="6"/>
        <v>1</v>
      </c>
      <c r="B451" t="str">
        <f t="shared" si="7"/>
        <v/>
      </c>
      <c r="C451">
        <f t="shared" si="10"/>
        <v>1</v>
      </c>
      <c r="D451" s="4"/>
      <c r="E451" t="s">
        <v>20</v>
      </c>
      <c r="F451" t="str">
        <f t="array" ref="F451">INDEX(Establishment!B$2:B$1031,MATCH($E451,Establishment!$A$2:$A$1031,0))</f>
        <v xml:space="preserve"> </v>
      </c>
      <c r="G451" t="str">
        <f t="array" ref="G451">INDEX(Establishment!C$2:C$1031,MATCH($E451,Establishment!$A$2:$A$1031,0))</f>
        <v xml:space="preserve"> </v>
      </c>
      <c r="M451">
        <f t="shared" si="8"/>
        <v>0</v>
      </c>
      <c r="N451">
        <f t="shared" si="9"/>
        <v>0</v>
      </c>
      <c r="O451" t="s">
        <v>20</v>
      </c>
      <c r="P451" t="str">
        <f t="array" ref="P451">INDEX(Items!B$2:B$1072,MATCH($O451,Items!$A$2:$A$1072,0))</f>
        <v xml:space="preserve"> </v>
      </c>
      <c r="Q451" t="str">
        <f t="array" ref="Q451">INDEX(Items!C$2:C$1072,MATCH($O451,Items!$A$2:$A$1072,0))</f>
        <v xml:space="preserve"> </v>
      </c>
      <c r="R451" t="str">
        <f t="array" ref="R451">INDEX(Items!D$2:D$1072,MATCH($O451,Items!$A$2:$A$1072,0))</f>
        <v xml:space="preserve"> </v>
      </c>
    </row>
    <row r="452" spans="1:18" ht="15.75" customHeight="1" x14ac:dyDescent="0.25">
      <c r="A452">
        <f t="shared" si="6"/>
        <v>1</v>
      </c>
      <c r="B452" t="str">
        <f t="shared" si="7"/>
        <v/>
      </c>
      <c r="C452">
        <f t="shared" si="10"/>
        <v>1</v>
      </c>
      <c r="D452" s="4"/>
      <c r="E452" t="s">
        <v>20</v>
      </c>
      <c r="F452" t="str">
        <f t="array" ref="F452">INDEX(Establishment!B$2:B$1031,MATCH($E452,Establishment!$A$2:$A$1031,0))</f>
        <v xml:space="preserve"> </v>
      </c>
      <c r="G452" t="str">
        <f t="array" ref="G452">INDEX(Establishment!C$2:C$1031,MATCH($E452,Establishment!$A$2:$A$1031,0))</f>
        <v xml:space="preserve"> </v>
      </c>
      <c r="M452">
        <f t="shared" si="8"/>
        <v>0</v>
      </c>
      <c r="N452">
        <f t="shared" si="9"/>
        <v>0</v>
      </c>
      <c r="O452" t="s">
        <v>20</v>
      </c>
      <c r="P452" t="str">
        <f t="array" ref="P452">INDEX(Items!B$2:B$1072,MATCH($O452,Items!$A$2:$A$1072,0))</f>
        <v xml:space="preserve"> </v>
      </c>
      <c r="Q452" t="str">
        <f t="array" ref="Q452">INDEX(Items!C$2:C$1072,MATCH($O452,Items!$A$2:$A$1072,0))</f>
        <v xml:space="preserve"> </v>
      </c>
      <c r="R452" t="str">
        <f t="array" ref="R452">INDEX(Items!D$2:D$1072,MATCH($O452,Items!$A$2:$A$1072,0))</f>
        <v xml:space="preserve"> </v>
      </c>
    </row>
    <row r="453" spans="1:18" ht="15.75" customHeight="1" x14ac:dyDescent="0.25">
      <c r="A453">
        <f t="shared" si="6"/>
        <v>1</v>
      </c>
      <c r="B453" t="str">
        <f t="shared" si="7"/>
        <v/>
      </c>
      <c r="C453">
        <f t="shared" si="10"/>
        <v>1</v>
      </c>
      <c r="D453" s="4"/>
      <c r="E453" t="s">
        <v>20</v>
      </c>
      <c r="F453" t="str">
        <f t="array" ref="F453">INDEX(Establishment!B$2:B$1031,MATCH($E453,Establishment!$A$2:$A$1031,0))</f>
        <v xml:space="preserve"> </v>
      </c>
      <c r="G453" t="str">
        <f t="array" ref="G453">INDEX(Establishment!C$2:C$1031,MATCH($E453,Establishment!$A$2:$A$1031,0))</f>
        <v xml:space="preserve"> </v>
      </c>
      <c r="M453">
        <f t="shared" si="8"/>
        <v>0</v>
      </c>
      <c r="N453">
        <f t="shared" si="9"/>
        <v>0</v>
      </c>
      <c r="O453" t="s">
        <v>20</v>
      </c>
      <c r="P453" t="str">
        <f t="array" ref="P453">INDEX(Items!B$2:B$1072,MATCH($O453,Items!$A$2:$A$1072,0))</f>
        <v xml:space="preserve"> </v>
      </c>
      <c r="Q453" t="str">
        <f t="array" ref="Q453">INDEX(Items!C$2:C$1072,MATCH($O453,Items!$A$2:$A$1072,0))</f>
        <v xml:space="preserve"> </v>
      </c>
      <c r="R453" t="str">
        <f t="array" ref="R453">INDEX(Items!D$2:D$1072,MATCH($O453,Items!$A$2:$A$1072,0))</f>
        <v xml:space="preserve"> </v>
      </c>
    </row>
    <row r="454" spans="1:18" ht="15.75" customHeight="1" x14ac:dyDescent="0.25">
      <c r="A454">
        <f t="shared" si="6"/>
        <v>1</v>
      </c>
      <c r="B454" t="str">
        <f t="shared" si="7"/>
        <v/>
      </c>
      <c r="C454">
        <f t="shared" si="10"/>
        <v>1</v>
      </c>
      <c r="D454" s="4"/>
      <c r="E454" t="s">
        <v>20</v>
      </c>
      <c r="F454" t="str">
        <f t="array" ref="F454">INDEX(Establishment!B$2:B$1031,MATCH($E454,Establishment!$A$2:$A$1031,0))</f>
        <v xml:space="preserve"> </v>
      </c>
      <c r="G454" t="str">
        <f t="array" ref="G454">INDEX(Establishment!C$2:C$1031,MATCH($E454,Establishment!$A$2:$A$1031,0))</f>
        <v xml:space="preserve"> </v>
      </c>
      <c r="M454">
        <f t="shared" si="8"/>
        <v>0</v>
      </c>
      <c r="N454">
        <f t="shared" si="9"/>
        <v>0</v>
      </c>
      <c r="O454" t="s">
        <v>20</v>
      </c>
      <c r="P454" t="str">
        <f t="array" ref="P454">INDEX(Items!B$2:B$1072,MATCH($O454,Items!$A$2:$A$1072,0))</f>
        <v xml:space="preserve"> </v>
      </c>
      <c r="Q454" t="str">
        <f t="array" ref="Q454">INDEX(Items!C$2:C$1072,MATCH($O454,Items!$A$2:$A$1072,0))</f>
        <v xml:space="preserve"> </v>
      </c>
      <c r="R454" t="str">
        <f t="array" ref="R454">INDEX(Items!D$2:D$1072,MATCH($O454,Items!$A$2:$A$1072,0))</f>
        <v xml:space="preserve"> </v>
      </c>
    </row>
    <row r="455" spans="1:18" ht="15.75" customHeight="1" x14ac:dyDescent="0.25">
      <c r="A455">
        <f t="shared" si="6"/>
        <v>1</v>
      </c>
      <c r="B455" t="str">
        <f t="shared" si="7"/>
        <v/>
      </c>
      <c r="C455">
        <f t="shared" si="10"/>
        <v>1</v>
      </c>
      <c r="D455" s="4"/>
      <c r="E455" t="s">
        <v>20</v>
      </c>
      <c r="F455" t="str">
        <f t="array" ref="F455">INDEX(Establishment!B$2:B$1031,MATCH($E455,Establishment!$A$2:$A$1031,0))</f>
        <v xml:space="preserve"> </v>
      </c>
      <c r="G455" t="str">
        <f t="array" ref="G455">INDEX(Establishment!C$2:C$1031,MATCH($E455,Establishment!$A$2:$A$1031,0))</f>
        <v xml:space="preserve"> </v>
      </c>
      <c r="M455">
        <f t="shared" si="8"/>
        <v>0</v>
      </c>
      <c r="N455">
        <f t="shared" si="9"/>
        <v>0</v>
      </c>
      <c r="O455" t="s">
        <v>20</v>
      </c>
      <c r="P455" t="str">
        <f t="array" ref="P455">INDEX(Items!B$2:B$1072,MATCH($O455,Items!$A$2:$A$1072,0))</f>
        <v xml:space="preserve"> </v>
      </c>
      <c r="Q455" t="str">
        <f t="array" ref="Q455">INDEX(Items!C$2:C$1072,MATCH($O455,Items!$A$2:$A$1072,0))</f>
        <v xml:space="preserve"> </v>
      </c>
      <c r="R455" t="str">
        <f t="array" ref="R455">INDEX(Items!D$2:D$1072,MATCH($O455,Items!$A$2:$A$1072,0))</f>
        <v xml:space="preserve"> </v>
      </c>
    </row>
    <row r="456" spans="1:18" ht="15.75" customHeight="1" x14ac:dyDescent="0.25">
      <c r="A456">
        <f t="shared" si="6"/>
        <v>1</v>
      </c>
      <c r="B456" t="str">
        <f t="shared" si="7"/>
        <v/>
      </c>
      <c r="C456">
        <f t="shared" si="10"/>
        <v>1</v>
      </c>
      <c r="D456" s="4"/>
      <c r="E456" t="s">
        <v>20</v>
      </c>
      <c r="F456" t="str">
        <f t="array" ref="F456">INDEX(Establishment!B$2:B$1031,MATCH($E456,Establishment!$A$2:$A$1031,0))</f>
        <v xml:space="preserve"> </v>
      </c>
      <c r="G456" t="str">
        <f t="array" ref="G456">INDEX(Establishment!C$2:C$1031,MATCH($E456,Establishment!$A$2:$A$1031,0))</f>
        <v xml:space="preserve"> </v>
      </c>
      <c r="M456">
        <f t="shared" si="8"/>
        <v>0</v>
      </c>
      <c r="N456">
        <f t="shared" si="9"/>
        <v>0</v>
      </c>
      <c r="O456" t="s">
        <v>20</v>
      </c>
      <c r="P456" t="str">
        <f t="array" ref="P456">INDEX(Items!B$2:B$1072,MATCH($O456,Items!$A$2:$A$1072,0))</f>
        <v xml:space="preserve"> </v>
      </c>
      <c r="Q456" t="str">
        <f t="array" ref="Q456">INDEX(Items!C$2:C$1072,MATCH($O456,Items!$A$2:$A$1072,0))</f>
        <v xml:space="preserve"> </v>
      </c>
      <c r="R456" t="str">
        <f t="array" ref="R456">INDEX(Items!D$2:D$1072,MATCH($O456,Items!$A$2:$A$1072,0))</f>
        <v xml:space="preserve"> </v>
      </c>
    </row>
    <row r="457" spans="1:18" ht="15.75" customHeight="1" x14ac:dyDescent="0.25">
      <c r="A457">
        <f t="shared" si="6"/>
        <v>1</v>
      </c>
      <c r="B457" t="str">
        <f t="shared" si="7"/>
        <v/>
      </c>
      <c r="C457">
        <f t="shared" si="10"/>
        <v>1</v>
      </c>
      <c r="D457" s="4"/>
      <c r="E457" t="s">
        <v>20</v>
      </c>
      <c r="F457" t="str">
        <f t="array" ref="F457">INDEX(Establishment!B$2:B$1031,MATCH($E457,Establishment!$A$2:$A$1031,0))</f>
        <v xml:space="preserve"> </v>
      </c>
      <c r="G457" t="str">
        <f t="array" ref="G457">INDEX(Establishment!C$2:C$1031,MATCH($E457,Establishment!$A$2:$A$1031,0))</f>
        <v xml:space="preserve"> </v>
      </c>
      <c r="M457">
        <f t="shared" si="8"/>
        <v>0</v>
      </c>
      <c r="N457">
        <f t="shared" si="9"/>
        <v>0</v>
      </c>
      <c r="O457" t="s">
        <v>20</v>
      </c>
      <c r="P457" t="str">
        <f t="array" ref="P457">INDEX(Items!B$2:B$1072,MATCH($O457,Items!$A$2:$A$1072,0))</f>
        <v xml:space="preserve"> </v>
      </c>
      <c r="Q457" t="str">
        <f t="array" ref="Q457">INDEX(Items!C$2:C$1072,MATCH($O457,Items!$A$2:$A$1072,0))</f>
        <v xml:space="preserve"> </v>
      </c>
      <c r="R457" t="str">
        <f t="array" ref="R457">INDEX(Items!D$2:D$1072,MATCH($O457,Items!$A$2:$A$1072,0))</f>
        <v xml:space="preserve"> </v>
      </c>
    </row>
    <row r="458" spans="1:18" ht="15.75" customHeight="1" x14ac:dyDescent="0.25">
      <c r="A458">
        <f t="shared" si="6"/>
        <v>1</v>
      </c>
      <c r="B458" t="str">
        <f t="shared" si="7"/>
        <v/>
      </c>
      <c r="C458">
        <f t="shared" si="10"/>
        <v>1</v>
      </c>
      <c r="D458" s="4"/>
      <c r="E458" t="s">
        <v>20</v>
      </c>
      <c r="F458" t="str">
        <f t="array" ref="F458">INDEX(Establishment!B$2:B$1031,MATCH($E458,Establishment!$A$2:$A$1031,0))</f>
        <v xml:space="preserve"> </v>
      </c>
      <c r="G458" t="str">
        <f t="array" ref="G458">INDEX(Establishment!C$2:C$1031,MATCH($E458,Establishment!$A$2:$A$1031,0))</f>
        <v xml:space="preserve"> </v>
      </c>
      <c r="M458">
        <f t="shared" si="8"/>
        <v>0</v>
      </c>
      <c r="N458">
        <f t="shared" si="9"/>
        <v>0</v>
      </c>
      <c r="O458" t="s">
        <v>20</v>
      </c>
      <c r="P458" t="str">
        <f t="array" ref="P458">INDEX(Items!B$2:B$1072,MATCH($O458,Items!$A$2:$A$1072,0))</f>
        <v xml:space="preserve"> </v>
      </c>
      <c r="Q458" t="str">
        <f t="array" ref="Q458">INDEX(Items!C$2:C$1072,MATCH($O458,Items!$A$2:$A$1072,0))</f>
        <v xml:space="preserve"> </v>
      </c>
      <c r="R458" t="str">
        <f t="array" ref="R458">INDEX(Items!D$2:D$1072,MATCH($O458,Items!$A$2:$A$1072,0))</f>
        <v xml:space="preserve"> </v>
      </c>
    </row>
    <row r="459" spans="1:18" ht="15.75" customHeight="1" x14ac:dyDescent="0.25">
      <c r="A459">
        <f t="shared" si="6"/>
        <v>1</v>
      </c>
      <c r="B459" t="str">
        <f t="shared" si="7"/>
        <v/>
      </c>
      <c r="C459">
        <f t="shared" si="10"/>
        <v>1</v>
      </c>
      <c r="D459" s="4"/>
      <c r="E459" t="s">
        <v>20</v>
      </c>
      <c r="F459" t="str">
        <f t="array" ref="F459">INDEX(Establishment!B$2:B$1031,MATCH($E459,Establishment!$A$2:$A$1031,0))</f>
        <v xml:space="preserve"> </v>
      </c>
      <c r="G459" t="str">
        <f t="array" ref="G459">INDEX(Establishment!C$2:C$1031,MATCH($E459,Establishment!$A$2:$A$1031,0))</f>
        <v xml:space="preserve"> </v>
      </c>
      <c r="M459">
        <f t="shared" si="8"/>
        <v>0</v>
      </c>
      <c r="N459">
        <f t="shared" si="9"/>
        <v>0</v>
      </c>
      <c r="O459" t="s">
        <v>20</v>
      </c>
      <c r="P459" t="str">
        <f t="array" ref="P459">INDEX(Items!B$2:B$1072,MATCH($O459,Items!$A$2:$A$1072,0))</f>
        <v xml:space="preserve"> </v>
      </c>
      <c r="Q459" t="str">
        <f t="array" ref="Q459">INDEX(Items!C$2:C$1072,MATCH($O459,Items!$A$2:$A$1072,0))</f>
        <v xml:space="preserve"> </v>
      </c>
      <c r="R459" t="str">
        <f t="array" ref="R459">INDEX(Items!D$2:D$1072,MATCH($O459,Items!$A$2:$A$1072,0))</f>
        <v xml:space="preserve"> </v>
      </c>
    </row>
    <row r="460" spans="1:18" ht="15.75" customHeight="1" x14ac:dyDescent="0.25">
      <c r="A460">
        <f t="shared" si="6"/>
        <v>1</v>
      </c>
      <c r="B460" t="str">
        <f t="shared" si="7"/>
        <v/>
      </c>
      <c r="C460">
        <f t="shared" si="10"/>
        <v>1</v>
      </c>
      <c r="D460" s="4"/>
      <c r="E460" t="s">
        <v>20</v>
      </c>
      <c r="F460" t="str">
        <f t="array" ref="F460">INDEX(Establishment!B$2:B$1031,MATCH($E460,Establishment!$A$2:$A$1031,0))</f>
        <v xml:space="preserve"> </v>
      </c>
      <c r="G460" t="str">
        <f t="array" ref="G460">INDEX(Establishment!C$2:C$1031,MATCH($E460,Establishment!$A$2:$A$1031,0))</f>
        <v xml:space="preserve"> </v>
      </c>
      <c r="M460">
        <f t="shared" si="8"/>
        <v>0</v>
      </c>
      <c r="N460">
        <f t="shared" si="9"/>
        <v>0</v>
      </c>
      <c r="O460" t="s">
        <v>20</v>
      </c>
      <c r="P460" t="str">
        <f t="array" ref="P460">INDEX(Items!B$2:B$1072,MATCH($O460,Items!$A$2:$A$1072,0))</f>
        <v xml:space="preserve"> </v>
      </c>
      <c r="Q460" t="str">
        <f t="array" ref="Q460">INDEX(Items!C$2:C$1072,MATCH($O460,Items!$A$2:$A$1072,0))</f>
        <v xml:space="preserve"> </v>
      </c>
      <c r="R460" t="str">
        <f t="array" ref="R460">INDEX(Items!D$2:D$1072,MATCH($O460,Items!$A$2:$A$1072,0))</f>
        <v xml:space="preserve"> </v>
      </c>
    </row>
    <row r="461" spans="1:18" ht="15.75" customHeight="1" x14ac:dyDescent="0.25">
      <c r="A461">
        <f t="shared" si="6"/>
        <v>1</v>
      </c>
      <c r="B461" t="str">
        <f t="shared" si="7"/>
        <v/>
      </c>
      <c r="C461">
        <f t="shared" si="10"/>
        <v>1</v>
      </c>
      <c r="D461" s="4"/>
      <c r="E461" t="s">
        <v>20</v>
      </c>
      <c r="F461" t="str">
        <f t="array" ref="F461">INDEX(Establishment!B$2:B$1031,MATCH($E461,Establishment!$A$2:$A$1031,0))</f>
        <v xml:space="preserve"> </v>
      </c>
      <c r="G461" t="str">
        <f t="array" ref="G461">INDEX(Establishment!C$2:C$1031,MATCH($E461,Establishment!$A$2:$A$1031,0))</f>
        <v xml:space="preserve"> </v>
      </c>
      <c r="M461">
        <f t="shared" si="8"/>
        <v>0</v>
      </c>
      <c r="N461">
        <f t="shared" si="9"/>
        <v>0</v>
      </c>
      <c r="O461" t="s">
        <v>20</v>
      </c>
      <c r="P461" t="str">
        <f t="array" ref="P461">INDEX(Items!B$2:B$1072,MATCH($O461,Items!$A$2:$A$1072,0))</f>
        <v xml:space="preserve"> </v>
      </c>
      <c r="Q461" t="str">
        <f t="array" ref="Q461">INDEX(Items!C$2:C$1072,MATCH($O461,Items!$A$2:$A$1072,0))</f>
        <v xml:space="preserve"> </v>
      </c>
      <c r="R461" t="str">
        <f t="array" ref="R461">INDEX(Items!D$2:D$1072,MATCH($O461,Items!$A$2:$A$1072,0))</f>
        <v xml:space="preserve"> </v>
      </c>
    </row>
    <row r="462" spans="1:18" ht="15.75" customHeight="1" x14ac:dyDescent="0.25">
      <c r="A462">
        <f t="shared" si="6"/>
        <v>1</v>
      </c>
      <c r="B462" t="str">
        <f t="shared" si="7"/>
        <v/>
      </c>
      <c r="C462">
        <f t="shared" si="10"/>
        <v>1</v>
      </c>
      <c r="D462" s="4"/>
      <c r="E462" t="s">
        <v>20</v>
      </c>
      <c r="F462" t="str">
        <f t="array" ref="F462">INDEX(Establishment!B$2:B$1031,MATCH($E462,Establishment!$A$2:$A$1031,0))</f>
        <v xml:space="preserve"> </v>
      </c>
      <c r="G462" t="str">
        <f t="array" ref="G462">INDEX(Establishment!C$2:C$1031,MATCH($E462,Establishment!$A$2:$A$1031,0))</f>
        <v xml:space="preserve"> </v>
      </c>
      <c r="M462">
        <f t="shared" si="8"/>
        <v>0</v>
      </c>
      <c r="N462">
        <f t="shared" si="9"/>
        <v>0</v>
      </c>
      <c r="O462" t="s">
        <v>20</v>
      </c>
      <c r="P462" t="str">
        <f t="array" ref="P462">INDEX(Items!B$2:B$1072,MATCH($O462,Items!$A$2:$A$1072,0))</f>
        <v xml:space="preserve"> </v>
      </c>
      <c r="Q462" t="str">
        <f t="array" ref="Q462">INDEX(Items!C$2:C$1072,MATCH($O462,Items!$A$2:$A$1072,0))</f>
        <v xml:space="preserve"> </v>
      </c>
      <c r="R462" t="str">
        <f t="array" ref="R462">INDEX(Items!D$2:D$1072,MATCH($O462,Items!$A$2:$A$1072,0))</f>
        <v xml:space="preserve"> </v>
      </c>
    </row>
    <row r="463" spans="1:18" ht="15.75" customHeight="1" x14ac:dyDescent="0.25">
      <c r="A463">
        <f t="shared" si="6"/>
        <v>1</v>
      </c>
      <c r="B463" t="str">
        <f t="shared" si="7"/>
        <v/>
      </c>
      <c r="C463">
        <f t="shared" si="10"/>
        <v>1</v>
      </c>
      <c r="D463" s="4"/>
      <c r="E463" t="s">
        <v>20</v>
      </c>
      <c r="F463" t="str">
        <f t="array" ref="F463">INDEX(Establishment!B$2:B$1031,MATCH($E463,Establishment!$A$2:$A$1031,0))</f>
        <v xml:space="preserve"> </v>
      </c>
      <c r="G463" t="str">
        <f t="array" ref="G463">INDEX(Establishment!C$2:C$1031,MATCH($E463,Establishment!$A$2:$A$1031,0))</f>
        <v xml:space="preserve"> </v>
      </c>
      <c r="M463">
        <f t="shared" si="8"/>
        <v>0</v>
      </c>
      <c r="N463">
        <f t="shared" si="9"/>
        <v>0</v>
      </c>
      <c r="O463" t="s">
        <v>20</v>
      </c>
      <c r="P463" t="str">
        <f t="array" ref="P463">INDEX(Items!B$2:B$1072,MATCH($O463,Items!$A$2:$A$1072,0))</f>
        <v xml:space="preserve"> </v>
      </c>
      <c r="Q463" t="str">
        <f t="array" ref="Q463">INDEX(Items!C$2:C$1072,MATCH($O463,Items!$A$2:$A$1072,0))</f>
        <v xml:space="preserve"> </v>
      </c>
      <c r="R463" t="str">
        <f t="array" ref="R463">INDEX(Items!D$2:D$1072,MATCH($O463,Items!$A$2:$A$1072,0))</f>
        <v xml:space="preserve"> </v>
      </c>
    </row>
    <row r="464" spans="1:18" ht="15.75" customHeight="1" x14ac:dyDescent="0.25">
      <c r="A464">
        <f t="shared" si="6"/>
        <v>1</v>
      </c>
      <c r="B464" t="str">
        <f t="shared" si="7"/>
        <v/>
      </c>
      <c r="C464">
        <f t="shared" si="10"/>
        <v>1</v>
      </c>
      <c r="D464" s="4"/>
      <c r="E464" t="s">
        <v>20</v>
      </c>
      <c r="F464" t="str">
        <f t="array" ref="F464">INDEX(Establishment!B$2:B$1031,MATCH($E464,Establishment!$A$2:$A$1031,0))</f>
        <v xml:space="preserve"> </v>
      </c>
      <c r="G464" t="str">
        <f t="array" ref="G464">INDEX(Establishment!C$2:C$1031,MATCH($E464,Establishment!$A$2:$A$1031,0))</f>
        <v xml:space="preserve"> </v>
      </c>
      <c r="M464">
        <f t="shared" si="8"/>
        <v>0</v>
      </c>
      <c r="N464">
        <f t="shared" si="9"/>
        <v>0</v>
      </c>
      <c r="O464" t="s">
        <v>20</v>
      </c>
      <c r="P464" t="str">
        <f t="array" ref="P464">INDEX(Items!B$2:B$1072,MATCH($O464,Items!$A$2:$A$1072,0))</f>
        <v xml:space="preserve"> </v>
      </c>
      <c r="Q464" t="str">
        <f t="array" ref="Q464">INDEX(Items!C$2:C$1072,MATCH($O464,Items!$A$2:$A$1072,0))</f>
        <v xml:space="preserve"> </v>
      </c>
      <c r="R464" t="str">
        <f t="array" ref="R464">INDEX(Items!D$2:D$1072,MATCH($O464,Items!$A$2:$A$1072,0))</f>
        <v xml:space="preserve"> </v>
      </c>
    </row>
    <row r="465" spans="1:18" ht="15.75" customHeight="1" x14ac:dyDescent="0.25">
      <c r="A465">
        <f t="shared" si="6"/>
        <v>1</v>
      </c>
      <c r="B465" t="str">
        <f t="shared" si="7"/>
        <v/>
      </c>
      <c r="C465">
        <f t="shared" si="10"/>
        <v>1</v>
      </c>
      <c r="D465" s="4"/>
      <c r="E465" t="s">
        <v>20</v>
      </c>
      <c r="F465" t="str">
        <f t="array" ref="F465">INDEX(Establishment!B$2:B$1031,MATCH($E465,Establishment!$A$2:$A$1031,0))</f>
        <v xml:space="preserve"> </v>
      </c>
      <c r="G465" t="str">
        <f t="array" ref="G465">INDEX(Establishment!C$2:C$1031,MATCH($E465,Establishment!$A$2:$A$1031,0))</f>
        <v xml:space="preserve"> </v>
      </c>
      <c r="M465">
        <f t="shared" si="8"/>
        <v>0</v>
      </c>
      <c r="N465">
        <f t="shared" si="9"/>
        <v>0</v>
      </c>
      <c r="O465" t="s">
        <v>20</v>
      </c>
      <c r="P465" t="str">
        <f t="array" ref="P465">INDEX(Items!B$2:B$1072,MATCH($O465,Items!$A$2:$A$1072,0))</f>
        <v xml:space="preserve"> </v>
      </c>
      <c r="Q465" t="str">
        <f t="array" ref="Q465">INDEX(Items!C$2:C$1072,MATCH($O465,Items!$A$2:$A$1072,0))</f>
        <v xml:space="preserve"> </v>
      </c>
      <c r="R465" t="str">
        <f t="array" ref="R465">INDEX(Items!D$2:D$1072,MATCH($O465,Items!$A$2:$A$1072,0))</f>
        <v xml:space="preserve"> </v>
      </c>
    </row>
    <row r="466" spans="1:18" ht="15.75" customHeight="1" x14ac:dyDescent="0.25">
      <c r="A466">
        <f t="shared" si="6"/>
        <v>1</v>
      </c>
      <c r="B466" t="str">
        <f t="shared" si="7"/>
        <v/>
      </c>
      <c r="C466">
        <f t="shared" si="10"/>
        <v>1</v>
      </c>
      <c r="D466" s="4"/>
      <c r="E466" t="s">
        <v>20</v>
      </c>
      <c r="F466" t="str">
        <f t="array" ref="F466">INDEX(Establishment!B$2:B$1031,MATCH($E466,Establishment!$A$2:$A$1031,0))</f>
        <v xml:space="preserve"> </v>
      </c>
      <c r="G466" t="str">
        <f t="array" ref="G466">INDEX(Establishment!C$2:C$1031,MATCH($E466,Establishment!$A$2:$A$1031,0))</f>
        <v xml:space="preserve"> </v>
      </c>
      <c r="M466">
        <f t="shared" si="8"/>
        <v>0</v>
      </c>
      <c r="N466">
        <f t="shared" si="9"/>
        <v>0</v>
      </c>
      <c r="O466" t="s">
        <v>20</v>
      </c>
      <c r="P466" t="str">
        <f t="array" ref="P466">INDEX(Items!B$2:B$1072,MATCH($O466,Items!$A$2:$A$1072,0))</f>
        <v xml:space="preserve"> </v>
      </c>
      <c r="Q466" t="str">
        <f t="array" ref="Q466">INDEX(Items!C$2:C$1072,MATCH($O466,Items!$A$2:$A$1072,0))</f>
        <v xml:space="preserve"> </v>
      </c>
      <c r="R466" t="str">
        <f t="array" ref="R466">INDEX(Items!D$2:D$1072,MATCH($O466,Items!$A$2:$A$1072,0))</f>
        <v xml:space="preserve"> </v>
      </c>
    </row>
    <row r="467" spans="1:18" ht="15.75" customHeight="1" x14ac:dyDescent="0.25">
      <c r="A467">
        <f t="shared" si="6"/>
        <v>1</v>
      </c>
      <c r="B467" t="str">
        <f t="shared" si="7"/>
        <v/>
      </c>
      <c r="C467">
        <f t="shared" si="10"/>
        <v>1</v>
      </c>
      <c r="D467" s="4"/>
      <c r="E467" t="s">
        <v>20</v>
      </c>
      <c r="F467" t="str">
        <f t="array" ref="F467">INDEX(Establishment!B$2:B$1031,MATCH($E467,Establishment!$A$2:$A$1031,0))</f>
        <v xml:space="preserve"> </v>
      </c>
      <c r="G467" t="str">
        <f t="array" ref="G467">INDEX(Establishment!C$2:C$1031,MATCH($E467,Establishment!$A$2:$A$1031,0))</f>
        <v xml:space="preserve"> </v>
      </c>
      <c r="M467">
        <f t="shared" si="8"/>
        <v>0</v>
      </c>
      <c r="N467">
        <f t="shared" si="9"/>
        <v>0</v>
      </c>
      <c r="O467" t="s">
        <v>20</v>
      </c>
      <c r="P467" t="str">
        <f t="array" ref="P467">INDEX(Items!B$2:B$1072,MATCH($O467,Items!$A$2:$A$1072,0))</f>
        <v xml:space="preserve"> </v>
      </c>
      <c r="Q467" t="str">
        <f t="array" ref="Q467">INDEX(Items!C$2:C$1072,MATCH($O467,Items!$A$2:$A$1072,0))</f>
        <v xml:space="preserve"> </v>
      </c>
      <c r="R467" t="str">
        <f t="array" ref="R467">INDEX(Items!D$2:D$1072,MATCH($O467,Items!$A$2:$A$1072,0))</f>
        <v xml:space="preserve"> </v>
      </c>
    </row>
    <row r="468" spans="1:18" ht="15.75" customHeight="1" x14ac:dyDescent="0.25">
      <c r="A468">
        <f t="shared" si="6"/>
        <v>1</v>
      </c>
      <c r="B468" t="str">
        <f t="shared" si="7"/>
        <v/>
      </c>
      <c r="C468">
        <f t="shared" si="10"/>
        <v>1</v>
      </c>
      <c r="D468" s="4"/>
      <c r="E468" t="s">
        <v>20</v>
      </c>
      <c r="F468" t="str">
        <f t="array" ref="F468">INDEX(Establishment!B$2:B$1031,MATCH($E468,Establishment!$A$2:$A$1031,0))</f>
        <v xml:space="preserve"> </v>
      </c>
      <c r="G468" t="str">
        <f t="array" ref="G468">INDEX(Establishment!C$2:C$1031,MATCH($E468,Establishment!$A$2:$A$1031,0))</f>
        <v xml:space="preserve"> </v>
      </c>
      <c r="M468">
        <f t="shared" si="8"/>
        <v>0</v>
      </c>
      <c r="N468">
        <f t="shared" si="9"/>
        <v>0</v>
      </c>
      <c r="O468" t="s">
        <v>20</v>
      </c>
      <c r="P468" t="str">
        <f t="array" ref="P468">INDEX(Items!B$2:B$1072,MATCH($O468,Items!$A$2:$A$1072,0))</f>
        <v xml:space="preserve"> </v>
      </c>
      <c r="Q468" t="str">
        <f t="array" ref="Q468">INDEX(Items!C$2:C$1072,MATCH($O468,Items!$A$2:$A$1072,0))</f>
        <v xml:space="preserve"> </v>
      </c>
      <c r="R468" t="str">
        <f t="array" ref="R468">INDEX(Items!D$2:D$1072,MATCH($O468,Items!$A$2:$A$1072,0))</f>
        <v xml:space="preserve"> </v>
      </c>
    </row>
    <row r="469" spans="1:18" ht="15.75" customHeight="1" x14ac:dyDescent="0.25">
      <c r="A469">
        <f t="shared" si="6"/>
        <v>1</v>
      </c>
      <c r="B469" t="str">
        <f t="shared" si="7"/>
        <v/>
      </c>
      <c r="C469">
        <f t="shared" si="10"/>
        <v>1</v>
      </c>
      <c r="D469" s="4"/>
      <c r="E469" t="s">
        <v>20</v>
      </c>
      <c r="F469" t="str">
        <f t="array" ref="F469">INDEX(Establishment!B$2:B$1031,MATCH($E469,Establishment!$A$2:$A$1031,0))</f>
        <v xml:space="preserve"> </v>
      </c>
      <c r="G469" t="str">
        <f t="array" ref="G469">INDEX(Establishment!C$2:C$1031,MATCH($E469,Establishment!$A$2:$A$1031,0))</f>
        <v xml:space="preserve"> </v>
      </c>
      <c r="M469">
        <f t="shared" si="8"/>
        <v>0</v>
      </c>
      <c r="N469">
        <f t="shared" si="9"/>
        <v>0</v>
      </c>
      <c r="O469" t="s">
        <v>20</v>
      </c>
      <c r="P469" t="str">
        <f t="array" ref="P469">INDEX(Items!B$2:B$1072,MATCH($O469,Items!$A$2:$A$1072,0))</f>
        <v xml:space="preserve"> </v>
      </c>
      <c r="Q469" t="str">
        <f t="array" ref="Q469">INDEX(Items!C$2:C$1072,MATCH($O469,Items!$A$2:$A$1072,0))</f>
        <v xml:space="preserve"> </v>
      </c>
      <c r="R469" t="str">
        <f t="array" ref="R469">INDEX(Items!D$2:D$1072,MATCH($O469,Items!$A$2:$A$1072,0))</f>
        <v xml:space="preserve"> </v>
      </c>
    </row>
    <row r="470" spans="1:18" ht="15.75" customHeight="1" x14ac:dyDescent="0.25">
      <c r="A470">
        <f t="shared" si="6"/>
        <v>1</v>
      </c>
      <c r="B470" t="str">
        <f t="shared" si="7"/>
        <v/>
      </c>
      <c r="C470">
        <f t="shared" si="10"/>
        <v>1</v>
      </c>
      <c r="D470" s="4"/>
      <c r="E470" t="s">
        <v>20</v>
      </c>
      <c r="F470" t="str">
        <f t="array" ref="F470">INDEX(Establishment!B$2:B$1031,MATCH($E470,Establishment!$A$2:$A$1031,0))</f>
        <v xml:space="preserve"> </v>
      </c>
      <c r="G470" t="str">
        <f t="array" ref="G470">INDEX(Establishment!C$2:C$1031,MATCH($E470,Establishment!$A$2:$A$1031,0))</f>
        <v xml:space="preserve"> </v>
      </c>
      <c r="M470">
        <f t="shared" si="8"/>
        <v>0</v>
      </c>
      <c r="N470">
        <f t="shared" si="9"/>
        <v>0</v>
      </c>
      <c r="O470" t="s">
        <v>20</v>
      </c>
      <c r="P470" t="str">
        <f t="array" ref="P470">INDEX(Items!B$2:B$1072,MATCH($O470,Items!$A$2:$A$1072,0))</f>
        <v xml:space="preserve"> </v>
      </c>
      <c r="Q470" t="str">
        <f t="array" ref="Q470">INDEX(Items!C$2:C$1072,MATCH($O470,Items!$A$2:$A$1072,0))</f>
        <v xml:space="preserve"> </v>
      </c>
      <c r="R470" t="str">
        <f t="array" ref="R470">INDEX(Items!D$2:D$1072,MATCH($O470,Items!$A$2:$A$1072,0))</f>
        <v xml:space="preserve"> </v>
      </c>
    </row>
    <row r="471" spans="1:18" ht="15.75" customHeight="1" x14ac:dyDescent="0.25">
      <c r="A471">
        <f t="shared" si="6"/>
        <v>1</v>
      </c>
      <c r="B471" t="str">
        <f t="shared" si="7"/>
        <v/>
      </c>
      <c r="C471">
        <f t="shared" si="10"/>
        <v>1</v>
      </c>
      <c r="D471" s="4"/>
      <c r="E471" t="s">
        <v>20</v>
      </c>
      <c r="F471" t="str">
        <f t="array" ref="F471">INDEX(Establishment!B$2:B$1031,MATCH($E471,Establishment!$A$2:$A$1031,0))</f>
        <v xml:space="preserve"> </v>
      </c>
      <c r="G471" t="str">
        <f t="array" ref="G471">INDEX(Establishment!C$2:C$1031,MATCH($E471,Establishment!$A$2:$A$1031,0))</f>
        <v xml:space="preserve"> </v>
      </c>
      <c r="M471">
        <f t="shared" si="8"/>
        <v>0</v>
      </c>
      <c r="N471">
        <f t="shared" si="9"/>
        <v>0</v>
      </c>
      <c r="O471" t="s">
        <v>20</v>
      </c>
      <c r="P471" t="str">
        <f t="array" ref="P471">INDEX(Items!B$2:B$1072,MATCH($O471,Items!$A$2:$A$1072,0))</f>
        <v xml:space="preserve"> </v>
      </c>
      <c r="Q471" t="str">
        <f t="array" ref="Q471">INDEX(Items!C$2:C$1072,MATCH($O471,Items!$A$2:$A$1072,0))</f>
        <v xml:space="preserve"> </v>
      </c>
      <c r="R471" t="str">
        <f t="array" ref="R471">INDEX(Items!D$2:D$1072,MATCH($O471,Items!$A$2:$A$1072,0))</f>
        <v xml:space="preserve"> </v>
      </c>
    </row>
    <row r="472" spans="1:18" ht="15.75" customHeight="1" x14ac:dyDescent="0.25">
      <c r="A472">
        <f t="shared" si="6"/>
        <v>1</v>
      </c>
      <c r="B472" t="str">
        <f t="shared" si="7"/>
        <v/>
      </c>
      <c r="C472">
        <f t="shared" si="10"/>
        <v>1</v>
      </c>
      <c r="D472" s="4"/>
      <c r="E472" t="s">
        <v>20</v>
      </c>
      <c r="F472" t="str">
        <f t="array" ref="F472">INDEX(Establishment!B$2:B$1031,MATCH($E472,Establishment!$A$2:$A$1031,0))</f>
        <v xml:space="preserve"> </v>
      </c>
      <c r="G472" t="str">
        <f t="array" ref="G472">INDEX(Establishment!C$2:C$1031,MATCH($E472,Establishment!$A$2:$A$1031,0))</f>
        <v xml:space="preserve"> </v>
      </c>
      <c r="M472">
        <f t="shared" si="8"/>
        <v>0</v>
      </c>
      <c r="N472">
        <f t="shared" si="9"/>
        <v>0</v>
      </c>
      <c r="O472" t="s">
        <v>20</v>
      </c>
      <c r="P472" t="str">
        <f t="array" ref="P472">INDEX(Items!B$2:B$1072,MATCH($O472,Items!$A$2:$A$1072,0))</f>
        <v xml:space="preserve"> </v>
      </c>
      <c r="Q472" t="str">
        <f t="array" ref="Q472">INDEX(Items!C$2:C$1072,MATCH($O472,Items!$A$2:$A$1072,0))</f>
        <v xml:space="preserve"> </v>
      </c>
      <c r="R472" t="str">
        <f t="array" ref="R472">INDEX(Items!D$2:D$1072,MATCH($O472,Items!$A$2:$A$1072,0))</f>
        <v xml:space="preserve"> </v>
      </c>
    </row>
    <row r="473" spans="1:18" ht="15.75" customHeight="1" x14ac:dyDescent="0.25">
      <c r="A473">
        <f t="shared" si="6"/>
        <v>1</v>
      </c>
      <c r="B473" t="str">
        <f t="shared" si="7"/>
        <v/>
      </c>
      <c r="C473">
        <f t="shared" si="10"/>
        <v>1</v>
      </c>
      <c r="D473" s="4"/>
      <c r="E473" t="s">
        <v>20</v>
      </c>
      <c r="F473" t="str">
        <f t="array" ref="F473">INDEX(Establishment!B$2:B$1031,MATCH($E473,Establishment!$A$2:$A$1031,0))</f>
        <v xml:space="preserve"> </v>
      </c>
      <c r="G473" t="str">
        <f t="array" ref="G473">INDEX(Establishment!C$2:C$1031,MATCH($E473,Establishment!$A$2:$A$1031,0))</f>
        <v xml:space="preserve"> </v>
      </c>
      <c r="M473">
        <f t="shared" si="8"/>
        <v>0</v>
      </c>
      <c r="N473">
        <f t="shared" si="9"/>
        <v>0</v>
      </c>
      <c r="O473" t="s">
        <v>20</v>
      </c>
      <c r="P473" t="str">
        <f t="array" ref="P473">INDEX(Items!B$2:B$1072,MATCH($O473,Items!$A$2:$A$1072,0))</f>
        <v xml:space="preserve"> </v>
      </c>
      <c r="Q473" t="str">
        <f t="array" ref="Q473">INDEX(Items!C$2:C$1072,MATCH($O473,Items!$A$2:$A$1072,0))</f>
        <v xml:space="preserve"> </v>
      </c>
      <c r="R473" t="str">
        <f t="array" ref="R473">INDEX(Items!D$2:D$1072,MATCH($O473,Items!$A$2:$A$1072,0))</f>
        <v xml:space="preserve"> </v>
      </c>
    </row>
    <row r="474" spans="1:18" ht="15.75" customHeight="1" x14ac:dyDescent="0.25">
      <c r="A474">
        <f t="shared" si="6"/>
        <v>1</v>
      </c>
      <c r="B474" t="str">
        <f t="shared" si="7"/>
        <v/>
      </c>
      <c r="C474">
        <f t="shared" si="10"/>
        <v>1</v>
      </c>
      <c r="D474" s="4"/>
      <c r="E474" t="s">
        <v>20</v>
      </c>
      <c r="F474" t="str">
        <f t="array" ref="F474">INDEX(Establishment!B$2:B$1031,MATCH($E474,Establishment!$A$2:$A$1031,0))</f>
        <v xml:space="preserve"> </v>
      </c>
      <c r="G474" t="str">
        <f t="array" ref="G474">INDEX(Establishment!C$2:C$1031,MATCH($E474,Establishment!$A$2:$A$1031,0))</f>
        <v xml:space="preserve"> </v>
      </c>
      <c r="M474">
        <f t="shared" si="8"/>
        <v>0</v>
      </c>
      <c r="N474">
        <f t="shared" si="9"/>
        <v>0</v>
      </c>
      <c r="O474" t="s">
        <v>20</v>
      </c>
      <c r="P474" t="str">
        <f t="array" ref="P474">INDEX(Items!B$2:B$1072,MATCH($O474,Items!$A$2:$A$1072,0))</f>
        <v xml:space="preserve"> </v>
      </c>
      <c r="Q474" t="str">
        <f t="array" ref="Q474">INDEX(Items!C$2:C$1072,MATCH($O474,Items!$A$2:$A$1072,0))</f>
        <v xml:space="preserve"> </v>
      </c>
      <c r="R474" t="str">
        <f t="array" ref="R474">INDEX(Items!D$2:D$1072,MATCH($O474,Items!$A$2:$A$1072,0))</f>
        <v xml:space="preserve"> </v>
      </c>
    </row>
    <row r="475" spans="1:18" ht="15.75" customHeight="1" x14ac:dyDescent="0.25">
      <c r="A475">
        <f t="shared" si="6"/>
        <v>1</v>
      </c>
      <c r="B475" t="str">
        <f t="shared" si="7"/>
        <v/>
      </c>
      <c r="C475">
        <f t="shared" si="10"/>
        <v>1</v>
      </c>
      <c r="D475" s="4"/>
      <c r="E475" t="s">
        <v>20</v>
      </c>
      <c r="F475" t="str">
        <f t="array" ref="F475">INDEX(Establishment!B$2:B$1031,MATCH($E475,Establishment!$A$2:$A$1031,0))</f>
        <v xml:space="preserve"> </v>
      </c>
      <c r="G475" t="str">
        <f t="array" ref="G475">INDEX(Establishment!C$2:C$1031,MATCH($E475,Establishment!$A$2:$A$1031,0))</f>
        <v xml:space="preserve"> </v>
      </c>
      <c r="M475">
        <f t="shared" si="8"/>
        <v>0</v>
      </c>
      <c r="N475">
        <f t="shared" si="9"/>
        <v>0</v>
      </c>
      <c r="O475" t="s">
        <v>20</v>
      </c>
      <c r="P475" t="str">
        <f t="array" ref="P475">INDEX(Items!B$2:B$1072,MATCH($O475,Items!$A$2:$A$1072,0))</f>
        <v xml:space="preserve"> </v>
      </c>
      <c r="Q475" t="str">
        <f t="array" ref="Q475">INDEX(Items!C$2:C$1072,MATCH($O475,Items!$A$2:$A$1072,0))</f>
        <v xml:space="preserve"> </v>
      </c>
      <c r="R475" t="str">
        <f t="array" ref="R475">INDEX(Items!D$2:D$1072,MATCH($O475,Items!$A$2:$A$1072,0))</f>
        <v xml:space="preserve"> </v>
      </c>
    </row>
    <row r="476" spans="1:18" ht="15.75" customHeight="1" x14ac:dyDescent="0.25">
      <c r="A476">
        <f t="shared" si="6"/>
        <v>1</v>
      </c>
      <c r="B476" t="str">
        <f t="shared" si="7"/>
        <v/>
      </c>
      <c r="C476">
        <f t="shared" si="10"/>
        <v>1</v>
      </c>
      <c r="D476" s="4"/>
      <c r="E476" t="s">
        <v>20</v>
      </c>
      <c r="F476" t="str">
        <f t="array" ref="F476">INDEX(Establishment!B$2:B$1031,MATCH($E476,Establishment!$A$2:$A$1031,0))</f>
        <v xml:space="preserve"> </v>
      </c>
      <c r="G476" t="str">
        <f t="array" ref="G476">INDEX(Establishment!C$2:C$1031,MATCH($E476,Establishment!$A$2:$A$1031,0))</f>
        <v xml:space="preserve"> </v>
      </c>
      <c r="M476">
        <f t="shared" si="8"/>
        <v>0</v>
      </c>
      <c r="N476">
        <f t="shared" si="9"/>
        <v>0</v>
      </c>
      <c r="O476" t="s">
        <v>20</v>
      </c>
      <c r="P476" t="str">
        <f t="array" ref="P476">INDEX(Items!B$2:B$1072,MATCH($O476,Items!$A$2:$A$1072,0))</f>
        <v xml:space="preserve"> </v>
      </c>
      <c r="Q476" t="str">
        <f t="array" ref="Q476">INDEX(Items!C$2:C$1072,MATCH($O476,Items!$A$2:$A$1072,0))</f>
        <v xml:space="preserve"> </v>
      </c>
      <c r="R476" t="str">
        <f t="array" ref="R476">INDEX(Items!D$2:D$1072,MATCH($O476,Items!$A$2:$A$1072,0))</f>
        <v xml:space="preserve"> </v>
      </c>
    </row>
    <row r="477" spans="1:18" ht="15.75" customHeight="1" x14ac:dyDescent="0.25">
      <c r="A477">
        <f t="shared" si="6"/>
        <v>1</v>
      </c>
      <c r="B477" t="str">
        <f t="shared" si="7"/>
        <v/>
      </c>
      <c r="C477">
        <f t="shared" si="10"/>
        <v>1</v>
      </c>
      <c r="D477" s="4"/>
      <c r="E477" t="s">
        <v>20</v>
      </c>
      <c r="F477" t="str">
        <f t="array" ref="F477">INDEX(Establishment!B$2:B$1031,MATCH($E477,Establishment!$A$2:$A$1031,0))</f>
        <v xml:space="preserve"> </v>
      </c>
      <c r="G477" t="str">
        <f t="array" ref="G477">INDEX(Establishment!C$2:C$1031,MATCH($E477,Establishment!$A$2:$A$1031,0))</f>
        <v xml:space="preserve"> </v>
      </c>
      <c r="M477">
        <f t="shared" si="8"/>
        <v>0</v>
      </c>
      <c r="N477">
        <f t="shared" si="9"/>
        <v>0</v>
      </c>
      <c r="O477" t="s">
        <v>20</v>
      </c>
      <c r="P477" t="str">
        <f t="array" ref="P477">INDEX(Items!B$2:B$1072,MATCH($O477,Items!$A$2:$A$1072,0))</f>
        <v xml:space="preserve"> </v>
      </c>
      <c r="Q477" t="str">
        <f t="array" ref="Q477">INDEX(Items!C$2:C$1072,MATCH($O477,Items!$A$2:$A$1072,0))</f>
        <v xml:space="preserve"> </v>
      </c>
      <c r="R477" t="str">
        <f t="array" ref="R477">INDEX(Items!D$2:D$1072,MATCH($O477,Items!$A$2:$A$1072,0))</f>
        <v xml:space="preserve"> </v>
      </c>
    </row>
    <row r="478" spans="1:18" ht="15.75" customHeight="1" x14ac:dyDescent="0.25">
      <c r="A478">
        <f t="shared" si="6"/>
        <v>1</v>
      </c>
      <c r="B478" t="str">
        <f t="shared" si="7"/>
        <v/>
      </c>
      <c r="C478">
        <f t="shared" si="10"/>
        <v>1</v>
      </c>
      <c r="D478" s="4"/>
      <c r="E478" t="s">
        <v>20</v>
      </c>
      <c r="F478" t="str">
        <f t="array" ref="F478">INDEX(Establishment!B$2:B$1031,MATCH($E478,Establishment!$A$2:$A$1031,0))</f>
        <v xml:space="preserve"> </v>
      </c>
      <c r="G478" t="str">
        <f t="array" ref="G478">INDEX(Establishment!C$2:C$1031,MATCH($E478,Establishment!$A$2:$A$1031,0))</f>
        <v xml:space="preserve"> </v>
      </c>
      <c r="M478">
        <f t="shared" si="8"/>
        <v>0</v>
      </c>
      <c r="N478">
        <f t="shared" si="9"/>
        <v>0</v>
      </c>
      <c r="O478" t="s">
        <v>20</v>
      </c>
      <c r="P478" t="str">
        <f t="array" ref="P478">INDEX(Items!B$2:B$1072,MATCH($O478,Items!$A$2:$A$1072,0))</f>
        <v xml:space="preserve"> </v>
      </c>
      <c r="Q478" t="str">
        <f t="array" ref="Q478">INDEX(Items!C$2:C$1072,MATCH($O478,Items!$A$2:$A$1072,0))</f>
        <v xml:space="preserve"> </v>
      </c>
      <c r="R478" t="str">
        <f t="array" ref="R478">INDEX(Items!D$2:D$1072,MATCH($O478,Items!$A$2:$A$1072,0))</f>
        <v xml:space="preserve"> </v>
      </c>
    </row>
    <row r="479" spans="1:18" ht="15.75" customHeight="1" x14ac:dyDescent="0.25">
      <c r="A479">
        <f t="shared" si="6"/>
        <v>1</v>
      </c>
      <c r="B479" t="str">
        <f t="shared" si="7"/>
        <v/>
      </c>
      <c r="C479">
        <f t="shared" si="10"/>
        <v>1</v>
      </c>
      <c r="D479" s="4"/>
      <c r="E479" t="s">
        <v>20</v>
      </c>
      <c r="F479" t="str">
        <f t="array" ref="F479">INDEX(Establishment!B$2:B$1031,MATCH($E479,Establishment!$A$2:$A$1031,0))</f>
        <v xml:space="preserve"> </v>
      </c>
      <c r="G479" t="str">
        <f t="array" ref="G479">INDEX(Establishment!C$2:C$1031,MATCH($E479,Establishment!$A$2:$A$1031,0))</f>
        <v xml:space="preserve"> </v>
      </c>
      <c r="M479">
        <f t="shared" si="8"/>
        <v>0</v>
      </c>
      <c r="N479">
        <f t="shared" si="9"/>
        <v>0</v>
      </c>
      <c r="O479" t="s">
        <v>20</v>
      </c>
      <c r="P479" t="str">
        <f t="array" ref="P479">INDEX(Items!B$2:B$1072,MATCH($O479,Items!$A$2:$A$1072,0))</f>
        <v xml:space="preserve"> </v>
      </c>
      <c r="Q479" t="str">
        <f t="array" ref="Q479">INDEX(Items!C$2:C$1072,MATCH($O479,Items!$A$2:$A$1072,0))</f>
        <v xml:space="preserve"> </v>
      </c>
      <c r="R479" t="str">
        <f t="array" ref="R479">INDEX(Items!D$2:D$1072,MATCH($O479,Items!$A$2:$A$1072,0))</f>
        <v xml:space="preserve"> </v>
      </c>
    </row>
    <row r="480" spans="1:18" ht="15.75" customHeight="1" x14ac:dyDescent="0.25">
      <c r="A480">
        <f t="shared" si="6"/>
        <v>1</v>
      </c>
      <c r="B480" t="str">
        <f t="shared" si="7"/>
        <v/>
      </c>
      <c r="C480">
        <f t="shared" si="10"/>
        <v>1</v>
      </c>
      <c r="D480" s="4"/>
      <c r="E480" t="s">
        <v>20</v>
      </c>
      <c r="F480" t="str">
        <f t="array" ref="F480">INDEX(Establishment!B$2:B$1031,MATCH($E480,Establishment!$A$2:$A$1031,0))</f>
        <v xml:space="preserve"> </v>
      </c>
      <c r="G480" t="str">
        <f t="array" ref="G480">INDEX(Establishment!C$2:C$1031,MATCH($E480,Establishment!$A$2:$A$1031,0))</f>
        <v xml:space="preserve"> </v>
      </c>
      <c r="M480">
        <f t="shared" si="8"/>
        <v>0</v>
      </c>
      <c r="N480">
        <f t="shared" si="9"/>
        <v>0</v>
      </c>
      <c r="O480" t="s">
        <v>20</v>
      </c>
      <c r="P480" t="str">
        <f t="array" ref="P480">INDEX(Items!B$2:B$1072,MATCH($O480,Items!$A$2:$A$1072,0))</f>
        <v xml:space="preserve"> </v>
      </c>
      <c r="Q480" t="str">
        <f t="array" ref="Q480">INDEX(Items!C$2:C$1072,MATCH($O480,Items!$A$2:$A$1072,0))</f>
        <v xml:space="preserve"> </v>
      </c>
      <c r="R480" t="str">
        <f t="array" ref="R480">INDEX(Items!D$2:D$1072,MATCH($O480,Items!$A$2:$A$1072,0))</f>
        <v xml:space="preserve"> </v>
      </c>
    </row>
    <row r="481" spans="1:18" ht="15.75" customHeight="1" x14ac:dyDescent="0.25">
      <c r="A481">
        <f t="shared" si="6"/>
        <v>1</v>
      </c>
      <c r="B481" t="str">
        <f t="shared" si="7"/>
        <v/>
      </c>
      <c r="C481">
        <f t="shared" si="10"/>
        <v>1</v>
      </c>
      <c r="D481" s="4"/>
      <c r="E481" t="s">
        <v>20</v>
      </c>
      <c r="F481" t="str">
        <f t="array" ref="F481">INDEX(Establishment!B$2:B$1031,MATCH($E481,Establishment!$A$2:$A$1031,0))</f>
        <v xml:space="preserve"> </v>
      </c>
      <c r="G481" t="str">
        <f t="array" ref="G481">INDEX(Establishment!C$2:C$1031,MATCH($E481,Establishment!$A$2:$A$1031,0))</f>
        <v xml:space="preserve"> </v>
      </c>
      <c r="M481">
        <f t="shared" si="8"/>
        <v>0</v>
      </c>
      <c r="N481">
        <f t="shared" si="9"/>
        <v>0</v>
      </c>
      <c r="O481" t="s">
        <v>20</v>
      </c>
      <c r="P481" t="str">
        <f t="array" ref="P481">INDEX(Items!B$2:B$1072,MATCH($O481,Items!$A$2:$A$1072,0))</f>
        <v xml:space="preserve"> </v>
      </c>
      <c r="Q481" t="str">
        <f t="array" ref="Q481">INDEX(Items!C$2:C$1072,MATCH($O481,Items!$A$2:$A$1072,0))</f>
        <v xml:space="preserve"> </v>
      </c>
      <c r="R481" t="str">
        <f t="array" ref="R481">INDEX(Items!D$2:D$1072,MATCH($O481,Items!$A$2:$A$1072,0))</f>
        <v xml:space="preserve"> </v>
      </c>
    </row>
    <row r="482" spans="1:18" ht="15.75" customHeight="1" x14ac:dyDescent="0.25">
      <c r="A482">
        <f t="shared" si="6"/>
        <v>1</v>
      </c>
      <c r="B482" t="str">
        <f t="shared" si="7"/>
        <v/>
      </c>
      <c r="C482">
        <f t="shared" si="10"/>
        <v>1</v>
      </c>
      <c r="D482" s="4"/>
      <c r="E482" t="s">
        <v>20</v>
      </c>
      <c r="F482" t="str">
        <f t="array" ref="F482">INDEX(Establishment!B$2:B$1031,MATCH($E482,Establishment!$A$2:$A$1031,0))</f>
        <v xml:space="preserve"> </v>
      </c>
      <c r="G482" t="str">
        <f t="array" ref="G482">INDEX(Establishment!C$2:C$1031,MATCH($E482,Establishment!$A$2:$A$1031,0))</f>
        <v xml:space="preserve"> </v>
      </c>
      <c r="M482">
        <f t="shared" si="8"/>
        <v>0</v>
      </c>
      <c r="N482">
        <f t="shared" si="9"/>
        <v>0</v>
      </c>
      <c r="O482" t="s">
        <v>20</v>
      </c>
      <c r="P482" t="str">
        <f t="array" ref="P482">INDEX(Items!B$2:B$1072,MATCH($O482,Items!$A$2:$A$1072,0))</f>
        <v xml:space="preserve"> </v>
      </c>
      <c r="Q482" t="str">
        <f t="array" ref="Q482">INDEX(Items!C$2:C$1072,MATCH($O482,Items!$A$2:$A$1072,0))</f>
        <v xml:space="preserve"> </v>
      </c>
      <c r="R482" t="str">
        <f t="array" ref="R482">INDEX(Items!D$2:D$1072,MATCH($O482,Items!$A$2:$A$1072,0))</f>
        <v xml:space="preserve"> </v>
      </c>
    </row>
    <row r="483" spans="1:18" ht="15.75" customHeight="1" x14ac:dyDescent="0.25">
      <c r="A483">
        <f t="shared" si="6"/>
        <v>1</v>
      </c>
      <c r="B483" t="str">
        <f t="shared" si="7"/>
        <v/>
      </c>
      <c r="C483">
        <f t="shared" si="10"/>
        <v>1</v>
      </c>
      <c r="D483" s="4"/>
      <c r="E483" t="s">
        <v>20</v>
      </c>
      <c r="F483" t="str">
        <f t="array" ref="F483">INDEX(Establishment!B$2:B$1031,MATCH($E483,Establishment!$A$2:$A$1031,0))</f>
        <v xml:space="preserve"> </v>
      </c>
      <c r="G483" t="str">
        <f t="array" ref="G483">INDEX(Establishment!C$2:C$1031,MATCH($E483,Establishment!$A$2:$A$1031,0))</f>
        <v xml:space="preserve"> </v>
      </c>
      <c r="M483">
        <f t="shared" si="8"/>
        <v>0</v>
      </c>
      <c r="N483">
        <f t="shared" si="9"/>
        <v>0</v>
      </c>
      <c r="O483" t="s">
        <v>20</v>
      </c>
      <c r="P483" t="str">
        <f t="array" ref="P483">INDEX(Items!B$2:B$1072,MATCH($O483,Items!$A$2:$A$1072,0))</f>
        <v xml:space="preserve"> </v>
      </c>
      <c r="Q483" t="str">
        <f t="array" ref="Q483">INDEX(Items!C$2:C$1072,MATCH($O483,Items!$A$2:$A$1072,0))</f>
        <v xml:space="preserve"> </v>
      </c>
      <c r="R483" t="str">
        <f t="array" ref="R483">INDEX(Items!D$2:D$1072,MATCH($O483,Items!$A$2:$A$1072,0))</f>
        <v xml:space="preserve"> </v>
      </c>
    </row>
    <row r="484" spans="1:18" ht="15.75" customHeight="1" x14ac:dyDescent="0.25">
      <c r="A484">
        <f t="shared" si="6"/>
        <v>1</v>
      </c>
      <c r="B484" t="str">
        <f t="shared" si="7"/>
        <v/>
      </c>
      <c r="C484">
        <f t="shared" si="10"/>
        <v>1</v>
      </c>
      <c r="D484" s="4"/>
      <c r="E484" t="s">
        <v>20</v>
      </c>
      <c r="F484" t="str">
        <f t="array" ref="F484">INDEX(Establishment!B$2:B$1031,MATCH($E484,Establishment!$A$2:$A$1031,0))</f>
        <v xml:space="preserve"> </v>
      </c>
      <c r="G484" t="str">
        <f t="array" ref="G484">INDEX(Establishment!C$2:C$1031,MATCH($E484,Establishment!$A$2:$A$1031,0))</f>
        <v xml:space="preserve"> </v>
      </c>
      <c r="M484">
        <f t="shared" si="8"/>
        <v>0</v>
      </c>
      <c r="N484">
        <f t="shared" si="9"/>
        <v>0</v>
      </c>
      <c r="O484" t="s">
        <v>20</v>
      </c>
      <c r="P484" t="str">
        <f t="array" ref="P484">INDEX(Items!B$2:B$1072,MATCH($O484,Items!$A$2:$A$1072,0))</f>
        <v xml:space="preserve"> </v>
      </c>
      <c r="Q484" t="str">
        <f t="array" ref="Q484">INDEX(Items!C$2:C$1072,MATCH($O484,Items!$A$2:$A$1072,0))</f>
        <v xml:space="preserve"> </v>
      </c>
      <c r="R484" t="str">
        <f t="array" ref="R484">INDEX(Items!D$2:D$1072,MATCH($O484,Items!$A$2:$A$1072,0))</f>
        <v xml:space="preserve"> </v>
      </c>
    </row>
    <row r="485" spans="1:18" ht="15.75" customHeight="1" x14ac:dyDescent="0.25">
      <c r="A485">
        <f t="shared" si="6"/>
        <v>1</v>
      </c>
      <c r="B485" t="str">
        <f t="shared" si="7"/>
        <v/>
      </c>
      <c r="C485">
        <f t="shared" si="10"/>
        <v>1</v>
      </c>
      <c r="D485" s="4"/>
      <c r="E485" t="s">
        <v>20</v>
      </c>
      <c r="F485" t="str">
        <f t="array" ref="F485">INDEX(Establishment!B$2:B$1031,MATCH($E485,Establishment!$A$2:$A$1031,0))</f>
        <v xml:space="preserve"> </v>
      </c>
      <c r="G485" t="str">
        <f t="array" ref="G485">INDEX(Establishment!C$2:C$1031,MATCH($E485,Establishment!$A$2:$A$1031,0))</f>
        <v xml:space="preserve"> </v>
      </c>
      <c r="M485">
        <f t="shared" si="8"/>
        <v>0</v>
      </c>
      <c r="N485">
        <f t="shared" si="9"/>
        <v>0</v>
      </c>
      <c r="O485" t="s">
        <v>20</v>
      </c>
      <c r="P485" t="str">
        <f t="array" ref="P485">INDEX(Items!B$2:B$1072,MATCH($O485,Items!$A$2:$A$1072,0))</f>
        <v xml:space="preserve"> </v>
      </c>
      <c r="Q485" t="str">
        <f t="array" ref="Q485">INDEX(Items!C$2:C$1072,MATCH($O485,Items!$A$2:$A$1072,0))</f>
        <v xml:space="preserve"> </v>
      </c>
      <c r="R485" t="str">
        <f t="array" ref="R485">INDEX(Items!D$2:D$1072,MATCH($O485,Items!$A$2:$A$1072,0))</f>
        <v xml:space="preserve"> </v>
      </c>
    </row>
    <row r="486" spans="1:18" ht="15.75" customHeight="1" x14ac:dyDescent="0.25">
      <c r="A486">
        <f t="shared" si="6"/>
        <v>1</v>
      </c>
      <c r="B486" t="str">
        <f t="shared" si="7"/>
        <v/>
      </c>
      <c r="C486">
        <f t="shared" si="10"/>
        <v>1</v>
      </c>
      <c r="D486" s="4"/>
      <c r="E486" t="s">
        <v>20</v>
      </c>
      <c r="F486" t="str">
        <f t="array" ref="F486">INDEX(Establishment!B$2:B$1031,MATCH($E486,Establishment!$A$2:$A$1031,0))</f>
        <v xml:space="preserve"> </v>
      </c>
      <c r="G486" t="str">
        <f t="array" ref="G486">INDEX(Establishment!C$2:C$1031,MATCH($E486,Establishment!$A$2:$A$1031,0))</f>
        <v xml:space="preserve"> </v>
      </c>
      <c r="M486">
        <f t="shared" si="8"/>
        <v>0</v>
      </c>
      <c r="N486">
        <f t="shared" si="9"/>
        <v>0</v>
      </c>
      <c r="O486" t="s">
        <v>20</v>
      </c>
      <c r="P486" t="str">
        <f t="array" ref="P486">INDEX(Items!B$2:B$1072,MATCH($O486,Items!$A$2:$A$1072,0))</f>
        <v xml:space="preserve"> </v>
      </c>
      <c r="Q486" t="str">
        <f t="array" ref="Q486">INDEX(Items!C$2:C$1072,MATCH($O486,Items!$A$2:$A$1072,0))</f>
        <v xml:space="preserve"> </v>
      </c>
      <c r="R486" t="str">
        <f t="array" ref="R486">INDEX(Items!D$2:D$1072,MATCH($O486,Items!$A$2:$A$1072,0))</f>
        <v xml:space="preserve"> </v>
      </c>
    </row>
    <row r="487" spans="1:18" ht="15.75" customHeight="1" x14ac:dyDescent="0.25">
      <c r="A487">
        <f t="shared" si="6"/>
        <v>1</v>
      </c>
      <c r="B487" t="str">
        <f t="shared" si="7"/>
        <v/>
      </c>
      <c r="C487">
        <f t="shared" si="10"/>
        <v>1</v>
      </c>
      <c r="D487" s="4"/>
      <c r="E487" t="s">
        <v>20</v>
      </c>
      <c r="F487" t="str">
        <f t="array" ref="F487">INDEX(Establishment!B$2:B$1031,MATCH($E487,Establishment!$A$2:$A$1031,0))</f>
        <v xml:space="preserve"> </v>
      </c>
      <c r="G487" t="str">
        <f t="array" ref="G487">INDEX(Establishment!C$2:C$1031,MATCH($E487,Establishment!$A$2:$A$1031,0))</f>
        <v xml:space="preserve"> </v>
      </c>
      <c r="M487">
        <f t="shared" si="8"/>
        <v>0</v>
      </c>
      <c r="N487">
        <f t="shared" si="9"/>
        <v>0</v>
      </c>
      <c r="O487" t="s">
        <v>20</v>
      </c>
      <c r="P487" t="str">
        <f t="array" ref="P487">INDEX(Items!B$2:B$1072,MATCH($O487,Items!$A$2:$A$1072,0))</f>
        <v xml:space="preserve"> </v>
      </c>
      <c r="Q487" t="str">
        <f t="array" ref="Q487">INDEX(Items!C$2:C$1072,MATCH($O487,Items!$A$2:$A$1072,0))</f>
        <v xml:space="preserve"> </v>
      </c>
      <c r="R487" t="str">
        <f t="array" ref="R487">INDEX(Items!D$2:D$1072,MATCH($O487,Items!$A$2:$A$1072,0))</f>
        <v xml:space="preserve"> </v>
      </c>
    </row>
    <row r="488" spans="1:18" ht="15.75" customHeight="1" x14ac:dyDescent="0.25">
      <c r="A488">
        <f t="shared" si="6"/>
        <v>1</v>
      </c>
      <c r="B488" t="str">
        <f t="shared" si="7"/>
        <v/>
      </c>
      <c r="C488">
        <f t="shared" si="10"/>
        <v>1</v>
      </c>
      <c r="D488" s="4"/>
      <c r="E488" t="s">
        <v>20</v>
      </c>
      <c r="F488" t="str">
        <f t="array" ref="F488">INDEX(Establishment!B$2:B$1031,MATCH($E488,Establishment!$A$2:$A$1031,0))</f>
        <v xml:space="preserve"> </v>
      </c>
      <c r="G488" t="str">
        <f t="array" ref="G488">INDEX(Establishment!C$2:C$1031,MATCH($E488,Establishment!$A$2:$A$1031,0))</f>
        <v xml:space="preserve"> </v>
      </c>
      <c r="M488">
        <f t="shared" si="8"/>
        <v>0</v>
      </c>
      <c r="N488">
        <f t="shared" si="9"/>
        <v>0</v>
      </c>
      <c r="O488" t="s">
        <v>20</v>
      </c>
      <c r="P488" t="str">
        <f t="array" ref="P488">INDEX(Items!B$2:B$1072,MATCH($O488,Items!$A$2:$A$1072,0))</f>
        <v xml:space="preserve"> </v>
      </c>
      <c r="Q488" t="str">
        <f t="array" ref="Q488">INDEX(Items!C$2:C$1072,MATCH($O488,Items!$A$2:$A$1072,0))</f>
        <v xml:space="preserve"> </v>
      </c>
      <c r="R488" t="str">
        <f t="array" ref="R488">INDEX(Items!D$2:D$1072,MATCH($O488,Items!$A$2:$A$1072,0))</f>
        <v xml:space="preserve"> </v>
      </c>
    </row>
    <row r="489" spans="1:18" ht="15.75" customHeight="1" x14ac:dyDescent="0.25">
      <c r="A489">
        <f t="shared" si="6"/>
        <v>1</v>
      </c>
      <c r="B489" t="str">
        <f t="shared" si="7"/>
        <v/>
      </c>
      <c r="C489">
        <f t="shared" si="10"/>
        <v>1</v>
      </c>
      <c r="D489" s="4"/>
      <c r="E489" t="s">
        <v>20</v>
      </c>
      <c r="F489" t="str">
        <f t="array" ref="F489">INDEX(Establishment!B$2:B$1031,MATCH($E489,Establishment!$A$2:$A$1031,0))</f>
        <v xml:space="preserve"> </v>
      </c>
      <c r="G489" t="str">
        <f t="array" ref="G489">INDEX(Establishment!C$2:C$1031,MATCH($E489,Establishment!$A$2:$A$1031,0))</f>
        <v xml:space="preserve"> </v>
      </c>
      <c r="M489">
        <f t="shared" si="8"/>
        <v>0</v>
      </c>
      <c r="N489">
        <f t="shared" si="9"/>
        <v>0</v>
      </c>
      <c r="O489" t="s">
        <v>20</v>
      </c>
      <c r="P489" t="str">
        <f t="array" ref="P489">INDEX(Items!B$2:B$1072,MATCH($O489,Items!$A$2:$A$1072,0))</f>
        <v xml:space="preserve"> </v>
      </c>
      <c r="Q489" t="str">
        <f t="array" ref="Q489">INDEX(Items!C$2:C$1072,MATCH($O489,Items!$A$2:$A$1072,0))</f>
        <v xml:space="preserve"> </v>
      </c>
      <c r="R489" t="str">
        <f t="array" ref="R489">INDEX(Items!D$2:D$1072,MATCH($O489,Items!$A$2:$A$1072,0))</f>
        <v xml:space="preserve"> </v>
      </c>
    </row>
    <row r="490" spans="1:18" ht="15.75" customHeight="1" x14ac:dyDescent="0.25">
      <c r="A490">
        <f t="shared" si="6"/>
        <v>1</v>
      </c>
      <c r="B490" t="str">
        <f t="shared" si="7"/>
        <v/>
      </c>
      <c r="C490">
        <f t="shared" si="10"/>
        <v>1</v>
      </c>
      <c r="D490" s="4"/>
      <c r="E490" t="s">
        <v>20</v>
      </c>
      <c r="F490" t="str">
        <f t="array" ref="F490">INDEX(Establishment!B$2:B$1031,MATCH($E490,Establishment!$A$2:$A$1031,0))</f>
        <v xml:space="preserve"> </v>
      </c>
      <c r="G490" t="str">
        <f t="array" ref="G490">INDEX(Establishment!C$2:C$1031,MATCH($E490,Establishment!$A$2:$A$1031,0))</f>
        <v xml:space="preserve"> </v>
      </c>
      <c r="M490">
        <f t="shared" si="8"/>
        <v>0</v>
      </c>
      <c r="N490">
        <f t="shared" si="9"/>
        <v>0</v>
      </c>
      <c r="O490" t="s">
        <v>20</v>
      </c>
      <c r="P490" t="str">
        <f t="array" ref="P490">INDEX(Items!B$2:B$1072,MATCH($O490,Items!$A$2:$A$1072,0))</f>
        <v xml:space="preserve"> </v>
      </c>
      <c r="Q490" t="str">
        <f t="array" ref="Q490">INDEX(Items!C$2:C$1072,MATCH($O490,Items!$A$2:$A$1072,0))</f>
        <v xml:space="preserve"> </v>
      </c>
      <c r="R490" t="str">
        <f t="array" ref="R490">INDEX(Items!D$2:D$1072,MATCH($O490,Items!$A$2:$A$1072,0))</f>
        <v xml:space="preserve"> </v>
      </c>
    </row>
    <row r="491" spans="1:18" ht="15.75" customHeight="1" x14ac:dyDescent="0.25">
      <c r="A491">
        <f t="shared" si="6"/>
        <v>1</v>
      </c>
      <c r="B491" t="str">
        <f t="shared" si="7"/>
        <v/>
      </c>
      <c r="C491">
        <f t="shared" si="10"/>
        <v>1</v>
      </c>
      <c r="D491" s="4"/>
      <c r="E491" t="s">
        <v>20</v>
      </c>
      <c r="F491" t="str">
        <f t="array" ref="F491">INDEX(Establishment!B$2:B$1031,MATCH($E491,Establishment!$A$2:$A$1031,0))</f>
        <v xml:space="preserve"> </v>
      </c>
      <c r="G491" t="str">
        <f t="array" ref="G491">INDEX(Establishment!C$2:C$1031,MATCH($E491,Establishment!$A$2:$A$1031,0))</f>
        <v xml:space="preserve"> </v>
      </c>
      <c r="M491">
        <f t="shared" si="8"/>
        <v>0</v>
      </c>
      <c r="N491">
        <f t="shared" si="9"/>
        <v>0</v>
      </c>
      <c r="O491" t="s">
        <v>20</v>
      </c>
      <c r="P491" t="str">
        <f t="array" ref="P491">INDEX(Items!B$2:B$1072,MATCH($O491,Items!$A$2:$A$1072,0))</f>
        <v xml:space="preserve"> </v>
      </c>
      <c r="Q491" t="str">
        <f t="array" ref="Q491">INDEX(Items!C$2:C$1072,MATCH($O491,Items!$A$2:$A$1072,0))</f>
        <v xml:space="preserve"> </v>
      </c>
      <c r="R491" t="str">
        <f t="array" ref="R491">INDEX(Items!D$2:D$1072,MATCH($O491,Items!$A$2:$A$1072,0))</f>
        <v xml:space="preserve"> </v>
      </c>
    </row>
    <row r="492" spans="1:18" ht="15.75" customHeight="1" x14ac:dyDescent="0.25">
      <c r="A492">
        <f t="shared" si="6"/>
        <v>1</v>
      </c>
      <c r="B492" t="str">
        <f t="shared" si="7"/>
        <v/>
      </c>
      <c r="C492">
        <f t="shared" si="10"/>
        <v>1</v>
      </c>
      <c r="D492" s="4"/>
      <c r="E492" t="s">
        <v>20</v>
      </c>
      <c r="F492" t="str">
        <f t="array" ref="F492">INDEX(Establishment!B$2:B$1031,MATCH($E492,Establishment!$A$2:$A$1031,0))</f>
        <v xml:space="preserve"> </v>
      </c>
      <c r="G492" t="str">
        <f t="array" ref="G492">INDEX(Establishment!C$2:C$1031,MATCH($E492,Establishment!$A$2:$A$1031,0))</f>
        <v xml:space="preserve"> </v>
      </c>
      <c r="M492">
        <f t="shared" si="8"/>
        <v>0</v>
      </c>
      <c r="N492">
        <f t="shared" si="9"/>
        <v>0</v>
      </c>
      <c r="O492" t="s">
        <v>20</v>
      </c>
      <c r="P492" t="str">
        <f t="array" ref="P492">INDEX(Items!B$2:B$1072,MATCH($O492,Items!$A$2:$A$1072,0))</f>
        <v xml:space="preserve"> </v>
      </c>
      <c r="Q492" t="str">
        <f t="array" ref="Q492">INDEX(Items!C$2:C$1072,MATCH($O492,Items!$A$2:$A$1072,0))</f>
        <v xml:space="preserve"> </v>
      </c>
      <c r="R492" t="str">
        <f t="array" ref="R492">INDEX(Items!D$2:D$1072,MATCH($O492,Items!$A$2:$A$1072,0))</f>
        <v xml:space="preserve"> </v>
      </c>
    </row>
    <row r="493" spans="1:18" ht="15.75" customHeight="1" x14ac:dyDescent="0.25">
      <c r="A493">
        <f t="shared" si="6"/>
        <v>1</v>
      </c>
      <c r="B493" t="str">
        <f t="shared" si="7"/>
        <v/>
      </c>
      <c r="C493">
        <f t="shared" si="10"/>
        <v>1</v>
      </c>
      <c r="D493" s="4"/>
      <c r="E493" t="s">
        <v>20</v>
      </c>
      <c r="F493" t="str">
        <f t="array" ref="F493">INDEX(Establishment!B$2:B$1031,MATCH($E493,Establishment!$A$2:$A$1031,0))</f>
        <v xml:space="preserve"> </v>
      </c>
      <c r="G493" t="str">
        <f t="array" ref="G493">INDEX(Establishment!C$2:C$1031,MATCH($E493,Establishment!$A$2:$A$1031,0))</f>
        <v xml:space="preserve"> </v>
      </c>
      <c r="M493">
        <f t="shared" si="8"/>
        <v>0</v>
      </c>
      <c r="N493">
        <f t="shared" si="9"/>
        <v>0</v>
      </c>
      <c r="O493" t="s">
        <v>20</v>
      </c>
      <c r="P493" t="str">
        <f t="array" ref="P493">INDEX(Items!B$2:B$1072,MATCH($O493,Items!$A$2:$A$1072,0))</f>
        <v xml:space="preserve"> </v>
      </c>
      <c r="Q493" t="str">
        <f t="array" ref="Q493">INDEX(Items!C$2:C$1072,MATCH($O493,Items!$A$2:$A$1072,0))</f>
        <v xml:space="preserve"> </v>
      </c>
      <c r="R493" t="str">
        <f t="array" ref="R493">INDEX(Items!D$2:D$1072,MATCH($O493,Items!$A$2:$A$1072,0))</f>
        <v xml:space="preserve"> </v>
      </c>
    </row>
    <row r="494" spans="1:18" ht="15.75" customHeight="1" x14ac:dyDescent="0.25">
      <c r="A494">
        <f t="shared" si="6"/>
        <v>1</v>
      </c>
      <c r="B494" t="str">
        <f t="shared" si="7"/>
        <v/>
      </c>
      <c r="C494">
        <f t="shared" si="10"/>
        <v>1</v>
      </c>
      <c r="D494" s="4"/>
      <c r="E494" t="s">
        <v>20</v>
      </c>
      <c r="F494" t="str">
        <f t="array" ref="F494">INDEX(Establishment!B$2:B$1031,MATCH($E494,Establishment!$A$2:$A$1031,0))</f>
        <v xml:space="preserve"> </v>
      </c>
      <c r="G494" t="str">
        <f t="array" ref="G494">INDEX(Establishment!C$2:C$1031,MATCH($E494,Establishment!$A$2:$A$1031,0))</f>
        <v xml:space="preserve"> </v>
      </c>
      <c r="M494">
        <f t="shared" si="8"/>
        <v>0</v>
      </c>
      <c r="N494">
        <f t="shared" si="9"/>
        <v>0</v>
      </c>
      <c r="O494" t="s">
        <v>20</v>
      </c>
      <c r="P494" t="str">
        <f t="array" ref="P494">INDEX(Items!B$2:B$1072,MATCH($O494,Items!$A$2:$A$1072,0))</f>
        <v xml:space="preserve"> </v>
      </c>
      <c r="Q494" t="str">
        <f t="array" ref="Q494">INDEX(Items!C$2:C$1072,MATCH($O494,Items!$A$2:$A$1072,0))</f>
        <v xml:space="preserve"> </v>
      </c>
      <c r="R494" t="str">
        <f t="array" ref="R494">INDEX(Items!D$2:D$1072,MATCH($O494,Items!$A$2:$A$1072,0))</f>
        <v xml:space="preserve"> </v>
      </c>
    </row>
    <row r="495" spans="1:18" ht="15.75" customHeight="1" x14ac:dyDescent="0.25">
      <c r="A495">
        <f t="shared" si="6"/>
        <v>1</v>
      </c>
      <c r="B495" t="str">
        <f t="shared" si="7"/>
        <v/>
      </c>
      <c r="C495">
        <f t="shared" si="10"/>
        <v>1</v>
      </c>
      <c r="D495" s="4"/>
      <c r="E495" t="s">
        <v>20</v>
      </c>
      <c r="F495" t="str">
        <f t="array" ref="F495">INDEX(Establishment!B$2:B$1031,MATCH($E495,Establishment!$A$2:$A$1031,0))</f>
        <v xml:space="preserve"> </v>
      </c>
      <c r="G495" t="str">
        <f t="array" ref="G495">INDEX(Establishment!C$2:C$1031,MATCH($E495,Establishment!$A$2:$A$1031,0))</f>
        <v xml:space="preserve"> </v>
      </c>
      <c r="M495">
        <f t="shared" si="8"/>
        <v>0</v>
      </c>
      <c r="N495">
        <f t="shared" si="9"/>
        <v>0</v>
      </c>
      <c r="O495" t="s">
        <v>20</v>
      </c>
      <c r="P495" t="str">
        <f t="array" ref="P495">INDEX(Items!B$2:B$1072,MATCH($O495,Items!$A$2:$A$1072,0))</f>
        <v xml:space="preserve"> </v>
      </c>
      <c r="Q495" t="str">
        <f t="array" ref="Q495">INDEX(Items!C$2:C$1072,MATCH($O495,Items!$A$2:$A$1072,0))</f>
        <v xml:space="preserve"> </v>
      </c>
      <c r="R495" t="str">
        <f t="array" ref="R495">INDEX(Items!D$2:D$1072,MATCH($O495,Items!$A$2:$A$1072,0))</f>
        <v xml:space="preserve"> </v>
      </c>
    </row>
    <row r="496" spans="1:18" ht="15.75" customHeight="1" x14ac:dyDescent="0.25">
      <c r="A496">
        <f t="shared" si="6"/>
        <v>1</v>
      </c>
      <c r="B496" t="str">
        <f t="shared" si="7"/>
        <v/>
      </c>
      <c r="C496">
        <f t="shared" si="10"/>
        <v>1</v>
      </c>
      <c r="D496" s="4"/>
      <c r="E496" t="s">
        <v>20</v>
      </c>
      <c r="F496" t="str">
        <f t="array" ref="F496">INDEX(Establishment!B$2:B$1031,MATCH($E496,Establishment!$A$2:$A$1031,0))</f>
        <v xml:space="preserve"> </v>
      </c>
      <c r="G496" t="str">
        <f t="array" ref="G496">INDEX(Establishment!C$2:C$1031,MATCH($E496,Establishment!$A$2:$A$1031,0))</f>
        <v xml:space="preserve"> </v>
      </c>
      <c r="M496">
        <f t="shared" si="8"/>
        <v>0</v>
      </c>
      <c r="N496">
        <f t="shared" si="9"/>
        <v>0</v>
      </c>
      <c r="O496" t="s">
        <v>20</v>
      </c>
      <c r="P496" t="str">
        <f t="array" ref="P496">INDEX(Items!B$2:B$1072,MATCH($O496,Items!$A$2:$A$1072,0))</f>
        <v xml:space="preserve"> </v>
      </c>
      <c r="Q496" t="str">
        <f t="array" ref="Q496">INDEX(Items!C$2:C$1072,MATCH($O496,Items!$A$2:$A$1072,0))</f>
        <v xml:space="preserve"> </v>
      </c>
      <c r="R496" t="str">
        <f t="array" ref="R496">INDEX(Items!D$2:D$1072,MATCH($O496,Items!$A$2:$A$1072,0))</f>
        <v xml:space="preserve"> </v>
      </c>
    </row>
    <row r="497" spans="1:18" ht="15.75" customHeight="1" x14ac:dyDescent="0.25">
      <c r="A497">
        <f t="shared" si="6"/>
        <v>1</v>
      </c>
      <c r="B497" t="str">
        <f t="shared" si="7"/>
        <v/>
      </c>
      <c r="C497">
        <f t="shared" si="10"/>
        <v>1</v>
      </c>
      <c r="D497" s="4"/>
      <c r="E497" t="s">
        <v>20</v>
      </c>
      <c r="F497" t="str">
        <f t="array" ref="F497">INDEX(Establishment!B$2:B$1031,MATCH($E497,Establishment!$A$2:$A$1031,0))</f>
        <v xml:space="preserve"> </v>
      </c>
      <c r="G497" t="str">
        <f t="array" ref="G497">INDEX(Establishment!C$2:C$1031,MATCH($E497,Establishment!$A$2:$A$1031,0))</f>
        <v xml:space="preserve"> </v>
      </c>
      <c r="M497">
        <f t="shared" si="8"/>
        <v>0</v>
      </c>
      <c r="N497">
        <f t="shared" si="9"/>
        <v>0</v>
      </c>
      <c r="O497" t="s">
        <v>20</v>
      </c>
      <c r="P497" t="str">
        <f t="array" ref="P497">INDEX(Items!B$2:B$1072,MATCH($O497,Items!$A$2:$A$1072,0))</f>
        <v xml:space="preserve"> </v>
      </c>
      <c r="Q497" t="str">
        <f t="array" ref="Q497">INDEX(Items!C$2:C$1072,MATCH($O497,Items!$A$2:$A$1072,0))</f>
        <v xml:space="preserve"> </v>
      </c>
      <c r="R497" t="str">
        <f t="array" ref="R497">INDEX(Items!D$2:D$1072,MATCH($O497,Items!$A$2:$A$1072,0))</f>
        <v xml:space="preserve"> </v>
      </c>
    </row>
    <row r="498" spans="1:18" ht="15.75" customHeight="1" x14ac:dyDescent="0.25">
      <c r="A498">
        <f t="shared" si="6"/>
        <v>1</v>
      </c>
      <c r="B498" t="str">
        <f t="shared" si="7"/>
        <v/>
      </c>
      <c r="C498">
        <f t="shared" si="10"/>
        <v>1</v>
      </c>
      <c r="D498" s="4"/>
      <c r="E498" t="s">
        <v>20</v>
      </c>
      <c r="F498" t="str">
        <f t="array" ref="F498">INDEX(Establishment!B$2:B$1031,MATCH($E498,Establishment!$A$2:$A$1031,0))</f>
        <v xml:space="preserve"> </v>
      </c>
      <c r="G498" t="str">
        <f t="array" ref="G498">INDEX(Establishment!C$2:C$1031,MATCH($E498,Establishment!$A$2:$A$1031,0))</f>
        <v xml:space="preserve"> </v>
      </c>
      <c r="M498">
        <f t="shared" si="8"/>
        <v>0</v>
      </c>
      <c r="N498">
        <f t="shared" si="9"/>
        <v>0</v>
      </c>
      <c r="O498" t="s">
        <v>20</v>
      </c>
      <c r="P498" t="str">
        <f t="array" ref="P498">INDEX(Items!B$2:B$1072,MATCH($O498,Items!$A$2:$A$1072,0))</f>
        <v xml:space="preserve"> </v>
      </c>
      <c r="Q498" t="str">
        <f t="array" ref="Q498">INDEX(Items!C$2:C$1072,MATCH($O498,Items!$A$2:$A$1072,0))</f>
        <v xml:space="preserve"> </v>
      </c>
      <c r="R498" t="str">
        <f t="array" ref="R498">INDEX(Items!D$2:D$1072,MATCH($O498,Items!$A$2:$A$1072,0))</f>
        <v xml:space="preserve"> </v>
      </c>
    </row>
    <row r="499" spans="1:18" ht="15.75" customHeight="1" x14ac:dyDescent="0.25">
      <c r="A499">
        <f t="shared" si="6"/>
        <v>1</v>
      </c>
      <c r="B499" t="str">
        <f t="shared" si="7"/>
        <v/>
      </c>
      <c r="C499">
        <f t="shared" si="10"/>
        <v>1</v>
      </c>
      <c r="D499" s="4"/>
      <c r="E499" t="s">
        <v>20</v>
      </c>
      <c r="F499" t="str">
        <f t="array" ref="F499">INDEX(Establishment!B$2:B$1031,MATCH($E499,Establishment!$A$2:$A$1031,0))</f>
        <v xml:space="preserve"> </v>
      </c>
      <c r="G499" t="str">
        <f t="array" ref="G499">INDEX(Establishment!C$2:C$1031,MATCH($E499,Establishment!$A$2:$A$1031,0))</f>
        <v xml:space="preserve"> </v>
      </c>
      <c r="M499">
        <f t="shared" si="8"/>
        <v>0</v>
      </c>
      <c r="N499">
        <f t="shared" si="9"/>
        <v>0</v>
      </c>
      <c r="O499" t="s">
        <v>20</v>
      </c>
      <c r="P499" t="str">
        <f t="array" ref="P499">INDEX(Items!B$2:B$1072,MATCH($O499,Items!$A$2:$A$1072,0))</f>
        <v xml:space="preserve"> </v>
      </c>
      <c r="Q499" t="str">
        <f t="array" ref="Q499">INDEX(Items!C$2:C$1072,MATCH($O499,Items!$A$2:$A$1072,0))</f>
        <v xml:space="preserve"> </v>
      </c>
      <c r="R499" t="str">
        <f t="array" ref="R499">INDEX(Items!D$2:D$1072,MATCH($O499,Items!$A$2:$A$1072,0))</f>
        <v xml:space="preserve"> </v>
      </c>
    </row>
  </sheetData>
  <autoFilter ref="A1:S499" xr:uid="{00000000-0009-0000-0000-000003000000}"/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300-000000000000}">
          <x14:formula1>
            <xm:f>Misc!$A$2:$A$8</xm:f>
          </x14:formula1>
          <xm:sqref>H1:H499</xm:sqref>
        </x14:dataValidation>
        <x14:dataValidation type="list" allowBlank="1" xr:uid="{00000000-0002-0000-0300-000001000000}">
          <x14:formula1>
            <xm:f>ANCHORARRAY('Accounts Search'!$A3)</xm:f>
          </x14:formula1>
          <xm:sqref>J2:J499</xm:sqref>
        </x14:dataValidation>
        <x14:dataValidation type="list" allowBlank="1" xr:uid="{00000000-0002-0000-0300-000002000000}">
          <x14:formula1>
            <xm:f>ANCHORARRAY('Establishment Search'!$A2)</xm:f>
          </x14:formula1>
          <xm:sqref>E2:E499</xm:sqref>
        </x14:dataValidation>
        <x14:dataValidation type="list" allowBlank="1" xr:uid="{00000000-0002-0000-0300-000003000000}">
          <x14:formula1>
            <xm:f>ANCHORARRAY('Items Search'!$A3)</xm:f>
          </x14:formula1>
          <xm:sqref>O2:O499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99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H2" sqref="H2"/>
    </sheetView>
  </sheetViews>
  <sheetFormatPr defaultColWidth="14.42578125" defaultRowHeight="15" customHeight="1" x14ac:dyDescent="0.25"/>
  <cols>
    <col min="1" max="1" width="8.42578125" customWidth="1"/>
    <col min="2" max="3" width="11.140625" customWidth="1"/>
    <col min="4" max="4" width="10.7109375" customWidth="1"/>
    <col min="5" max="5" width="21.140625" customWidth="1"/>
    <col min="6" max="6" width="13.7109375" customWidth="1"/>
    <col min="7" max="7" width="9.7109375" customWidth="1"/>
    <col min="8" max="8" width="13.7109375" customWidth="1"/>
    <col min="9" max="9" width="8" customWidth="1"/>
    <col min="10" max="10" width="18.5703125" customWidth="1"/>
    <col min="11" max="11" width="8.7109375" customWidth="1"/>
    <col min="12" max="12" width="9.5703125" customWidth="1"/>
    <col min="13" max="13" width="8" customWidth="1"/>
    <col min="14" max="14" width="11.140625" customWidth="1"/>
    <col min="15" max="15" width="25.7109375" customWidth="1"/>
    <col min="16" max="16" width="6.140625" customWidth="1"/>
    <col min="17" max="17" width="12.7109375" customWidth="1"/>
    <col min="18" max="18" width="7.140625" customWidth="1"/>
    <col min="19" max="19" width="8.7109375" customWidth="1"/>
  </cols>
  <sheetData>
    <row r="1" spans="1:19" ht="30" x14ac:dyDescent="0.25">
      <c r="A1" t="s">
        <v>3</v>
      </c>
      <c r="B1" s="2" t="s">
        <v>4</v>
      </c>
      <c r="C1" t="s">
        <v>5</v>
      </c>
      <c r="D1" t="s">
        <v>6</v>
      </c>
      <c r="E1" s="3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11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25">
      <c r="A2">
        <f t="shared" ref="A2:A256" si="0">IF(OR(D2&lt;&gt;D1,D2=""),1,IF(NOT(AND(E2=E1,F2=F1,G2=G1)),A1+1,IF(OR(H2="",AND(H2&lt;&gt;"",H2&lt;&gt;H1,H1&lt;&gt;"")),A1,A1+1)))</f>
        <v>1</v>
      </c>
      <c r="B2" t="str">
        <f t="shared" ref="B2:B6" si="1">IF(D2&lt;&gt;"",YEAR(D2)&amp;MONTH(D2)&amp;DAY(D2)&amp;CHAR(64+A2),"")</f>
        <v/>
      </c>
      <c r="D2" s="4"/>
      <c r="E2" t="s">
        <v>20</v>
      </c>
      <c r="F2" t="str">
        <f t="array" ref="F2">INDEX(Establishment!B$2:B$1031,MATCH($E2,Establishment!$A$2:$A$1031,0))</f>
        <v xml:space="preserve"> </v>
      </c>
      <c r="G2" t="str">
        <f t="array" ref="G2">INDEX(Establishment!C$2:C$1031,MATCH($E2,Establishment!$A$2:$A$1031,0))</f>
        <v xml:space="preserve"> </v>
      </c>
      <c r="M2">
        <f t="shared" ref="M2:M256" si="2">K2*L2</f>
        <v>0</v>
      </c>
      <c r="N2">
        <f t="shared" ref="N2:N256" si="3">IF(B2=B1,N1+M2,M2)</f>
        <v>0</v>
      </c>
      <c r="O2" t="s">
        <v>20</v>
      </c>
      <c r="P2" t="str">
        <f t="array" ref="P2">INDEX(Items!B$2:B$1072,MATCH($O2,Items!$A$2:$A$1072,0))</f>
        <v xml:space="preserve"> </v>
      </c>
      <c r="Q2" t="str">
        <f t="array" ref="Q2">INDEX(Items!C$2:C$1072,MATCH($O2,Items!$A$2:$A$1072,0))</f>
        <v xml:space="preserve"> </v>
      </c>
      <c r="R2" t="str">
        <f t="array" ref="R2">INDEX(Items!D$2:D$1072,MATCH($O2,Items!$A$2:$A$1072,0))</f>
        <v xml:space="preserve"> </v>
      </c>
    </row>
    <row r="3" spans="1:19" x14ac:dyDescent="0.25">
      <c r="A3">
        <f t="shared" si="0"/>
        <v>1</v>
      </c>
      <c r="B3" t="str">
        <f t="shared" si="1"/>
        <v/>
      </c>
      <c r="D3" s="4"/>
      <c r="E3" t="s">
        <v>20</v>
      </c>
      <c r="F3" t="str">
        <f t="array" ref="F3">INDEX(Establishment!B$2:B$1031,MATCH($E3,Establishment!$A$2:$A$1031,0))</f>
        <v xml:space="preserve"> </v>
      </c>
      <c r="G3" t="str">
        <f t="array" ref="G3">INDEX(Establishment!C$2:C$1031,MATCH($E3,Establishment!$A$2:$A$1031,0))</f>
        <v xml:space="preserve"> </v>
      </c>
      <c r="M3">
        <f t="shared" si="2"/>
        <v>0</v>
      </c>
      <c r="N3">
        <f t="shared" si="3"/>
        <v>0</v>
      </c>
      <c r="O3" t="s">
        <v>20</v>
      </c>
      <c r="P3" t="str">
        <f t="array" ref="P3">INDEX(Items!B$2:B$1072,MATCH($O3,Items!$A$2:$A$1072,0))</f>
        <v xml:space="preserve"> </v>
      </c>
      <c r="Q3" t="str">
        <f t="array" ref="Q3">INDEX(Items!C$2:C$1072,MATCH($O3,Items!$A$2:$A$1072,0))</f>
        <v xml:space="preserve"> </v>
      </c>
      <c r="R3" t="str">
        <f t="array" ref="R3">INDEX(Items!D$2:D$1072,MATCH($O3,Items!$A$2:$A$1072,0))</f>
        <v xml:space="preserve"> </v>
      </c>
    </row>
    <row r="4" spans="1:19" x14ac:dyDescent="0.25">
      <c r="A4">
        <f t="shared" si="0"/>
        <v>1</v>
      </c>
      <c r="B4" t="str">
        <f t="shared" si="1"/>
        <v/>
      </c>
      <c r="D4" s="4"/>
      <c r="E4" t="s">
        <v>20</v>
      </c>
      <c r="F4" t="str">
        <f t="array" ref="F4">INDEX(Establishment!B$2:B$1031,MATCH($E4,Establishment!$A$2:$A$1031,0))</f>
        <v xml:space="preserve"> </v>
      </c>
      <c r="G4" t="str">
        <f t="array" ref="G4">INDEX(Establishment!C$2:C$1031,MATCH($E4,Establishment!$A$2:$A$1031,0))</f>
        <v xml:space="preserve"> </v>
      </c>
      <c r="M4">
        <f t="shared" si="2"/>
        <v>0</v>
      </c>
      <c r="N4">
        <f t="shared" si="3"/>
        <v>0</v>
      </c>
      <c r="O4" t="s">
        <v>20</v>
      </c>
      <c r="P4" t="str">
        <f t="array" ref="P4">INDEX(Items!B$2:B$1072,MATCH($O4,Items!$A$2:$A$1072,0))</f>
        <v xml:space="preserve"> </v>
      </c>
      <c r="Q4" t="str">
        <f t="array" ref="Q4">INDEX(Items!C$2:C$1072,MATCH($O4,Items!$A$2:$A$1072,0))</f>
        <v xml:space="preserve"> </v>
      </c>
      <c r="R4" t="str">
        <f t="array" ref="R4">INDEX(Items!D$2:D$1072,MATCH($O4,Items!$A$2:$A$1072,0))</f>
        <v xml:space="preserve"> </v>
      </c>
    </row>
    <row r="5" spans="1:19" x14ac:dyDescent="0.25">
      <c r="A5">
        <f t="shared" si="0"/>
        <v>1</v>
      </c>
      <c r="B5" t="str">
        <f t="shared" si="1"/>
        <v/>
      </c>
      <c r="D5" s="4"/>
      <c r="E5" t="s">
        <v>20</v>
      </c>
      <c r="F5" t="str">
        <f t="array" ref="F5">INDEX(Establishment!B$2:B$1031,MATCH($E5,Establishment!$A$2:$A$1031,0))</f>
        <v xml:space="preserve"> </v>
      </c>
      <c r="G5" t="str">
        <f t="array" ref="G5">INDEX(Establishment!C$2:C$1031,MATCH($E5,Establishment!$A$2:$A$1031,0))</f>
        <v xml:space="preserve"> </v>
      </c>
      <c r="M5">
        <f t="shared" si="2"/>
        <v>0</v>
      </c>
      <c r="N5">
        <f t="shared" si="3"/>
        <v>0</v>
      </c>
      <c r="O5" t="s">
        <v>20</v>
      </c>
      <c r="P5" t="str">
        <f t="array" ref="P5">INDEX(Items!B$2:B$1072,MATCH($O5,Items!$A$2:$A$1072,0))</f>
        <v xml:space="preserve"> </v>
      </c>
      <c r="Q5" t="str">
        <f t="array" ref="Q5">INDEX(Items!C$2:C$1072,MATCH($O5,Items!$A$2:$A$1072,0))</f>
        <v xml:space="preserve"> </v>
      </c>
      <c r="R5" t="str">
        <f t="array" ref="R5">INDEX(Items!D$2:D$1072,MATCH($O5,Items!$A$2:$A$1072,0))</f>
        <v xml:space="preserve"> </v>
      </c>
    </row>
    <row r="6" spans="1:19" x14ac:dyDescent="0.25">
      <c r="A6">
        <f t="shared" si="0"/>
        <v>1</v>
      </c>
      <c r="B6" t="str">
        <f t="shared" si="1"/>
        <v/>
      </c>
      <c r="D6" s="4"/>
      <c r="E6" t="s">
        <v>20</v>
      </c>
      <c r="F6" t="str">
        <f t="array" ref="F6">INDEX(Establishment!B$2:B$1031,MATCH($E6,Establishment!$A$2:$A$1031,0))</f>
        <v xml:space="preserve"> </v>
      </c>
      <c r="G6" t="str">
        <f t="array" ref="G6">INDEX(Establishment!C$2:C$1031,MATCH($E6,Establishment!$A$2:$A$1031,0))</f>
        <v xml:space="preserve"> </v>
      </c>
      <c r="M6">
        <f t="shared" si="2"/>
        <v>0</v>
      </c>
      <c r="N6">
        <f t="shared" si="3"/>
        <v>0</v>
      </c>
      <c r="O6" t="s">
        <v>20</v>
      </c>
      <c r="P6" t="str">
        <f t="array" ref="P6">INDEX(Items!B$2:B$1072,MATCH($O6,Items!$A$2:$A$1072,0))</f>
        <v xml:space="preserve"> </v>
      </c>
      <c r="Q6" t="str">
        <f t="array" ref="Q6">INDEX(Items!C$2:C$1072,MATCH($O6,Items!$A$2:$A$1072,0))</f>
        <v xml:space="preserve"> </v>
      </c>
      <c r="R6" t="str">
        <f t="array" ref="R6">INDEX(Items!D$2:D$1072,MATCH($O6,Items!$A$2:$A$1072,0))</f>
        <v xml:space="preserve"> </v>
      </c>
    </row>
    <row r="7" spans="1:19" x14ac:dyDescent="0.25">
      <c r="A7">
        <f t="shared" si="0"/>
        <v>1</v>
      </c>
      <c r="B7" t="str">
        <f t="shared" ref="B7:B261" si="4">IF(D7&lt;&gt;"",TEXT(D7,"YYYYMMDD")&amp;CHAR(64+A7),"")</f>
        <v/>
      </c>
      <c r="C7">
        <f>IF(OR(B7="",B7&lt;&gt;B15),1,C15+1)</f>
        <v>1</v>
      </c>
      <c r="D7" s="4"/>
      <c r="E7" t="s">
        <v>20</v>
      </c>
      <c r="F7" t="str">
        <f t="array" ref="F7">INDEX(Establishment!B$2:B$1031,MATCH($E7,Establishment!$A$2:$A$1031,0))</f>
        <v xml:space="preserve"> </v>
      </c>
      <c r="G7" t="str">
        <f t="array" ref="G7">INDEX(Establishment!C$2:C$1031,MATCH($E7,Establishment!$A$2:$A$1031,0))</f>
        <v xml:space="preserve"> </v>
      </c>
      <c r="M7">
        <f t="shared" si="2"/>
        <v>0</v>
      </c>
      <c r="N7">
        <f t="shared" si="3"/>
        <v>0</v>
      </c>
      <c r="O7" t="s">
        <v>20</v>
      </c>
      <c r="P7" t="str">
        <f t="array" ref="P7">INDEX(Items!B$2:B$1072,MATCH($O7,Items!$A$2:$A$1072,0))</f>
        <v xml:space="preserve"> </v>
      </c>
      <c r="Q7" t="str">
        <f t="array" ref="Q7">INDEX(Items!C$2:C$1072,MATCH($O7,Items!$A$2:$A$1072,0))</f>
        <v xml:space="preserve"> </v>
      </c>
      <c r="R7" t="str">
        <f t="array" ref="R7">INDEX(Items!D$2:D$1072,MATCH($O7,Items!$A$2:$A$1072,0))</f>
        <v xml:space="preserve"> </v>
      </c>
    </row>
    <row r="8" spans="1:19" x14ac:dyDescent="0.25">
      <c r="A8">
        <f t="shared" si="0"/>
        <v>1</v>
      </c>
      <c r="B8" t="str">
        <f t="shared" si="4"/>
        <v/>
      </c>
      <c r="C8">
        <f t="shared" ref="C8:C262" si="5">IF(OR(B8="",B8&lt;&gt;B7),1,C7+1)</f>
        <v>1</v>
      </c>
      <c r="D8" s="4"/>
      <c r="E8" t="s">
        <v>20</v>
      </c>
      <c r="F8" t="str">
        <f t="array" ref="F8">INDEX(Establishment!B$2:B$1031,MATCH($E8,Establishment!$A$2:$A$1031,0))</f>
        <v xml:space="preserve"> </v>
      </c>
      <c r="G8" t="str">
        <f t="array" ref="G8">INDEX(Establishment!C$2:C$1031,MATCH($E8,Establishment!$A$2:$A$1031,0))</f>
        <v xml:space="preserve"> </v>
      </c>
      <c r="M8">
        <f t="shared" si="2"/>
        <v>0</v>
      </c>
      <c r="N8">
        <f t="shared" si="3"/>
        <v>0</v>
      </c>
      <c r="O8" t="s">
        <v>20</v>
      </c>
      <c r="P8" t="str">
        <f t="array" ref="P8">INDEX(Items!B$2:B$1072,MATCH($O8,Items!$A$2:$A$1072,0))</f>
        <v xml:space="preserve"> </v>
      </c>
      <c r="Q8" t="str">
        <f t="array" ref="Q8">INDEX(Items!C$2:C$1072,MATCH($O8,Items!$A$2:$A$1072,0))</f>
        <v xml:space="preserve"> </v>
      </c>
      <c r="R8" t="str">
        <f t="array" ref="R8">INDEX(Items!D$2:D$1072,MATCH($O8,Items!$A$2:$A$1072,0))</f>
        <v xml:space="preserve"> </v>
      </c>
    </row>
    <row r="9" spans="1:19" x14ac:dyDescent="0.25">
      <c r="A9">
        <f t="shared" si="0"/>
        <v>1</v>
      </c>
      <c r="B9" t="str">
        <f t="shared" si="4"/>
        <v/>
      </c>
      <c r="C9">
        <f t="shared" si="5"/>
        <v>1</v>
      </c>
      <c r="D9" s="4"/>
      <c r="E9" t="s">
        <v>20</v>
      </c>
      <c r="F9" t="str">
        <f t="array" ref="F9">INDEX(Establishment!B$2:B$1031,MATCH($E9,Establishment!$A$2:$A$1031,0))</f>
        <v xml:space="preserve"> </v>
      </c>
      <c r="G9" t="str">
        <f t="array" ref="G9">INDEX(Establishment!C$2:C$1031,MATCH($E9,Establishment!$A$2:$A$1031,0))</f>
        <v xml:space="preserve"> </v>
      </c>
      <c r="M9">
        <f t="shared" si="2"/>
        <v>0</v>
      </c>
      <c r="N9">
        <f t="shared" si="3"/>
        <v>0</v>
      </c>
      <c r="O9" t="s">
        <v>20</v>
      </c>
      <c r="P9" t="str">
        <f t="array" ref="P9">INDEX(Items!B$2:B$1072,MATCH($O9,Items!$A$2:$A$1072,0))</f>
        <v xml:space="preserve"> </v>
      </c>
      <c r="Q9" t="str">
        <f t="array" ref="Q9">INDEX(Items!C$2:C$1072,MATCH($O9,Items!$A$2:$A$1072,0))</f>
        <v xml:space="preserve"> </v>
      </c>
      <c r="R9" t="str">
        <f t="array" ref="R9">INDEX(Items!D$2:D$1072,MATCH($O9,Items!$A$2:$A$1072,0))</f>
        <v xml:space="preserve"> </v>
      </c>
    </row>
    <row r="10" spans="1:19" x14ac:dyDescent="0.25">
      <c r="A10">
        <f t="shared" si="0"/>
        <v>1</v>
      </c>
      <c r="B10" t="str">
        <f t="shared" si="4"/>
        <v/>
      </c>
      <c r="C10">
        <f t="shared" si="5"/>
        <v>1</v>
      </c>
      <c r="D10" s="4"/>
      <c r="E10" t="s">
        <v>20</v>
      </c>
      <c r="F10" t="str">
        <f t="array" ref="F10">INDEX(Establishment!B$2:B$1031,MATCH($E10,Establishment!$A$2:$A$1031,0))</f>
        <v xml:space="preserve"> </v>
      </c>
      <c r="G10" t="str">
        <f t="array" ref="G10">INDEX(Establishment!C$2:C$1031,MATCH($E10,Establishment!$A$2:$A$1031,0))</f>
        <v xml:space="preserve"> </v>
      </c>
      <c r="M10">
        <f t="shared" si="2"/>
        <v>0</v>
      </c>
      <c r="N10">
        <f t="shared" si="3"/>
        <v>0</v>
      </c>
      <c r="O10" t="s">
        <v>20</v>
      </c>
      <c r="P10" t="str">
        <f t="array" ref="P10">INDEX(Items!B$2:B$1072,MATCH($O10,Items!$A$2:$A$1072,0))</f>
        <v xml:space="preserve"> </v>
      </c>
      <c r="Q10" t="str">
        <f t="array" ref="Q10">INDEX(Items!C$2:C$1072,MATCH($O10,Items!$A$2:$A$1072,0))</f>
        <v xml:space="preserve"> </v>
      </c>
      <c r="R10" t="str">
        <f t="array" ref="R10">INDEX(Items!D$2:D$1072,MATCH($O10,Items!$A$2:$A$1072,0))</f>
        <v xml:space="preserve"> </v>
      </c>
    </row>
    <row r="11" spans="1:19" x14ac:dyDescent="0.25">
      <c r="A11">
        <f t="shared" si="0"/>
        <v>1</v>
      </c>
      <c r="B11" t="str">
        <f t="shared" si="4"/>
        <v/>
      </c>
      <c r="C11">
        <f t="shared" si="5"/>
        <v>1</v>
      </c>
      <c r="D11" s="4"/>
      <c r="E11" t="s">
        <v>20</v>
      </c>
      <c r="F11" t="str">
        <f t="array" ref="F11">INDEX(Establishment!B$2:B$1031,MATCH($E11,Establishment!$A$2:$A$1031,0))</f>
        <v xml:space="preserve"> </v>
      </c>
      <c r="G11" t="str">
        <f t="array" ref="G11">INDEX(Establishment!C$2:C$1031,MATCH($E11,Establishment!$A$2:$A$1031,0))</f>
        <v xml:space="preserve"> </v>
      </c>
      <c r="M11">
        <f t="shared" si="2"/>
        <v>0</v>
      </c>
      <c r="N11">
        <f t="shared" si="3"/>
        <v>0</v>
      </c>
      <c r="O11" t="s">
        <v>20</v>
      </c>
      <c r="P11" t="str">
        <f t="array" ref="P11">INDEX(Items!B$2:B$1072,MATCH($O11,Items!$A$2:$A$1072,0))</f>
        <v xml:space="preserve"> </v>
      </c>
      <c r="Q11" t="str">
        <f t="array" ref="Q11">INDEX(Items!C$2:C$1072,MATCH($O11,Items!$A$2:$A$1072,0))</f>
        <v xml:space="preserve"> </v>
      </c>
      <c r="R11" t="str">
        <f t="array" ref="R11">INDEX(Items!D$2:D$1072,MATCH($O11,Items!$A$2:$A$1072,0))</f>
        <v xml:space="preserve"> </v>
      </c>
    </row>
    <row r="12" spans="1:19" x14ac:dyDescent="0.25">
      <c r="A12">
        <f t="shared" si="0"/>
        <v>1</v>
      </c>
      <c r="B12" t="str">
        <f t="shared" si="4"/>
        <v/>
      </c>
      <c r="C12">
        <f t="shared" si="5"/>
        <v>1</v>
      </c>
      <c r="D12" s="4"/>
      <c r="E12" t="s">
        <v>20</v>
      </c>
      <c r="F12" t="str">
        <f t="array" ref="F12">INDEX(Establishment!B$2:B$1031,MATCH($E12,Establishment!$A$2:$A$1031,0))</f>
        <v xml:space="preserve"> </v>
      </c>
      <c r="G12" t="str">
        <f t="array" ref="G12">INDEX(Establishment!C$2:C$1031,MATCH($E12,Establishment!$A$2:$A$1031,0))</f>
        <v xml:space="preserve"> </v>
      </c>
      <c r="M12">
        <f t="shared" si="2"/>
        <v>0</v>
      </c>
      <c r="N12">
        <f t="shared" si="3"/>
        <v>0</v>
      </c>
      <c r="O12" t="s">
        <v>20</v>
      </c>
      <c r="P12" t="str">
        <f t="array" ref="P12">INDEX(Items!B$2:B$1072,MATCH($O12,Items!$A$2:$A$1072,0))</f>
        <v xml:space="preserve"> </v>
      </c>
      <c r="Q12" t="str">
        <f t="array" ref="Q12">INDEX(Items!C$2:C$1072,MATCH($O12,Items!$A$2:$A$1072,0))</f>
        <v xml:space="preserve"> </v>
      </c>
      <c r="R12" t="str">
        <f t="array" ref="R12">INDEX(Items!D$2:D$1072,MATCH($O12,Items!$A$2:$A$1072,0))</f>
        <v xml:space="preserve"> </v>
      </c>
    </row>
    <row r="13" spans="1:19" x14ac:dyDescent="0.25">
      <c r="A13">
        <f t="shared" si="0"/>
        <v>1</v>
      </c>
      <c r="B13" t="str">
        <f t="shared" si="4"/>
        <v/>
      </c>
      <c r="C13">
        <f t="shared" si="5"/>
        <v>1</v>
      </c>
      <c r="D13" s="4"/>
      <c r="E13" t="s">
        <v>20</v>
      </c>
      <c r="F13" t="str">
        <f t="array" ref="F13">INDEX(Establishment!B$2:B$1031,MATCH($E13,Establishment!$A$2:$A$1031,0))</f>
        <v xml:space="preserve"> </v>
      </c>
      <c r="G13" t="str">
        <f t="array" ref="G13">INDEX(Establishment!C$2:C$1031,MATCH($E13,Establishment!$A$2:$A$1031,0))</f>
        <v xml:space="preserve"> </v>
      </c>
      <c r="M13">
        <f t="shared" si="2"/>
        <v>0</v>
      </c>
      <c r="N13">
        <f t="shared" si="3"/>
        <v>0</v>
      </c>
      <c r="O13" t="s">
        <v>20</v>
      </c>
      <c r="P13" t="str">
        <f t="array" ref="P13">INDEX(Items!B$2:B$1072,MATCH($O13,Items!$A$2:$A$1072,0))</f>
        <v xml:space="preserve"> </v>
      </c>
      <c r="Q13" t="str">
        <f t="array" ref="Q13">INDEX(Items!C$2:C$1072,MATCH($O13,Items!$A$2:$A$1072,0))</f>
        <v xml:space="preserve"> </v>
      </c>
      <c r="R13" t="str">
        <f t="array" ref="R13">INDEX(Items!D$2:D$1072,MATCH($O13,Items!$A$2:$A$1072,0))</f>
        <v xml:space="preserve"> </v>
      </c>
    </row>
    <row r="14" spans="1:19" x14ac:dyDescent="0.25">
      <c r="A14">
        <f t="shared" si="0"/>
        <v>1</v>
      </c>
      <c r="B14" t="str">
        <f t="shared" si="4"/>
        <v/>
      </c>
      <c r="C14">
        <f t="shared" si="5"/>
        <v>1</v>
      </c>
      <c r="D14" s="4"/>
      <c r="E14" t="s">
        <v>20</v>
      </c>
      <c r="F14" t="str">
        <f t="array" ref="F14">INDEX(Establishment!B$2:B$1031,MATCH($E14,Establishment!$A$2:$A$1031,0))</f>
        <v xml:space="preserve"> </v>
      </c>
      <c r="G14" t="str">
        <f t="array" ref="G14">INDEX(Establishment!C$2:C$1031,MATCH($E14,Establishment!$A$2:$A$1031,0))</f>
        <v xml:space="preserve"> </v>
      </c>
      <c r="M14">
        <f t="shared" si="2"/>
        <v>0</v>
      </c>
      <c r="N14">
        <f t="shared" si="3"/>
        <v>0</v>
      </c>
      <c r="O14" t="s">
        <v>20</v>
      </c>
      <c r="P14" t="str">
        <f t="array" ref="P14">INDEX(Items!B$2:B$1072,MATCH($O14,Items!$A$2:$A$1072,0))</f>
        <v xml:space="preserve"> </v>
      </c>
      <c r="Q14" t="str">
        <f t="array" ref="Q14">INDEX(Items!C$2:C$1072,MATCH($O14,Items!$A$2:$A$1072,0))</f>
        <v xml:space="preserve"> </v>
      </c>
      <c r="R14" t="str">
        <f t="array" ref="R14">INDEX(Items!D$2:D$1072,MATCH($O14,Items!$A$2:$A$1072,0))</f>
        <v xml:space="preserve"> </v>
      </c>
    </row>
    <row r="15" spans="1:19" x14ac:dyDescent="0.25">
      <c r="A15">
        <f t="shared" si="0"/>
        <v>1</v>
      </c>
      <c r="B15" t="str">
        <f t="shared" si="4"/>
        <v>20230619A</v>
      </c>
      <c r="C15">
        <f t="shared" si="5"/>
        <v>1</v>
      </c>
      <c r="D15" s="4">
        <v>45096</v>
      </c>
      <c r="E15" t="s">
        <v>110</v>
      </c>
      <c r="F15" t="str">
        <f t="array" ref="F15">INDEX(Establishment!B$2:B$1031,MATCH($E15,Establishment!$A$2:$A$1031,0))</f>
        <v>7-Eleven</v>
      </c>
      <c r="G15" t="s">
        <v>111</v>
      </c>
      <c r="H15" t="s">
        <v>2</v>
      </c>
      <c r="I15">
        <v>211</v>
      </c>
      <c r="J15" t="s">
        <v>112</v>
      </c>
      <c r="K15">
        <v>1</v>
      </c>
      <c r="L15">
        <v>211</v>
      </c>
      <c r="M15">
        <f t="shared" si="2"/>
        <v>211</v>
      </c>
      <c r="N15">
        <f t="shared" si="3"/>
        <v>211</v>
      </c>
      <c r="O15" t="s">
        <v>113</v>
      </c>
      <c r="P15" t="str">
        <f t="array" ref="P15">INDEX(Items!B$2:B$1072,MATCH($O15,Items!$A$2:$A$1072,0))</f>
        <v>Items</v>
      </c>
      <c r="Q15" t="str">
        <f t="array" ref="Q15">INDEX(Items!C$2:C$1072,MATCH($O15,Items!$A$2:$A$1072,0))</f>
        <v>Unliquidated</v>
      </c>
      <c r="R15">
        <f t="array" ref="R15">INDEX(Items!D$2:D$1072,MATCH($O15,Items!$A$2:$A$1072,0))</f>
        <v>0</v>
      </c>
    </row>
    <row r="16" spans="1:19" x14ac:dyDescent="0.25">
      <c r="A16">
        <f t="shared" si="0"/>
        <v>1</v>
      </c>
      <c r="B16" t="str">
        <f t="shared" si="4"/>
        <v/>
      </c>
      <c r="C16">
        <f t="shared" si="5"/>
        <v>1</v>
      </c>
      <c r="D16" s="4"/>
      <c r="E16" t="s">
        <v>20</v>
      </c>
      <c r="F16" t="str">
        <f t="array" ref="F16">INDEX(Establishment!B$2:B$1031,MATCH($E16,Establishment!$A$2:$A$1031,0))</f>
        <v xml:space="preserve"> </v>
      </c>
      <c r="G16" t="str">
        <f t="array" ref="G16">INDEX(Establishment!C$2:C$1031,MATCH($E16,Establishment!$A$2:$A$1031,0))</f>
        <v xml:space="preserve"> </v>
      </c>
      <c r="M16">
        <f t="shared" si="2"/>
        <v>0</v>
      </c>
      <c r="N16">
        <f t="shared" si="3"/>
        <v>0</v>
      </c>
      <c r="O16" t="s">
        <v>20</v>
      </c>
      <c r="P16" t="str">
        <f t="array" ref="P16">INDEX(Items!B$2:B$1072,MATCH($O16,Items!$A$2:$A$1072,0))</f>
        <v xml:space="preserve"> </v>
      </c>
      <c r="Q16" t="str">
        <f t="array" ref="Q16">INDEX(Items!C$2:C$1072,MATCH($O16,Items!$A$2:$A$1072,0))</f>
        <v xml:space="preserve"> </v>
      </c>
      <c r="R16" t="str">
        <f t="array" ref="R16">INDEX(Items!D$2:D$1072,MATCH($O16,Items!$A$2:$A$1072,0))</f>
        <v xml:space="preserve"> </v>
      </c>
    </row>
    <row r="17" spans="1:18" x14ac:dyDescent="0.25">
      <c r="A17">
        <f t="shared" si="0"/>
        <v>1</v>
      </c>
      <c r="B17" t="str">
        <f t="shared" si="4"/>
        <v/>
      </c>
      <c r="C17">
        <f t="shared" si="5"/>
        <v>1</v>
      </c>
      <c r="D17" s="4"/>
      <c r="E17" t="s">
        <v>20</v>
      </c>
      <c r="F17" t="str">
        <f t="array" ref="F17">INDEX(Establishment!B$2:B$1031,MATCH($E17,Establishment!$A$2:$A$1031,0))</f>
        <v xml:space="preserve"> </v>
      </c>
      <c r="G17" t="str">
        <f t="array" ref="G17">INDEX(Establishment!C$2:C$1031,MATCH($E17,Establishment!$A$2:$A$1031,0))</f>
        <v xml:space="preserve"> </v>
      </c>
      <c r="M17">
        <f t="shared" si="2"/>
        <v>0</v>
      </c>
      <c r="N17">
        <f t="shared" si="3"/>
        <v>0</v>
      </c>
      <c r="O17" t="s">
        <v>20</v>
      </c>
      <c r="P17" t="str">
        <f t="array" ref="P17">INDEX(Items!B$2:B$1072,MATCH($O17,Items!$A$2:$A$1072,0))</f>
        <v xml:space="preserve"> </v>
      </c>
      <c r="Q17" t="str">
        <f t="array" ref="Q17">INDEX(Items!C$2:C$1072,MATCH($O17,Items!$A$2:$A$1072,0))</f>
        <v xml:space="preserve"> </v>
      </c>
      <c r="R17" t="str">
        <f t="array" ref="R17">INDEX(Items!D$2:D$1072,MATCH($O17,Items!$A$2:$A$1072,0))</f>
        <v xml:space="preserve"> </v>
      </c>
    </row>
    <row r="18" spans="1:18" x14ac:dyDescent="0.25">
      <c r="A18">
        <f t="shared" si="0"/>
        <v>1</v>
      </c>
      <c r="B18" t="str">
        <f t="shared" si="4"/>
        <v/>
      </c>
      <c r="C18">
        <f t="shared" si="5"/>
        <v>1</v>
      </c>
      <c r="D18" s="4"/>
      <c r="E18" t="s">
        <v>20</v>
      </c>
      <c r="F18" t="str">
        <f t="array" ref="F18">INDEX(Establishment!B$2:B$1031,MATCH($E18,Establishment!$A$2:$A$1031,0))</f>
        <v xml:space="preserve"> </v>
      </c>
      <c r="G18" t="str">
        <f t="array" ref="G18">INDEX(Establishment!C$2:C$1031,MATCH($E18,Establishment!$A$2:$A$1031,0))</f>
        <v xml:space="preserve"> </v>
      </c>
      <c r="M18">
        <f t="shared" si="2"/>
        <v>0</v>
      </c>
      <c r="N18">
        <f t="shared" si="3"/>
        <v>0</v>
      </c>
      <c r="O18" t="s">
        <v>20</v>
      </c>
      <c r="P18" t="str">
        <f t="array" ref="P18">INDEX(Items!B$2:B$1072,MATCH($O18,Items!$A$2:$A$1072,0))</f>
        <v xml:space="preserve"> </v>
      </c>
      <c r="Q18" t="str">
        <f t="array" ref="Q18">INDEX(Items!C$2:C$1072,MATCH($O18,Items!$A$2:$A$1072,0))</f>
        <v xml:space="preserve"> </v>
      </c>
      <c r="R18" t="str">
        <f t="array" ref="R18">INDEX(Items!D$2:D$1072,MATCH($O18,Items!$A$2:$A$1072,0))</f>
        <v xml:space="preserve"> </v>
      </c>
    </row>
    <row r="19" spans="1:18" x14ac:dyDescent="0.25">
      <c r="A19">
        <f t="shared" si="0"/>
        <v>1</v>
      </c>
      <c r="B19" t="str">
        <f t="shared" si="4"/>
        <v/>
      </c>
      <c r="C19">
        <f t="shared" si="5"/>
        <v>1</v>
      </c>
      <c r="D19" s="4"/>
      <c r="E19" t="s">
        <v>20</v>
      </c>
      <c r="F19" t="str">
        <f t="array" ref="F19">INDEX(Establishment!B$2:B$1031,MATCH($E19,Establishment!$A$2:$A$1031,0))</f>
        <v xml:space="preserve"> </v>
      </c>
      <c r="G19" t="str">
        <f t="array" ref="G19">INDEX(Establishment!C$2:C$1031,MATCH($E19,Establishment!$A$2:$A$1031,0))</f>
        <v xml:space="preserve"> </v>
      </c>
      <c r="M19">
        <f t="shared" si="2"/>
        <v>0</v>
      </c>
      <c r="N19">
        <f t="shared" si="3"/>
        <v>0</v>
      </c>
      <c r="O19" t="s">
        <v>20</v>
      </c>
      <c r="P19" t="str">
        <f t="array" ref="P19">INDEX(Items!B$2:B$1072,MATCH($O19,Items!$A$2:$A$1072,0))</f>
        <v xml:space="preserve"> </v>
      </c>
      <c r="Q19" t="str">
        <f t="array" ref="Q19">INDEX(Items!C$2:C$1072,MATCH($O19,Items!$A$2:$A$1072,0))</f>
        <v xml:space="preserve"> </v>
      </c>
      <c r="R19" t="str">
        <f t="array" ref="R19">INDEX(Items!D$2:D$1072,MATCH($O19,Items!$A$2:$A$1072,0))</f>
        <v xml:space="preserve"> </v>
      </c>
    </row>
    <row r="20" spans="1:18" x14ac:dyDescent="0.25">
      <c r="A20">
        <f t="shared" si="0"/>
        <v>1</v>
      </c>
      <c r="B20" t="str">
        <f t="shared" si="4"/>
        <v/>
      </c>
      <c r="C20">
        <f t="shared" si="5"/>
        <v>1</v>
      </c>
      <c r="D20" s="4"/>
      <c r="E20" t="s">
        <v>20</v>
      </c>
      <c r="F20" t="str">
        <f t="array" ref="F20">INDEX(Establishment!B$2:B$1031,MATCH($E20,Establishment!$A$2:$A$1031,0))</f>
        <v xml:space="preserve"> </v>
      </c>
      <c r="G20" t="str">
        <f t="array" ref="G20">INDEX(Establishment!C$2:C$1031,MATCH($E20,Establishment!$A$2:$A$1031,0))</f>
        <v xml:space="preserve"> </v>
      </c>
      <c r="M20">
        <f t="shared" si="2"/>
        <v>0</v>
      </c>
      <c r="N20">
        <f t="shared" si="3"/>
        <v>0</v>
      </c>
      <c r="O20" t="s">
        <v>20</v>
      </c>
      <c r="P20" t="str">
        <f t="array" ref="P20">INDEX(Items!B$2:B$1072,MATCH($O20,Items!$A$2:$A$1072,0))</f>
        <v xml:space="preserve"> </v>
      </c>
      <c r="Q20" t="str">
        <f t="array" ref="Q20">INDEX(Items!C$2:C$1072,MATCH($O20,Items!$A$2:$A$1072,0))</f>
        <v xml:space="preserve"> </v>
      </c>
      <c r="R20" t="str">
        <f t="array" ref="R20">INDEX(Items!D$2:D$1072,MATCH($O20,Items!$A$2:$A$1072,0))</f>
        <v xml:space="preserve"> </v>
      </c>
    </row>
    <row r="21" spans="1:18" ht="15.75" customHeight="1" x14ac:dyDescent="0.25">
      <c r="A21">
        <f t="shared" si="0"/>
        <v>1</v>
      </c>
      <c r="B21" t="str">
        <f t="shared" si="4"/>
        <v>20230621A</v>
      </c>
      <c r="C21">
        <f t="shared" si="5"/>
        <v>1</v>
      </c>
      <c r="D21" s="4">
        <v>45098</v>
      </c>
      <c r="E21" t="s">
        <v>114</v>
      </c>
      <c r="F21" t="str">
        <f t="array" ref="F21">INDEX(Establishment!B$2:B$1031,MATCH($E21,Establishment!$A$2:$A$1031,0))</f>
        <v>Carenderia 14th Floor</v>
      </c>
      <c r="G21" t="str">
        <f t="array" ref="G21">INDEX(Establishment!C$2:C$1031,MATCH($E21,Establishment!$A$2:$A$1031,0))</f>
        <v>ACC Tower Cebu Business Park</v>
      </c>
      <c r="H21" t="s">
        <v>2</v>
      </c>
      <c r="I21">
        <v>15</v>
      </c>
      <c r="J21" t="s">
        <v>44</v>
      </c>
      <c r="K21">
        <v>1</v>
      </c>
      <c r="L21">
        <v>15</v>
      </c>
      <c r="M21">
        <f t="shared" si="2"/>
        <v>15</v>
      </c>
      <c r="N21">
        <f t="shared" si="3"/>
        <v>15</v>
      </c>
      <c r="O21" t="s">
        <v>115</v>
      </c>
      <c r="P21">
        <f t="array" ref="P21">INDEX(Items!B$2:B$1072,MATCH($O21,Items!$A$2:$A$1072,0))</f>
        <v>0</v>
      </c>
      <c r="Q21" t="str">
        <f t="array" ref="Q21">INDEX(Items!C$2:C$1072,MATCH($O21,Items!$A$2:$A$1072,0))</f>
        <v>Dish</v>
      </c>
      <c r="R21" t="str">
        <f t="array" ref="R21">INDEX(Items!D$2:D$1072,MATCH($O21,Items!$A$2:$A$1072,0))</f>
        <v>Bihon</v>
      </c>
    </row>
    <row r="22" spans="1:18" ht="15.75" customHeight="1" x14ac:dyDescent="0.25">
      <c r="A22">
        <f t="shared" si="0"/>
        <v>1</v>
      </c>
      <c r="B22" t="str">
        <f t="shared" si="4"/>
        <v/>
      </c>
      <c r="C22">
        <f t="shared" si="5"/>
        <v>1</v>
      </c>
      <c r="D22" s="4"/>
      <c r="E22" t="s">
        <v>20</v>
      </c>
      <c r="F22" t="str">
        <f t="array" ref="F22">INDEX(Establishment!B$2:B$1031,MATCH($E22,Establishment!$A$2:$A$1031,0))</f>
        <v xml:space="preserve"> </v>
      </c>
      <c r="G22" t="str">
        <f t="array" ref="G22">INDEX(Establishment!C$2:C$1031,MATCH($E22,Establishment!$A$2:$A$1031,0))</f>
        <v xml:space="preserve"> </v>
      </c>
      <c r="M22">
        <f t="shared" si="2"/>
        <v>0</v>
      </c>
      <c r="N22">
        <f t="shared" si="3"/>
        <v>0</v>
      </c>
      <c r="O22" t="s">
        <v>20</v>
      </c>
      <c r="P22" t="str">
        <f t="array" ref="P22">INDEX(Items!B$2:B$1072,MATCH($O22,Items!$A$2:$A$1072,0))</f>
        <v xml:space="preserve"> </v>
      </c>
      <c r="Q22" t="str">
        <f t="array" ref="Q22">INDEX(Items!C$2:C$1072,MATCH($O22,Items!$A$2:$A$1072,0))</f>
        <v xml:space="preserve"> </v>
      </c>
      <c r="R22" t="str">
        <f t="array" ref="R22">INDEX(Items!D$2:D$1072,MATCH($O22,Items!$A$2:$A$1072,0))</f>
        <v xml:space="preserve"> </v>
      </c>
    </row>
    <row r="23" spans="1:18" ht="15.75" customHeight="1" x14ac:dyDescent="0.25">
      <c r="A23">
        <f t="shared" si="0"/>
        <v>1</v>
      </c>
      <c r="B23" t="str">
        <f t="shared" si="4"/>
        <v/>
      </c>
      <c r="C23">
        <f t="shared" si="5"/>
        <v>1</v>
      </c>
      <c r="D23" s="4"/>
      <c r="E23" t="s">
        <v>20</v>
      </c>
      <c r="F23" t="str">
        <f t="array" ref="F23">INDEX(Establishment!B$2:B$1031,MATCH($E23,Establishment!$A$2:$A$1031,0))</f>
        <v xml:space="preserve"> </v>
      </c>
      <c r="G23" t="str">
        <f t="array" ref="G23">INDEX(Establishment!C$2:C$1031,MATCH($E23,Establishment!$A$2:$A$1031,0))</f>
        <v xml:space="preserve"> </v>
      </c>
      <c r="M23">
        <f t="shared" si="2"/>
        <v>0</v>
      </c>
      <c r="N23">
        <f t="shared" si="3"/>
        <v>0</v>
      </c>
      <c r="O23" t="s">
        <v>20</v>
      </c>
      <c r="P23" t="str">
        <f t="array" ref="P23">INDEX(Items!B$2:B$1072,MATCH($O23,Items!$A$2:$A$1072,0))</f>
        <v xml:space="preserve"> </v>
      </c>
      <c r="Q23" t="str">
        <f t="array" ref="Q23">INDEX(Items!C$2:C$1072,MATCH($O23,Items!$A$2:$A$1072,0))</f>
        <v xml:space="preserve"> </v>
      </c>
      <c r="R23" t="str">
        <f t="array" ref="R23">INDEX(Items!D$2:D$1072,MATCH($O23,Items!$A$2:$A$1072,0))</f>
        <v xml:space="preserve"> </v>
      </c>
    </row>
    <row r="24" spans="1:18" ht="15.75" customHeight="1" x14ac:dyDescent="0.25">
      <c r="A24">
        <f t="shared" si="0"/>
        <v>1</v>
      </c>
      <c r="B24" t="str">
        <f t="shared" si="4"/>
        <v/>
      </c>
      <c r="C24">
        <f t="shared" si="5"/>
        <v>1</v>
      </c>
      <c r="D24" s="4"/>
      <c r="E24" t="s">
        <v>20</v>
      </c>
      <c r="F24" t="str">
        <f t="array" ref="F24">INDEX(Establishment!B$2:B$1031,MATCH($E24,Establishment!$A$2:$A$1031,0))</f>
        <v xml:space="preserve"> </v>
      </c>
      <c r="G24" t="str">
        <f t="array" ref="G24">INDEX(Establishment!C$2:C$1031,MATCH($E24,Establishment!$A$2:$A$1031,0))</f>
        <v xml:space="preserve"> </v>
      </c>
      <c r="M24">
        <f t="shared" si="2"/>
        <v>0</v>
      </c>
      <c r="N24">
        <f t="shared" si="3"/>
        <v>0</v>
      </c>
      <c r="O24" t="s">
        <v>20</v>
      </c>
      <c r="P24" t="str">
        <f t="array" ref="P24">INDEX(Items!B$2:B$1072,MATCH($O24,Items!$A$2:$A$1072,0))</f>
        <v xml:space="preserve"> </v>
      </c>
      <c r="Q24" t="str">
        <f t="array" ref="Q24">INDEX(Items!C$2:C$1072,MATCH($O24,Items!$A$2:$A$1072,0))</f>
        <v xml:space="preserve"> </v>
      </c>
      <c r="R24" t="str">
        <f t="array" ref="R24">INDEX(Items!D$2:D$1072,MATCH($O24,Items!$A$2:$A$1072,0))</f>
        <v xml:space="preserve"> </v>
      </c>
    </row>
    <row r="25" spans="1:18" ht="15.75" customHeight="1" x14ac:dyDescent="0.25">
      <c r="A25">
        <f t="shared" si="0"/>
        <v>1</v>
      </c>
      <c r="B25" t="str">
        <f t="shared" si="4"/>
        <v/>
      </c>
      <c r="C25">
        <f t="shared" si="5"/>
        <v>1</v>
      </c>
      <c r="D25" s="4"/>
      <c r="E25" t="s">
        <v>20</v>
      </c>
      <c r="F25" t="str">
        <f t="array" ref="F25">INDEX(Establishment!B$2:B$1031,MATCH($E25,Establishment!$A$2:$A$1031,0))</f>
        <v xml:space="preserve"> </v>
      </c>
      <c r="G25" t="str">
        <f t="array" ref="G25">INDEX(Establishment!C$2:C$1031,MATCH($E25,Establishment!$A$2:$A$1031,0))</f>
        <v xml:space="preserve"> </v>
      </c>
      <c r="M25">
        <f t="shared" si="2"/>
        <v>0</v>
      </c>
      <c r="N25">
        <f t="shared" si="3"/>
        <v>0</v>
      </c>
      <c r="O25" t="s">
        <v>20</v>
      </c>
      <c r="P25" t="str">
        <f t="array" ref="P25">INDEX(Items!B$2:B$1072,MATCH($O25,Items!$A$2:$A$1072,0))</f>
        <v xml:space="preserve"> </v>
      </c>
      <c r="Q25" t="str">
        <f t="array" ref="Q25">INDEX(Items!C$2:C$1072,MATCH($O25,Items!$A$2:$A$1072,0))</f>
        <v xml:space="preserve"> </v>
      </c>
      <c r="R25" t="str">
        <f t="array" ref="R25">INDEX(Items!D$2:D$1072,MATCH($O25,Items!$A$2:$A$1072,0))</f>
        <v xml:space="preserve"> </v>
      </c>
    </row>
    <row r="26" spans="1:18" ht="15.75" customHeight="1" x14ac:dyDescent="0.25">
      <c r="A26">
        <f t="shared" si="0"/>
        <v>1</v>
      </c>
      <c r="B26" t="str">
        <f t="shared" si="4"/>
        <v/>
      </c>
      <c r="C26">
        <f t="shared" si="5"/>
        <v>1</v>
      </c>
      <c r="D26" s="4"/>
      <c r="E26" t="s">
        <v>20</v>
      </c>
      <c r="F26" t="str">
        <f t="array" ref="F26">INDEX(Establishment!B$2:B$1031,MATCH($E26,Establishment!$A$2:$A$1031,0))</f>
        <v xml:space="preserve"> </v>
      </c>
      <c r="G26" t="str">
        <f t="array" ref="G26">INDEX(Establishment!C$2:C$1031,MATCH($E26,Establishment!$A$2:$A$1031,0))</f>
        <v xml:space="preserve"> </v>
      </c>
      <c r="M26">
        <f t="shared" si="2"/>
        <v>0</v>
      </c>
      <c r="N26">
        <f t="shared" si="3"/>
        <v>0</v>
      </c>
      <c r="O26" t="s">
        <v>20</v>
      </c>
      <c r="P26" t="str">
        <f t="array" ref="P26">INDEX(Items!B$2:B$1072,MATCH($O26,Items!$A$2:$A$1072,0))</f>
        <v xml:space="preserve"> </v>
      </c>
      <c r="Q26" t="str">
        <f t="array" ref="Q26">INDEX(Items!C$2:C$1072,MATCH($O26,Items!$A$2:$A$1072,0))</f>
        <v xml:space="preserve"> </v>
      </c>
      <c r="R26" t="str">
        <f t="array" ref="R26">INDEX(Items!D$2:D$1072,MATCH($O26,Items!$A$2:$A$1072,0))</f>
        <v xml:space="preserve"> </v>
      </c>
    </row>
    <row r="27" spans="1:18" ht="15.75" customHeight="1" x14ac:dyDescent="0.25">
      <c r="A27">
        <f t="shared" si="0"/>
        <v>1</v>
      </c>
      <c r="B27" t="str">
        <f t="shared" si="4"/>
        <v/>
      </c>
      <c r="C27">
        <f t="shared" si="5"/>
        <v>1</v>
      </c>
      <c r="D27" s="4"/>
      <c r="E27" t="s">
        <v>20</v>
      </c>
      <c r="F27" t="str">
        <f t="array" ref="F27">INDEX(Establishment!B$2:B$1031,MATCH($E27,Establishment!$A$2:$A$1031,0))</f>
        <v xml:space="preserve"> </v>
      </c>
      <c r="G27" t="str">
        <f t="array" ref="G27">INDEX(Establishment!C$2:C$1031,MATCH($E27,Establishment!$A$2:$A$1031,0))</f>
        <v xml:space="preserve"> </v>
      </c>
      <c r="M27">
        <f t="shared" si="2"/>
        <v>0</v>
      </c>
      <c r="N27">
        <f t="shared" si="3"/>
        <v>0</v>
      </c>
      <c r="O27" t="s">
        <v>20</v>
      </c>
      <c r="P27" t="str">
        <f t="array" ref="P27">INDEX(Items!B$2:B$1072,MATCH($O27,Items!$A$2:$A$1072,0))</f>
        <v xml:space="preserve"> </v>
      </c>
      <c r="Q27" t="str">
        <f t="array" ref="Q27">INDEX(Items!C$2:C$1072,MATCH($O27,Items!$A$2:$A$1072,0))</f>
        <v xml:space="preserve"> </v>
      </c>
      <c r="R27" t="str">
        <f t="array" ref="R27">INDEX(Items!D$2:D$1072,MATCH($O27,Items!$A$2:$A$1072,0))</f>
        <v xml:space="preserve"> </v>
      </c>
    </row>
    <row r="28" spans="1:18" ht="15.75" customHeight="1" x14ac:dyDescent="0.25">
      <c r="A28">
        <f t="shared" si="0"/>
        <v>1</v>
      </c>
      <c r="B28" t="str">
        <f t="shared" si="4"/>
        <v/>
      </c>
      <c r="C28">
        <f t="shared" si="5"/>
        <v>1</v>
      </c>
      <c r="D28" s="4"/>
      <c r="E28" t="s">
        <v>20</v>
      </c>
      <c r="F28" t="str">
        <f t="array" ref="F28">INDEX(Establishment!B$2:B$1031,MATCH($E28,Establishment!$A$2:$A$1031,0))</f>
        <v xml:space="preserve"> </v>
      </c>
      <c r="G28" t="str">
        <f t="array" ref="G28">INDEX(Establishment!C$2:C$1031,MATCH($E28,Establishment!$A$2:$A$1031,0))</f>
        <v xml:space="preserve"> </v>
      </c>
      <c r="M28">
        <f t="shared" si="2"/>
        <v>0</v>
      </c>
      <c r="N28">
        <f t="shared" si="3"/>
        <v>0</v>
      </c>
      <c r="O28" t="s">
        <v>20</v>
      </c>
      <c r="P28" t="str">
        <f t="array" ref="P28">INDEX(Items!B$2:B$1072,MATCH($O28,Items!$A$2:$A$1072,0))</f>
        <v xml:space="preserve"> </v>
      </c>
      <c r="Q28" t="str">
        <f t="array" ref="Q28">INDEX(Items!C$2:C$1072,MATCH($O28,Items!$A$2:$A$1072,0))</f>
        <v xml:space="preserve"> </v>
      </c>
      <c r="R28" t="str">
        <f t="array" ref="R28">INDEX(Items!D$2:D$1072,MATCH($O28,Items!$A$2:$A$1072,0))</f>
        <v xml:space="preserve"> </v>
      </c>
    </row>
    <row r="29" spans="1:18" ht="15.75" customHeight="1" x14ac:dyDescent="0.25">
      <c r="A29">
        <f t="shared" si="0"/>
        <v>1</v>
      </c>
      <c r="B29" t="str">
        <f t="shared" si="4"/>
        <v>20230622A</v>
      </c>
      <c r="C29">
        <f t="shared" si="5"/>
        <v>1</v>
      </c>
      <c r="D29" s="4">
        <v>45099</v>
      </c>
      <c r="E29" t="s">
        <v>116</v>
      </c>
      <c r="F29" t="str">
        <f t="array" ref="F29">INDEX(Establishment!B$2:B$1031,MATCH($E29,Establishment!$A$2:$A$1031,0))</f>
        <v>Chowking</v>
      </c>
      <c r="G29" t="str">
        <f t="array" ref="G29">INDEX(Establishment!C$2:C$1031,MATCH($E29,Establishment!$A$2:$A$1031,0))</f>
        <v>SM Seaside, Cebu</v>
      </c>
      <c r="H29" t="s">
        <v>22</v>
      </c>
      <c r="I29">
        <v>280</v>
      </c>
      <c r="K29">
        <v>1</v>
      </c>
      <c r="L29" s="5">
        <v>65</v>
      </c>
      <c r="M29">
        <f t="shared" si="2"/>
        <v>65</v>
      </c>
      <c r="N29">
        <f t="shared" si="3"/>
        <v>65</v>
      </c>
      <c r="O29" t="s">
        <v>96</v>
      </c>
      <c r="P29" t="str">
        <f t="array" ref="P29">INDEX(Items!B$2:B$1072,MATCH($O29,Items!$A$2:$A$1072,0))</f>
        <v>Chowking</v>
      </c>
      <c r="Q29" t="str">
        <f t="array" ref="Q29">INDEX(Items!C$2:C$1072,MATCH($O29,Items!$A$2:$A$1072,0))</f>
        <v>Dish</v>
      </c>
      <c r="R29" t="str">
        <f t="array" ref="R29">INDEX(Items!D$2:D$1072,MATCH($O29,Items!$A$2:$A$1072,0))</f>
        <v>Pork ChowFan with Ice Tea</v>
      </c>
    </row>
    <row r="30" spans="1:18" ht="15.75" customHeight="1" x14ac:dyDescent="0.25">
      <c r="A30">
        <f t="shared" si="0"/>
        <v>1</v>
      </c>
      <c r="B30" t="str">
        <f t="shared" si="4"/>
        <v>20230622A</v>
      </c>
      <c r="C30">
        <f t="shared" si="5"/>
        <v>2</v>
      </c>
      <c r="D30" s="4">
        <v>45099</v>
      </c>
      <c r="E30" t="s">
        <v>116</v>
      </c>
      <c r="F30" t="str">
        <f t="array" ref="F30">INDEX(Establishment!B$2:B$1031,MATCH($E30,Establishment!$A$2:$A$1031,0))</f>
        <v>Chowking</v>
      </c>
      <c r="G30" t="str">
        <f t="array" ref="G30">INDEX(Establishment!C$2:C$1031,MATCH($E30,Establishment!$A$2:$A$1031,0))</f>
        <v>SM Seaside, Cebu</v>
      </c>
      <c r="K30">
        <v>1</v>
      </c>
      <c r="L30" s="5">
        <v>50</v>
      </c>
      <c r="M30">
        <f t="shared" si="2"/>
        <v>50</v>
      </c>
      <c r="N30">
        <f t="shared" si="3"/>
        <v>115</v>
      </c>
      <c r="O30" t="s">
        <v>42</v>
      </c>
      <c r="P30" t="str">
        <f t="array" ref="P30">INDEX(Items!B$2:B$1072,MATCH($O30,Items!$A$2:$A$1072,0))</f>
        <v>Chowking</v>
      </c>
      <c r="Q30" t="str">
        <f t="array" ref="Q30">INDEX(Items!C$2:C$1072,MATCH($O30,Items!$A$2:$A$1072,0))</f>
        <v>Dish</v>
      </c>
      <c r="R30" t="str">
        <f t="array" ref="R30">INDEX(Items!D$2:D$1072,MATCH($O30,Items!$A$2:$A$1072,0))</f>
        <v xml:space="preserve">Pork ChowFan </v>
      </c>
    </row>
    <row r="31" spans="1:18" ht="15.75" customHeight="1" x14ac:dyDescent="0.25">
      <c r="A31">
        <f t="shared" si="0"/>
        <v>1</v>
      </c>
      <c r="B31" t="str">
        <f t="shared" si="4"/>
        <v>20230622A</v>
      </c>
      <c r="C31">
        <f t="shared" si="5"/>
        <v>3</v>
      </c>
      <c r="D31" s="4">
        <v>45099</v>
      </c>
      <c r="E31" t="s">
        <v>116</v>
      </c>
      <c r="F31" t="str">
        <f t="array" ref="F31">INDEX(Establishment!B$2:B$1031,MATCH($E31,Establishment!$A$2:$A$1031,0))</f>
        <v>Chowking</v>
      </c>
      <c r="G31" t="str">
        <f t="array" ref="G31">INDEX(Establishment!C$2:C$1031,MATCH($E31,Establishment!$A$2:$A$1031,0))</f>
        <v>SM Seaside, Cebu</v>
      </c>
      <c r="K31">
        <v>1</v>
      </c>
      <c r="L31" s="5">
        <v>50</v>
      </c>
      <c r="M31">
        <f t="shared" si="2"/>
        <v>50</v>
      </c>
      <c r="N31">
        <f t="shared" si="3"/>
        <v>165</v>
      </c>
      <c r="O31" t="s">
        <v>97</v>
      </c>
      <c r="P31" t="str">
        <f t="array" ref="P31">INDEX(Items!B$2:B$1072,MATCH($O31,Items!$A$2:$A$1072,0))</f>
        <v>Chowking</v>
      </c>
      <c r="Q31" t="str">
        <f t="array" ref="Q31">INDEX(Items!C$2:C$1072,MATCH($O31,Items!$A$2:$A$1072,0))</f>
        <v>Dish</v>
      </c>
      <c r="R31" t="str">
        <f t="array" ref="R31">INDEX(Items!D$2:D$1072,MATCH($O31,Items!$A$2:$A$1072,0))</f>
        <v>Wanton Soup</v>
      </c>
    </row>
    <row r="32" spans="1:18" ht="15.75" customHeight="1" x14ac:dyDescent="0.25">
      <c r="A32">
        <f t="shared" si="0"/>
        <v>1</v>
      </c>
      <c r="B32" t="str">
        <f t="shared" si="4"/>
        <v>20230622A</v>
      </c>
      <c r="C32">
        <f t="shared" si="5"/>
        <v>4</v>
      </c>
      <c r="D32" s="4">
        <v>45099</v>
      </c>
      <c r="E32" t="s">
        <v>116</v>
      </c>
      <c r="F32" t="str">
        <f t="array" ref="F32">INDEX(Establishment!B$2:B$1031,MATCH($E32,Establishment!$A$2:$A$1031,0))</f>
        <v>Chowking</v>
      </c>
      <c r="G32" t="str">
        <f t="array" ref="G32">INDEX(Establishment!C$2:C$1031,MATCH($E32,Establishment!$A$2:$A$1031,0))</f>
        <v>SM Seaside, Cebu</v>
      </c>
      <c r="K32">
        <v>1</v>
      </c>
      <c r="L32" s="5">
        <v>65</v>
      </c>
      <c r="M32">
        <f t="shared" si="2"/>
        <v>65</v>
      </c>
      <c r="N32">
        <f t="shared" si="3"/>
        <v>230</v>
      </c>
      <c r="O32" t="s">
        <v>96</v>
      </c>
      <c r="P32" t="str">
        <f t="array" ref="P32">INDEX(Items!B$2:B$1072,MATCH($O32,Items!$A$2:$A$1072,0))</f>
        <v>Chowking</v>
      </c>
      <c r="Q32" t="str">
        <f t="array" ref="Q32">INDEX(Items!C$2:C$1072,MATCH($O32,Items!$A$2:$A$1072,0))</f>
        <v>Dish</v>
      </c>
      <c r="R32" t="str">
        <f t="array" ref="R32">INDEX(Items!D$2:D$1072,MATCH($O32,Items!$A$2:$A$1072,0))</f>
        <v>Pork ChowFan with Ice Tea</v>
      </c>
    </row>
    <row r="33" spans="1:18" ht="15.75" customHeight="1" x14ac:dyDescent="0.25">
      <c r="A33">
        <f t="shared" si="0"/>
        <v>1</v>
      </c>
      <c r="B33" t="str">
        <f t="shared" si="4"/>
        <v>20230622A</v>
      </c>
      <c r="C33">
        <f t="shared" si="5"/>
        <v>5</v>
      </c>
      <c r="D33" s="4">
        <v>45099</v>
      </c>
      <c r="E33" t="s">
        <v>116</v>
      </c>
      <c r="F33" t="str">
        <f t="array" ref="F33">INDEX(Establishment!B$2:B$1031,MATCH($E33,Establishment!$A$2:$A$1031,0))</f>
        <v>Chowking</v>
      </c>
      <c r="G33" t="str">
        <f t="array" ref="G33">INDEX(Establishment!C$2:C$1031,MATCH($E33,Establishment!$A$2:$A$1031,0))</f>
        <v>SM Seaside, Cebu</v>
      </c>
      <c r="K33">
        <v>1</v>
      </c>
      <c r="L33" s="5">
        <v>50</v>
      </c>
      <c r="M33">
        <f t="shared" si="2"/>
        <v>50</v>
      </c>
      <c r="N33">
        <f t="shared" si="3"/>
        <v>280</v>
      </c>
      <c r="O33" t="s">
        <v>97</v>
      </c>
      <c r="P33" t="str">
        <f t="array" ref="P33">INDEX(Items!B$2:B$1072,MATCH($O33,Items!$A$2:$A$1072,0))</f>
        <v>Chowking</v>
      </c>
      <c r="Q33" t="str">
        <f t="array" ref="Q33">INDEX(Items!C$2:C$1072,MATCH($O33,Items!$A$2:$A$1072,0))</f>
        <v>Dish</v>
      </c>
      <c r="R33" t="str">
        <f t="array" ref="R33">INDEX(Items!D$2:D$1072,MATCH($O33,Items!$A$2:$A$1072,0))</f>
        <v>Wanton Soup</v>
      </c>
    </row>
    <row r="34" spans="1:18" ht="15.75" customHeight="1" x14ac:dyDescent="0.25">
      <c r="A34">
        <f t="shared" si="0"/>
        <v>2</v>
      </c>
      <c r="B34" t="str">
        <f t="shared" si="4"/>
        <v>20230622B</v>
      </c>
      <c r="C34">
        <f t="shared" si="5"/>
        <v>1</v>
      </c>
      <c r="D34" s="4">
        <v>45099</v>
      </c>
      <c r="E34" t="s">
        <v>117</v>
      </c>
      <c r="F34" t="str">
        <f t="array" ref="F34">INDEX(Establishment!B$2:B$1031,MATCH($E34,Establishment!$A$2:$A$1031,0))</f>
        <v>Brownies Unlimited</v>
      </c>
      <c r="G34" t="str">
        <f t="array" ref="G34">INDEX(Establishment!C$2:C$1031,MATCH($E34,Establishment!$A$2:$A$1031,0))</f>
        <v>SM Seaside, Cebu</v>
      </c>
      <c r="H34" t="s">
        <v>2</v>
      </c>
      <c r="J34" t="s">
        <v>20</v>
      </c>
      <c r="K34">
        <v>1</v>
      </c>
      <c r="L34" s="5">
        <v>65</v>
      </c>
      <c r="M34">
        <f t="shared" si="2"/>
        <v>65</v>
      </c>
      <c r="N34">
        <f t="shared" si="3"/>
        <v>65</v>
      </c>
      <c r="O34" t="s">
        <v>118</v>
      </c>
      <c r="P34" t="s">
        <v>119</v>
      </c>
      <c r="Q34" t="s">
        <v>120</v>
      </c>
      <c r="R34" t="s">
        <v>121</v>
      </c>
    </row>
    <row r="35" spans="1:18" ht="15.75" customHeight="1" x14ac:dyDescent="0.25">
      <c r="A35">
        <f t="shared" si="0"/>
        <v>2</v>
      </c>
      <c r="B35" t="str">
        <f t="shared" si="4"/>
        <v>20230622B</v>
      </c>
      <c r="C35">
        <f t="shared" si="5"/>
        <v>2</v>
      </c>
      <c r="D35" s="4">
        <v>45099</v>
      </c>
      <c r="E35" t="s">
        <v>117</v>
      </c>
      <c r="F35" t="str">
        <f t="array" ref="F35">INDEX(Establishment!B$2:B$1031,MATCH($E35,Establishment!$A$2:$A$1031,0))</f>
        <v>Brownies Unlimited</v>
      </c>
      <c r="G35" t="str">
        <f t="array" ref="G35">INDEX(Establishment!C$2:C$1031,MATCH($E35,Establishment!$A$2:$A$1031,0))</f>
        <v>SM Seaside, Cebu</v>
      </c>
      <c r="J35" t="s">
        <v>20</v>
      </c>
      <c r="K35">
        <v>1</v>
      </c>
      <c r="L35" s="5">
        <v>30</v>
      </c>
      <c r="M35">
        <f t="shared" si="2"/>
        <v>30</v>
      </c>
      <c r="N35">
        <f t="shared" si="3"/>
        <v>95</v>
      </c>
      <c r="O35" t="s">
        <v>118</v>
      </c>
      <c r="P35" t="s">
        <v>119</v>
      </c>
      <c r="Q35" t="s">
        <v>122</v>
      </c>
      <c r="R35" t="s">
        <v>123</v>
      </c>
    </row>
    <row r="36" spans="1:18" ht="15.75" customHeight="1" x14ac:dyDescent="0.25">
      <c r="A36">
        <f t="shared" si="0"/>
        <v>2</v>
      </c>
      <c r="B36" t="str">
        <f t="shared" si="4"/>
        <v>20230622B</v>
      </c>
      <c r="C36">
        <f t="shared" si="5"/>
        <v>3</v>
      </c>
      <c r="D36" s="4">
        <v>45099</v>
      </c>
      <c r="E36" t="s">
        <v>117</v>
      </c>
      <c r="F36" t="str">
        <f t="array" ref="F36">INDEX(Establishment!B$2:B$1031,MATCH($E36,Establishment!$A$2:$A$1031,0))</f>
        <v>Brownies Unlimited</v>
      </c>
      <c r="G36" t="str">
        <f t="array" ref="G36">INDEX(Establishment!C$2:C$1031,MATCH($E36,Establishment!$A$2:$A$1031,0))</f>
        <v>SM Seaside, Cebu</v>
      </c>
      <c r="J36" t="s">
        <v>20</v>
      </c>
      <c r="K36">
        <v>1</v>
      </c>
      <c r="L36" s="5">
        <v>30</v>
      </c>
      <c r="M36">
        <f t="shared" si="2"/>
        <v>30</v>
      </c>
      <c r="N36">
        <f t="shared" si="3"/>
        <v>125</v>
      </c>
      <c r="O36" t="s">
        <v>118</v>
      </c>
      <c r="P36" t="s">
        <v>119</v>
      </c>
      <c r="Q36" t="s">
        <v>122</v>
      </c>
      <c r="R36" t="s">
        <v>124</v>
      </c>
    </row>
    <row r="37" spans="1:18" ht="15.75" customHeight="1" x14ac:dyDescent="0.25">
      <c r="A37">
        <f t="shared" si="0"/>
        <v>3</v>
      </c>
      <c r="B37" t="str">
        <f t="shared" si="4"/>
        <v>20230622C</v>
      </c>
      <c r="C37">
        <f t="shared" si="5"/>
        <v>1</v>
      </c>
      <c r="D37" s="4">
        <v>45099</v>
      </c>
      <c r="E37" t="s">
        <v>125</v>
      </c>
      <c r="F37" t="str">
        <f t="array" ref="F37">INDEX(Establishment!B$2:B$1031,MATCH($E37,Establishment!$A$2:$A$1031,0))</f>
        <v>Fruitas</v>
      </c>
      <c r="G37" t="str">
        <f t="array" ref="G37">INDEX(Establishment!C$2:C$1031,MATCH($E37,Establishment!$A$2:$A$1031,0))</f>
        <v>SM Seaside, Cebu</v>
      </c>
      <c r="I37">
        <v>139</v>
      </c>
      <c r="J37" t="s">
        <v>20</v>
      </c>
      <c r="K37">
        <v>1</v>
      </c>
      <c r="L37" s="5">
        <v>139</v>
      </c>
      <c r="M37">
        <f t="shared" si="2"/>
        <v>139</v>
      </c>
      <c r="N37">
        <f t="shared" si="3"/>
        <v>139</v>
      </c>
      <c r="O37" t="s">
        <v>118</v>
      </c>
      <c r="P37" t="s">
        <v>126</v>
      </c>
      <c r="Q37" t="s">
        <v>127</v>
      </c>
      <c r="R37" t="s">
        <v>128</v>
      </c>
    </row>
    <row r="38" spans="1:18" ht="15.75" customHeight="1" x14ac:dyDescent="0.25">
      <c r="A38">
        <f t="shared" si="0"/>
        <v>1</v>
      </c>
      <c r="B38" t="str">
        <f t="shared" si="4"/>
        <v/>
      </c>
      <c r="C38">
        <f t="shared" si="5"/>
        <v>1</v>
      </c>
      <c r="D38" s="4"/>
      <c r="E38" t="s">
        <v>20</v>
      </c>
      <c r="F38" t="str">
        <f t="array" ref="F38">INDEX(Establishment!B$2:B$1031,MATCH($E38,Establishment!$A$2:$A$1031,0))</f>
        <v xml:space="preserve"> </v>
      </c>
      <c r="G38" t="str">
        <f t="array" ref="G38">INDEX(Establishment!C$2:C$1031,MATCH($E38,Establishment!$A$2:$A$1031,0))</f>
        <v xml:space="preserve"> </v>
      </c>
      <c r="M38">
        <f t="shared" si="2"/>
        <v>0</v>
      </c>
      <c r="N38">
        <f t="shared" si="3"/>
        <v>0</v>
      </c>
      <c r="O38" t="s">
        <v>20</v>
      </c>
      <c r="P38" t="str">
        <f t="array" ref="P38">INDEX(Items!B$2:B$1072,MATCH($O38,Items!$A$2:$A$1072,0))</f>
        <v xml:space="preserve"> </v>
      </c>
      <c r="Q38" t="str">
        <f t="array" ref="Q38">INDEX(Items!C$2:C$1072,MATCH($O38,Items!$A$2:$A$1072,0))</f>
        <v xml:space="preserve"> </v>
      </c>
      <c r="R38" t="str">
        <f t="array" ref="R38">INDEX(Items!D$2:D$1072,MATCH($O38,Items!$A$2:$A$1072,0))</f>
        <v xml:space="preserve"> </v>
      </c>
    </row>
    <row r="39" spans="1:18" ht="15.75" customHeight="1" x14ac:dyDescent="0.25">
      <c r="A39">
        <f t="shared" si="0"/>
        <v>1</v>
      </c>
      <c r="B39" t="str">
        <f t="shared" si="4"/>
        <v/>
      </c>
      <c r="C39">
        <f t="shared" si="5"/>
        <v>1</v>
      </c>
      <c r="D39" s="4"/>
      <c r="E39" t="s">
        <v>20</v>
      </c>
      <c r="F39" t="str">
        <f t="array" ref="F39">INDEX(Establishment!B$2:B$1031,MATCH($E39,Establishment!$A$2:$A$1031,0))</f>
        <v xml:space="preserve"> </v>
      </c>
      <c r="G39" t="str">
        <f t="array" ref="G39">INDEX(Establishment!C$2:C$1031,MATCH($E39,Establishment!$A$2:$A$1031,0))</f>
        <v xml:space="preserve"> </v>
      </c>
      <c r="M39">
        <f t="shared" si="2"/>
        <v>0</v>
      </c>
      <c r="N39">
        <f t="shared" si="3"/>
        <v>0</v>
      </c>
      <c r="O39" t="s">
        <v>20</v>
      </c>
      <c r="P39" t="str">
        <f t="array" ref="P39">INDEX(Items!B$2:B$1072,MATCH($O39,Items!$A$2:$A$1072,0))</f>
        <v xml:space="preserve"> </v>
      </c>
      <c r="Q39" t="str">
        <f t="array" ref="Q39">INDEX(Items!C$2:C$1072,MATCH($O39,Items!$A$2:$A$1072,0))</f>
        <v xml:space="preserve"> </v>
      </c>
      <c r="R39" t="str">
        <f t="array" ref="R39">INDEX(Items!D$2:D$1072,MATCH($O39,Items!$A$2:$A$1072,0))</f>
        <v xml:space="preserve"> </v>
      </c>
    </row>
    <row r="40" spans="1:18" ht="15.75" customHeight="1" x14ac:dyDescent="0.25">
      <c r="A40">
        <f t="shared" si="0"/>
        <v>1</v>
      </c>
      <c r="B40" t="str">
        <f t="shared" si="4"/>
        <v/>
      </c>
      <c r="C40">
        <f t="shared" si="5"/>
        <v>1</v>
      </c>
      <c r="D40" s="4"/>
      <c r="E40" t="s">
        <v>20</v>
      </c>
      <c r="F40" t="str">
        <f t="array" ref="F40">INDEX(Establishment!B$2:B$1031,MATCH($E40,Establishment!$A$2:$A$1031,0))</f>
        <v xml:space="preserve"> </v>
      </c>
      <c r="G40" t="str">
        <f t="array" ref="G40">INDEX(Establishment!C$2:C$1031,MATCH($E40,Establishment!$A$2:$A$1031,0))</f>
        <v xml:space="preserve"> </v>
      </c>
      <c r="M40">
        <f t="shared" si="2"/>
        <v>0</v>
      </c>
      <c r="N40">
        <f t="shared" si="3"/>
        <v>0</v>
      </c>
      <c r="O40" t="s">
        <v>20</v>
      </c>
      <c r="P40" t="str">
        <f t="array" ref="P40">INDEX(Items!B$2:B$1072,MATCH($O40,Items!$A$2:$A$1072,0))</f>
        <v xml:space="preserve"> </v>
      </c>
      <c r="Q40" t="str">
        <f t="array" ref="Q40">INDEX(Items!C$2:C$1072,MATCH($O40,Items!$A$2:$A$1072,0))</f>
        <v xml:space="preserve"> </v>
      </c>
      <c r="R40" t="str">
        <f t="array" ref="R40">INDEX(Items!D$2:D$1072,MATCH($O40,Items!$A$2:$A$1072,0))</f>
        <v xml:space="preserve"> </v>
      </c>
    </row>
    <row r="41" spans="1:18" ht="15.75" customHeight="1" x14ac:dyDescent="0.25">
      <c r="A41">
        <f t="shared" si="0"/>
        <v>1</v>
      </c>
      <c r="B41" t="str">
        <f t="shared" si="4"/>
        <v/>
      </c>
      <c r="C41">
        <f t="shared" si="5"/>
        <v>1</v>
      </c>
      <c r="D41" s="4"/>
      <c r="E41" t="s">
        <v>20</v>
      </c>
      <c r="F41" t="str">
        <f t="array" ref="F41">INDEX(Establishment!B$2:B$1031,MATCH($E41,Establishment!$A$2:$A$1031,0))</f>
        <v xml:space="preserve"> </v>
      </c>
      <c r="G41" t="str">
        <f t="array" ref="G41">INDEX(Establishment!C$2:C$1031,MATCH($E41,Establishment!$A$2:$A$1031,0))</f>
        <v xml:space="preserve"> </v>
      </c>
      <c r="M41">
        <f t="shared" si="2"/>
        <v>0</v>
      </c>
      <c r="N41">
        <f t="shared" si="3"/>
        <v>0</v>
      </c>
      <c r="O41" t="s">
        <v>20</v>
      </c>
      <c r="P41" t="str">
        <f t="array" ref="P41">INDEX(Items!B$2:B$1072,MATCH($O41,Items!$A$2:$A$1072,0))</f>
        <v xml:space="preserve"> </v>
      </c>
      <c r="Q41" t="str">
        <f t="array" ref="Q41">INDEX(Items!C$2:C$1072,MATCH($O41,Items!$A$2:$A$1072,0))</f>
        <v xml:space="preserve"> </v>
      </c>
      <c r="R41" t="str">
        <f t="array" ref="R41">INDEX(Items!D$2:D$1072,MATCH($O41,Items!$A$2:$A$1072,0))</f>
        <v xml:space="preserve"> </v>
      </c>
    </row>
    <row r="42" spans="1:18" ht="15.75" customHeight="1" x14ac:dyDescent="0.25">
      <c r="A42">
        <f t="shared" si="0"/>
        <v>1</v>
      </c>
      <c r="B42" t="str">
        <f t="shared" si="4"/>
        <v/>
      </c>
      <c r="C42">
        <f t="shared" si="5"/>
        <v>1</v>
      </c>
      <c r="D42" s="4"/>
      <c r="E42" t="s">
        <v>20</v>
      </c>
      <c r="F42" t="str">
        <f t="array" ref="F42">INDEX(Establishment!B$2:B$1031,MATCH($E42,Establishment!$A$2:$A$1031,0))</f>
        <v xml:space="preserve"> </v>
      </c>
      <c r="G42" t="str">
        <f t="array" ref="G42">INDEX(Establishment!C$2:C$1031,MATCH($E42,Establishment!$A$2:$A$1031,0))</f>
        <v xml:space="preserve"> </v>
      </c>
      <c r="M42">
        <f t="shared" si="2"/>
        <v>0</v>
      </c>
      <c r="N42">
        <f t="shared" si="3"/>
        <v>0</v>
      </c>
      <c r="O42" t="s">
        <v>20</v>
      </c>
      <c r="P42" t="str">
        <f t="array" ref="P42">INDEX(Items!B$2:B$1072,MATCH($O42,Items!$A$2:$A$1072,0))</f>
        <v xml:space="preserve"> </v>
      </c>
      <c r="Q42" t="str">
        <f t="array" ref="Q42">INDEX(Items!C$2:C$1072,MATCH($O42,Items!$A$2:$A$1072,0))</f>
        <v xml:space="preserve"> </v>
      </c>
      <c r="R42" t="str">
        <f t="array" ref="R42">INDEX(Items!D$2:D$1072,MATCH($O42,Items!$A$2:$A$1072,0))</f>
        <v xml:space="preserve"> </v>
      </c>
    </row>
    <row r="43" spans="1:18" ht="15.75" customHeight="1" x14ac:dyDescent="0.25">
      <c r="A43">
        <f t="shared" si="0"/>
        <v>1</v>
      </c>
      <c r="B43" t="str">
        <f t="shared" si="4"/>
        <v/>
      </c>
      <c r="C43">
        <f t="shared" si="5"/>
        <v>1</v>
      </c>
      <c r="D43" s="4"/>
      <c r="E43" t="s">
        <v>20</v>
      </c>
      <c r="F43" t="str">
        <f t="array" ref="F43">INDEX(Establishment!B$2:B$1031,MATCH($E43,Establishment!$A$2:$A$1031,0))</f>
        <v xml:space="preserve"> </v>
      </c>
      <c r="G43" t="str">
        <f t="array" ref="G43">INDEX(Establishment!C$2:C$1031,MATCH($E43,Establishment!$A$2:$A$1031,0))</f>
        <v xml:space="preserve"> </v>
      </c>
      <c r="M43">
        <f t="shared" si="2"/>
        <v>0</v>
      </c>
      <c r="N43">
        <f t="shared" si="3"/>
        <v>0</v>
      </c>
      <c r="O43" t="s">
        <v>20</v>
      </c>
      <c r="P43" t="str">
        <f t="array" ref="P43">INDEX(Items!B$2:B$1072,MATCH($O43,Items!$A$2:$A$1072,0))</f>
        <v xml:space="preserve"> </v>
      </c>
      <c r="Q43" t="str">
        <f t="array" ref="Q43">INDEX(Items!C$2:C$1072,MATCH($O43,Items!$A$2:$A$1072,0))</f>
        <v xml:space="preserve"> </v>
      </c>
      <c r="R43" t="str">
        <f t="array" ref="R43">INDEX(Items!D$2:D$1072,MATCH($O43,Items!$A$2:$A$1072,0))</f>
        <v xml:space="preserve"> </v>
      </c>
    </row>
    <row r="44" spans="1:18" ht="15.75" customHeight="1" x14ac:dyDescent="0.25">
      <c r="A44">
        <f t="shared" si="0"/>
        <v>1</v>
      </c>
      <c r="B44" t="str">
        <f t="shared" si="4"/>
        <v/>
      </c>
      <c r="C44">
        <f t="shared" si="5"/>
        <v>1</v>
      </c>
      <c r="D44" s="4"/>
      <c r="E44" t="s">
        <v>20</v>
      </c>
      <c r="F44" t="str">
        <f t="array" ref="F44">INDEX(Establishment!B$2:B$1031,MATCH($E44,Establishment!$A$2:$A$1031,0))</f>
        <v xml:space="preserve"> </v>
      </c>
      <c r="G44" t="str">
        <f t="array" ref="G44">INDEX(Establishment!C$2:C$1031,MATCH($E44,Establishment!$A$2:$A$1031,0))</f>
        <v xml:space="preserve"> </v>
      </c>
      <c r="M44">
        <f t="shared" si="2"/>
        <v>0</v>
      </c>
      <c r="N44">
        <f t="shared" si="3"/>
        <v>0</v>
      </c>
      <c r="O44" t="s">
        <v>20</v>
      </c>
      <c r="P44" t="str">
        <f t="array" ref="P44">INDEX(Items!B$2:B$1072,MATCH($O44,Items!$A$2:$A$1072,0))</f>
        <v xml:space="preserve"> </v>
      </c>
      <c r="Q44" t="str">
        <f t="array" ref="Q44">INDEX(Items!C$2:C$1072,MATCH($O44,Items!$A$2:$A$1072,0))</f>
        <v xml:space="preserve"> </v>
      </c>
      <c r="R44" t="str">
        <f t="array" ref="R44">INDEX(Items!D$2:D$1072,MATCH($O44,Items!$A$2:$A$1072,0))</f>
        <v xml:space="preserve"> </v>
      </c>
    </row>
    <row r="45" spans="1:18" ht="15.75" customHeight="1" x14ac:dyDescent="0.25">
      <c r="A45">
        <f t="shared" si="0"/>
        <v>1</v>
      </c>
      <c r="B45" t="str">
        <f t="shared" si="4"/>
        <v/>
      </c>
      <c r="C45">
        <f t="shared" si="5"/>
        <v>1</v>
      </c>
      <c r="D45" s="4"/>
      <c r="E45" t="s">
        <v>20</v>
      </c>
      <c r="F45" t="str">
        <f t="array" ref="F45">INDEX(Establishment!B$2:B$1031,MATCH($E45,Establishment!$A$2:$A$1031,0))</f>
        <v xml:space="preserve"> </v>
      </c>
      <c r="G45" t="str">
        <f t="array" ref="G45">INDEX(Establishment!C$2:C$1031,MATCH($E45,Establishment!$A$2:$A$1031,0))</f>
        <v xml:space="preserve"> </v>
      </c>
      <c r="M45">
        <f t="shared" si="2"/>
        <v>0</v>
      </c>
      <c r="N45">
        <f t="shared" si="3"/>
        <v>0</v>
      </c>
      <c r="O45" t="s">
        <v>20</v>
      </c>
      <c r="P45" t="str">
        <f t="array" ref="P45">INDEX(Items!B$2:B$1072,MATCH($O45,Items!$A$2:$A$1072,0))</f>
        <v xml:space="preserve"> </v>
      </c>
      <c r="Q45" t="str">
        <f t="array" ref="Q45">INDEX(Items!C$2:C$1072,MATCH($O45,Items!$A$2:$A$1072,0))</f>
        <v xml:space="preserve"> </v>
      </c>
      <c r="R45" t="str">
        <f t="array" ref="R45">INDEX(Items!D$2:D$1072,MATCH($O45,Items!$A$2:$A$1072,0))</f>
        <v xml:space="preserve"> </v>
      </c>
    </row>
    <row r="46" spans="1:18" ht="15.75" customHeight="1" x14ac:dyDescent="0.25">
      <c r="A46">
        <f t="shared" si="0"/>
        <v>1</v>
      </c>
      <c r="B46" t="str">
        <f t="shared" si="4"/>
        <v/>
      </c>
      <c r="C46">
        <f t="shared" si="5"/>
        <v>1</v>
      </c>
      <c r="D46" s="4"/>
      <c r="E46" t="s">
        <v>20</v>
      </c>
      <c r="F46" t="str">
        <f t="array" ref="F46">INDEX(Establishment!B$2:B$1031,MATCH($E46,Establishment!$A$2:$A$1031,0))</f>
        <v xml:space="preserve"> </v>
      </c>
      <c r="G46" t="str">
        <f t="array" ref="G46">INDEX(Establishment!C$2:C$1031,MATCH($E46,Establishment!$A$2:$A$1031,0))</f>
        <v xml:space="preserve"> </v>
      </c>
      <c r="M46">
        <f t="shared" si="2"/>
        <v>0</v>
      </c>
      <c r="N46">
        <f t="shared" si="3"/>
        <v>0</v>
      </c>
      <c r="O46" t="s">
        <v>20</v>
      </c>
      <c r="P46" t="str">
        <f t="array" ref="P46">INDEX(Items!B$2:B$1072,MATCH($O46,Items!$A$2:$A$1072,0))</f>
        <v xml:space="preserve"> </v>
      </c>
      <c r="Q46" t="str">
        <f t="array" ref="Q46">INDEX(Items!C$2:C$1072,MATCH($O46,Items!$A$2:$A$1072,0))</f>
        <v xml:space="preserve"> </v>
      </c>
      <c r="R46" t="str">
        <f t="array" ref="R46">INDEX(Items!D$2:D$1072,MATCH($O46,Items!$A$2:$A$1072,0))</f>
        <v xml:space="preserve"> </v>
      </c>
    </row>
    <row r="47" spans="1:18" ht="15.75" customHeight="1" x14ac:dyDescent="0.25">
      <c r="A47">
        <f t="shared" si="0"/>
        <v>1</v>
      </c>
      <c r="B47" t="str">
        <f t="shared" si="4"/>
        <v/>
      </c>
      <c r="C47">
        <f t="shared" si="5"/>
        <v>1</v>
      </c>
      <c r="D47" s="4"/>
      <c r="E47" t="s">
        <v>20</v>
      </c>
      <c r="F47" t="str">
        <f t="array" ref="F47">INDEX(Establishment!B$2:B$1031,MATCH($E47,Establishment!$A$2:$A$1031,0))</f>
        <v xml:space="preserve"> </v>
      </c>
      <c r="G47" t="str">
        <f t="array" ref="G47">INDEX(Establishment!C$2:C$1031,MATCH($E47,Establishment!$A$2:$A$1031,0))</f>
        <v xml:space="preserve"> </v>
      </c>
      <c r="M47">
        <f t="shared" si="2"/>
        <v>0</v>
      </c>
      <c r="N47">
        <f t="shared" si="3"/>
        <v>0</v>
      </c>
      <c r="O47" t="s">
        <v>20</v>
      </c>
      <c r="P47" t="str">
        <f t="array" ref="P47">INDEX(Items!B$2:B$1072,MATCH($O47,Items!$A$2:$A$1072,0))</f>
        <v xml:space="preserve"> </v>
      </c>
      <c r="Q47" t="str">
        <f t="array" ref="Q47">INDEX(Items!C$2:C$1072,MATCH($O47,Items!$A$2:$A$1072,0))</f>
        <v xml:space="preserve"> </v>
      </c>
      <c r="R47" t="str">
        <f t="array" ref="R47">INDEX(Items!D$2:D$1072,MATCH($O47,Items!$A$2:$A$1072,0))</f>
        <v xml:space="preserve"> </v>
      </c>
    </row>
    <row r="48" spans="1:18" ht="15.75" customHeight="1" x14ac:dyDescent="0.25">
      <c r="A48">
        <f t="shared" si="0"/>
        <v>1</v>
      </c>
      <c r="B48" t="str">
        <f t="shared" si="4"/>
        <v/>
      </c>
      <c r="C48">
        <f t="shared" si="5"/>
        <v>1</v>
      </c>
      <c r="D48" s="4"/>
      <c r="E48" t="s">
        <v>20</v>
      </c>
      <c r="F48" t="str">
        <f t="array" ref="F48">INDEX(Establishment!B$2:B$1031,MATCH($E48,Establishment!$A$2:$A$1031,0))</f>
        <v xml:space="preserve"> </v>
      </c>
      <c r="G48" t="str">
        <f t="array" ref="G48">INDEX(Establishment!C$2:C$1031,MATCH($E48,Establishment!$A$2:$A$1031,0))</f>
        <v xml:space="preserve"> </v>
      </c>
      <c r="M48">
        <f t="shared" si="2"/>
        <v>0</v>
      </c>
      <c r="N48">
        <f t="shared" si="3"/>
        <v>0</v>
      </c>
      <c r="O48" t="s">
        <v>20</v>
      </c>
      <c r="P48" t="str">
        <f t="array" ref="P48">INDEX(Items!B$2:B$1072,MATCH($O48,Items!$A$2:$A$1072,0))</f>
        <v xml:space="preserve"> </v>
      </c>
      <c r="Q48" t="str">
        <f t="array" ref="Q48">INDEX(Items!C$2:C$1072,MATCH($O48,Items!$A$2:$A$1072,0))</f>
        <v xml:space="preserve"> </v>
      </c>
      <c r="R48" t="str">
        <f t="array" ref="R48">INDEX(Items!D$2:D$1072,MATCH($O48,Items!$A$2:$A$1072,0))</f>
        <v xml:space="preserve"> </v>
      </c>
    </row>
    <row r="49" spans="1:18" ht="15.75" customHeight="1" x14ac:dyDescent="0.25">
      <c r="A49">
        <f t="shared" si="0"/>
        <v>1</v>
      </c>
      <c r="B49" t="str">
        <f t="shared" si="4"/>
        <v/>
      </c>
      <c r="C49">
        <f t="shared" si="5"/>
        <v>1</v>
      </c>
      <c r="D49" s="4"/>
      <c r="E49" t="s">
        <v>20</v>
      </c>
      <c r="F49" t="str">
        <f t="array" ref="F49">INDEX(Establishment!B$2:B$1031,MATCH($E49,Establishment!$A$2:$A$1031,0))</f>
        <v xml:space="preserve"> </v>
      </c>
      <c r="G49" t="str">
        <f t="array" ref="G49">INDEX(Establishment!C$2:C$1031,MATCH($E49,Establishment!$A$2:$A$1031,0))</f>
        <v xml:space="preserve"> </v>
      </c>
      <c r="M49">
        <f t="shared" si="2"/>
        <v>0</v>
      </c>
      <c r="N49">
        <f t="shared" si="3"/>
        <v>0</v>
      </c>
      <c r="O49" t="s">
        <v>20</v>
      </c>
      <c r="P49" t="str">
        <f t="array" ref="P49">INDEX(Items!B$2:B$1072,MATCH($O49,Items!$A$2:$A$1072,0))</f>
        <v xml:space="preserve"> </v>
      </c>
      <c r="Q49" t="str">
        <f t="array" ref="Q49">INDEX(Items!C$2:C$1072,MATCH($O49,Items!$A$2:$A$1072,0))</f>
        <v xml:space="preserve"> </v>
      </c>
      <c r="R49" t="str">
        <f t="array" ref="R49">INDEX(Items!D$2:D$1072,MATCH($O49,Items!$A$2:$A$1072,0))</f>
        <v xml:space="preserve"> </v>
      </c>
    </row>
    <row r="50" spans="1:18" ht="15.75" customHeight="1" x14ac:dyDescent="0.25">
      <c r="A50">
        <f t="shared" si="0"/>
        <v>1</v>
      </c>
      <c r="B50" t="str">
        <f t="shared" si="4"/>
        <v/>
      </c>
      <c r="C50">
        <f t="shared" si="5"/>
        <v>1</v>
      </c>
      <c r="D50" s="4"/>
      <c r="E50" t="s">
        <v>20</v>
      </c>
      <c r="F50" t="str">
        <f t="array" ref="F50">INDEX(Establishment!B$2:B$1031,MATCH($E50,Establishment!$A$2:$A$1031,0))</f>
        <v xml:space="preserve"> </v>
      </c>
      <c r="G50" t="str">
        <f t="array" ref="G50">INDEX(Establishment!C$2:C$1031,MATCH($E50,Establishment!$A$2:$A$1031,0))</f>
        <v xml:space="preserve"> </v>
      </c>
      <c r="M50">
        <f t="shared" si="2"/>
        <v>0</v>
      </c>
      <c r="N50">
        <f t="shared" si="3"/>
        <v>0</v>
      </c>
      <c r="O50" t="s">
        <v>20</v>
      </c>
      <c r="P50" t="str">
        <f t="array" ref="P50">INDEX(Items!B$2:B$1072,MATCH($O50,Items!$A$2:$A$1072,0))</f>
        <v xml:space="preserve"> </v>
      </c>
      <c r="Q50" t="str">
        <f t="array" ref="Q50">INDEX(Items!C$2:C$1072,MATCH($O50,Items!$A$2:$A$1072,0))</f>
        <v xml:space="preserve"> </v>
      </c>
      <c r="R50" t="str">
        <f t="array" ref="R50">INDEX(Items!D$2:D$1072,MATCH($O50,Items!$A$2:$A$1072,0))</f>
        <v xml:space="preserve"> </v>
      </c>
    </row>
    <row r="51" spans="1:18" ht="15.75" customHeight="1" x14ac:dyDescent="0.25">
      <c r="A51">
        <f t="shared" si="0"/>
        <v>1</v>
      </c>
      <c r="B51" t="str">
        <f t="shared" si="4"/>
        <v/>
      </c>
      <c r="C51">
        <f t="shared" si="5"/>
        <v>1</v>
      </c>
      <c r="D51" s="4"/>
      <c r="E51" t="s">
        <v>20</v>
      </c>
      <c r="F51" t="str">
        <f t="array" ref="F51">INDEX(Establishment!B$2:B$1031,MATCH($E51,Establishment!$A$2:$A$1031,0))</f>
        <v xml:space="preserve"> </v>
      </c>
      <c r="G51" t="str">
        <f t="array" ref="G51">INDEX(Establishment!C$2:C$1031,MATCH($E51,Establishment!$A$2:$A$1031,0))</f>
        <v xml:space="preserve"> </v>
      </c>
      <c r="M51">
        <f t="shared" si="2"/>
        <v>0</v>
      </c>
      <c r="N51">
        <f t="shared" si="3"/>
        <v>0</v>
      </c>
      <c r="O51" t="s">
        <v>20</v>
      </c>
      <c r="P51" t="str">
        <f t="array" ref="P51">INDEX(Items!B$2:B$1072,MATCH($O51,Items!$A$2:$A$1072,0))</f>
        <v xml:space="preserve"> </v>
      </c>
      <c r="Q51" t="str">
        <f t="array" ref="Q51">INDEX(Items!C$2:C$1072,MATCH($O51,Items!$A$2:$A$1072,0))</f>
        <v xml:space="preserve"> </v>
      </c>
      <c r="R51" t="str">
        <f t="array" ref="R51">INDEX(Items!D$2:D$1072,MATCH($O51,Items!$A$2:$A$1072,0))</f>
        <v xml:space="preserve"> </v>
      </c>
    </row>
    <row r="52" spans="1:18" ht="15.75" customHeight="1" x14ac:dyDescent="0.25">
      <c r="A52">
        <f t="shared" si="0"/>
        <v>1</v>
      </c>
      <c r="B52" t="str">
        <f t="shared" si="4"/>
        <v/>
      </c>
      <c r="C52">
        <f t="shared" si="5"/>
        <v>1</v>
      </c>
      <c r="D52" s="4"/>
      <c r="E52" t="s">
        <v>20</v>
      </c>
      <c r="F52" t="str">
        <f t="array" ref="F52">INDEX(Establishment!B$2:B$1031,MATCH($E52,Establishment!$A$2:$A$1031,0))</f>
        <v xml:space="preserve"> </v>
      </c>
      <c r="G52" t="str">
        <f t="array" ref="G52">INDEX(Establishment!C$2:C$1031,MATCH($E52,Establishment!$A$2:$A$1031,0))</f>
        <v xml:space="preserve"> </v>
      </c>
      <c r="M52">
        <f t="shared" si="2"/>
        <v>0</v>
      </c>
      <c r="N52">
        <f t="shared" si="3"/>
        <v>0</v>
      </c>
      <c r="O52" t="s">
        <v>20</v>
      </c>
      <c r="P52" t="str">
        <f t="array" ref="P52">INDEX(Items!B$2:B$1072,MATCH($O52,Items!$A$2:$A$1072,0))</f>
        <v xml:space="preserve"> </v>
      </c>
      <c r="Q52" t="str">
        <f t="array" ref="Q52">INDEX(Items!C$2:C$1072,MATCH($O52,Items!$A$2:$A$1072,0))</f>
        <v xml:space="preserve"> </v>
      </c>
      <c r="R52" t="str">
        <f t="array" ref="R52">INDEX(Items!D$2:D$1072,MATCH($O52,Items!$A$2:$A$1072,0))</f>
        <v xml:space="preserve"> </v>
      </c>
    </row>
    <row r="53" spans="1:18" ht="15.75" customHeight="1" x14ac:dyDescent="0.25">
      <c r="A53">
        <f t="shared" si="0"/>
        <v>1</v>
      </c>
      <c r="B53" t="str">
        <f t="shared" si="4"/>
        <v/>
      </c>
      <c r="C53">
        <f t="shared" si="5"/>
        <v>1</v>
      </c>
      <c r="D53" s="4"/>
      <c r="E53" t="s">
        <v>20</v>
      </c>
      <c r="F53" t="str">
        <f t="array" ref="F53">INDEX(Establishment!B$2:B$1031,MATCH($E53,Establishment!$A$2:$A$1031,0))</f>
        <v xml:space="preserve"> </v>
      </c>
      <c r="G53" t="str">
        <f t="array" ref="G53">INDEX(Establishment!C$2:C$1031,MATCH($E53,Establishment!$A$2:$A$1031,0))</f>
        <v xml:space="preserve"> </v>
      </c>
      <c r="M53">
        <f t="shared" si="2"/>
        <v>0</v>
      </c>
      <c r="N53">
        <f t="shared" si="3"/>
        <v>0</v>
      </c>
      <c r="O53" t="s">
        <v>20</v>
      </c>
      <c r="P53" t="str">
        <f t="array" ref="P53">INDEX(Items!B$2:B$1072,MATCH($O53,Items!$A$2:$A$1072,0))</f>
        <v xml:space="preserve"> </v>
      </c>
      <c r="Q53" t="str">
        <f t="array" ref="Q53">INDEX(Items!C$2:C$1072,MATCH($O53,Items!$A$2:$A$1072,0))</f>
        <v xml:space="preserve"> </v>
      </c>
      <c r="R53" t="str">
        <f t="array" ref="R53">INDEX(Items!D$2:D$1072,MATCH($O53,Items!$A$2:$A$1072,0))</f>
        <v xml:space="preserve"> </v>
      </c>
    </row>
    <row r="54" spans="1:18" ht="15.75" customHeight="1" x14ac:dyDescent="0.25">
      <c r="A54">
        <f t="shared" si="0"/>
        <v>1</v>
      </c>
      <c r="B54" t="str">
        <f t="shared" si="4"/>
        <v/>
      </c>
      <c r="C54">
        <f t="shared" si="5"/>
        <v>1</v>
      </c>
      <c r="D54" s="4"/>
      <c r="E54" t="s">
        <v>20</v>
      </c>
      <c r="F54" t="str">
        <f t="array" ref="F54">INDEX(Establishment!B$2:B$1031,MATCH($E54,Establishment!$A$2:$A$1031,0))</f>
        <v xml:space="preserve"> </v>
      </c>
      <c r="G54" t="str">
        <f t="array" ref="G54">INDEX(Establishment!C$2:C$1031,MATCH($E54,Establishment!$A$2:$A$1031,0))</f>
        <v xml:space="preserve"> </v>
      </c>
      <c r="M54">
        <f t="shared" si="2"/>
        <v>0</v>
      </c>
      <c r="N54">
        <f t="shared" si="3"/>
        <v>0</v>
      </c>
      <c r="O54" t="s">
        <v>20</v>
      </c>
      <c r="P54" t="str">
        <f t="array" ref="P54">INDEX(Items!B$2:B$1072,MATCH($O54,Items!$A$2:$A$1072,0))</f>
        <v xml:space="preserve"> </v>
      </c>
      <c r="Q54" t="str">
        <f t="array" ref="Q54">INDEX(Items!C$2:C$1072,MATCH($O54,Items!$A$2:$A$1072,0))</f>
        <v xml:space="preserve"> </v>
      </c>
      <c r="R54" t="str">
        <f t="array" ref="R54">INDEX(Items!D$2:D$1072,MATCH($O54,Items!$A$2:$A$1072,0))</f>
        <v xml:space="preserve"> </v>
      </c>
    </row>
    <row r="55" spans="1:18" ht="15.75" customHeight="1" x14ac:dyDescent="0.25">
      <c r="A55">
        <f t="shared" si="0"/>
        <v>1</v>
      </c>
      <c r="B55" t="str">
        <f t="shared" si="4"/>
        <v/>
      </c>
      <c r="C55">
        <f t="shared" si="5"/>
        <v>1</v>
      </c>
      <c r="D55" s="4"/>
      <c r="E55" t="s">
        <v>20</v>
      </c>
      <c r="F55" t="str">
        <f t="array" ref="F55">INDEX(Establishment!B$2:B$1031,MATCH($E55,Establishment!$A$2:$A$1031,0))</f>
        <v xml:space="preserve"> </v>
      </c>
      <c r="G55" t="str">
        <f t="array" ref="G55">INDEX(Establishment!C$2:C$1031,MATCH($E55,Establishment!$A$2:$A$1031,0))</f>
        <v xml:space="preserve"> </v>
      </c>
      <c r="M55">
        <f t="shared" si="2"/>
        <v>0</v>
      </c>
      <c r="N55">
        <f t="shared" si="3"/>
        <v>0</v>
      </c>
      <c r="O55" t="s">
        <v>20</v>
      </c>
      <c r="P55" t="str">
        <f t="array" ref="P55">INDEX(Items!B$2:B$1072,MATCH($O55,Items!$A$2:$A$1072,0))</f>
        <v xml:space="preserve"> </v>
      </c>
      <c r="Q55" t="str">
        <f t="array" ref="Q55">INDEX(Items!C$2:C$1072,MATCH($O55,Items!$A$2:$A$1072,0))</f>
        <v xml:space="preserve"> </v>
      </c>
      <c r="R55" t="str">
        <f t="array" ref="R55">INDEX(Items!D$2:D$1072,MATCH($O55,Items!$A$2:$A$1072,0))</f>
        <v xml:space="preserve"> </v>
      </c>
    </row>
    <row r="56" spans="1:18" ht="15.75" customHeight="1" x14ac:dyDescent="0.25">
      <c r="A56">
        <f t="shared" si="0"/>
        <v>1</v>
      </c>
      <c r="B56" t="str">
        <f t="shared" si="4"/>
        <v/>
      </c>
      <c r="C56">
        <f t="shared" si="5"/>
        <v>1</v>
      </c>
      <c r="D56" s="4"/>
      <c r="E56" t="s">
        <v>20</v>
      </c>
      <c r="F56" t="str">
        <f t="array" ref="F56">INDEX(Establishment!B$2:B$1031,MATCH($E56,Establishment!$A$2:$A$1031,0))</f>
        <v xml:space="preserve"> </v>
      </c>
      <c r="G56" t="str">
        <f t="array" ref="G56">INDEX(Establishment!C$2:C$1031,MATCH($E56,Establishment!$A$2:$A$1031,0))</f>
        <v xml:space="preserve"> </v>
      </c>
      <c r="M56">
        <f t="shared" si="2"/>
        <v>0</v>
      </c>
      <c r="N56">
        <f t="shared" si="3"/>
        <v>0</v>
      </c>
      <c r="O56" t="s">
        <v>20</v>
      </c>
      <c r="P56" t="str">
        <f t="array" ref="P56">INDEX(Items!B$2:B$1072,MATCH($O56,Items!$A$2:$A$1072,0))</f>
        <v xml:space="preserve"> </v>
      </c>
      <c r="Q56" t="str">
        <f t="array" ref="Q56">INDEX(Items!C$2:C$1072,MATCH($O56,Items!$A$2:$A$1072,0))</f>
        <v xml:space="preserve"> </v>
      </c>
      <c r="R56" t="str">
        <f t="array" ref="R56">INDEX(Items!D$2:D$1072,MATCH($O56,Items!$A$2:$A$1072,0))</f>
        <v xml:space="preserve"> </v>
      </c>
    </row>
    <row r="57" spans="1:18" ht="15.75" customHeight="1" x14ac:dyDescent="0.25">
      <c r="A57">
        <f t="shared" si="0"/>
        <v>1</v>
      </c>
      <c r="B57" t="str">
        <f t="shared" si="4"/>
        <v/>
      </c>
      <c r="C57">
        <f t="shared" si="5"/>
        <v>1</v>
      </c>
      <c r="D57" s="4"/>
      <c r="E57" t="s">
        <v>20</v>
      </c>
      <c r="F57" t="str">
        <f t="array" ref="F57">INDEX(Establishment!B$2:B$1031,MATCH($E57,Establishment!$A$2:$A$1031,0))</f>
        <v xml:space="preserve"> </v>
      </c>
      <c r="G57" t="str">
        <f t="array" ref="G57">INDEX(Establishment!C$2:C$1031,MATCH($E57,Establishment!$A$2:$A$1031,0))</f>
        <v xml:space="preserve"> </v>
      </c>
      <c r="M57">
        <f t="shared" si="2"/>
        <v>0</v>
      </c>
      <c r="N57">
        <f t="shared" si="3"/>
        <v>0</v>
      </c>
      <c r="O57" t="s">
        <v>20</v>
      </c>
      <c r="P57" t="str">
        <f t="array" ref="P57">INDEX(Items!B$2:B$1072,MATCH($O57,Items!$A$2:$A$1072,0))</f>
        <v xml:space="preserve"> </v>
      </c>
      <c r="Q57" t="str">
        <f t="array" ref="Q57">INDEX(Items!C$2:C$1072,MATCH($O57,Items!$A$2:$A$1072,0))</f>
        <v xml:space="preserve"> </v>
      </c>
      <c r="R57" t="str">
        <f t="array" ref="R57">INDEX(Items!D$2:D$1072,MATCH($O57,Items!$A$2:$A$1072,0))</f>
        <v xml:space="preserve"> </v>
      </c>
    </row>
    <row r="58" spans="1:18" ht="15.75" customHeight="1" x14ac:dyDescent="0.25">
      <c r="A58">
        <f t="shared" si="0"/>
        <v>1</v>
      </c>
      <c r="B58" t="str">
        <f t="shared" si="4"/>
        <v/>
      </c>
      <c r="C58">
        <f t="shared" si="5"/>
        <v>1</v>
      </c>
      <c r="D58" s="4"/>
      <c r="E58" t="s">
        <v>20</v>
      </c>
      <c r="F58" t="str">
        <f t="array" ref="F58">INDEX(Establishment!B$2:B$1031,MATCH($E58,Establishment!$A$2:$A$1031,0))</f>
        <v xml:space="preserve"> </v>
      </c>
      <c r="G58" t="str">
        <f t="array" ref="G58">INDEX(Establishment!C$2:C$1031,MATCH($E58,Establishment!$A$2:$A$1031,0))</f>
        <v xml:space="preserve"> </v>
      </c>
      <c r="M58">
        <f t="shared" si="2"/>
        <v>0</v>
      </c>
      <c r="N58">
        <f t="shared" si="3"/>
        <v>0</v>
      </c>
      <c r="O58" t="s">
        <v>20</v>
      </c>
      <c r="P58" t="str">
        <f t="array" ref="P58">INDEX(Items!B$2:B$1072,MATCH($O58,Items!$A$2:$A$1072,0))</f>
        <v xml:space="preserve"> </v>
      </c>
      <c r="Q58" t="str">
        <f t="array" ref="Q58">INDEX(Items!C$2:C$1072,MATCH($O58,Items!$A$2:$A$1072,0))</f>
        <v xml:space="preserve"> </v>
      </c>
      <c r="R58" t="str">
        <f t="array" ref="R58">INDEX(Items!D$2:D$1072,MATCH($O58,Items!$A$2:$A$1072,0))</f>
        <v xml:space="preserve"> </v>
      </c>
    </row>
    <row r="59" spans="1:18" ht="15.75" customHeight="1" x14ac:dyDescent="0.25">
      <c r="A59">
        <f t="shared" si="0"/>
        <v>1</v>
      </c>
      <c r="B59" t="str">
        <f t="shared" si="4"/>
        <v/>
      </c>
      <c r="C59">
        <f t="shared" si="5"/>
        <v>1</v>
      </c>
      <c r="D59" s="4"/>
      <c r="E59" t="s">
        <v>20</v>
      </c>
      <c r="F59" t="str">
        <f t="array" ref="F59">INDEX(Establishment!B$2:B$1031,MATCH($E59,Establishment!$A$2:$A$1031,0))</f>
        <v xml:space="preserve"> </v>
      </c>
      <c r="G59" t="str">
        <f t="array" ref="G59">INDEX(Establishment!C$2:C$1031,MATCH($E59,Establishment!$A$2:$A$1031,0))</f>
        <v xml:space="preserve"> </v>
      </c>
      <c r="M59">
        <f t="shared" si="2"/>
        <v>0</v>
      </c>
      <c r="N59">
        <f t="shared" si="3"/>
        <v>0</v>
      </c>
      <c r="O59" t="s">
        <v>20</v>
      </c>
      <c r="P59" t="str">
        <f t="array" ref="P59">INDEX(Items!B$2:B$1072,MATCH($O59,Items!$A$2:$A$1072,0))</f>
        <v xml:space="preserve"> </v>
      </c>
      <c r="Q59" t="str">
        <f t="array" ref="Q59">INDEX(Items!C$2:C$1072,MATCH($O59,Items!$A$2:$A$1072,0))</f>
        <v xml:space="preserve"> </v>
      </c>
      <c r="R59" t="str">
        <f t="array" ref="R59">INDEX(Items!D$2:D$1072,MATCH($O59,Items!$A$2:$A$1072,0))</f>
        <v xml:space="preserve"> </v>
      </c>
    </row>
    <row r="60" spans="1:18" ht="15.75" customHeight="1" x14ac:dyDescent="0.25">
      <c r="A60">
        <f t="shared" si="0"/>
        <v>1</v>
      </c>
      <c r="B60" t="str">
        <f t="shared" si="4"/>
        <v/>
      </c>
      <c r="C60">
        <f t="shared" si="5"/>
        <v>1</v>
      </c>
      <c r="D60" s="4"/>
      <c r="E60" t="s">
        <v>20</v>
      </c>
      <c r="F60" t="str">
        <f t="array" ref="F60">INDEX(Establishment!B$2:B$1031,MATCH($E60,Establishment!$A$2:$A$1031,0))</f>
        <v xml:space="preserve"> </v>
      </c>
      <c r="G60" t="str">
        <f t="array" ref="G60">INDEX(Establishment!C$2:C$1031,MATCH($E60,Establishment!$A$2:$A$1031,0))</f>
        <v xml:space="preserve"> </v>
      </c>
      <c r="M60">
        <f t="shared" si="2"/>
        <v>0</v>
      </c>
      <c r="N60">
        <f t="shared" si="3"/>
        <v>0</v>
      </c>
      <c r="O60" t="s">
        <v>20</v>
      </c>
      <c r="P60" t="str">
        <f t="array" ref="P60">INDEX(Items!B$2:B$1072,MATCH($O60,Items!$A$2:$A$1072,0))</f>
        <v xml:space="preserve"> </v>
      </c>
      <c r="Q60" t="str">
        <f t="array" ref="Q60">INDEX(Items!C$2:C$1072,MATCH($O60,Items!$A$2:$A$1072,0))</f>
        <v xml:space="preserve"> </v>
      </c>
      <c r="R60" t="str">
        <f t="array" ref="R60">INDEX(Items!D$2:D$1072,MATCH($O60,Items!$A$2:$A$1072,0))</f>
        <v xml:space="preserve"> </v>
      </c>
    </row>
    <row r="61" spans="1:18" ht="15.75" customHeight="1" x14ac:dyDescent="0.25">
      <c r="A61">
        <f t="shared" si="0"/>
        <v>1</v>
      </c>
      <c r="B61" t="str">
        <f t="shared" si="4"/>
        <v/>
      </c>
      <c r="C61">
        <f t="shared" si="5"/>
        <v>1</v>
      </c>
      <c r="D61" s="4"/>
      <c r="E61" t="s">
        <v>20</v>
      </c>
      <c r="F61" t="str">
        <f t="array" ref="F61">INDEX(Establishment!B$2:B$1031,MATCH($E61,Establishment!$A$2:$A$1031,0))</f>
        <v xml:space="preserve"> </v>
      </c>
      <c r="G61" t="str">
        <f t="array" ref="G61">INDEX(Establishment!C$2:C$1031,MATCH($E61,Establishment!$A$2:$A$1031,0))</f>
        <v xml:space="preserve"> </v>
      </c>
      <c r="M61">
        <f t="shared" si="2"/>
        <v>0</v>
      </c>
      <c r="N61">
        <f t="shared" si="3"/>
        <v>0</v>
      </c>
      <c r="O61" t="s">
        <v>20</v>
      </c>
      <c r="P61" t="str">
        <f t="array" ref="P61">INDEX(Items!B$2:B$1072,MATCH($O61,Items!$A$2:$A$1072,0))</f>
        <v xml:space="preserve"> </v>
      </c>
      <c r="Q61" t="str">
        <f t="array" ref="Q61">INDEX(Items!C$2:C$1072,MATCH($O61,Items!$A$2:$A$1072,0))</f>
        <v xml:space="preserve"> </v>
      </c>
      <c r="R61" t="str">
        <f t="array" ref="R61">INDEX(Items!D$2:D$1072,MATCH($O61,Items!$A$2:$A$1072,0))</f>
        <v xml:space="preserve"> </v>
      </c>
    </row>
    <row r="62" spans="1:18" ht="15.75" customHeight="1" x14ac:dyDescent="0.25">
      <c r="A62">
        <f t="shared" si="0"/>
        <v>1</v>
      </c>
      <c r="B62" t="str">
        <f t="shared" si="4"/>
        <v/>
      </c>
      <c r="C62">
        <f t="shared" si="5"/>
        <v>1</v>
      </c>
      <c r="D62" s="4"/>
      <c r="E62" t="s">
        <v>20</v>
      </c>
      <c r="F62" t="str">
        <f t="array" ref="F62">INDEX(Establishment!B$2:B$1031,MATCH($E62,Establishment!$A$2:$A$1031,0))</f>
        <v xml:space="preserve"> </v>
      </c>
      <c r="G62" t="str">
        <f t="array" ref="G62">INDEX(Establishment!C$2:C$1031,MATCH($E62,Establishment!$A$2:$A$1031,0))</f>
        <v xml:space="preserve"> </v>
      </c>
      <c r="M62">
        <f t="shared" si="2"/>
        <v>0</v>
      </c>
      <c r="N62">
        <f t="shared" si="3"/>
        <v>0</v>
      </c>
      <c r="O62" t="s">
        <v>20</v>
      </c>
      <c r="P62" t="str">
        <f t="array" ref="P62">INDEX(Items!B$2:B$1072,MATCH($O62,Items!$A$2:$A$1072,0))</f>
        <v xml:space="preserve"> </v>
      </c>
      <c r="Q62" t="str">
        <f t="array" ref="Q62">INDEX(Items!C$2:C$1072,MATCH($O62,Items!$A$2:$A$1072,0))</f>
        <v xml:space="preserve"> </v>
      </c>
      <c r="R62" t="str">
        <f t="array" ref="R62">INDEX(Items!D$2:D$1072,MATCH($O62,Items!$A$2:$A$1072,0))</f>
        <v xml:space="preserve"> </v>
      </c>
    </row>
    <row r="63" spans="1:18" ht="15.75" customHeight="1" x14ac:dyDescent="0.25">
      <c r="A63">
        <f t="shared" si="0"/>
        <v>1</v>
      </c>
      <c r="B63" t="str">
        <f t="shared" si="4"/>
        <v/>
      </c>
      <c r="C63">
        <f t="shared" si="5"/>
        <v>1</v>
      </c>
      <c r="D63" s="4"/>
      <c r="E63" t="s">
        <v>20</v>
      </c>
      <c r="F63" t="str">
        <f t="array" ref="F63">INDEX(Establishment!B$2:B$1031,MATCH($E63,Establishment!$A$2:$A$1031,0))</f>
        <v xml:space="preserve"> </v>
      </c>
      <c r="G63" t="str">
        <f t="array" ref="G63">INDEX(Establishment!C$2:C$1031,MATCH($E63,Establishment!$A$2:$A$1031,0))</f>
        <v xml:space="preserve"> </v>
      </c>
      <c r="M63">
        <f t="shared" si="2"/>
        <v>0</v>
      </c>
      <c r="N63">
        <f t="shared" si="3"/>
        <v>0</v>
      </c>
      <c r="O63" t="s">
        <v>20</v>
      </c>
      <c r="P63" t="str">
        <f t="array" ref="P63">INDEX(Items!B$2:B$1072,MATCH($O63,Items!$A$2:$A$1072,0))</f>
        <v xml:space="preserve"> </v>
      </c>
      <c r="Q63" t="str">
        <f t="array" ref="Q63">INDEX(Items!C$2:C$1072,MATCH($O63,Items!$A$2:$A$1072,0))</f>
        <v xml:space="preserve"> </v>
      </c>
      <c r="R63" t="str">
        <f t="array" ref="R63">INDEX(Items!D$2:D$1072,MATCH($O63,Items!$A$2:$A$1072,0))</f>
        <v xml:space="preserve"> </v>
      </c>
    </row>
    <row r="64" spans="1:18" ht="15.75" customHeight="1" x14ac:dyDescent="0.25">
      <c r="A64">
        <f t="shared" si="0"/>
        <v>1</v>
      </c>
      <c r="B64" t="str">
        <f t="shared" si="4"/>
        <v/>
      </c>
      <c r="C64">
        <f t="shared" si="5"/>
        <v>1</v>
      </c>
      <c r="D64" s="4"/>
      <c r="E64" t="s">
        <v>20</v>
      </c>
      <c r="F64" t="str">
        <f t="array" ref="F64">INDEX(Establishment!B$2:B$1031,MATCH($E64,Establishment!$A$2:$A$1031,0))</f>
        <v xml:space="preserve"> </v>
      </c>
      <c r="G64" t="str">
        <f t="array" ref="G64">INDEX(Establishment!C$2:C$1031,MATCH($E64,Establishment!$A$2:$A$1031,0))</f>
        <v xml:space="preserve"> </v>
      </c>
      <c r="M64">
        <f t="shared" si="2"/>
        <v>0</v>
      </c>
      <c r="N64">
        <f t="shared" si="3"/>
        <v>0</v>
      </c>
      <c r="O64" t="s">
        <v>20</v>
      </c>
      <c r="P64" t="str">
        <f t="array" ref="P64">INDEX(Items!B$2:B$1072,MATCH($O64,Items!$A$2:$A$1072,0))</f>
        <v xml:space="preserve"> </v>
      </c>
      <c r="Q64" t="str">
        <f t="array" ref="Q64">INDEX(Items!C$2:C$1072,MATCH($O64,Items!$A$2:$A$1072,0))</f>
        <v xml:space="preserve"> </v>
      </c>
      <c r="R64" t="str">
        <f t="array" ref="R64">INDEX(Items!D$2:D$1072,MATCH($O64,Items!$A$2:$A$1072,0))</f>
        <v xml:space="preserve"> </v>
      </c>
    </row>
    <row r="65" spans="1:18" ht="15.75" customHeight="1" x14ac:dyDescent="0.25">
      <c r="A65">
        <f t="shared" si="0"/>
        <v>1</v>
      </c>
      <c r="B65" t="str">
        <f t="shared" si="4"/>
        <v/>
      </c>
      <c r="C65">
        <f t="shared" si="5"/>
        <v>1</v>
      </c>
      <c r="D65" s="4"/>
      <c r="E65" t="s">
        <v>20</v>
      </c>
      <c r="F65" t="str">
        <f t="array" ref="F65">INDEX(Establishment!B$2:B$1031,MATCH($E65,Establishment!$A$2:$A$1031,0))</f>
        <v xml:space="preserve"> </v>
      </c>
      <c r="G65" t="str">
        <f t="array" ref="G65">INDEX(Establishment!C$2:C$1031,MATCH($E65,Establishment!$A$2:$A$1031,0))</f>
        <v xml:space="preserve"> </v>
      </c>
      <c r="M65">
        <f t="shared" si="2"/>
        <v>0</v>
      </c>
      <c r="N65">
        <f t="shared" si="3"/>
        <v>0</v>
      </c>
      <c r="O65" t="s">
        <v>20</v>
      </c>
      <c r="P65" t="str">
        <f t="array" ref="P65">INDEX(Items!B$2:B$1072,MATCH($O65,Items!$A$2:$A$1072,0))</f>
        <v xml:space="preserve"> </v>
      </c>
      <c r="Q65" t="str">
        <f t="array" ref="Q65">INDEX(Items!C$2:C$1072,MATCH($O65,Items!$A$2:$A$1072,0))</f>
        <v xml:space="preserve"> </v>
      </c>
      <c r="R65" t="str">
        <f t="array" ref="R65">INDEX(Items!D$2:D$1072,MATCH($O65,Items!$A$2:$A$1072,0))</f>
        <v xml:space="preserve"> </v>
      </c>
    </row>
    <row r="66" spans="1:18" ht="15.75" customHeight="1" x14ac:dyDescent="0.25">
      <c r="A66">
        <f t="shared" si="0"/>
        <v>1</v>
      </c>
      <c r="B66" t="str">
        <f t="shared" si="4"/>
        <v/>
      </c>
      <c r="C66">
        <f t="shared" si="5"/>
        <v>1</v>
      </c>
      <c r="D66" s="4"/>
      <c r="E66" t="s">
        <v>20</v>
      </c>
      <c r="F66" t="str">
        <f t="array" ref="F66">INDEX(Establishment!B$2:B$1031,MATCH($E66,Establishment!$A$2:$A$1031,0))</f>
        <v xml:space="preserve"> </v>
      </c>
      <c r="G66" t="str">
        <f t="array" ref="G66">INDEX(Establishment!C$2:C$1031,MATCH($E66,Establishment!$A$2:$A$1031,0))</f>
        <v xml:space="preserve"> </v>
      </c>
      <c r="M66">
        <f t="shared" si="2"/>
        <v>0</v>
      </c>
      <c r="N66">
        <f t="shared" si="3"/>
        <v>0</v>
      </c>
      <c r="O66" t="s">
        <v>20</v>
      </c>
      <c r="P66" t="str">
        <f t="array" ref="P66">INDEX(Items!B$2:B$1072,MATCH($O66,Items!$A$2:$A$1072,0))</f>
        <v xml:space="preserve"> </v>
      </c>
      <c r="Q66" t="str">
        <f t="array" ref="Q66">INDEX(Items!C$2:C$1072,MATCH($O66,Items!$A$2:$A$1072,0))</f>
        <v xml:space="preserve"> </v>
      </c>
      <c r="R66" t="str">
        <f t="array" ref="R66">INDEX(Items!D$2:D$1072,MATCH($O66,Items!$A$2:$A$1072,0))</f>
        <v xml:space="preserve"> </v>
      </c>
    </row>
    <row r="67" spans="1:18" ht="15.75" customHeight="1" x14ac:dyDescent="0.25">
      <c r="A67">
        <f t="shared" si="0"/>
        <v>1</v>
      </c>
      <c r="B67" t="str">
        <f t="shared" si="4"/>
        <v/>
      </c>
      <c r="C67">
        <f t="shared" si="5"/>
        <v>1</v>
      </c>
      <c r="D67" s="4"/>
      <c r="E67" t="s">
        <v>20</v>
      </c>
      <c r="F67" t="str">
        <f t="array" ref="F67">INDEX(Establishment!B$2:B$1031,MATCH($E67,Establishment!$A$2:$A$1031,0))</f>
        <v xml:space="preserve"> </v>
      </c>
      <c r="G67" t="str">
        <f t="array" ref="G67">INDEX(Establishment!C$2:C$1031,MATCH($E67,Establishment!$A$2:$A$1031,0))</f>
        <v xml:space="preserve"> </v>
      </c>
      <c r="M67">
        <f t="shared" si="2"/>
        <v>0</v>
      </c>
      <c r="N67">
        <f t="shared" si="3"/>
        <v>0</v>
      </c>
      <c r="O67" t="s">
        <v>20</v>
      </c>
      <c r="P67" t="str">
        <f t="array" ref="P67">INDEX(Items!B$2:B$1072,MATCH($O67,Items!$A$2:$A$1072,0))</f>
        <v xml:space="preserve"> </v>
      </c>
      <c r="Q67" t="str">
        <f t="array" ref="Q67">INDEX(Items!C$2:C$1072,MATCH($O67,Items!$A$2:$A$1072,0))</f>
        <v xml:space="preserve"> </v>
      </c>
      <c r="R67" t="str">
        <f t="array" ref="R67">INDEX(Items!D$2:D$1072,MATCH($O67,Items!$A$2:$A$1072,0))</f>
        <v xml:space="preserve"> </v>
      </c>
    </row>
    <row r="68" spans="1:18" ht="15.75" customHeight="1" x14ac:dyDescent="0.25">
      <c r="A68">
        <f t="shared" si="0"/>
        <v>1</v>
      </c>
      <c r="B68" t="str">
        <f t="shared" si="4"/>
        <v/>
      </c>
      <c r="C68">
        <f t="shared" si="5"/>
        <v>1</v>
      </c>
      <c r="D68" s="4"/>
      <c r="E68" t="s">
        <v>20</v>
      </c>
      <c r="F68" t="str">
        <f t="array" ref="F68">INDEX(Establishment!B$2:B$1031,MATCH($E68,Establishment!$A$2:$A$1031,0))</f>
        <v xml:space="preserve"> </v>
      </c>
      <c r="G68" t="str">
        <f t="array" ref="G68">INDEX(Establishment!C$2:C$1031,MATCH($E68,Establishment!$A$2:$A$1031,0))</f>
        <v xml:space="preserve"> </v>
      </c>
      <c r="M68">
        <f t="shared" si="2"/>
        <v>0</v>
      </c>
      <c r="N68">
        <f t="shared" si="3"/>
        <v>0</v>
      </c>
      <c r="O68" t="s">
        <v>20</v>
      </c>
      <c r="P68" t="str">
        <f t="array" ref="P68">INDEX(Items!B$2:B$1072,MATCH($O68,Items!$A$2:$A$1072,0))</f>
        <v xml:space="preserve"> </v>
      </c>
      <c r="Q68" t="str">
        <f t="array" ref="Q68">INDEX(Items!C$2:C$1072,MATCH($O68,Items!$A$2:$A$1072,0))</f>
        <v xml:space="preserve"> </v>
      </c>
      <c r="R68" t="str">
        <f t="array" ref="R68">INDEX(Items!D$2:D$1072,MATCH($O68,Items!$A$2:$A$1072,0))</f>
        <v xml:space="preserve"> </v>
      </c>
    </row>
    <row r="69" spans="1:18" ht="15.75" customHeight="1" x14ac:dyDescent="0.25">
      <c r="A69">
        <f t="shared" si="0"/>
        <v>1</v>
      </c>
      <c r="B69" t="str">
        <f t="shared" si="4"/>
        <v/>
      </c>
      <c r="C69">
        <f t="shared" si="5"/>
        <v>1</v>
      </c>
      <c r="D69" s="4"/>
      <c r="E69" t="s">
        <v>20</v>
      </c>
      <c r="F69" t="str">
        <f t="array" ref="F69">INDEX(Establishment!B$2:B$1031,MATCH($E69,Establishment!$A$2:$A$1031,0))</f>
        <v xml:space="preserve"> </v>
      </c>
      <c r="G69" t="str">
        <f t="array" ref="G69">INDEX(Establishment!C$2:C$1031,MATCH($E69,Establishment!$A$2:$A$1031,0))</f>
        <v xml:space="preserve"> </v>
      </c>
      <c r="M69">
        <f t="shared" si="2"/>
        <v>0</v>
      </c>
      <c r="N69">
        <f t="shared" si="3"/>
        <v>0</v>
      </c>
      <c r="O69" t="s">
        <v>20</v>
      </c>
      <c r="P69" t="str">
        <f t="array" ref="P69">INDEX(Items!B$2:B$1072,MATCH($O69,Items!$A$2:$A$1072,0))</f>
        <v xml:space="preserve"> </v>
      </c>
      <c r="Q69" t="str">
        <f t="array" ref="Q69">INDEX(Items!C$2:C$1072,MATCH($O69,Items!$A$2:$A$1072,0))</f>
        <v xml:space="preserve"> </v>
      </c>
      <c r="R69" t="str">
        <f t="array" ref="R69">INDEX(Items!D$2:D$1072,MATCH($O69,Items!$A$2:$A$1072,0))</f>
        <v xml:space="preserve"> </v>
      </c>
    </row>
    <row r="70" spans="1:18" ht="15.75" customHeight="1" x14ac:dyDescent="0.25">
      <c r="A70">
        <f t="shared" si="0"/>
        <v>1</v>
      </c>
      <c r="B70" t="str">
        <f t="shared" si="4"/>
        <v/>
      </c>
      <c r="C70">
        <f t="shared" si="5"/>
        <v>1</v>
      </c>
      <c r="D70" s="4"/>
      <c r="E70" t="s">
        <v>20</v>
      </c>
      <c r="F70" t="str">
        <f t="array" ref="F70">INDEX(Establishment!B$2:B$1031,MATCH($E70,Establishment!$A$2:$A$1031,0))</f>
        <v xml:space="preserve"> </v>
      </c>
      <c r="G70" t="str">
        <f t="array" ref="G70">INDEX(Establishment!C$2:C$1031,MATCH($E70,Establishment!$A$2:$A$1031,0))</f>
        <v xml:space="preserve"> </v>
      </c>
      <c r="M70">
        <f t="shared" si="2"/>
        <v>0</v>
      </c>
      <c r="N70">
        <f t="shared" si="3"/>
        <v>0</v>
      </c>
      <c r="O70" t="s">
        <v>20</v>
      </c>
      <c r="P70" t="str">
        <f t="array" ref="P70">INDEX(Items!B$2:B$1072,MATCH($O70,Items!$A$2:$A$1072,0))</f>
        <v xml:space="preserve"> </v>
      </c>
      <c r="Q70" t="str">
        <f t="array" ref="Q70">INDEX(Items!C$2:C$1072,MATCH($O70,Items!$A$2:$A$1072,0))</f>
        <v xml:space="preserve"> </v>
      </c>
      <c r="R70" t="str">
        <f t="array" ref="R70">INDEX(Items!D$2:D$1072,MATCH($O70,Items!$A$2:$A$1072,0))</f>
        <v xml:space="preserve"> </v>
      </c>
    </row>
    <row r="71" spans="1:18" ht="15.75" customHeight="1" x14ac:dyDescent="0.25">
      <c r="A71">
        <f t="shared" si="0"/>
        <v>1</v>
      </c>
      <c r="B71" t="str">
        <f t="shared" si="4"/>
        <v/>
      </c>
      <c r="C71">
        <f t="shared" si="5"/>
        <v>1</v>
      </c>
      <c r="D71" s="4"/>
      <c r="E71" t="s">
        <v>20</v>
      </c>
      <c r="F71" t="str">
        <f t="array" ref="F71">INDEX(Establishment!B$2:B$1031,MATCH($E71,Establishment!$A$2:$A$1031,0))</f>
        <v xml:space="preserve"> </v>
      </c>
      <c r="G71" t="str">
        <f t="array" ref="G71">INDEX(Establishment!C$2:C$1031,MATCH($E71,Establishment!$A$2:$A$1031,0))</f>
        <v xml:space="preserve"> </v>
      </c>
      <c r="M71">
        <f t="shared" si="2"/>
        <v>0</v>
      </c>
      <c r="N71">
        <f t="shared" si="3"/>
        <v>0</v>
      </c>
      <c r="O71" t="s">
        <v>20</v>
      </c>
      <c r="P71" t="str">
        <f t="array" ref="P71">INDEX(Items!B$2:B$1072,MATCH($O71,Items!$A$2:$A$1072,0))</f>
        <v xml:space="preserve"> </v>
      </c>
      <c r="Q71" t="str">
        <f t="array" ref="Q71">INDEX(Items!C$2:C$1072,MATCH($O71,Items!$A$2:$A$1072,0))</f>
        <v xml:space="preserve"> </v>
      </c>
      <c r="R71" t="str">
        <f t="array" ref="R71">INDEX(Items!D$2:D$1072,MATCH($O71,Items!$A$2:$A$1072,0))</f>
        <v xml:space="preserve"> </v>
      </c>
    </row>
    <row r="72" spans="1:18" ht="15.75" customHeight="1" x14ac:dyDescent="0.25">
      <c r="A72">
        <f t="shared" si="0"/>
        <v>1</v>
      </c>
      <c r="B72" t="str">
        <f t="shared" si="4"/>
        <v/>
      </c>
      <c r="C72">
        <f t="shared" si="5"/>
        <v>1</v>
      </c>
      <c r="D72" s="4"/>
      <c r="E72" t="s">
        <v>20</v>
      </c>
      <c r="F72" t="str">
        <f t="array" ref="F72">INDEX(Establishment!B$2:B$1031,MATCH($E72,Establishment!$A$2:$A$1031,0))</f>
        <v xml:space="preserve"> </v>
      </c>
      <c r="G72" t="str">
        <f t="array" ref="G72">INDEX(Establishment!C$2:C$1031,MATCH($E72,Establishment!$A$2:$A$1031,0))</f>
        <v xml:space="preserve"> </v>
      </c>
      <c r="M72">
        <f t="shared" si="2"/>
        <v>0</v>
      </c>
      <c r="N72">
        <f t="shared" si="3"/>
        <v>0</v>
      </c>
      <c r="O72" t="s">
        <v>20</v>
      </c>
      <c r="P72" t="str">
        <f t="array" ref="P72">INDEX(Items!B$2:B$1072,MATCH($O72,Items!$A$2:$A$1072,0))</f>
        <v xml:space="preserve"> </v>
      </c>
      <c r="Q72" t="str">
        <f t="array" ref="Q72">INDEX(Items!C$2:C$1072,MATCH($O72,Items!$A$2:$A$1072,0))</f>
        <v xml:space="preserve"> </v>
      </c>
      <c r="R72" t="str">
        <f t="array" ref="R72">INDEX(Items!D$2:D$1072,MATCH($O72,Items!$A$2:$A$1072,0))</f>
        <v xml:space="preserve"> </v>
      </c>
    </row>
    <row r="73" spans="1:18" ht="15.75" customHeight="1" x14ac:dyDescent="0.25">
      <c r="A73">
        <f t="shared" si="0"/>
        <v>1</v>
      </c>
      <c r="B73" t="str">
        <f t="shared" si="4"/>
        <v/>
      </c>
      <c r="C73">
        <f t="shared" si="5"/>
        <v>1</v>
      </c>
      <c r="D73" s="4"/>
      <c r="E73" t="s">
        <v>20</v>
      </c>
      <c r="F73" t="str">
        <f t="array" ref="F73">INDEX(Establishment!B$2:B$1031,MATCH($E73,Establishment!$A$2:$A$1031,0))</f>
        <v xml:space="preserve"> </v>
      </c>
      <c r="G73" t="str">
        <f t="array" ref="G73">INDEX(Establishment!C$2:C$1031,MATCH($E73,Establishment!$A$2:$A$1031,0))</f>
        <v xml:space="preserve"> </v>
      </c>
      <c r="M73">
        <f t="shared" si="2"/>
        <v>0</v>
      </c>
      <c r="N73">
        <f t="shared" si="3"/>
        <v>0</v>
      </c>
      <c r="O73" t="s">
        <v>20</v>
      </c>
      <c r="P73" t="str">
        <f t="array" ref="P73">INDEX(Items!B$2:B$1072,MATCH($O73,Items!$A$2:$A$1072,0))</f>
        <v xml:space="preserve"> </v>
      </c>
      <c r="Q73" t="str">
        <f t="array" ref="Q73">INDEX(Items!C$2:C$1072,MATCH($O73,Items!$A$2:$A$1072,0))</f>
        <v xml:space="preserve"> </v>
      </c>
      <c r="R73" t="str">
        <f t="array" ref="R73">INDEX(Items!D$2:D$1072,MATCH($O73,Items!$A$2:$A$1072,0))</f>
        <v xml:space="preserve"> </v>
      </c>
    </row>
    <row r="74" spans="1:18" ht="15.75" customHeight="1" x14ac:dyDescent="0.25">
      <c r="A74">
        <f t="shared" si="0"/>
        <v>1</v>
      </c>
      <c r="B74" t="str">
        <f t="shared" si="4"/>
        <v/>
      </c>
      <c r="C74">
        <f t="shared" si="5"/>
        <v>1</v>
      </c>
      <c r="D74" s="4"/>
      <c r="E74" t="s">
        <v>20</v>
      </c>
      <c r="F74" t="str">
        <f t="array" ref="F74">INDEX(Establishment!B$2:B$1031,MATCH($E74,Establishment!$A$2:$A$1031,0))</f>
        <v xml:space="preserve"> </v>
      </c>
      <c r="G74" t="str">
        <f t="array" ref="G74">INDEX(Establishment!C$2:C$1031,MATCH($E74,Establishment!$A$2:$A$1031,0))</f>
        <v xml:space="preserve"> </v>
      </c>
      <c r="M74">
        <f t="shared" si="2"/>
        <v>0</v>
      </c>
      <c r="N74">
        <f t="shared" si="3"/>
        <v>0</v>
      </c>
      <c r="O74" t="s">
        <v>20</v>
      </c>
      <c r="P74" t="str">
        <f t="array" ref="P74">INDEX(Items!B$2:B$1072,MATCH($O74,Items!$A$2:$A$1072,0))</f>
        <v xml:space="preserve"> </v>
      </c>
      <c r="Q74" t="str">
        <f t="array" ref="Q74">INDEX(Items!C$2:C$1072,MATCH($O74,Items!$A$2:$A$1072,0))</f>
        <v xml:space="preserve"> </v>
      </c>
      <c r="R74" t="str">
        <f t="array" ref="R74">INDEX(Items!D$2:D$1072,MATCH($O74,Items!$A$2:$A$1072,0))</f>
        <v xml:space="preserve"> </v>
      </c>
    </row>
    <row r="75" spans="1:18" ht="15.75" customHeight="1" x14ac:dyDescent="0.25">
      <c r="A75">
        <f t="shared" si="0"/>
        <v>1</v>
      </c>
      <c r="B75" t="str">
        <f t="shared" si="4"/>
        <v/>
      </c>
      <c r="C75">
        <f t="shared" si="5"/>
        <v>1</v>
      </c>
      <c r="D75" s="4"/>
      <c r="E75" t="s">
        <v>20</v>
      </c>
      <c r="F75" t="str">
        <f t="array" ref="F75">INDEX(Establishment!B$2:B$1031,MATCH($E75,Establishment!$A$2:$A$1031,0))</f>
        <v xml:space="preserve"> </v>
      </c>
      <c r="G75" t="str">
        <f t="array" ref="G75">INDEX(Establishment!C$2:C$1031,MATCH($E75,Establishment!$A$2:$A$1031,0))</f>
        <v xml:space="preserve"> </v>
      </c>
      <c r="M75">
        <f t="shared" si="2"/>
        <v>0</v>
      </c>
      <c r="N75">
        <f t="shared" si="3"/>
        <v>0</v>
      </c>
      <c r="O75" t="s">
        <v>20</v>
      </c>
      <c r="P75" t="str">
        <f t="array" ref="P75">INDEX(Items!B$2:B$1072,MATCH($O75,Items!$A$2:$A$1072,0))</f>
        <v xml:space="preserve"> </v>
      </c>
      <c r="Q75" t="str">
        <f t="array" ref="Q75">INDEX(Items!C$2:C$1072,MATCH($O75,Items!$A$2:$A$1072,0))</f>
        <v xml:space="preserve"> </v>
      </c>
      <c r="R75" t="str">
        <f t="array" ref="R75">INDEX(Items!D$2:D$1072,MATCH($O75,Items!$A$2:$A$1072,0))</f>
        <v xml:space="preserve"> </v>
      </c>
    </row>
    <row r="76" spans="1:18" ht="15.75" customHeight="1" x14ac:dyDescent="0.25">
      <c r="A76">
        <f t="shared" si="0"/>
        <v>1</v>
      </c>
      <c r="B76" t="str">
        <f t="shared" si="4"/>
        <v/>
      </c>
      <c r="C76">
        <f t="shared" si="5"/>
        <v>1</v>
      </c>
      <c r="D76" s="4"/>
      <c r="E76" t="s">
        <v>20</v>
      </c>
      <c r="F76" t="str">
        <f t="array" ref="F76">INDEX(Establishment!B$2:B$1031,MATCH($E76,Establishment!$A$2:$A$1031,0))</f>
        <v xml:space="preserve"> </v>
      </c>
      <c r="G76" t="str">
        <f t="array" ref="G76">INDEX(Establishment!C$2:C$1031,MATCH($E76,Establishment!$A$2:$A$1031,0))</f>
        <v xml:space="preserve"> </v>
      </c>
      <c r="M76">
        <f t="shared" si="2"/>
        <v>0</v>
      </c>
      <c r="N76">
        <f t="shared" si="3"/>
        <v>0</v>
      </c>
      <c r="O76" t="s">
        <v>20</v>
      </c>
      <c r="P76" t="str">
        <f t="array" ref="P76">INDEX(Items!B$2:B$1072,MATCH($O76,Items!$A$2:$A$1072,0))</f>
        <v xml:space="preserve"> </v>
      </c>
      <c r="Q76" t="str">
        <f t="array" ref="Q76">INDEX(Items!C$2:C$1072,MATCH($O76,Items!$A$2:$A$1072,0))</f>
        <v xml:space="preserve"> </v>
      </c>
      <c r="R76" t="str">
        <f t="array" ref="R76">INDEX(Items!D$2:D$1072,MATCH($O76,Items!$A$2:$A$1072,0))</f>
        <v xml:space="preserve"> </v>
      </c>
    </row>
    <row r="77" spans="1:18" ht="15.75" customHeight="1" x14ac:dyDescent="0.25">
      <c r="A77">
        <f t="shared" si="0"/>
        <v>1</v>
      </c>
      <c r="B77" t="str">
        <f t="shared" si="4"/>
        <v/>
      </c>
      <c r="C77">
        <f t="shared" si="5"/>
        <v>1</v>
      </c>
      <c r="D77" s="4"/>
      <c r="E77" t="s">
        <v>20</v>
      </c>
      <c r="F77" t="str">
        <f t="array" ref="F77">INDEX(Establishment!B$2:B$1031,MATCH($E77,Establishment!$A$2:$A$1031,0))</f>
        <v xml:space="preserve"> </v>
      </c>
      <c r="G77" t="str">
        <f t="array" ref="G77">INDEX(Establishment!C$2:C$1031,MATCH($E77,Establishment!$A$2:$A$1031,0))</f>
        <v xml:space="preserve"> </v>
      </c>
      <c r="M77">
        <f t="shared" si="2"/>
        <v>0</v>
      </c>
      <c r="N77">
        <f t="shared" si="3"/>
        <v>0</v>
      </c>
      <c r="O77" t="s">
        <v>20</v>
      </c>
      <c r="P77" t="str">
        <f t="array" ref="P77">INDEX(Items!B$2:B$1072,MATCH($O77,Items!$A$2:$A$1072,0))</f>
        <v xml:space="preserve"> </v>
      </c>
      <c r="Q77" t="str">
        <f t="array" ref="Q77">INDEX(Items!C$2:C$1072,MATCH($O77,Items!$A$2:$A$1072,0))</f>
        <v xml:space="preserve"> </v>
      </c>
      <c r="R77" t="str">
        <f t="array" ref="R77">INDEX(Items!D$2:D$1072,MATCH($O77,Items!$A$2:$A$1072,0))</f>
        <v xml:space="preserve"> </v>
      </c>
    </row>
    <row r="78" spans="1:18" ht="15.75" customHeight="1" x14ac:dyDescent="0.25">
      <c r="A78">
        <f t="shared" si="0"/>
        <v>1</v>
      </c>
      <c r="B78" t="str">
        <f t="shared" si="4"/>
        <v/>
      </c>
      <c r="C78">
        <f t="shared" si="5"/>
        <v>1</v>
      </c>
      <c r="D78" s="4"/>
      <c r="E78" t="s">
        <v>20</v>
      </c>
      <c r="F78" t="str">
        <f t="array" ref="F78">INDEX(Establishment!B$2:B$1031,MATCH($E78,Establishment!$A$2:$A$1031,0))</f>
        <v xml:space="preserve"> </v>
      </c>
      <c r="G78" t="str">
        <f t="array" ref="G78">INDEX(Establishment!C$2:C$1031,MATCH($E78,Establishment!$A$2:$A$1031,0))</f>
        <v xml:space="preserve"> </v>
      </c>
      <c r="M78">
        <f t="shared" si="2"/>
        <v>0</v>
      </c>
      <c r="N78">
        <f t="shared" si="3"/>
        <v>0</v>
      </c>
      <c r="O78" t="s">
        <v>20</v>
      </c>
      <c r="P78" t="str">
        <f t="array" ref="P78">INDEX(Items!B$2:B$1072,MATCH($O78,Items!$A$2:$A$1072,0))</f>
        <v xml:space="preserve"> </v>
      </c>
      <c r="Q78" t="str">
        <f t="array" ref="Q78">INDEX(Items!C$2:C$1072,MATCH($O78,Items!$A$2:$A$1072,0))</f>
        <v xml:space="preserve"> </v>
      </c>
      <c r="R78" t="str">
        <f t="array" ref="R78">INDEX(Items!D$2:D$1072,MATCH($O78,Items!$A$2:$A$1072,0))</f>
        <v xml:space="preserve"> </v>
      </c>
    </row>
    <row r="79" spans="1:18" ht="15.75" customHeight="1" x14ac:dyDescent="0.25">
      <c r="A79">
        <f t="shared" si="0"/>
        <v>1</v>
      </c>
      <c r="B79" t="str">
        <f t="shared" si="4"/>
        <v/>
      </c>
      <c r="C79">
        <f t="shared" si="5"/>
        <v>1</v>
      </c>
      <c r="D79" s="4"/>
      <c r="E79" t="s">
        <v>20</v>
      </c>
      <c r="F79" t="str">
        <f t="array" ref="F79">INDEX(Establishment!B$2:B$1031,MATCH($E79,Establishment!$A$2:$A$1031,0))</f>
        <v xml:space="preserve"> </v>
      </c>
      <c r="G79" t="str">
        <f t="array" ref="G79">INDEX(Establishment!C$2:C$1031,MATCH($E79,Establishment!$A$2:$A$1031,0))</f>
        <v xml:space="preserve"> </v>
      </c>
      <c r="M79">
        <f t="shared" si="2"/>
        <v>0</v>
      </c>
      <c r="N79">
        <f t="shared" si="3"/>
        <v>0</v>
      </c>
      <c r="O79" t="s">
        <v>20</v>
      </c>
      <c r="P79" t="str">
        <f t="array" ref="P79">INDEX(Items!B$2:B$1072,MATCH($O79,Items!$A$2:$A$1072,0))</f>
        <v xml:space="preserve"> </v>
      </c>
      <c r="Q79" t="str">
        <f t="array" ref="Q79">INDEX(Items!C$2:C$1072,MATCH($O79,Items!$A$2:$A$1072,0))</f>
        <v xml:space="preserve"> </v>
      </c>
      <c r="R79" t="str">
        <f t="array" ref="R79">INDEX(Items!D$2:D$1072,MATCH($O79,Items!$A$2:$A$1072,0))</f>
        <v xml:space="preserve"> </v>
      </c>
    </row>
    <row r="80" spans="1:18" ht="15.75" customHeight="1" x14ac:dyDescent="0.25">
      <c r="A80">
        <f t="shared" si="0"/>
        <v>1</v>
      </c>
      <c r="B80" t="str">
        <f t="shared" si="4"/>
        <v/>
      </c>
      <c r="C80">
        <f t="shared" si="5"/>
        <v>1</v>
      </c>
      <c r="D80" s="4"/>
      <c r="E80" t="s">
        <v>20</v>
      </c>
      <c r="F80" t="str">
        <f t="array" ref="F80">INDEX(Establishment!B$2:B$1031,MATCH($E80,Establishment!$A$2:$A$1031,0))</f>
        <v xml:space="preserve"> </v>
      </c>
      <c r="G80" t="str">
        <f t="array" ref="G80">INDEX(Establishment!C$2:C$1031,MATCH($E80,Establishment!$A$2:$A$1031,0))</f>
        <v xml:space="preserve"> </v>
      </c>
      <c r="M80">
        <f t="shared" si="2"/>
        <v>0</v>
      </c>
      <c r="N80">
        <f t="shared" si="3"/>
        <v>0</v>
      </c>
      <c r="O80" t="s">
        <v>20</v>
      </c>
      <c r="P80" t="str">
        <f t="array" ref="P80">INDEX(Items!B$2:B$1072,MATCH($O80,Items!$A$2:$A$1072,0))</f>
        <v xml:space="preserve"> </v>
      </c>
      <c r="Q80" t="str">
        <f t="array" ref="Q80">INDEX(Items!C$2:C$1072,MATCH($O80,Items!$A$2:$A$1072,0))</f>
        <v xml:space="preserve"> </v>
      </c>
      <c r="R80" t="str">
        <f t="array" ref="R80">INDEX(Items!D$2:D$1072,MATCH($O80,Items!$A$2:$A$1072,0))</f>
        <v xml:space="preserve"> </v>
      </c>
    </row>
    <row r="81" spans="1:18" ht="15.75" customHeight="1" x14ac:dyDescent="0.25">
      <c r="A81">
        <f t="shared" si="0"/>
        <v>1</v>
      </c>
      <c r="B81" t="str">
        <f t="shared" si="4"/>
        <v/>
      </c>
      <c r="C81">
        <f t="shared" si="5"/>
        <v>1</v>
      </c>
      <c r="D81" s="4"/>
      <c r="E81" t="s">
        <v>20</v>
      </c>
      <c r="F81" t="str">
        <f t="array" ref="F81">INDEX(Establishment!B$2:B$1031,MATCH($E81,Establishment!$A$2:$A$1031,0))</f>
        <v xml:space="preserve"> </v>
      </c>
      <c r="G81" t="str">
        <f t="array" ref="G81">INDEX(Establishment!C$2:C$1031,MATCH($E81,Establishment!$A$2:$A$1031,0))</f>
        <v xml:space="preserve"> </v>
      </c>
      <c r="M81">
        <f t="shared" si="2"/>
        <v>0</v>
      </c>
      <c r="N81">
        <f t="shared" si="3"/>
        <v>0</v>
      </c>
      <c r="O81" t="s">
        <v>20</v>
      </c>
      <c r="P81" t="str">
        <f t="array" ref="P81">INDEX(Items!B$2:B$1072,MATCH($O81,Items!$A$2:$A$1072,0))</f>
        <v xml:space="preserve"> </v>
      </c>
      <c r="Q81" t="str">
        <f t="array" ref="Q81">INDEX(Items!C$2:C$1072,MATCH($O81,Items!$A$2:$A$1072,0))</f>
        <v xml:space="preserve"> </v>
      </c>
      <c r="R81" t="str">
        <f t="array" ref="R81">INDEX(Items!D$2:D$1072,MATCH($O81,Items!$A$2:$A$1072,0))</f>
        <v xml:space="preserve"> </v>
      </c>
    </row>
    <row r="82" spans="1:18" ht="15.75" customHeight="1" x14ac:dyDescent="0.25">
      <c r="A82">
        <f t="shared" si="0"/>
        <v>1</v>
      </c>
      <c r="B82" t="str">
        <f t="shared" si="4"/>
        <v/>
      </c>
      <c r="C82">
        <f t="shared" si="5"/>
        <v>1</v>
      </c>
      <c r="D82" s="4"/>
      <c r="E82" t="s">
        <v>20</v>
      </c>
      <c r="F82" t="str">
        <f t="array" ref="F82">INDEX(Establishment!B$2:B$1031,MATCH($E82,Establishment!$A$2:$A$1031,0))</f>
        <v xml:space="preserve"> </v>
      </c>
      <c r="G82" t="str">
        <f t="array" ref="G82">INDEX(Establishment!C$2:C$1031,MATCH($E82,Establishment!$A$2:$A$1031,0))</f>
        <v xml:space="preserve"> </v>
      </c>
      <c r="M82">
        <f t="shared" si="2"/>
        <v>0</v>
      </c>
      <c r="N82">
        <f t="shared" si="3"/>
        <v>0</v>
      </c>
      <c r="O82" t="s">
        <v>20</v>
      </c>
      <c r="P82" t="str">
        <f t="array" ref="P82">INDEX(Items!B$2:B$1072,MATCH($O82,Items!$A$2:$A$1072,0))</f>
        <v xml:space="preserve"> </v>
      </c>
      <c r="Q82" t="str">
        <f t="array" ref="Q82">INDEX(Items!C$2:C$1072,MATCH($O82,Items!$A$2:$A$1072,0))</f>
        <v xml:space="preserve"> </v>
      </c>
      <c r="R82" t="str">
        <f t="array" ref="R82">INDEX(Items!D$2:D$1072,MATCH($O82,Items!$A$2:$A$1072,0))</f>
        <v xml:space="preserve"> </v>
      </c>
    </row>
    <row r="83" spans="1:18" ht="15.75" customHeight="1" x14ac:dyDescent="0.25">
      <c r="A83">
        <f t="shared" si="0"/>
        <v>1</v>
      </c>
      <c r="B83" t="str">
        <f t="shared" si="4"/>
        <v/>
      </c>
      <c r="C83">
        <f t="shared" si="5"/>
        <v>1</v>
      </c>
      <c r="D83" s="4"/>
      <c r="E83" t="s">
        <v>20</v>
      </c>
      <c r="F83" t="str">
        <f t="array" ref="F83">INDEX(Establishment!B$2:B$1031,MATCH($E83,Establishment!$A$2:$A$1031,0))</f>
        <v xml:space="preserve"> </v>
      </c>
      <c r="G83" t="str">
        <f t="array" ref="G83">INDEX(Establishment!C$2:C$1031,MATCH($E83,Establishment!$A$2:$A$1031,0))</f>
        <v xml:space="preserve"> </v>
      </c>
      <c r="M83">
        <f t="shared" si="2"/>
        <v>0</v>
      </c>
      <c r="N83">
        <f t="shared" si="3"/>
        <v>0</v>
      </c>
      <c r="O83" t="s">
        <v>20</v>
      </c>
      <c r="P83" t="str">
        <f t="array" ref="P83">INDEX(Items!B$2:B$1072,MATCH($O83,Items!$A$2:$A$1072,0))</f>
        <v xml:space="preserve"> </v>
      </c>
      <c r="Q83" t="str">
        <f t="array" ref="Q83">INDEX(Items!C$2:C$1072,MATCH($O83,Items!$A$2:$A$1072,0))</f>
        <v xml:space="preserve"> </v>
      </c>
      <c r="R83" t="str">
        <f t="array" ref="R83">INDEX(Items!D$2:D$1072,MATCH($O83,Items!$A$2:$A$1072,0))</f>
        <v xml:space="preserve"> </v>
      </c>
    </row>
    <row r="84" spans="1:18" ht="15.75" customHeight="1" x14ac:dyDescent="0.25">
      <c r="A84">
        <f t="shared" si="0"/>
        <v>1</v>
      </c>
      <c r="B84" t="str">
        <f t="shared" si="4"/>
        <v/>
      </c>
      <c r="C84">
        <f t="shared" si="5"/>
        <v>1</v>
      </c>
      <c r="D84" s="4"/>
      <c r="E84" t="s">
        <v>20</v>
      </c>
      <c r="F84" t="str">
        <f t="array" ref="F84">INDEX(Establishment!B$2:B$1031,MATCH($E84,Establishment!$A$2:$A$1031,0))</f>
        <v xml:space="preserve"> </v>
      </c>
      <c r="G84" t="str">
        <f t="array" ref="G84">INDEX(Establishment!C$2:C$1031,MATCH($E84,Establishment!$A$2:$A$1031,0))</f>
        <v xml:space="preserve"> </v>
      </c>
      <c r="M84">
        <f t="shared" si="2"/>
        <v>0</v>
      </c>
      <c r="N84">
        <f t="shared" si="3"/>
        <v>0</v>
      </c>
      <c r="O84" t="s">
        <v>20</v>
      </c>
      <c r="P84" t="str">
        <f t="array" ref="P84">INDEX(Items!B$2:B$1072,MATCH($O84,Items!$A$2:$A$1072,0))</f>
        <v xml:space="preserve"> </v>
      </c>
      <c r="Q84" t="str">
        <f t="array" ref="Q84">INDEX(Items!C$2:C$1072,MATCH($O84,Items!$A$2:$A$1072,0))</f>
        <v xml:space="preserve"> </v>
      </c>
      <c r="R84" t="str">
        <f t="array" ref="R84">INDEX(Items!D$2:D$1072,MATCH($O84,Items!$A$2:$A$1072,0))</f>
        <v xml:space="preserve"> </v>
      </c>
    </row>
    <row r="85" spans="1:18" ht="15.75" customHeight="1" x14ac:dyDescent="0.25">
      <c r="A85">
        <f t="shared" si="0"/>
        <v>1</v>
      </c>
      <c r="B85" t="str">
        <f t="shared" si="4"/>
        <v/>
      </c>
      <c r="C85">
        <f t="shared" si="5"/>
        <v>1</v>
      </c>
      <c r="D85" s="4"/>
      <c r="E85" t="s">
        <v>20</v>
      </c>
      <c r="F85" t="str">
        <f t="array" ref="F85">INDEX(Establishment!B$2:B$1031,MATCH($E85,Establishment!$A$2:$A$1031,0))</f>
        <v xml:space="preserve"> </v>
      </c>
      <c r="G85" t="str">
        <f t="array" ref="G85">INDEX(Establishment!C$2:C$1031,MATCH($E85,Establishment!$A$2:$A$1031,0))</f>
        <v xml:space="preserve"> </v>
      </c>
      <c r="M85">
        <f t="shared" si="2"/>
        <v>0</v>
      </c>
      <c r="N85">
        <f t="shared" si="3"/>
        <v>0</v>
      </c>
      <c r="O85" t="s">
        <v>20</v>
      </c>
      <c r="P85" t="str">
        <f t="array" ref="P85">INDEX(Items!B$2:B$1072,MATCH($O85,Items!$A$2:$A$1072,0))</f>
        <v xml:space="preserve"> </v>
      </c>
      <c r="Q85" t="str">
        <f t="array" ref="Q85">INDEX(Items!C$2:C$1072,MATCH($O85,Items!$A$2:$A$1072,0))</f>
        <v xml:space="preserve"> </v>
      </c>
      <c r="R85" t="str">
        <f t="array" ref="R85">INDEX(Items!D$2:D$1072,MATCH($O85,Items!$A$2:$A$1072,0))</f>
        <v xml:space="preserve"> </v>
      </c>
    </row>
    <row r="86" spans="1:18" ht="15.75" customHeight="1" x14ac:dyDescent="0.25">
      <c r="A86">
        <f t="shared" si="0"/>
        <v>1</v>
      </c>
      <c r="B86" t="str">
        <f t="shared" si="4"/>
        <v/>
      </c>
      <c r="C86">
        <f t="shared" si="5"/>
        <v>1</v>
      </c>
      <c r="D86" s="4"/>
      <c r="E86" t="s">
        <v>20</v>
      </c>
      <c r="F86" t="str">
        <f t="array" ref="F86">INDEX(Establishment!B$2:B$1031,MATCH($E86,Establishment!$A$2:$A$1031,0))</f>
        <v xml:space="preserve"> </v>
      </c>
      <c r="G86" t="str">
        <f t="array" ref="G86">INDEX(Establishment!C$2:C$1031,MATCH($E86,Establishment!$A$2:$A$1031,0))</f>
        <v xml:space="preserve"> </v>
      </c>
      <c r="M86">
        <f t="shared" si="2"/>
        <v>0</v>
      </c>
      <c r="N86">
        <f t="shared" si="3"/>
        <v>0</v>
      </c>
      <c r="O86" t="s">
        <v>20</v>
      </c>
      <c r="P86" t="str">
        <f t="array" ref="P86">INDEX(Items!B$2:B$1072,MATCH($O86,Items!$A$2:$A$1072,0))</f>
        <v xml:space="preserve"> </v>
      </c>
      <c r="Q86" t="str">
        <f t="array" ref="Q86">INDEX(Items!C$2:C$1072,MATCH($O86,Items!$A$2:$A$1072,0))</f>
        <v xml:space="preserve"> </v>
      </c>
      <c r="R86" t="str">
        <f t="array" ref="R86">INDEX(Items!D$2:D$1072,MATCH($O86,Items!$A$2:$A$1072,0))</f>
        <v xml:space="preserve"> </v>
      </c>
    </row>
    <row r="87" spans="1:18" ht="15.75" customHeight="1" x14ac:dyDescent="0.25">
      <c r="A87">
        <f t="shared" si="0"/>
        <v>1</v>
      </c>
      <c r="B87" t="str">
        <f t="shared" si="4"/>
        <v/>
      </c>
      <c r="C87">
        <f t="shared" si="5"/>
        <v>1</v>
      </c>
      <c r="D87" s="4"/>
      <c r="E87" t="s">
        <v>20</v>
      </c>
      <c r="F87" t="str">
        <f t="array" ref="F87">INDEX(Establishment!B$2:B$1031,MATCH($E87,Establishment!$A$2:$A$1031,0))</f>
        <v xml:space="preserve"> </v>
      </c>
      <c r="G87" t="str">
        <f t="array" ref="G87">INDEX(Establishment!C$2:C$1031,MATCH($E87,Establishment!$A$2:$A$1031,0))</f>
        <v xml:space="preserve"> </v>
      </c>
      <c r="M87">
        <f t="shared" si="2"/>
        <v>0</v>
      </c>
      <c r="N87">
        <f t="shared" si="3"/>
        <v>0</v>
      </c>
      <c r="O87" t="s">
        <v>20</v>
      </c>
      <c r="P87" t="str">
        <f t="array" ref="P87">INDEX(Items!B$2:B$1072,MATCH($O87,Items!$A$2:$A$1072,0))</f>
        <v xml:space="preserve"> </v>
      </c>
      <c r="Q87" t="str">
        <f t="array" ref="Q87">INDEX(Items!C$2:C$1072,MATCH($O87,Items!$A$2:$A$1072,0))</f>
        <v xml:space="preserve"> </v>
      </c>
      <c r="R87" t="str">
        <f t="array" ref="R87">INDEX(Items!D$2:D$1072,MATCH($O87,Items!$A$2:$A$1072,0))</f>
        <v xml:space="preserve"> </v>
      </c>
    </row>
    <row r="88" spans="1:18" ht="15.75" customHeight="1" x14ac:dyDescent="0.25">
      <c r="A88">
        <f t="shared" si="0"/>
        <v>1</v>
      </c>
      <c r="B88" t="str">
        <f t="shared" si="4"/>
        <v/>
      </c>
      <c r="C88">
        <f t="shared" si="5"/>
        <v>1</v>
      </c>
      <c r="D88" s="4"/>
      <c r="E88" t="s">
        <v>20</v>
      </c>
      <c r="F88" t="str">
        <f t="array" ref="F88">INDEX(Establishment!B$2:B$1031,MATCH($E88,Establishment!$A$2:$A$1031,0))</f>
        <v xml:space="preserve"> </v>
      </c>
      <c r="G88" t="str">
        <f t="array" ref="G88">INDEX(Establishment!C$2:C$1031,MATCH($E88,Establishment!$A$2:$A$1031,0))</f>
        <v xml:space="preserve"> </v>
      </c>
      <c r="M88">
        <f t="shared" si="2"/>
        <v>0</v>
      </c>
      <c r="N88">
        <f t="shared" si="3"/>
        <v>0</v>
      </c>
      <c r="O88" t="s">
        <v>20</v>
      </c>
      <c r="P88" t="str">
        <f t="array" ref="P88">INDEX(Items!B$2:B$1072,MATCH($O88,Items!$A$2:$A$1072,0))</f>
        <v xml:space="preserve"> </v>
      </c>
      <c r="Q88" t="str">
        <f t="array" ref="Q88">INDEX(Items!C$2:C$1072,MATCH($O88,Items!$A$2:$A$1072,0))</f>
        <v xml:space="preserve"> </v>
      </c>
      <c r="R88" t="str">
        <f t="array" ref="R88">INDEX(Items!D$2:D$1072,MATCH($O88,Items!$A$2:$A$1072,0))</f>
        <v xml:space="preserve"> </v>
      </c>
    </row>
    <row r="89" spans="1:18" ht="15.75" customHeight="1" x14ac:dyDescent="0.25">
      <c r="A89">
        <f t="shared" si="0"/>
        <v>1</v>
      </c>
      <c r="B89" t="str">
        <f t="shared" si="4"/>
        <v/>
      </c>
      <c r="C89">
        <f t="shared" si="5"/>
        <v>1</v>
      </c>
      <c r="D89" s="4"/>
      <c r="E89" t="s">
        <v>20</v>
      </c>
      <c r="F89" t="str">
        <f t="array" ref="F89">INDEX(Establishment!B$2:B$1031,MATCH($E89,Establishment!$A$2:$A$1031,0))</f>
        <v xml:space="preserve"> </v>
      </c>
      <c r="G89" t="str">
        <f t="array" ref="G89">INDEX(Establishment!C$2:C$1031,MATCH($E89,Establishment!$A$2:$A$1031,0))</f>
        <v xml:space="preserve"> </v>
      </c>
      <c r="M89">
        <f t="shared" si="2"/>
        <v>0</v>
      </c>
      <c r="N89">
        <f t="shared" si="3"/>
        <v>0</v>
      </c>
      <c r="O89" t="s">
        <v>20</v>
      </c>
      <c r="P89" t="str">
        <f t="array" ref="P89">INDEX(Items!B$2:B$1072,MATCH($O89,Items!$A$2:$A$1072,0))</f>
        <v xml:space="preserve"> </v>
      </c>
      <c r="Q89" t="str">
        <f t="array" ref="Q89">INDEX(Items!C$2:C$1072,MATCH($O89,Items!$A$2:$A$1072,0))</f>
        <v xml:space="preserve"> </v>
      </c>
      <c r="R89" t="str">
        <f t="array" ref="R89">INDEX(Items!D$2:D$1072,MATCH($O89,Items!$A$2:$A$1072,0))</f>
        <v xml:space="preserve"> </v>
      </c>
    </row>
    <row r="90" spans="1:18" ht="15.75" customHeight="1" x14ac:dyDescent="0.25">
      <c r="A90">
        <f t="shared" si="0"/>
        <v>1</v>
      </c>
      <c r="B90" t="str">
        <f t="shared" si="4"/>
        <v/>
      </c>
      <c r="C90">
        <f t="shared" si="5"/>
        <v>1</v>
      </c>
      <c r="D90" s="4"/>
      <c r="E90" t="s">
        <v>20</v>
      </c>
      <c r="F90" t="str">
        <f t="array" ref="F90">INDEX(Establishment!B$2:B$1031,MATCH($E90,Establishment!$A$2:$A$1031,0))</f>
        <v xml:space="preserve"> </v>
      </c>
      <c r="G90" t="str">
        <f t="array" ref="G90">INDEX(Establishment!C$2:C$1031,MATCH($E90,Establishment!$A$2:$A$1031,0))</f>
        <v xml:space="preserve"> </v>
      </c>
      <c r="M90">
        <f t="shared" si="2"/>
        <v>0</v>
      </c>
      <c r="N90">
        <f t="shared" si="3"/>
        <v>0</v>
      </c>
      <c r="O90" t="s">
        <v>20</v>
      </c>
      <c r="P90" t="str">
        <f t="array" ref="P90">INDEX(Items!B$2:B$1072,MATCH($O90,Items!$A$2:$A$1072,0))</f>
        <v xml:space="preserve"> </v>
      </c>
      <c r="Q90" t="str">
        <f t="array" ref="Q90">INDEX(Items!C$2:C$1072,MATCH($O90,Items!$A$2:$A$1072,0))</f>
        <v xml:space="preserve"> </v>
      </c>
      <c r="R90" t="str">
        <f t="array" ref="R90">INDEX(Items!D$2:D$1072,MATCH($O90,Items!$A$2:$A$1072,0))</f>
        <v xml:space="preserve"> </v>
      </c>
    </row>
    <row r="91" spans="1:18" ht="15.75" customHeight="1" x14ac:dyDescent="0.25">
      <c r="A91">
        <f t="shared" si="0"/>
        <v>1</v>
      </c>
      <c r="B91" t="str">
        <f t="shared" si="4"/>
        <v/>
      </c>
      <c r="C91">
        <f t="shared" si="5"/>
        <v>1</v>
      </c>
      <c r="D91" s="4"/>
      <c r="E91" t="s">
        <v>20</v>
      </c>
      <c r="F91" t="str">
        <f t="array" ref="F91">INDEX(Establishment!B$2:B$1031,MATCH($E91,Establishment!$A$2:$A$1031,0))</f>
        <v xml:space="preserve"> </v>
      </c>
      <c r="G91" t="str">
        <f t="array" ref="G91">INDEX(Establishment!C$2:C$1031,MATCH($E91,Establishment!$A$2:$A$1031,0))</f>
        <v xml:space="preserve"> </v>
      </c>
      <c r="M91">
        <f t="shared" si="2"/>
        <v>0</v>
      </c>
      <c r="N91">
        <f t="shared" si="3"/>
        <v>0</v>
      </c>
      <c r="O91" t="s">
        <v>20</v>
      </c>
      <c r="P91" t="str">
        <f t="array" ref="P91">INDEX(Items!B$2:B$1072,MATCH($O91,Items!$A$2:$A$1072,0))</f>
        <v xml:space="preserve"> </v>
      </c>
      <c r="Q91" t="str">
        <f t="array" ref="Q91">INDEX(Items!C$2:C$1072,MATCH($O91,Items!$A$2:$A$1072,0))</f>
        <v xml:space="preserve"> </v>
      </c>
      <c r="R91" t="str">
        <f t="array" ref="R91">INDEX(Items!D$2:D$1072,MATCH($O91,Items!$A$2:$A$1072,0))</f>
        <v xml:space="preserve"> </v>
      </c>
    </row>
    <row r="92" spans="1:18" ht="15.75" customHeight="1" x14ac:dyDescent="0.25">
      <c r="A92">
        <f t="shared" si="0"/>
        <v>1</v>
      </c>
      <c r="B92" t="str">
        <f t="shared" si="4"/>
        <v/>
      </c>
      <c r="C92">
        <f t="shared" si="5"/>
        <v>1</v>
      </c>
      <c r="D92" s="4"/>
      <c r="E92" t="s">
        <v>20</v>
      </c>
      <c r="F92" t="str">
        <f t="array" ref="F92">INDEX(Establishment!B$2:B$1031,MATCH($E92,Establishment!$A$2:$A$1031,0))</f>
        <v xml:space="preserve"> </v>
      </c>
      <c r="G92" t="str">
        <f t="array" ref="G92">INDEX(Establishment!C$2:C$1031,MATCH($E92,Establishment!$A$2:$A$1031,0))</f>
        <v xml:space="preserve"> </v>
      </c>
      <c r="M92">
        <f t="shared" si="2"/>
        <v>0</v>
      </c>
      <c r="N92">
        <f t="shared" si="3"/>
        <v>0</v>
      </c>
      <c r="O92" t="s">
        <v>20</v>
      </c>
      <c r="P92" t="str">
        <f t="array" ref="P92">INDEX(Items!B$2:B$1072,MATCH($O92,Items!$A$2:$A$1072,0))</f>
        <v xml:space="preserve"> </v>
      </c>
      <c r="Q92" t="str">
        <f t="array" ref="Q92">INDEX(Items!C$2:C$1072,MATCH($O92,Items!$A$2:$A$1072,0))</f>
        <v xml:space="preserve"> </v>
      </c>
      <c r="R92" t="str">
        <f t="array" ref="R92">INDEX(Items!D$2:D$1072,MATCH($O92,Items!$A$2:$A$1072,0))</f>
        <v xml:space="preserve"> </v>
      </c>
    </row>
    <row r="93" spans="1:18" ht="15.75" customHeight="1" x14ac:dyDescent="0.25">
      <c r="A93">
        <f t="shared" si="0"/>
        <v>1</v>
      </c>
      <c r="B93" t="str">
        <f t="shared" si="4"/>
        <v/>
      </c>
      <c r="C93">
        <f t="shared" si="5"/>
        <v>1</v>
      </c>
      <c r="D93" s="4"/>
      <c r="E93" t="s">
        <v>20</v>
      </c>
      <c r="F93" t="str">
        <f t="array" ref="F93">INDEX(Establishment!B$2:B$1031,MATCH($E93,Establishment!$A$2:$A$1031,0))</f>
        <v xml:space="preserve"> </v>
      </c>
      <c r="G93" t="str">
        <f t="array" ref="G93">INDEX(Establishment!C$2:C$1031,MATCH($E93,Establishment!$A$2:$A$1031,0))</f>
        <v xml:space="preserve"> </v>
      </c>
      <c r="M93">
        <f t="shared" si="2"/>
        <v>0</v>
      </c>
      <c r="N93">
        <f t="shared" si="3"/>
        <v>0</v>
      </c>
      <c r="O93" t="s">
        <v>20</v>
      </c>
      <c r="P93" t="str">
        <f t="array" ref="P93">INDEX(Items!B$2:B$1072,MATCH($O93,Items!$A$2:$A$1072,0))</f>
        <v xml:space="preserve"> </v>
      </c>
      <c r="Q93" t="str">
        <f t="array" ref="Q93">INDEX(Items!C$2:C$1072,MATCH($O93,Items!$A$2:$A$1072,0))</f>
        <v xml:space="preserve"> </v>
      </c>
      <c r="R93" t="str">
        <f t="array" ref="R93">INDEX(Items!D$2:D$1072,MATCH($O93,Items!$A$2:$A$1072,0))</f>
        <v xml:space="preserve"> </v>
      </c>
    </row>
    <row r="94" spans="1:18" ht="15.75" customHeight="1" x14ac:dyDescent="0.25">
      <c r="A94">
        <f t="shared" si="0"/>
        <v>1</v>
      </c>
      <c r="B94" t="str">
        <f t="shared" si="4"/>
        <v/>
      </c>
      <c r="C94">
        <f t="shared" si="5"/>
        <v>1</v>
      </c>
      <c r="D94" s="4"/>
      <c r="E94" t="s">
        <v>20</v>
      </c>
      <c r="F94" t="str">
        <f t="array" ref="F94">INDEX(Establishment!B$2:B$1031,MATCH($E94,Establishment!$A$2:$A$1031,0))</f>
        <v xml:space="preserve"> </v>
      </c>
      <c r="G94" t="str">
        <f t="array" ref="G94">INDEX(Establishment!C$2:C$1031,MATCH($E94,Establishment!$A$2:$A$1031,0))</f>
        <v xml:space="preserve"> </v>
      </c>
      <c r="M94">
        <f t="shared" si="2"/>
        <v>0</v>
      </c>
      <c r="N94">
        <f t="shared" si="3"/>
        <v>0</v>
      </c>
      <c r="O94" t="s">
        <v>20</v>
      </c>
      <c r="P94" t="str">
        <f t="array" ref="P94">INDEX(Items!B$2:B$1072,MATCH($O94,Items!$A$2:$A$1072,0))</f>
        <v xml:space="preserve"> </v>
      </c>
      <c r="Q94" t="str">
        <f t="array" ref="Q94">INDEX(Items!C$2:C$1072,MATCH($O94,Items!$A$2:$A$1072,0))</f>
        <v xml:space="preserve"> </v>
      </c>
      <c r="R94" t="str">
        <f t="array" ref="R94">INDEX(Items!D$2:D$1072,MATCH($O94,Items!$A$2:$A$1072,0))</f>
        <v xml:space="preserve"> </v>
      </c>
    </row>
    <row r="95" spans="1:18" ht="15.75" customHeight="1" x14ac:dyDescent="0.25">
      <c r="A95">
        <f t="shared" si="0"/>
        <v>1</v>
      </c>
      <c r="B95" t="str">
        <f t="shared" si="4"/>
        <v/>
      </c>
      <c r="C95">
        <f t="shared" si="5"/>
        <v>1</v>
      </c>
      <c r="D95" s="4"/>
      <c r="E95" t="s">
        <v>20</v>
      </c>
      <c r="F95" t="str">
        <f t="array" ref="F95">INDEX(Establishment!B$2:B$1031,MATCH($E95,Establishment!$A$2:$A$1031,0))</f>
        <v xml:space="preserve"> </v>
      </c>
      <c r="G95" t="str">
        <f t="array" ref="G95">INDEX(Establishment!C$2:C$1031,MATCH($E95,Establishment!$A$2:$A$1031,0))</f>
        <v xml:space="preserve"> </v>
      </c>
      <c r="M95">
        <f t="shared" si="2"/>
        <v>0</v>
      </c>
      <c r="N95">
        <f t="shared" si="3"/>
        <v>0</v>
      </c>
      <c r="O95" t="s">
        <v>20</v>
      </c>
      <c r="P95" t="str">
        <f t="array" ref="P95">INDEX(Items!B$2:B$1072,MATCH($O95,Items!$A$2:$A$1072,0))</f>
        <v xml:space="preserve"> </v>
      </c>
      <c r="Q95" t="str">
        <f t="array" ref="Q95">INDEX(Items!C$2:C$1072,MATCH($O95,Items!$A$2:$A$1072,0))</f>
        <v xml:space="preserve"> </v>
      </c>
      <c r="R95" t="str">
        <f t="array" ref="R95">INDEX(Items!D$2:D$1072,MATCH($O95,Items!$A$2:$A$1072,0))</f>
        <v xml:space="preserve"> </v>
      </c>
    </row>
    <row r="96" spans="1:18" ht="15.75" customHeight="1" x14ac:dyDescent="0.25">
      <c r="A96">
        <f t="shared" si="0"/>
        <v>1</v>
      </c>
      <c r="B96" t="str">
        <f t="shared" si="4"/>
        <v/>
      </c>
      <c r="C96">
        <f t="shared" si="5"/>
        <v>1</v>
      </c>
      <c r="D96" s="4"/>
      <c r="E96" t="s">
        <v>20</v>
      </c>
      <c r="F96" t="str">
        <f t="array" ref="F96">INDEX(Establishment!B$2:B$1031,MATCH($E96,Establishment!$A$2:$A$1031,0))</f>
        <v xml:space="preserve"> </v>
      </c>
      <c r="G96" t="str">
        <f t="array" ref="G96">INDEX(Establishment!C$2:C$1031,MATCH($E96,Establishment!$A$2:$A$1031,0))</f>
        <v xml:space="preserve"> </v>
      </c>
      <c r="M96">
        <f t="shared" si="2"/>
        <v>0</v>
      </c>
      <c r="N96">
        <f t="shared" si="3"/>
        <v>0</v>
      </c>
      <c r="O96" t="s">
        <v>20</v>
      </c>
      <c r="P96" t="str">
        <f t="array" ref="P96">INDEX(Items!B$2:B$1072,MATCH($O96,Items!$A$2:$A$1072,0))</f>
        <v xml:space="preserve"> </v>
      </c>
      <c r="Q96" t="str">
        <f t="array" ref="Q96">INDEX(Items!C$2:C$1072,MATCH($O96,Items!$A$2:$A$1072,0))</f>
        <v xml:space="preserve"> </v>
      </c>
      <c r="R96" t="str">
        <f t="array" ref="R96">INDEX(Items!D$2:D$1072,MATCH($O96,Items!$A$2:$A$1072,0))</f>
        <v xml:space="preserve"> </v>
      </c>
    </row>
    <row r="97" spans="1:18" ht="15.75" customHeight="1" x14ac:dyDescent="0.25">
      <c r="A97">
        <f t="shared" si="0"/>
        <v>1</v>
      </c>
      <c r="B97" t="str">
        <f t="shared" si="4"/>
        <v/>
      </c>
      <c r="C97">
        <f t="shared" si="5"/>
        <v>1</v>
      </c>
      <c r="D97" s="4"/>
      <c r="E97" t="s">
        <v>20</v>
      </c>
      <c r="F97" t="str">
        <f t="array" ref="F97">INDEX(Establishment!B$2:B$1031,MATCH($E97,Establishment!$A$2:$A$1031,0))</f>
        <v xml:space="preserve"> </v>
      </c>
      <c r="G97" t="str">
        <f t="array" ref="G97">INDEX(Establishment!C$2:C$1031,MATCH($E97,Establishment!$A$2:$A$1031,0))</f>
        <v xml:space="preserve"> </v>
      </c>
      <c r="M97">
        <f t="shared" si="2"/>
        <v>0</v>
      </c>
      <c r="N97">
        <f t="shared" si="3"/>
        <v>0</v>
      </c>
      <c r="O97" t="s">
        <v>20</v>
      </c>
      <c r="P97" t="str">
        <f t="array" ref="P97">INDEX(Items!B$2:B$1072,MATCH($O97,Items!$A$2:$A$1072,0))</f>
        <v xml:space="preserve"> </v>
      </c>
      <c r="Q97" t="str">
        <f t="array" ref="Q97">INDEX(Items!C$2:C$1072,MATCH($O97,Items!$A$2:$A$1072,0))</f>
        <v xml:space="preserve"> </v>
      </c>
      <c r="R97" t="str">
        <f t="array" ref="R97">INDEX(Items!D$2:D$1072,MATCH($O97,Items!$A$2:$A$1072,0))</f>
        <v xml:space="preserve"> </v>
      </c>
    </row>
    <row r="98" spans="1:18" ht="15.75" customHeight="1" x14ac:dyDescent="0.25">
      <c r="A98">
        <f t="shared" si="0"/>
        <v>1</v>
      </c>
      <c r="B98" t="str">
        <f t="shared" si="4"/>
        <v/>
      </c>
      <c r="C98">
        <f t="shared" si="5"/>
        <v>1</v>
      </c>
      <c r="D98" s="4"/>
      <c r="E98" t="s">
        <v>20</v>
      </c>
      <c r="F98" t="str">
        <f t="array" ref="F98">INDEX(Establishment!B$2:B$1031,MATCH($E98,Establishment!$A$2:$A$1031,0))</f>
        <v xml:space="preserve"> </v>
      </c>
      <c r="G98" t="str">
        <f t="array" ref="G98">INDEX(Establishment!C$2:C$1031,MATCH($E98,Establishment!$A$2:$A$1031,0))</f>
        <v xml:space="preserve"> </v>
      </c>
      <c r="M98">
        <f t="shared" si="2"/>
        <v>0</v>
      </c>
      <c r="N98">
        <f t="shared" si="3"/>
        <v>0</v>
      </c>
      <c r="O98" t="s">
        <v>20</v>
      </c>
      <c r="P98" t="str">
        <f t="array" ref="P98">INDEX(Items!B$2:B$1072,MATCH($O98,Items!$A$2:$A$1072,0))</f>
        <v xml:space="preserve"> </v>
      </c>
      <c r="Q98" t="str">
        <f t="array" ref="Q98">INDEX(Items!C$2:C$1072,MATCH($O98,Items!$A$2:$A$1072,0))</f>
        <v xml:space="preserve"> </v>
      </c>
      <c r="R98" t="str">
        <f t="array" ref="R98">INDEX(Items!D$2:D$1072,MATCH($O98,Items!$A$2:$A$1072,0))</f>
        <v xml:space="preserve"> </v>
      </c>
    </row>
    <row r="99" spans="1:18" ht="15.75" customHeight="1" x14ac:dyDescent="0.25">
      <c r="A99">
        <f t="shared" si="0"/>
        <v>1</v>
      </c>
      <c r="B99" t="str">
        <f t="shared" si="4"/>
        <v/>
      </c>
      <c r="C99">
        <f t="shared" si="5"/>
        <v>1</v>
      </c>
      <c r="D99" s="4"/>
      <c r="E99" t="s">
        <v>20</v>
      </c>
      <c r="F99" t="str">
        <f t="array" ref="F99">INDEX(Establishment!B$2:B$1031,MATCH($E99,Establishment!$A$2:$A$1031,0))</f>
        <v xml:space="preserve"> </v>
      </c>
      <c r="G99" t="str">
        <f t="array" ref="G99">INDEX(Establishment!C$2:C$1031,MATCH($E99,Establishment!$A$2:$A$1031,0))</f>
        <v xml:space="preserve"> </v>
      </c>
      <c r="M99">
        <f t="shared" si="2"/>
        <v>0</v>
      </c>
      <c r="N99">
        <f t="shared" si="3"/>
        <v>0</v>
      </c>
      <c r="O99" t="s">
        <v>20</v>
      </c>
      <c r="P99" t="str">
        <f t="array" ref="P99">INDEX(Items!B$2:B$1072,MATCH($O99,Items!$A$2:$A$1072,0))</f>
        <v xml:space="preserve"> </v>
      </c>
      <c r="Q99" t="str">
        <f t="array" ref="Q99">INDEX(Items!C$2:C$1072,MATCH($O99,Items!$A$2:$A$1072,0))</f>
        <v xml:space="preserve"> </v>
      </c>
      <c r="R99" t="str">
        <f t="array" ref="R99">INDEX(Items!D$2:D$1072,MATCH($O99,Items!$A$2:$A$1072,0))</f>
        <v xml:space="preserve"> </v>
      </c>
    </row>
    <row r="100" spans="1:18" ht="15.75" customHeight="1" x14ac:dyDescent="0.25">
      <c r="A100">
        <f t="shared" si="0"/>
        <v>1</v>
      </c>
      <c r="B100" t="str">
        <f t="shared" si="4"/>
        <v/>
      </c>
      <c r="C100">
        <f t="shared" si="5"/>
        <v>1</v>
      </c>
      <c r="D100" s="4"/>
      <c r="E100" t="s">
        <v>20</v>
      </c>
      <c r="F100" t="str">
        <f t="array" ref="F100">INDEX(Establishment!B$2:B$1031,MATCH($E100,Establishment!$A$2:$A$1031,0))</f>
        <v xml:space="preserve"> </v>
      </c>
      <c r="G100" t="str">
        <f t="array" ref="G100">INDEX(Establishment!C$2:C$1031,MATCH($E100,Establishment!$A$2:$A$1031,0))</f>
        <v xml:space="preserve"> </v>
      </c>
      <c r="M100">
        <f t="shared" si="2"/>
        <v>0</v>
      </c>
      <c r="N100">
        <f t="shared" si="3"/>
        <v>0</v>
      </c>
      <c r="O100" t="s">
        <v>20</v>
      </c>
      <c r="P100" t="str">
        <f t="array" ref="P100">INDEX(Items!B$2:B$1072,MATCH($O100,Items!$A$2:$A$1072,0))</f>
        <v xml:space="preserve"> </v>
      </c>
      <c r="Q100" t="str">
        <f t="array" ref="Q100">INDEX(Items!C$2:C$1072,MATCH($O100,Items!$A$2:$A$1072,0))</f>
        <v xml:space="preserve"> </v>
      </c>
      <c r="R100" t="str">
        <f t="array" ref="R100">INDEX(Items!D$2:D$1072,MATCH($O100,Items!$A$2:$A$1072,0))</f>
        <v xml:space="preserve"> </v>
      </c>
    </row>
    <row r="101" spans="1:18" ht="15.75" customHeight="1" x14ac:dyDescent="0.25">
      <c r="A101">
        <f t="shared" si="0"/>
        <v>1</v>
      </c>
      <c r="B101" t="str">
        <f t="shared" si="4"/>
        <v/>
      </c>
      <c r="C101">
        <f t="shared" si="5"/>
        <v>1</v>
      </c>
      <c r="D101" s="4"/>
      <c r="E101" t="s">
        <v>20</v>
      </c>
      <c r="F101" t="str">
        <f t="array" ref="F101">INDEX(Establishment!B$2:B$1031,MATCH($E101,Establishment!$A$2:$A$1031,0))</f>
        <v xml:space="preserve"> </v>
      </c>
      <c r="G101" t="str">
        <f t="array" ref="G101">INDEX(Establishment!C$2:C$1031,MATCH($E101,Establishment!$A$2:$A$1031,0))</f>
        <v xml:space="preserve"> </v>
      </c>
      <c r="M101">
        <f t="shared" si="2"/>
        <v>0</v>
      </c>
      <c r="N101">
        <f t="shared" si="3"/>
        <v>0</v>
      </c>
      <c r="O101" t="s">
        <v>20</v>
      </c>
      <c r="P101" t="str">
        <f t="array" ref="P101">INDEX(Items!B$2:B$1072,MATCH($O101,Items!$A$2:$A$1072,0))</f>
        <v xml:space="preserve"> </v>
      </c>
      <c r="Q101" t="str">
        <f t="array" ref="Q101">INDEX(Items!C$2:C$1072,MATCH($O101,Items!$A$2:$A$1072,0))</f>
        <v xml:space="preserve"> </v>
      </c>
      <c r="R101" t="str">
        <f t="array" ref="R101">INDEX(Items!D$2:D$1072,MATCH($O101,Items!$A$2:$A$1072,0))</f>
        <v xml:space="preserve"> </v>
      </c>
    </row>
    <row r="102" spans="1:18" ht="15.75" customHeight="1" x14ac:dyDescent="0.25">
      <c r="A102">
        <f t="shared" si="0"/>
        <v>1</v>
      </c>
      <c r="B102" t="str">
        <f t="shared" si="4"/>
        <v/>
      </c>
      <c r="C102">
        <f t="shared" si="5"/>
        <v>1</v>
      </c>
      <c r="D102" s="4"/>
      <c r="E102" t="s">
        <v>20</v>
      </c>
      <c r="F102" t="str">
        <f t="array" ref="F102">INDEX(Establishment!B$2:B$1031,MATCH($E102,Establishment!$A$2:$A$1031,0))</f>
        <v xml:space="preserve"> </v>
      </c>
      <c r="G102" t="str">
        <f t="array" ref="G102">INDEX(Establishment!C$2:C$1031,MATCH($E102,Establishment!$A$2:$A$1031,0))</f>
        <v xml:space="preserve"> </v>
      </c>
      <c r="M102">
        <f t="shared" si="2"/>
        <v>0</v>
      </c>
      <c r="N102">
        <f t="shared" si="3"/>
        <v>0</v>
      </c>
      <c r="O102" t="s">
        <v>20</v>
      </c>
      <c r="P102" t="str">
        <f t="array" ref="P102">INDEX(Items!B$2:B$1072,MATCH($O102,Items!$A$2:$A$1072,0))</f>
        <v xml:space="preserve"> </v>
      </c>
      <c r="Q102" t="str">
        <f t="array" ref="Q102">INDEX(Items!C$2:C$1072,MATCH($O102,Items!$A$2:$A$1072,0))</f>
        <v xml:space="preserve"> </v>
      </c>
      <c r="R102" t="str">
        <f t="array" ref="R102">INDEX(Items!D$2:D$1072,MATCH($O102,Items!$A$2:$A$1072,0))</f>
        <v xml:space="preserve"> </v>
      </c>
    </row>
    <row r="103" spans="1:18" ht="15.75" customHeight="1" x14ac:dyDescent="0.25">
      <c r="A103">
        <f t="shared" si="0"/>
        <v>1</v>
      </c>
      <c r="B103" t="str">
        <f t="shared" si="4"/>
        <v/>
      </c>
      <c r="C103">
        <f t="shared" si="5"/>
        <v>1</v>
      </c>
      <c r="D103" s="4"/>
      <c r="E103" t="s">
        <v>20</v>
      </c>
      <c r="F103" t="str">
        <f t="array" ref="F103">INDEX(Establishment!B$2:B$1031,MATCH($E103,Establishment!$A$2:$A$1031,0))</f>
        <v xml:space="preserve"> </v>
      </c>
      <c r="G103" t="str">
        <f t="array" ref="G103">INDEX(Establishment!C$2:C$1031,MATCH($E103,Establishment!$A$2:$A$1031,0))</f>
        <v xml:space="preserve"> </v>
      </c>
      <c r="M103">
        <f t="shared" si="2"/>
        <v>0</v>
      </c>
      <c r="N103">
        <f t="shared" si="3"/>
        <v>0</v>
      </c>
      <c r="O103" t="s">
        <v>20</v>
      </c>
      <c r="P103" t="str">
        <f t="array" ref="P103">INDEX(Items!B$2:B$1072,MATCH($O103,Items!$A$2:$A$1072,0))</f>
        <v xml:space="preserve"> </v>
      </c>
      <c r="Q103" t="str">
        <f t="array" ref="Q103">INDEX(Items!C$2:C$1072,MATCH($O103,Items!$A$2:$A$1072,0))</f>
        <v xml:space="preserve"> </v>
      </c>
      <c r="R103" t="str">
        <f t="array" ref="R103">INDEX(Items!D$2:D$1072,MATCH($O103,Items!$A$2:$A$1072,0))</f>
        <v xml:space="preserve"> </v>
      </c>
    </row>
    <row r="104" spans="1:18" ht="15.75" customHeight="1" x14ac:dyDescent="0.25">
      <c r="A104">
        <f t="shared" si="0"/>
        <v>1</v>
      </c>
      <c r="B104" t="str">
        <f t="shared" si="4"/>
        <v/>
      </c>
      <c r="C104">
        <f t="shared" si="5"/>
        <v>1</v>
      </c>
      <c r="D104" s="4"/>
      <c r="E104" t="s">
        <v>20</v>
      </c>
      <c r="F104" t="str">
        <f t="array" ref="F104">INDEX(Establishment!B$2:B$1031,MATCH($E104,Establishment!$A$2:$A$1031,0))</f>
        <v xml:space="preserve"> </v>
      </c>
      <c r="G104" t="str">
        <f t="array" ref="G104">INDEX(Establishment!C$2:C$1031,MATCH($E104,Establishment!$A$2:$A$1031,0))</f>
        <v xml:space="preserve"> </v>
      </c>
      <c r="M104">
        <f t="shared" si="2"/>
        <v>0</v>
      </c>
      <c r="N104">
        <f t="shared" si="3"/>
        <v>0</v>
      </c>
      <c r="O104" t="s">
        <v>20</v>
      </c>
      <c r="P104" t="str">
        <f t="array" ref="P104">INDEX(Items!B$2:B$1072,MATCH($O104,Items!$A$2:$A$1072,0))</f>
        <v xml:space="preserve"> </v>
      </c>
      <c r="Q104" t="str">
        <f t="array" ref="Q104">INDEX(Items!C$2:C$1072,MATCH($O104,Items!$A$2:$A$1072,0))</f>
        <v xml:space="preserve"> </v>
      </c>
      <c r="R104" t="str">
        <f t="array" ref="R104">INDEX(Items!D$2:D$1072,MATCH($O104,Items!$A$2:$A$1072,0))</f>
        <v xml:space="preserve"> </v>
      </c>
    </row>
    <row r="105" spans="1:18" ht="15.75" customHeight="1" x14ac:dyDescent="0.25">
      <c r="A105">
        <f t="shared" si="0"/>
        <v>1</v>
      </c>
      <c r="B105" t="str">
        <f t="shared" si="4"/>
        <v/>
      </c>
      <c r="C105">
        <f t="shared" si="5"/>
        <v>1</v>
      </c>
      <c r="D105" s="4"/>
      <c r="E105" t="s">
        <v>20</v>
      </c>
      <c r="F105" t="str">
        <f t="array" ref="F105">INDEX(Establishment!B$2:B$1031,MATCH($E105,Establishment!$A$2:$A$1031,0))</f>
        <v xml:space="preserve"> </v>
      </c>
      <c r="G105" t="str">
        <f t="array" ref="G105">INDEX(Establishment!C$2:C$1031,MATCH($E105,Establishment!$A$2:$A$1031,0))</f>
        <v xml:space="preserve"> </v>
      </c>
      <c r="M105">
        <f t="shared" si="2"/>
        <v>0</v>
      </c>
      <c r="N105">
        <f t="shared" si="3"/>
        <v>0</v>
      </c>
      <c r="O105" t="s">
        <v>20</v>
      </c>
      <c r="P105" t="str">
        <f t="array" ref="P105">INDEX(Items!B$2:B$1072,MATCH($O105,Items!$A$2:$A$1072,0))</f>
        <v xml:space="preserve"> </v>
      </c>
      <c r="Q105" t="str">
        <f t="array" ref="Q105">INDEX(Items!C$2:C$1072,MATCH($O105,Items!$A$2:$A$1072,0))</f>
        <v xml:space="preserve"> </v>
      </c>
      <c r="R105" t="str">
        <f t="array" ref="R105">INDEX(Items!D$2:D$1072,MATCH($O105,Items!$A$2:$A$1072,0))</f>
        <v xml:space="preserve"> </v>
      </c>
    </row>
    <row r="106" spans="1:18" ht="15.75" customHeight="1" x14ac:dyDescent="0.25">
      <c r="A106">
        <f t="shared" si="0"/>
        <v>1</v>
      </c>
      <c r="B106" t="str">
        <f t="shared" si="4"/>
        <v/>
      </c>
      <c r="C106">
        <f t="shared" si="5"/>
        <v>1</v>
      </c>
      <c r="D106" s="4"/>
      <c r="E106" t="s">
        <v>20</v>
      </c>
      <c r="F106" t="str">
        <f t="array" ref="F106">INDEX(Establishment!B$2:B$1031,MATCH($E106,Establishment!$A$2:$A$1031,0))</f>
        <v xml:space="preserve"> </v>
      </c>
      <c r="G106" t="str">
        <f t="array" ref="G106">INDEX(Establishment!C$2:C$1031,MATCH($E106,Establishment!$A$2:$A$1031,0))</f>
        <v xml:space="preserve"> </v>
      </c>
      <c r="M106">
        <f t="shared" si="2"/>
        <v>0</v>
      </c>
      <c r="N106">
        <f t="shared" si="3"/>
        <v>0</v>
      </c>
      <c r="O106" t="s">
        <v>20</v>
      </c>
      <c r="P106" t="str">
        <f t="array" ref="P106">INDEX(Items!B$2:B$1072,MATCH($O106,Items!$A$2:$A$1072,0))</f>
        <v xml:space="preserve"> </v>
      </c>
      <c r="Q106" t="str">
        <f t="array" ref="Q106">INDEX(Items!C$2:C$1072,MATCH($O106,Items!$A$2:$A$1072,0))</f>
        <v xml:space="preserve"> </v>
      </c>
      <c r="R106" t="str">
        <f t="array" ref="R106">INDEX(Items!D$2:D$1072,MATCH($O106,Items!$A$2:$A$1072,0))</f>
        <v xml:space="preserve"> </v>
      </c>
    </row>
    <row r="107" spans="1:18" ht="15.75" customHeight="1" x14ac:dyDescent="0.25">
      <c r="A107">
        <f t="shared" si="0"/>
        <v>1</v>
      </c>
      <c r="B107" t="str">
        <f t="shared" si="4"/>
        <v/>
      </c>
      <c r="C107">
        <f t="shared" si="5"/>
        <v>1</v>
      </c>
      <c r="D107" s="4"/>
      <c r="E107" t="s">
        <v>20</v>
      </c>
      <c r="F107" t="str">
        <f t="array" ref="F107">INDEX(Establishment!B$2:B$1031,MATCH($E107,Establishment!$A$2:$A$1031,0))</f>
        <v xml:space="preserve"> </v>
      </c>
      <c r="G107" t="str">
        <f t="array" ref="G107">INDEX(Establishment!C$2:C$1031,MATCH($E107,Establishment!$A$2:$A$1031,0))</f>
        <v xml:space="preserve"> </v>
      </c>
      <c r="M107">
        <f t="shared" si="2"/>
        <v>0</v>
      </c>
      <c r="N107">
        <f t="shared" si="3"/>
        <v>0</v>
      </c>
      <c r="O107" t="s">
        <v>20</v>
      </c>
      <c r="P107" t="str">
        <f t="array" ref="P107">INDEX(Items!B$2:B$1072,MATCH($O107,Items!$A$2:$A$1072,0))</f>
        <v xml:space="preserve"> </v>
      </c>
      <c r="Q107" t="str">
        <f t="array" ref="Q107">INDEX(Items!C$2:C$1072,MATCH($O107,Items!$A$2:$A$1072,0))</f>
        <v xml:space="preserve"> </v>
      </c>
      <c r="R107" t="str">
        <f t="array" ref="R107">INDEX(Items!D$2:D$1072,MATCH($O107,Items!$A$2:$A$1072,0))</f>
        <v xml:space="preserve"> </v>
      </c>
    </row>
    <row r="108" spans="1:18" ht="15.75" customHeight="1" x14ac:dyDescent="0.25">
      <c r="A108">
        <f t="shared" si="0"/>
        <v>1</v>
      </c>
      <c r="B108" t="str">
        <f t="shared" si="4"/>
        <v/>
      </c>
      <c r="C108">
        <f t="shared" si="5"/>
        <v>1</v>
      </c>
      <c r="D108" s="4"/>
      <c r="E108" t="s">
        <v>20</v>
      </c>
      <c r="F108" t="str">
        <f t="array" ref="F108">INDEX(Establishment!B$2:B$1031,MATCH($E108,Establishment!$A$2:$A$1031,0))</f>
        <v xml:space="preserve"> </v>
      </c>
      <c r="G108" t="str">
        <f t="array" ref="G108">INDEX(Establishment!C$2:C$1031,MATCH($E108,Establishment!$A$2:$A$1031,0))</f>
        <v xml:space="preserve"> </v>
      </c>
      <c r="M108">
        <f t="shared" si="2"/>
        <v>0</v>
      </c>
      <c r="N108">
        <f t="shared" si="3"/>
        <v>0</v>
      </c>
      <c r="O108" t="s">
        <v>20</v>
      </c>
      <c r="P108" t="str">
        <f t="array" ref="P108">INDEX(Items!B$2:B$1072,MATCH($O108,Items!$A$2:$A$1072,0))</f>
        <v xml:space="preserve"> </v>
      </c>
      <c r="Q108" t="str">
        <f t="array" ref="Q108">INDEX(Items!C$2:C$1072,MATCH($O108,Items!$A$2:$A$1072,0))</f>
        <v xml:space="preserve"> </v>
      </c>
      <c r="R108" t="str">
        <f t="array" ref="R108">INDEX(Items!D$2:D$1072,MATCH($O108,Items!$A$2:$A$1072,0))</f>
        <v xml:space="preserve"> </v>
      </c>
    </row>
    <row r="109" spans="1:18" ht="15.75" customHeight="1" x14ac:dyDescent="0.25">
      <c r="A109">
        <f t="shared" si="0"/>
        <v>1</v>
      </c>
      <c r="B109" t="str">
        <f t="shared" si="4"/>
        <v/>
      </c>
      <c r="C109">
        <f t="shared" si="5"/>
        <v>1</v>
      </c>
      <c r="D109" s="4"/>
      <c r="E109" t="s">
        <v>20</v>
      </c>
      <c r="F109" t="str">
        <f t="array" ref="F109">INDEX(Establishment!B$2:B$1031,MATCH($E109,Establishment!$A$2:$A$1031,0))</f>
        <v xml:space="preserve"> </v>
      </c>
      <c r="G109" t="str">
        <f t="array" ref="G109">INDEX(Establishment!C$2:C$1031,MATCH($E109,Establishment!$A$2:$A$1031,0))</f>
        <v xml:space="preserve"> </v>
      </c>
      <c r="M109">
        <f t="shared" si="2"/>
        <v>0</v>
      </c>
      <c r="N109">
        <f t="shared" si="3"/>
        <v>0</v>
      </c>
      <c r="O109" t="s">
        <v>20</v>
      </c>
      <c r="P109" t="str">
        <f t="array" ref="P109">INDEX(Items!B$2:B$1072,MATCH($O109,Items!$A$2:$A$1072,0))</f>
        <v xml:space="preserve"> </v>
      </c>
      <c r="Q109" t="str">
        <f t="array" ref="Q109">INDEX(Items!C$2:C$1072,MATCH($O109,Items!$A$2:$A$1072,0))</f>
        <v xml:space="preserve"> </v>
      </c>
      <c r="R109" t="str">
        <f t="array" ref="R109">INDEX(Items!D$2:D$1072,MATCH($O109,Items!$A$2:$A$1072,0))</f>
        <v xml:space="preserve"> </v>
      </c>
    </row>
    <row r="110" spans="1:18" ht="15.75" customHeight="1" x14ac:dyDescent="0.25">
      <c r="A110">
        <f t="shared" si="0"/>
        <v>1</v>
      </c>
      <c r="B110" t="str">
        <f t="shared" si="4"/>
        <v/>
      </c>
      <c r="C110">
        <f t="shared" si="5"/>
        <v>1</v>
      </c>
      <c r="D110" s="4"/>
      <c r="E110" t="s">
        <v>20</v>
      </c>
      <c r="F110" t="str">
        <f t="array" ref="F110">INDEX(Establishment!B$2:B$1031,MATCH($E110,Establishment!$A$2:$A$1031,0))</f>
        <v xml:space="preserve"> </v>
      </c>
      <c r="G110" t="str">
        <f t="array" ref="G110">INDEX(Establishment!C$2:C$1031,MATCH($E110,Establishment!$A$2:$A$1031,0))</f>
        <v xml:space="preserve"> </v>
      </c>
      <c r="M110">
        <f t="shared" si="2"/>
        <v>0</v>
      </c>
      <c r="N110">
        <f t="shared" si="3"/>
        <v>0</v>
      </c>
      <c r="O110" t="s">
        <v>20</v>
      </c>
      <c r="P110" t="str">
        <f t="array" ref="P110">INDEX(Items!B$2:B$1072,MATCH($O110,Items!$A$2:$A$1072,0))</f>
        <v xml:space="preserve"> </v>
      </c>
      <c r="Q110" t="str">
        <f t="array" ref="Q110">INDEX(Items!C$2:C$1072,MATCH($O110,Items!$A$2:$A$1072,0))</f>
        <v xml:space="preserve"> </v>
      </c>
      <c r="R110" t="str">
        <f t="array" ref="R110">INDEX(Items!D$2:D$1072,MATCH($O110,Items!$A$2:$A$1072,0))</f>
        <v xml:space="preserve"> </v>
      </c>
    </row>
    <row r="111" spans="1:18" ht="15.75" customHeight="1" x14ac:dyDescent="0.25">
      <c r="A111">
        <f t="shared" si="0"/>
        <v>1</v>
      </c>
      <c r="B111" t="str">
        <f t="shared" si="4"/>
        <v/>
      </c>
      <c r="C111">
        <f t="shared" si="5"/>
        <v>1</v>
      </c>
      <c r="D111" s="4"/>
      <c r="E111" t="s">
        <v>20</v>
      </c>
      <c r="F111" t="str">
        <f t="array" ref="F111">INDEX(Establishment!B$2:B$1031,MATCH($E111,Establishment!$A$2:$A$1031,0))</f>
        <v xml:space="preserve"> </v>
      </c>
      <c r="G111" t="str">
        <f t="array" ref="G111">INDEX(Establishment!C$2:C$1031,MATCH($E111,Establishment!$A$2:$A$1031,0))</f>
        <v xml:space="preserve"> </v>
      </c>
      <c r="M111">
        <f t="shared" si="2"/>
        <v>0</v>
      </c>
      <c r="N111">
        <f t="shared" si="3"/>
        <v>0</v>
      </c>
      <c r="O111" t="s">
        <v>20</v>
      </c>
      <c r="P111" t="str">
        <f t="array" ref="P111">INDEX(Items!B$2:B$1072,MATCH($O111,Items!$A$2:$A$1072,0))</f>
        <v xml:space="preserve"> </v>
      </c>
      <c r="Q111" t="str">
        <f t="array" ref="Q111">INDEX(Items!C$2:C$1072,MATCH($O111,Items!$A$2:$A$1072,0))</f>
        <v xml:space="preserve"> </v>
      </c>
      <c r="R111" t="str">
        <f t="array" ref="R111">INDEX(Items!D$2:D$1072,MATCH($O111,Items!$A$2:$A$1072,0))</f>
        <v xml:space="preserve"> </v>
      </c>
    </row>
    <row r="112" spans="1:18" ht="15.75" customHeight="1" x14ac:dyDescent="0.25">
      <c r="A112">
        <f t="shared" si="0"/>
        <v>1</v>
      </c>
      <c r="B112" t="str">
        <f t="shared" si="4"/>
        <v/>
      </c>
      <c r="C112">
        <f t="shared" si="5"/>
        <v>1</v>
      </c>
      <c r="D112" s="4"/>
      <c r="E112" t="s">
        <v>20</v>
      </c>
      <c r="F112" t="str">
        <f t="array" ref="F112">INDEX(Establishment!B$2:B$1031,MATCH($E112,Establishment!$A$2:$A$1031,0))</f>
        <v xml:space="preserve"> </v>
      </c>
      <c r="G112" t="str">
        <f t="array" ref="G112">INDEX(Establishment!C$2:C$1031,MATCH($E112,Establishment!$A$2:$A$1031,0))</f>
        <v xml:space="preserve"> </v>
      </c>
      <c r="M112">
        <f t="shared" si="2"/>
        <v>0</v>
      </c>
      <c r="N112">
        <f t="shared" si="3"/>
        <v>0</v>
      </c>
      <c r="O112" t="s">
        <v>20</v>
      </c>
      <c r="P112" t="str">
        <f t="array" ref="P112">INDEX(Items!B$2:B$1072,MATCH($O112,Items!$A$2:$A$1072,0))</f>
        <v xml:space="preserve"> </v>
      </c>
      <c r="Q112" t="str">
        <f t="array" ref="Q112">INDEX(Items!C$2:C$1072,MATCH($O112,Items!$A$2:$A$1072,0))</f>
        <v xml:space="preserve"> </v>
      </c>
      <c r="R112" t="str">
        <f t="array" ref="R112">INDEX(Items!D$2:D$1072,MATCH($O112,Items!$A$2:$A$1072,0))</f>
        <v xml:space="preserve"> </v>
      </c>
    </row>
    <row r="113" spans="1:18" ht="15.75" customHeight="1" x14ac:dyDescent="0.25">
      <c r="A113">
        <f t="shared" si="0"/>
        <v>1</v>
      </c>
      <c r="B113" t="str">
        <f t="shared" si="4"/>
        <v/>
      </c>
      <c r="C113">
        <f t="shared" si="5"/>
        <v>1</v>
      </c>
      <c r="D113" s="4"/>
      <c r="E113" t="s">
        <v>20</v>
      </c>
      <c r="F113" t="str">
        <f t="array" ref="F113">INDEX(Establishment!B$2:B$1031,MATCH($E113,Establishment!$A$2:$A$1031,0))</f>
        <v xml:space="preserve"> </v>
      </c>
      <c r="G113" t="str">
        <f t="array" ref="G113">INDEX(Establishment!C$2:C$1031,MATCH($E113,Establishment!$A$2:$A$1031,0))</f>
        <v xml:space="preserve"> </v>
      </c>
      <c r="M113">
        <f t="shared" si="2"/>
        <v>0</v>
      </c>
      <c r="N113">
        <f t="shared" si="3"/>
        <v>0</v>
      </c>
      <c r="O113" t="s">
        <v>20</v>
      </c>
      <c r="P113" t="str">
        <f t="array" ref="P113">INDEX(Items!B$2:B$1072,MATCH($O113,Items!$A$2:$A$1072,0))</f>
        <v xml:space="preserve"> </v>
      </c>
      <c r="Q113" t="str">
        <f t="array" ref="Q113">INDEX(Items!C$2:C$1072,MATCH($O113,Items!$A$2:$A$1072,0))</f>
        <v xml:space="preserve"> </v>
      </c>
      <c r="R113" t="str">
        <f t="array" ref="R113">INDEX(Items!D$2:D$1072,MATCH($O113,Items!$A$2:$A$1072,0))</f>
        <v xml:space="preserve"> </v>
      </c>
    </row>
    <row r="114" spans="1:18" ht="15.75" customHeight="1" x14ac:dyDescent="0.25">
      <c r="A114">
        <f t="shared" si="0"/>
        <v>1</v>
      </c>
      <c r="B114" t="str">
        <f t="shared" si="4"/>
        <v/>
      </c>
      <c r="C114">
        <f t="shared" si="5"/>
        <v>1</v>
      </c>
      <c r="D114" s="4"/>
      <c r="E114" t="s">
        <v>20</v>
      </c>
      <c r="F114" t="str">
        <f t="array" ref="F114">INDEX(Establishment!B$2:B$1031,MATCH($E114,Establishment!$A$2:$A$1031,0))</f>
        <v xml:space="preserve"> </v>
      </c>
      <c r="G114" t="str">
        <f t="array" ref="G114">INDEX(Establishment!C$2:C$1031,MATCH($E114,Establishment!$A$2:$A$1031,0))</f>
        <v xml:space="preserve"> </v>
      </c>
      <c r="M114">
        <f t="shared" si="2"/>
        <v>0</v>
      </c>
      <c r="N114">
        <f t="shared" si="3"/>
        <v>0</v>
      </c>
      <c r="O114" t="s">
        <v>20</v>
      </c>
      <c r="P114" t="str">
        <f t="array" ref="P114">INDEX(Items!B$2:B$1072,MATCH($O114,Items!$A$2:$A$1072,0))</f>
        <v xml:space="preserve"> </v>
      </c>
      <c r="Q114" t="str">
        <f t="array" ref="Q114">INDEX(Items!C$2:C$1072,MATCH($O114,Items!$A$2:$A$1072,0))</f>
        <v xml:space="preserve"> </v>
      </c>
      <c r="R114" t="str">
        <f t="array" ref="R114">INDEX(Items!D$2:D$1072,MATCH($O114,Items!$A$2:$A$1072,0))</f>
        <v xml:space="preserve"> </v>
      </c>
    </row>
    <row r="115" spans="1:18" ht="15.75" customHeight="1" x14ac:dyDescent="0.25">
      <c r="A115">
        <f t="shared" si="0"/>
        <v>1</v>
      </c>
      <c r="B115" t="str">
        <f t="shared" si="4"/>
        <v/>
      </c>
      <c r="C115">
        <f t="shared" si="5"/>
        <v>1</v>
      </c>
      <c r="D115" s="4"/>
      <c r="E115" t="s">
        <v>20</v>
      </c>
      <c r="F115" t="str">
        <f t="array" ref="F115">INDEX(Establishment!B$2:B$1031,MATCH($E115,Establishment!$A$2:$A$1031,0))</f>
        <v xml:space="preserve"> </v>
      </c>
      <c r="G115" t="str">
        <f t="array" ref="G115">INDEX(Establishment!C$2:C$1031,MATCH($E115,Establishment!$A$2:$A$1031,0))</f>
        <v xml:space="preserve"> </v>
      </c>
      <c r="M115">
        <f t="shared" si="2"/>
        <v>0</v>
      </c>
      <c r="N115">
        <f t="shared" si="3"/>
        <v>0</v>
      </c>
      <c r="O115" t="s">
        <v>20</v>
      </c>
      <c r="P115" t="str">
        <f t="array" ref="P115">INDEX(Items!B$2:B$1072,MATCH($O115,Items!$A$2:$A$1072,0))</f>
        <v xml:space="preserve"> </v>
      </c>
      <c r="Q115" t="str">
        <f t="array" ref="Q115">INDEX(Items!C$2:C$1072,MATCH($O115,Items!$A$2:$A$1072,0))</f>
        <v xml:space="preserve"> </v>
      </c>
      <c r="R115" t="str">
        <f t="array" ref="R115">INDEX(Items!D$2:D$1072,MATCH($O115,Items!$A$2:$A$1072,0))</f>
        <v xml:space="preserve"> </v>
      </c>
    </row>
    <row r="116" spans="1:18" ht="15.75" customHeight="1" x14ac:dyDescent="0.25">
      <c r="A116">
        <f t="shared" si="0"/>
        <v>1</v>
      </c>
      <c r="B116" t="str">
        <f t="shared" si="4"/>
        <v/>
      </c>
      <c r="C116">
        <f t="shared" si="5"/>
        <v>1</v>
      </c>
      <c r="D116" s="4"/>
      <c r="E116" t="s">
        <v>20</v>
      </c>
      <c r="F116" t="str">
        <f t="array" ref="F116">INDEX(Establishment!B$2:B$1031,MATCH($E116,Establishment!$A$2:$A$1031,0))</f>
        <v xml:space="preserve"> </v>
      </c>
      <c r="G116" t="str">
        <f t="array" ref="G116">INDEX(Establishment!C$2:C$1031,MATCH($E116,Establishment!$A$2:$A$1031,0))</f>
        <v xml:space="preserve"> </v>
      </c>
      <c r="M116">
        <f t="shared" si="2"/>
        <v>0</v>
      </c>
      <c r="N116">
        <f t="shared" si="3"/>
        <v>0</v>
      </c>
      <c r="O116" t="s">
        <v>20</v>
      </c>
      <c r="P116" t="str">
        <f t="array" ref="P116">INDEX(Items!B$2:B$1072,MATCH($O116,Items!$A$2:$A$1072,0))</f>
        <v xml:space="preserve"> </v>
      </c>
      <c r="Q116" t="str">
        <f t="array" ref="Q116">INDEX(Items!C$2:C$1072,MATCH($O116,Items!$A$2:$A$1072,0))</f>
        <v xml:space="preserve"> </v>
      </c>
      <c r="R116" t="str">
        <f t="array" ref="R116">INDEX(Items!D$2:D$1072,MATCH($O116,Items!$A$2:$A$1072,0))</f>
        <v xml:space="preserve"> </v>
      </c>
    </row>
    <row r="117" spans="1:18" ht="15.75" customHeight="1" x14ac:dyDescent="0.25">
      <c r="A117">
        <f t="shared" si="0"/>
        <v>1</v>
      </c>
      <c r="B117" t="str">
        <f t="shared" si="4"/>
        <v/>
      </c>
      <c r="C117">
        <f t="shared" si="5"/>
        <v>1</v>
      </c>
      <c r="D117" s="4"/>
      <c r="E117" t="s">
        <v>20</v>
      </c>
      <c r="F117" t="str">
        <f t="array" ref="F117">INDEX(Establishment!B$2:B$1031,MATCH($E117,Establishment!$A$2:$A$1031,0))</f>
        <v xml:space="preserve"> </v>
      </c>
      <c r="G117" t="str">
        <f t="array" ref="G117">INDEX(Establishment!C$2:C$1031,MATCH($E117,Establishment!$A$2:$A$1031,0))</f>
        <v xml:space="preserve"> </v>
      </c>
      <c r="M117">
        <f t="shared" si="2"/>
        <v>0</v>
      </c>
      <c r="N117">
        <f t="shared" si="3"/>
        <v>0</v>
      </c>
      <c r="O117" t="s">
        <v>20</v>
      </c>
      <c r="P117" t="str">
        <f t="array" ref="P117">INDEX(Items!B$2:B$1072,MATCH($O117,Items!$A$2:$A$1072,0))</f>
        <v xml:space="preserve"> </v>
      </c>
      <c r="Q117" t="str">
        <f t="array" ref="Q117">INDEX(Items!C$2:C$1072,MATCH($O117,Items!$A$2:$A$1072,0))</f>
        <v xml:space="preserve"> </v>
      </c>
      <c r="R117" t="str">
        <f t="array" ref="R117">INDEX(Items!D$2:D$1072,MATCH($O117,Items!$A$2:$A$1072,0))</f>
        <v xml:space="preserve"> </v>
      </c>
    </row>
    <row r="118" spans="1:18" ht="15.75" customHeight="1" x14ac:dyDescent="0.25">
      <c r="A118">
        <f t="shared" si="0"/>
        <v>1</v>
      </c>
      <c r="B118" t="str">
        <f t="shared" si="4"/>
        <v/>
      </c>
      <c r="C118">
        <f t="shared" si="5"/>
        <v>1</v>
      </c>
      <c r="D118" s="4"/>
      <c r="E118" t="s">
        <v>20</v>
      </c>
      <c r="F118" t="str">
        <f t="array" ref="F118">INDEX(Establishment!B$2:B$1031,MATCH($E118,Establishment!$A$2:$A$1031,0))</f>
        <v xml:space="preserve"> </v>
      </c>
      <c r="G118" t="str">
        <f t="array" ref="G118">INDEX(Establishment!C$2:C$1031,MATCH($E118,Establishment!$A$2:$A$1031,0))</f>
        <v xml:space="preserve"> </v>
      </c>
      <c r="M118">
        <f t="shared" si="2"/>
        <v>0</v>
      </c>
      <c r="N118">
        <f t="shared" si="3"/>
        <v>0</v>
      </c>
      <c r="O118" t="s">
        <v>20</v>
      </c>
      <c r="P118" t="str">
        <f t="array" ref="P118">INDEX(Items!B$2:B$1072,MATCH($O118,Items!$A$2:$A$1072,0))</f>
        <v xml:space="preserve"> </v>
      </c>
      <c r="Q118" t="str">
        <f t="array" ref="Q118">INDEX(Items!C$2:C$1072,MATCH($O118,Items!$A$2:$A$1072,0))</f>
        <v xml:space="preserve"> </v>
      </c>
      <c r="R118" t="str">
        <f t="array" ref="R118">INDEX(Items!D$2:D$1072,MATCH($O118,Items!$A$2:$A$1072,0))</f>
        <v xml:space="preserve"> </v>
      </c>
    </row>
    <row r="119" spans="1:18" ht="15.75" customHeight="1" x14ac:dyDescent="0.25">
      <c r="A119">
        <f t="shared" si="0"/>
        <v>1</v>
      </c>
      <c r="B119" t="str">
        <f t="shared" si="4"/>
        <v/>
      </c>
      <c r="C119">
        <f t="shared" si="5"/>
        <v>1</v>
      </c>
      <c r="D119" s="4"/>
      <c r="E119" t="s">
        <v>20</v>
      </c>
      <c r="F119" t="str">
        <f t="array" ref="F119">INDEX(Establishment!B$2:B$1031,MATCH($E119,Establishment!$A$2:$A$1031,0))</f>
        <v xml:space="preserve"> </v>
      </c>
      <c r="G119" t="str">
        <f t="array" ref="G119">INDEX(Establishment!C$2:C$1031,MATCH($E119,Establishment!$A$2:$A$1031,0))</f>
        <v xml:space="preserve"> </v>
      </c>
      <c r="M119">
        <f t="shared" si="2"/>
        <v>0</v>
      </c>
      <c r="N119">
        <f t="shared" si="3"/>
        <v>0</v>
      </c>
      <c r="O119" t="s">
        <v>20</v>
      </c>
      <c r="P119" t="str">
        <f t="array" ref="P119">INDEX(Items!B$2:B$1072,MATCH($O119,Items!$A$2:$A$1072,0))</f>
        <v xml:space="preserve"> </v>
      </c>
      <c r="Q119" t="str">
        <f t="array" ref="Q119">INDEX(Items!C$2:C$1072,MATCH($O119,Items!$A$2:$A$1072,0))</f>
        <v xml:space="preserve"> </v>
      </c>
      <c r="R119" t="str">
        <f t="array" ref="R119">INDEX(Items!D$2:D$1072,MATCH($O119,Items!$A$2:$A$1072,0))</f>
        <v xml:space="preserve"> </v>
      </c>
    </row>
    <row r="120" spans="1:18" ht="15.75" customHeight="1" x14ac:dyDescent="0.25">
      <c r="A120">
        <f t="shared" si="0"/>
        <v>1</v>
      </c>
      <c r="B120" t="str">
        <f t="shared" si="4"/>
        <v/>
      </c>
      <c r="C120">
        <f t="shared" si="5"/>
        <v>1</v>
      </c>
      <c r="D120" s="4"/>
      <c r="E120" t="s">
        <v>20</v>
      </c>
      <c r="F120" t="str">
        <f t="array" ref="F120">INDEX(Establishment!B$2:B$1031,MATCH($E120,Establishment!$A$2:$A$1031,0))</f>
        <v xml:space="preserve"> </v>
      </c>
      <c r="G120" t="str">
        <f t="array" ref="G120">INDEX(Establishment!C$2:C$1031,MATCH($E120,Establishment!$A$2:$A$1031,0))</f>
        <v xml:space="preserve"> </v>
      </c>
      <c r="M120">
        <f t="shared" si="2"/>
        <v>0</v>
      </c>
      <c r="N120">
        <f t="shared" si="3"/>
        <v>0</v>
      </c>
      <c r="O120" t="s">
        <v>20</v>
      </c>
      <c r="P120" t="str">
        <f t="array" ref="P120">INDEX(Items!B$2:B$1072,MATCH($O120,Items!$A$2:$A$1072,0))</f>
        <v xml:space="preserve"> </v>
      </c>
      <c r="Q120" t="str">
        <f t="array" ref="Q120">INDEX(Items!C$2:C$1072,MATCH($O120,Items!$A$2:$A$1072,0))</f>
        <v xml:space="preserve"> </v>
      </c>
      <c r="R120" t="str">
        <f t="array" ref="R120">INDEX(Items!D$2:D$1072,MATCH($O120,Items!$A$2:$A$1072,0))</f>
        <v xml:space="preserve"> </v>
      </c>
    </row>
    <row r="121" spans="1:18" ht="15.75" customHeight="1" x14ac:dyDescent="0.25">
      <c r="A121">
        <f t="shared" si="0"/>
        <v>1</v>
      </c>
      <c r="B121" t="str">
        <f t="shared" si="4"/>
        <v/>
      </c>
      <c r="C121">
        <f t="shared" si="5"/>
        <v>1</v>
      </c>
      <c r="D121" s="4"/>
      <c r="E121" t="s">
        <v>20</v>
      </c>
      <c r="F121" t="str">
        <f t="array" ref="F121">INDEX(Establishment!B$2:B$1031,MATCH($E121,Establishment!$A$2:$A$1031,0))</f>
        <v xml:space="preserve"> </v>
      </c>
      <c r="G121" t="str">
        <f t="array" ref="G121">INDEX(Establishment!C$2:C$1031,MATCH($E121,Establishment!$A$2:$A$1031,0))</f>
        <v xml:space="preserve"> </v>
      </c>
      <c r="M121">
        <f t="shared" si="2"/>
        <v>0</v>
      </c>
      <c r="N121">
        <f t="shared" si="3"/>
        <v>0</v>
      </c>
      <c r="O121" t="s">
        <v>20</v>
      </c>
      <c r="P121" t="str">
        <f t="array" ref="P121">INDEX(Items!B$2:B$1072,MATCH($O121,Items!$A$2:$A$1072,0))</f>
        <v xml:space="preserve"> </v>
      </c>
      <c r="Q121" t="str">
        <f t="array" ref="Q121">INDEX(Items!C$2:C$1072,MATCH($O121,Items!$A$2:$A$1072,0))</f>
        <v xml:space="preserve"> </v>
      </c>
      <c r="R121" t="str">
        <f t="array" ref="R121">INDEX(Items!D$2:D$1072,MATCH($O121,Items!$A$2:$A$1072,0))</f>
        <v xml:space="preserve"> </v>
      </c>
    </row>
    <row r="122" spans="1:18" ht="15.75" customHeight="1" x14ac:dyDescent="0.25">
      <c r="A122">
        <f t="shared" si="0"/>
        <v>1</v>
      </c>
      <c r="B122" t="str">
        <f t="shared" si="4"/>
        <v/>
      </c>
      <c r="C122">
        <f t="shared" si="5"/>
        <v>1</v>
      </c>
      <c r="D122" s="4"/>
      <c r="E122" t="s">
        <v>20</v>
      </c>
      <c r="F122" t="str">
        <f t="array" ref="F122">INDEX(Establishment!B$2:B$1031,MATCH($E122,Establishment!$A$2:$A$1031,0))</f>
        <v xml:space="preserve"> </v>
      </c>
      <c r="G122" t="str">
        <f t="array" ref="G122">INDEX(Establishment!C$2:C$1031,MATCH($E122,Establishment!$A$2:$A$1031,0))</f>
        <v xml:space="preserve"> </v>
      </c>
      <c r="M122">
        <f t="shared" si="2"/>
        <v>0</v>
      </c>
      <c r="N122">
        <f t="shared" si="3"/>
        <v>0</v>
      </c>
      <c r="O122" t="s">
        <v>20</v>
      </c>
      <c r="P122" t="str">
        <f t="array" ref="P122">INDEX(Items!B$2:B$1072,MATCH($O122,Items!$A$2:$A$1072,0))</f>
        <v xml:space="preserve"> </v>
      </c>
      <c r="Q122" t="str">
        <f t="array" ref="Q122">INDEX(Items!C$2:C$1072,MATCH($O122,Items!$A$2:$A$1072,0))</f>
        <v xml:space="preserve"> </v>
      </c>
      <c r="R122" t="str">
        <f t="array" ref="R122">INDEX(Items!D$2:D$1072,MATCH($O122,Items!$A$2:$A$1072,0))</f>
        <v xml:space="preserve"> </v>
      </c>
    </row>
    <row r="123" spans="1:18" ht="15.75" customHeight="1" x14ac:dyDescent="0.25">
      <c r="A123">
        <f t="shared" si="0"/>
        <v>1</v>
      </c>
      <c r="B123" t="str">
        <f t="shared" si="4"/>
        <v/>
      </c>
      <c r="C123">
        <f t="shared" si="5"/>
        <v>1</v>
      </c>
      <c r="D123" s="4"/>
      <c r="E123" t="s">
        <v>20</v>
      </c>
      <c r="F123" t="str">
        <f t="array" ref="F123">INDEX(Establishment!B$2:B$1031,MATCH($E123,Establishment!$A$2:$A$1031,0))</f>
        <v xml:space="preserve"> </v>
      </c>
      <c r="G123" t="str">
        <f t="array" ref="G123">INDEX(Establishment!C$2:C$1031,MATCH($E123,Establishment!$A$2:$A$1031,0))</f>
        <v xml:space="preserve"> </v>
      </c>
      <c r="M123">
        <f t="shared" si="2"/>
        <v>0</v>
      </c>
      <c r="N123">
        <f t="shared" si="3"/>
        <v>0</v>
      </c>
      <c r="O123" t="s">
        <v>20</v>
      </c>
      <c r="P123" t="str">
        <f t="array" ref="P123">INDEX(Items!B$2:B$1072,MATCH($O123,Items!$A$2:$A$1072,0))</f>
        <v xml:space="preserve"> </v>
      </c>
      <c r="Q123" t="str">
        <f t="array" ref="Q123">INDEX(Items!C$2:C$1072,MATCH($O123,Items!$A$2:$A$1072,0))</f>
        <v xml:space="preserve"> </v>
      </c>
      <c r="R123" t="str">
        <f t="array" ref="R123">INDEX(Items!D$2:D$1072,MATCH($O123,Items!$A$2:$A$1072,0))</f>
        <v xml:space="preserve"> </v>
      </c>
    </row>
    <row r="124" spans="1:18" ht="15.75" customHeight="1" x14ac:dyDescent="0.25">
      <c r="A124">
        <f t="shared" si="0"/>
        <v>1</v>
      </c>
      <c r="B124" t="str">
        <f t="shared" si="4"/>
        <v/>
      </c>
      <c r="C124">
        <f t="shared" si="5"/>
        <v>1</v>
      </c>
      <c r="D124" s="4"/>
      <c r="E124" t="s">
        <v>20</v>
      </c>
      <c r="F124" t="str">
        <f t="array" ref="F124">INDEX(Establishment!B$2:B$1031,MATCH($E124,Establishment!$A$2:$A$1031,0))</f>
        <v xml:space="preserve"> </v>
      </c>
      <c r="G124" t="str">
        <f t="array" ref="G124">INDEX(Establishment!C$2:C$1031,MATCH($E124,Establishment!$A$2:$A$1031,0))</f>
        <v xml:space="preserve"> </v>
      </c>
      <c r="M124">
        <f t="shared" si="2"/>
        <v>0</v>
      </c>
      <c r="N124">
        <f t="shared" si="3"/>
        <v>0</v>
      </c>
      <c r="O124" t="s">
        <v>20</v>
      </c>
      <c r="P124" t="str">
        <f t="array" ref="P124">INDEX(Items!B$2:B$1072,MATCH($O124,Items!$A$2:$A$1072,0))</f>
        <v xml:space="preserve"> </v>
      </c>
      <c r="Q124" t="str">
        <f t="array" ref="Q124">INDEX(Items!C$2:C$1072,MATCH($O124,Items!$A$2:$A$1072,0))</f>
        <v xml:space="preserve"> </v>
      </c>
      <c r="R124" t="str">
        <f t="array" ref="R124">INDEX(Items!D$2:D$1072,MATCH($O124,Items!$A$2:$A$1072,0))</f>
        <v xml:space="preserve"> </v>
      </c>
    </row>
    <row r="125" spans="1:18" ht="15.75" customHeight="1" x14ac:dyDescent="0.25">
      <c r="A125">
        <f t="shared" si="0"/>
        <v>1</v>
      </c>
      <c r="B125" t="str">
        <f t="shared" si="4"/>
        <v/>
      </c>
      <c r="C125">
        <f t="shared" si="5"/>
        <v>1</v>
      </c>
      <c r="D125" s="4"/>
      <c r="E125" t="s">
        <v>20</v>
      </c>
      <c r="F125" t="str">
        <f t="array" ref="F125">INDEX(Establishment!B$2:B$1031,MATCH($E125,Establishment!$A$2:$A$1031,0))</f>
        <v xml:space="preserve"> </v>
      </c>
      <c r="G125" t="str">
        <f t="array" ref="G125">INDEX(Establishment!C$2:C$1031,MATCH($E125,Establishment!$A$2:$A$1031,0))</f>
        <v xml:space="preserve"> </v>
      </c>
      <c r="M125">
        <f t="shared" si="2"/>
        <v>0</v>
      </c>
      <c r="N125">
        <f t="shared" si="3"/>
        <v>0</v>
      </c>
      <c r="O125" t="s">
        <v>20</v>
      </c>
      <c r="P125" t="str">
        <f t="array" ref="P125">INDEX(Items!B$2:B$1072,MATCH($O125,Items!$A$2:$A$1072,0))</f>
        <v xml:space="preserve"> </v>
      </c>
      <c r="Q125" t="str">
        <f t="array" ref="Q125">INDEX(Items!C$2:C$1072,MATCH($O125,Items!$A$2:$A$1072,0))</f>
        <v xml:space="preserve"> </v>
      </c>
      <c r="R125" t="str">
        <f t="array" ref="R125">INDEX(Items!D$2:D$1072,MATCH($O125,Items!$A$2:$A$1072,0))</f>
        <v xml:space="preserve"> </v>
      </c>
    </row>
    <row r="126" spans="1:18" ht="15.75" customHeight="1" x14ac:dyDescent="0.25">
      <c r="A126">
        <f t="shared" si="0"/>
        <v>1</v>
      </c>
      <c r="B126" t="str">
        <f t="shared" si="4"/>
        <v/>
      </c>
      <c r="C126">
        <f t="shared" si="5"/>
        <v>1</v>
      </c>
      <c r="D126" s="4"/>
      <c r="E126" t="s">
        <v>20</v>
      </c>
      <c r="F126" t="str">
        <f t="array" ref="F126">INDEX(Establishment!B$2:B$1031,MATCH($E126,Establishment!$A$2:$A$1031,0))</f>
        <v xml:space="preserve"> </v>
      </c>
      <c r="G126" t="str">
        <f t="array" ref="G126">INDEX(Establishment!C$2:C$1031,MATCH($E126,Establishment!$A$2:$A$1031,0))</f>
        <v xml:space="preserve"> </v>
      </c>
      <c r="M126">
        <f t="shared" si="2"/>
        <v>0</v>
      </c>
      <c r="N126">
        <f t="shared" si="3"/>
        <v>0</v>
      </c>
      <c r="O126" t="s">
        <v>20</v>
      </c>
      <c r="P126" t="str">
        <f t="array" ref="P126">INDEX(Items!B$2:B$1072,MATCH($O126,Items!$A$2:$A$1072,0))</f>
        <v xml:space="preserve"> </v>
      </c>
      <c r="Q126" t="str">
        <f t="array" ref="Q126">INDEX(Items!C$2:C$1072,MATCH($O126,Items!$A$2:$A$1072,0))</f>
        <v xml:space="preserve"> </v>
      </c>
      <c r="R126" t="str">
        <f t="array" ref="R126">INDEX(Items!D$2:D$1072,MATCH($O126,Items!$A$2:$A$1072,0))</f>
        <v xml:space="preserve"> </v>
      </c>
    </row>
    <row r="127" spans="1:18" ht="15.75" customHeight="1" x14ac:dyDescent="0.25">
      <c r="A127">
        <f t="shared" si="0"/>
        <v>1</v>
      </c>
      <c r="B127" t="str">
        <f t="shared" si="4"/>
        <v/>
      </c>
      <c r="C127">
        <f t="shared" si="5"/>
        <v>1</v>
      </c>
      <c r="D127" s="4"/>
      <c r="E127" t="s">
        <v>20</v>
      </c>
      <c r="F127" t="str">
        <f t="array" ref="F127">INDEX(Establishment!B$2:B$1031,MATCH($E127,Establishment!$A$2:$A$1031,0))</f>
        <v xml:space="preserve"> </v>
      </c>
      <c r="G127" t="str">
        <f t="array" ref="G127">INDEX(Establishment!C$2:C$1031,MATCH($E127,Establishment!$A$2:$A$1031,0))</f>
        <v xml:space="preserve"> </v>
      </c>
      <c r="M127">
        <f t="shared" si="2"/>
        <v>0</v>
      </c>
      <c r="N127">
        <f t="shared" si="3"/>
        <v>0</v>
      </c>
      <c r="O127" t="s">
        <v>20</v>
      </c>
      <c r="P127" t="str">
        <f t="array" ref="P127">INDEX(Items!B$2:B$1072,MATCH($O127,Items!$A$2:$A$1072,0))</f>
        <v xml:space="preserve"> </v>
      </c>
      <c r="Q127" t="str">
        <f t="array" ref="Q127">INDEX(Items!C$2:C$1072,MATCH($O127,Items!$A$2:$A$1072,0))</f>
        <v xml:space="preserve"> </v>
      </c>
      <c r="R127" t="str">
        <f t="array" ref="R127">INDEX(Items!D$2:D$1072,MATCH($O127,Items!$A$2:$A$1072,0))</f>
        <v xml:space="preserve"> </v>
      </c>
    </row>
    <row r="128" spans="1:18" ht="15.75" customHeight="1" x14ac:dyDescent="0.25">
      <c r="A128">
        <f t="shared" si="0"/>
        <v>1</v>
      </c>
      <c r="B128" t="str">
        <f t="shared" si="4"/>
        <v/>
      </c>
      <c r="C128">
        <f t="shared" si="5"/>
        <v>1</v>
      </c>
      <c r="D128" s="4"/>
      <c r="E128" t="s">
        <v>20</v>
      </c>
      <c r="F128" t="str">
        <f t="array" ref="F128">INDEX(Establishment!B$2:B$1031,MATCH($E128,Establishment!$A$2:$A$1031,0))</f>
        <v xml:space="preserve"> </v>
      </c>
      <c r="G128" t="str">
        <f t="array" ref="G128">INDEX(Establishment!C$2:C$1031,MATCH($E128,Establishment!$A$2:$A$1031,0))</f>
        <v xml:space="preserve"> </v>
      </c>
      <c r="M128">
        <f t="shared" si="2"/>
        <v>0</v>
      </c>
      <c r="N128">
        <f t="shared" si="3"/>
        <v>0</v>
      </c>
      <c r="O128" t="s">
        <v>20</v>
      </c>
      <c r="P128" t="str">
        <f t="array" ref="P128">INDEX(Items!B$2:B$1072,MATCH($O128,Items!$A$2:$A$1072,0))</f>
        <v xml:space="preserve"> </v>
      </c>
      <c r="Q128" t="str">
        <f t="array" ref="Q128">INDEX(Items!C$2:C$1072,MATCH($O128,Items!$A$2:$A$1072,0))</f>
        <v xml:space="preserve"> </v>
      </c>
      <c r="R128" t="str">
        <f t="array" ref="R128">INDEX(Items!D$2:D$1072,MATCH($O128,Items!$A$2:$A$1072,0))</f>
        <v xml:space="preserve"> </v>
      </c>
    </row>
    <row r="129" spans="1:18" ht="15.75" customHeight="1" x14ac:dyDescent="0.25">
      <c r="A129">
        <f t="shared" si="0"/>
        <v>1</v>
      </c>
      <c r="B129" t="str">
        <f t="shared" si="4"/>
        <v/>
      </c>
      <c r="C129">
        <f t="shared" si="5"/>
        <v>1</v>
      </c>
      <c r="D129" s="4"/>
      <c r="E129" t="s">
        <v>20</v>
      </c>
      <c r="F129" t="str">
        <f t="array" ref="F129">INDEX(Establishment!B$2:B$1031,MATCH($E129,Establishment!$A$2:$A$1031,0))</f>
        <v xml:space="preserve"> </v>
      </c>
      <c r="G129" t="str">
        <f t="array" ref="G129">INDEX(Establishment!C$2:C$1031,MATCH($E129,Establishment!$A$2:$A$1031,0))</f>
        <v xml:space="preserve"> </v>
      </c>
      <c r="M129">
        <f t="shared" si="2"/>
        <v>0</v>
      </c>
      <c r="N129">
        <f t="shared" si="3"/>
        <v>0</v>
      </c>
      <c r="O129" t="s">
        <v>20</v>
      </c>
      <c r="P129" t="str">
        <f t="array" ref="P129">INDEX(Items!B$2:B$1072,MATCH($O129,Items!$A$2:$A$1072,0))</f>
        <v xml:space="preserve"> </v>
      </c>
      <c r="Q129" t="str">
        <f t="array" ref="Q129">INDEX(Items!C$2:C$1072,MATCH($O129,Items!$A$2:$A$1072,0))</f>
        <v xml:space="preserve"> </v>
      </c>
      <c r="R129" t="str">
        <f t="array" ref="R129">INDEX(Items!D$2:D$1072,MATCH($O129,Items!$A$2:$A$1072,0))</f>
        <v xml:space="preserve"> </v>
      </c>
    </row>
    <row r="130" spans="1:18" ht="15.75" customHeight="1" x14ac:dyDescent="0.25">
      <c r="A130">
        <f t="shared" si="0"/>
        <v>1</v>
      </c>
      <c r="B130" t="str">
        <f t="shared" si="4"/>
        <v/>
      </c>
      <c r="C130">
        <f t="shared" si="5"/>
        <v>1</v>
      </c>
      <c r="D130" s="4"/>
      <c r="E130" t="s">
        <v>20</v>
      </c>
      <c r="F130" t="str">
        <f t="array" ref="F130">INDEX(Establishment!B$2:B$1031,MATCH($E130,Establishment!$A$2:$A$1031,0))</f>
        <v xml:space="preserve"> </v>
      </c>
      <c r="G130" t="str">
        <f t="array" ref="G130">INDEX(Establishment!C$2:C$1031,MATCH($E130,Establishment!$A$2:$A$1031,0))</f>
        <v xml:space="preserve"> </v>
      </c>
      <c r="M130">
        <f t="shared" si="2"/>
        <v>0</v>
      </c>
      <c r="N130">
        <f t="shared" si="3"/>
        <v>0</v>
      </c>
      <c r="O130" t="s">
        <v>20</v>
      </c>
      <c r="P130" t="str">
        <f t="array" ref="P130">INDEX(Items!B$2:B$1072,MATCH($O130,Items!$A$2:$A$1072,0))</f>
        <v xml:space="preserve"> </v>
      </c>
      <c r="Q130" t="str">
        <f t="array" ref="Q130">INDEX(Items!C$2:C$1072,MATCH($O130,Items!$A$2:$A$1072,0))</f>
        <v xml:space="preserve"> </v>
      </c>
      <c r="R130" t="str">
        <f t="array" ref="R130">INDEX(Items!D$2:D$1072,MATCH($O130,Items!$A$2:$A$1072,0))</f>
        <v xml:space="preserve"> </v>
      </c>
    </row>
    <row r="131" spans="1:18" ht="15.75" customHeight="1" x14ac:dyDescent="0.25">
      <c r="A131">
        <f t="shared" si="0"/>
        <v>1</v>
      </c>
      <c r="B131" t="str">
        <f t="shared" si="4"/>
        <v/>
      </c>
      <c r="C131">
        <f t="shared" si="5"/>
        <v>1</v>
      </c>
      <c r="D131" s="4"/>
      <c r="E131" t="s">
        <v>20</v>
      </c>
      <c r="F131" t="str">
        <f t="array" ref="F131">INDEX(Establishment!B$2:B$1031,MATCH($E131,Establishment!$A$2:$A$1031,0))</f>
        <v xml:space="preserve"> </v>
      </c>
      <c r="G131" t="str">
        <f t="array" ref="G131">INDEX(Establishment!C$2:C$1031,MATCH($E131,Establishment!$A$2:$A$1031,0))</f>
        <v xml:space="preserve"> </v>
      </c>
      <c r="M131">
        <f t="shared" si="2"/>
        <v>0</v>
      </c>
      <c r="N131">
        <f t="shared" si="3"/>
        <v>0</v>
      </c>
      <c r="O131" t="s">
        <v>20</v>
      </c>
      <c r="P131" t="str">
        <f t="array" ref="P131">INDEX(Items!B$2:B$1072,MATCH($O131,Items!$A$2:$A$1072,0))</f>
        <v xml:space="preserve"> </v>
      </c>
      <c r="Q131" t="str">
        <f t="array" ref="Q131">INDEX(Items!C$2:C$1072,MATCH($O131,Items!$A$2:$A$1072,0))</f>
        <v xml:space="preserve"> </v>
      </c>
      <c r="R131" t="str">
        <f t="array" ref="R131">INDEX(Items!D$2:D$1072,MATCH($O131,Items!$A$2:$A$1072,0))</f>
        <v xml:space="preserve"> </v>
      </c>
    </row>
    <row r="132" spans="1:18" ht="15.75" customHeight="1" x14ac:dyDescent="0.25">
      <c r="A132">
        <f t="shared" si="0"/>
        <v>1</v>
      </c>
      <c r="B132" t="str">
        <f t="shared" si="4"/>
        <v/>
      </c>
      <c r="C132">
        <f t="shared" si="5"/>
        <v>1</v>
      </c>
      <c r="D132" s="4"/>
      <c r="E132" t="s">
        <v>20</v>
      </c>
      <c r="F132" t="str">
        <f t="array" ref="F132">INDEX(Establishment!B$2:B$1031,MATCH($E132,Establishment!$A$2:$A$1031,0))</f>
        <v xml:space="preserve"> </v>
      </c>
      <c r="G132" t="str">
        <f t="array" ref="G132">INDEX(Establishment!C$2:C$1031,MATCH($E132,Establishment!$A$2:$A$1031,0))</f>
        <v xml:space="preserve"> </v>
      </c>
      <c r="M132">
        <f t="shared" si="2"/>
        <v>0</v>
      </c>
      <c r="N132">
        <f t="shared" si="3"/>
        <v>0</v>
      </c>
      <c r="O132" t="s">
        <v>20</v>
      </c>
      <c r="P132" t="str">
        <f t="array" ref="P132">INDEX(Items!B$2:B$1072,MATCH($O132,Items!$A$2:$A$1072,0))</f>
        <v xml:space="preserve"> </v>
      </c>
      <c r="Q132" t="str">
        <f t="array" ref="Q132">INDEX(Items!C$2:C$1072,MATCH($O132,Items!$A$2:$A$1072,0))</f>
        <v xml:space="preserve"> </v>
      </c>
      <c r="R132" t="str">
        <f t="array" ref="R132">INDEX(Items!D$2:D$1072,MATCH($O132,Items!$A$2:$A$1072,0))</f>
        <v xml:space="preserve"> </v>
      </c>
    </row>
    <row r="133" spans="1:18" ht="15.75" customHeight="1" x14ac:dyDescent="0.25">
      <c r="A133">
        <f t="shared" si="0"/>
        <v>1</v>
      </c>
      <c r="B133" t="str">
        <f t="shared" si="4"/>
        <v/>
      </c>
      <c r="C133">
        <f t="shared" si="5"/>
        <v>1</v>
      </c>
      <c r="D133" s="4"/>
      <c r="E133" t="s">
        <v>20</v>
      </c>
      <c r="F133" t="str">
        <f t="array" ref="F133">INDEX(Establishment!B$2:B$1031,MATCH($E133,Establishment!$A$2:$A$1031,0))</f>
        <v xml:space="preserve"> </v>
      </c>
      <c r="G133" t="str">
        <f t="array" ref="G133">INDEX(Establishment!C$2:C$1031,MATCH($E133,Establishment!$A$2:$A$1031,0))</f>
        <v xml:space="preserve"> </v>
      </c>
      <c r="M133">
        <f t="shared" si="2"/>
        <v>0</v>
      </c>
      <c r="N133">
        <f t="shared" si="3"/>
        <v>0</v>
      </c>
      <c r="O133" t="s">
        <v>20</v>
      </c>
      <c r="P133" t="str">
        <f t="array" ref="P133">INDEX(Items!B$2:B$1072,MATCH($O133,Items!$A$2:$A$1072,0))</f>
        <v xml:space="preserve"> </v>
      </c>
      <c r="Q133" t="str">
        <f t="array" ref="Q133">INDEX(Items!C$2:C$1072,MATCH($O133,Items!$A$2:$A$1072,0))</f>
        <v xml:space="preserve"> </v>
      </c>
      <c r="R133" t="str">
        <f t="array" ref="R133">INDEX(Items!D$2:D$1072,MATCH($O133,Items!$A$2:$A$1072,0))</f>
        <v xml:space="preserve"> </v>
      </c>
    </row>
    <row r="134" spans="1:18" ht="15.75" customHeight="1" x14ac:dyDescent="0.25">
      <c r="A134">
        <f t="shared" si="0"/>
        <v>1</v>
      </c>
      <c r="B134" t="str">
        <f t="shared" si="4"/>
        <v/>
      </c>
      <c r="C134">
        <f t="shared" si="5"/>
        <v>1</v>
      </c>
      <c r="D134" s="4"/>
      <c r="E134" t="s">
        <v>20</v>
      </c>
      <c r="F134" t="str">
        <f t="array" ref="F134">INDEX(Establishment!B$2:B$1031,MATCH($E134,Establishment!$A$2:$A$1031,0))</f>
        <v xml:space="preserve"> </v>
      </c>
      <c r="G134" t="str">
        <f t="array" ref="G134">INDEX(Establishment!C$2:C$1031,MATCH($E134,Establishment!$A$2:$A$1031,0))</f>
        <v xml:space="preserve"> </v>
      </c>
      <c r="M134">
        <f t="shared" si="2"/>
        <v>0</v>
      </c>
      <c r="N134">
        <f t="shared" si="3"/>
        <v>0</v>
      </c>
      <c r="O134" t="s">
        <v>20</v>
      </c>
      <c r="P134" t="str">
        <f t="array" ref="P134">INDEX(Items!B$2:B$1072,MATCH($O134,Items!$A$2:$A$1072,0))</f>
        <v xml:space="preserve"> </v>
      </c>
      <c r="Q134" t="str">
        <f t="array" ref="Q134">INDEX(Items!C$2:C$1072,MATCH($O134,Items!$A$2:$A$1072,0))</f>
        <v xml:space="preserve"> </v>
      </c>
      <c r="R134" t="str">
        <f t="array" ref="R134">INDEX(Items!D$2:D$1072,MATCH($O134,Items!$A$2:$A$1072,0))</f>
        <v xml:space="preserve"> </v>
      </c>
    </row>
    <row r="135" spans="1:18" ht="15.75" customHeight="1" x14ac:dyDescent="0.25">
      <c r="A135">
        <f t="shared" si="0"/>
        <v>1</v>
      </c>
      <c r="B135" t="str">
        <f t="shared" si="4"/>
        <v/>
      </c>
      <c r="C135">
        <f t="shared" si="5"/>
        <v>1</v>
      </c>
      <c r="D135" s="4"/>
      <c r="E135" t="s">
        <v>20</v>
      </c>
      <c r="F135" t="str">
        <f t="array" ref="F135">INDEX(Establishment!B$2:B$1031,MATCH($E135,Establishment!$A$2:$A$1031,0))</f>
        <v xml:space="preserve"> </v>
      </c>
      <c r="G135" t="str">
        <f t="array" ref="G135">INDEX(Establishment!C$2:C$1031,MATCH($E135,Establishment!$A$2:$A$1031,0))</f>
        <v xml:space="preserve"> </v>
      </c>
      <c r="M135">
        <f t="shared" si="2"/>
        <v>0</v>
      </c>
      <c r="N135">
        <f t="shared" si="3"/>
        <v>0</v>
      </c>
      <c r="O135" t="s">
        <v>20</v>
      </c>
      <c r="P135" t="str">
        <f t="array" ref="P135">INDEX(Items!B$2:B$1072,MATCH($O135,Items!$A$2:$A$1072,0))</f>
        <v xml:space="preserve"> </v>
      </c>
      <c r="Q135" t="str">
        <f t="array" ref="Q135">INDEX(Items!C$2:C$1072,MATCH($O135,Items!$A$2:$A$1072,0))</f>
        <v xml:space="preserve"> </v>
      </c>
      <c r="R135" t="str">
        <f t="array" ref="R135">INDEX(Items!D$2:D$1072,MATCH($O135,Items!$A$2:$A$1072,0))</f>
        <v xml:space="preserve"> </v>
      </c>
    </row>
    <row r="136" spans="1:18" ht="15.75" customHeight="1" x14ac:dyDescent="0.25">
      <c r="A136">
        <f t="shared" si="0"/>
        <v>1</v>
      </c>
      <c r="B136" t="str">
        <f t="shared" si="4"/>
        <v/>
      </c>
      <c r="C136">
        <f t="shared" si="5"/>
        <v>1</v>
      </c>
      <c r="D136" s="4"/>
      <c r="E136" t="s">
        <v>20</v>
      </c>
      <c r="F136" t="str">
        <f t="array" ref="F136">INDEX(Establishment!B$2:B$1031,MATCH($E136,Establishment!$A$2:$A$1031,0))</f>
        <v xml:space="preserve"> </v>
      </c>
      <c r="G136" t="str">
        <f t="array" ref="G136">INDEX(Establishment!C$2:C$1031,MATCH($E136,Establishment!$A$2:$A$1031,0))</f>
        <v xml:space="preserve"> </v>
      </c>
      <c r="M136">
        <f t="shared" si="2"/>
        <v>0</v>
      </c>
      <c r="N136">
        <f t="shared" si="3"/>
        <v>0</v>
      </c>
      <c r="O136" t="s">
        <v>20</v>
      </c>
      <c r="P136" t="str">
        <f t="array" ref="P136">INDEX(Items!B$2:B$1072,MATCH($O136,Items!$A$2:$A$1072,0))</f>
        <v xml:space="preserve"> </v>
      </c>
      <c r="Q136" t="str">
        <f t="array" ref="Q136">INDEX(Items!C$2:C$1072,MATCH($O136,Items!$A$2:$A$1072,0))</f>
        <v xml:space="preserve"> </v>
      </c>
      <c r="R136" t="str">
        <f t="array" ref="R136">INDEX(Items!D$2:D$1072,MATCH($O136,Items!$A$2:$A$1072,0))</f>
        <v xml:space="preserve"> </v>
      </c>
    </row>
    <row r="137" spans="1:18" ht="15.75" customHeight="1" x14ac:dyDescent="0.25">
      <c r="A137">
        <f t="shared" si="0"/>
        <v>1</v>
      </c>
      <c r="B137" t="str">
        <f t="shared" si="4"/>
        <v/>
      </c>
      <c r="C137">
        <f t="shared" si="5"/>
        <v>1</v>
      </c>
      <c r="D137" s="4"/>
      <c r="E137" t="s">
        <v>20</v>
      </c>
      <c r="F137" t="str">
        <f t="array" ref="F137">INDEX(Establishment!B$2:B$1031,MATCH($E137,Establishment!$A$2:$A$1031,0))</f>
        <v xml:space="preserve"> </v>
      </c>
      <c r="G137" t="str">
        <f t="array" ref="G137">INDEX(Establishment!C$2:C$1031,MATCH($E137,Establishment!$A$2:$A$1031,0))</f>
        <v xml:space="preserve"> </v>
      </c>
      <c r="M137">
        <f t="shared" si="2"/>
        <v>0</v>
      </c>
      <c r="N137">
        <f t="shared" si="3"/>
        <v>0</v>
      </c>
      <c r="O137" t="s">
        <v>20</v>
      </c>
      <c r="P137" t="str">
        <f t="array" ref="P137">INDEX(Items!B$2:B$1072,MATCH($O137,Items!$A$2:$A$1072,0))</f>
        <v xml:space="preserve"> </v>
      </c>
      <c r="Q137" t="str">
        <f t="array" ref="Q137">INDEX(Items!C$2:C$1072,MATCH($O137,Items!$A$2:$A$1072,0))</f>
        <v xml:space="preserve"> </v>
      </c>
      <c r="R137" t="str">
        <f t="array" ref="R137">INDEX(Items!D$2:D$1072,MATCH($O137,Items!$A$2:$A$1072,0))</f>
        <v xml:space="preserve"> </v>
      </c>
    </row>
    <row r="138" spans="1:18" ht="15.75" customHeight="1" x14ac:dyDescent="0.25">
      <c r="A138">
        <f t="shared" si="0"/>
        <v>1</v>
      </c>
      <c r="B138" t="str">
        <f t="shared" si="4"/>
        <v/>
      </c>
      <c r="C138">
        <f t="shared" si="5"/>
        <v>1</v>
      </c>
      <c r="D138" s="4"/>
      <c r="E138" t="s">
        <v>20</v>
      </c>
      <c r="F138" t="str">
        <f t="array" ref="F138">INDEX(Establishment!B$2:B$1031,MATCH($E138,Establishment!$A$2:$A$1031,0))</f>
        <v xml:space="preserve"> </v>
      </c>
      <c r="G138" t="str">
        <f t="array" ref="G138">INDEX(Establishment!C$2:C$1031,MATCH($E138,Establishment!$A$2:$A$1031,0))</f>
        <v xml:space="preserve"> </v>
      </c>
      <c r="M138">
        <f t="shared" si="2"/>
        <v>0</v>
      </c>
      <c r="N138">
        <f t="shared" si="3"/>
        <v>0</v>
      </c>
      <c r="O138" t="s">
        <v>20</v>
      </c>
      <c r="P138" t="str">
        <f t="array" ref="P138">INDEX(Items!B$2:B$1072,MATCH($O138,Items!$A$2:$A$1072,0))</f>
        <v xml:space="preserve"> </v>
      </c>
      <c r="Q138" t="str">
        <f t="array" ref="Q138">INDEX(Items!C$2:C$1072,MATCH($O138,Items!$A$2:$A$1072,0))</f>
        <v xml:space="preserve"> </v>
      </c>
      <c r="R138" t="str">
        <f t="array" ref="R138">INDEX(Items!D$2:D$1072,MATCH($O138,Items!$A$2:$A$1072,0))</f>
        <v xml:space="preserve"> </v>
      </c>
    </row>
    <row r="139" spans="1:18" ht="15.75" customHeight="1" x14ac:dyDescent="0.25">
      <c r="A139">
        <f t="shared" si="0"/>
        <v>1</v>
      </c>
      <c r="B139" t="str">
        <f t="shared" si="4"/>
        <v/>
      </c>
      <c r="C139">
        <f t="shared" si="5"/>
        <v>1</v>
      </c>
      <c r="D139" s="4"/>
      <c r="E139" t="s">
        <v>20</v>
      </c>
      <c r="F139" t="str">
        <f t="array" ref="F139">INDEX(Establishment!B$2:B$1031,MATCH($E139,Establishment!$A$2:$A$1031,0))</f>
        <v xml:space="preserve"> </v>
      </c>
      <c r="G139" t="str">
        <f t="array" ref="G139">INDEX(Establishment!C$2:C$1031,MATCH($E139,Establishment!$A$2:$A$1031,0))</f>
        <v xml:space="preserve"> </v>
      </c>
      <c r="M139">
        <f t="shared" si="2"/>
        <v>0</v>
      </c>
      <c r="N139">
        <f t="shared" si="3"/>
        <v>0</v>
      </c>
      <c r="O139" t="s">
        <v>20</v>
      </c>
      <c r="P139" t="str">
        <f t="array" ref="P139">INDEX(Items!B$2:B$1072,MATCH($O139,Items!$A$2:$A$1072,0))</f>
        <v xml:space="preserve"> </v>
      </c>
      <c r="Q139" t="str">
        <f t="array" ref="Q139">INDEX(Items!C$2:C$1072,MATCH($O139,Items!$A$2:$A$1072,0))</f>
        <v xml:space="preserve"> </v>
      </c>
      <c r="R139" t="str">
        <f t="array" ref="R139">INDEX(Items!D$2:D$1072,MATCH($O139,Items!$A$2:$A$1072,0))</f>
        <v xml:space="preserve"> </v>
      </c>
    </row>
    <row r="140" spans="1:18" ht="15.75" customHeight="1" x14ac:dyDescent="0.25">
      <c r="A140">
        <f t="shared" si="0"/>
        <v>1</v>
      </c>
      <c r="B140" t="str">
        <f t="shared" si="4"/>
        <v/>
      </c>
      <c r="C140">
        <f t="shared" si="5"/>
        <v>1</v>
      </c>
      <c r="D140" s="4"/>
      <c r="E140" t="s">
        <v>20</v>
      </c>
      <c r="F140" t="str">
        <f t="array" ref="F140">INDEX(Establishment!B$2:B$1031,MATCH($E140,Establishment!$A$2:$A$1031,0))</f>
        <v xml:space="preserve"> </v>
      </c>
      <c r="G140" t="str">
        <f t="array" ref="G140">INDEX(Establishment!C$2:C$1031,MATCH($E140,Establishment!$A$2:$A$1031,0))</f>
        <v xml:space="preserve"> </v>
      </c>
      <c r="M140">
        <f t="shared" si="2"/>
        <v>0</v>
      </c>
      <c r="N140">
        <f t="shared" si="3"/>
        <v>0</v>
      </c>
      <c r="O140" t="s">
        <v>20</v>
      </c>
      <c r="P140" t="str">
        <f t="array" ref="P140">INDEX(Items!B$2:B$1072,MATCH($O140,Items!$A$2:$A$1072,0))</f>
        <v xml:space="preserve"> </v>
      </c>
      <c r="Q140" t="str">
        <f t="array" ref="Q140">INDEX(Items!C$2:C$1072,MATCH($O140,Items!$A$2:$A$1072,0))</f>
        <v xml:space="preserve"> </v>
      </c>
      <c r="R140" t="str">
        <f t="array" ref="R140">INDEX(Items!D$2:D$1072,MATCH($O140,Items!$A$2:$A$1072,0))</f>
        <v xml:space="preserve"> </v>
      </c>
    </row>
    <row r="141" spans="1:18" ht="15.75" customHeight="1" x14ac:dyDescent="0.25">
      <c r="A141">
        <f t="shared" si="0"/>
        <v>1</v>
      </c>
      <c r="B141" t="str">
        <f t="shared" si="4"/>
        <v/>
      </c>
      <c r="C141">
        <f t="shared" si="5"/>
        <v>1</v>
      </c>
      <c r="D141" s="4"/>
      <c r="E141" t="s">
        <v>20</v>
      </c>
      <c r="F141" t="str">
        <f t="array" ref="F141">INDEX(Establishment!B$2:B$1031,MATCH($E141,Establishment!$A$2:$A$1031,0))</f>
        <v xml:space="preserve"> </v>
      </c>
      <c r="G141" t="str">
        <f t="array" ref="G141">INDEX(Establishment!C$2:C$1031,MATCH($E141,Establishment!$A$2:$A$1031,0))</f>
        <v xml:space="preserve"> </v>
      </c>
      <c r="M141">
        <f t="shared" si="2"/>
        <v>0</v>
      </c>
      <c r="N141">
        <f t="shared" si="3"/>
        <v>0</v>
      </c>
      <c r="O141" t="s">
        <v>20</v>
      </c>
      <c r="P141" t="str">
        <f t="array" ref="P141">INDEX(Items!B$2:B$1072,MATCH($O141,Items!$A$2:$A$1072,0))</f>
        <v xml:space="preserve"> </v>
      </c>
      <c r="Q141" t="str">
        <f t="array" ref="Q141">INDEX(Items!C$2:C$1072,MATCH($O141,Items!$A$2:$A$1072,0))</f>
        <v xml:space="preserve"> </v>
      </c>
      <c r="R141" t="str">
        <f t="array" ref="R141">INDEX(Items!D$2:D$1072,MATCH($O141,Items!$A$2:$A$1072,0))</f>
        <v xml:space="preserve"> </v>
      </c>
    </row>
    <row r="142" spans="1:18" ht="15.75" customHeight="1" x14ac:dyDescent="0.25">
      <c r="A142">
        <f t="shared" si="0"/>
        <v>1</v>
      </c>
      <c r="B142" t="str">
        <f t="shared" si="4"/>
        <v/>
      </c>
      <c r="C142">
        <f t="shared" si="5"/>
        <v>1</v>
      </c>
      <c r="D142" s="4"/>
      <c r="E142" t="s">
        <v>20</v>
      </c>
      <c r="F142" t="str">
        <f t="array" ref="F142">INDEX(Establishment!B$2:B$1031,MATCH($E142,Establishment!$A$2:$A$1031,0))</f>
        <v xml:space="preserve"> </v>
      </c>
      <c r="G142" t="str">
        <f t="array" ref="G142">INDEX(Establishment!C$2:C$1031,MATCH($E142,Establishment!$A$2:$A$1031,0))</f>
        <v xml:space="preserve"> </v>
      </c>
      <c r="M142">
        <f t="shared" si="2"/>
        <v>0</v>
      </c>
      <c r="N142">
        <f t="shared" si="3"/>
        <v>0</v>
      </c>
      <c r="O142" t="s">
        <v>20</v>
      </c>
      <c r="P142" t="str">
        <f t="array" ref="P142">INDEX(Items!B$2:B$1072,MATCH($O142,Items!$A$2:$A$1072,0))</f>
        <v xml:space="preserve"> </v>
      </c>
      <c r="Q142" t="str">
        <f t="array" ref="Q142">INDEX(Items!C$2:C$1072,MATCH($O142,Items!$A$2:$A$1072,0))</f>
        <v xml:space="preserve"> </v>
      </c>
      <c r="R142" t="str">
        <f t="array" ref="R142">INDEX(Items!D$2:D$1072,MATCH($O142,Items!$A$2:$A$1072,0))</f>
        <v xml:space="preserve"> </v>
      </c>
    </row>
    <row r="143" spans="1:18" ht="15.75" customHeight="1" x14ac:dyDescent="0.25">
      <c r="A143">
        <f t="shared" si="0"/>
        <v>1</v>
      </c>
      <c r="B143" t="str">
        <f t="shared" si="4"/>
        <v/>
      </c>
      <c r="C143">
        <f t="shared" si="5"/>
        <v>1</v>
      </c>
      <c r="D143" s="4"/>
      <c r="E143" t="s">
        <v>20</v>
      </c>
      <c r="F143" t="str">
        <f t="array" ref="F143">INDEX(Establishment!B$2:B$1031,MATCH($E143,Establishment!$A$2:$A$1031,0))</f>
        <v xml:space="preserve"> </v>
      </c>
      <c r="G143" t="str">
        <f t="array" ref="G143">INDEX(Establishment!C$2:C$1031,MATCH($E143,Establishment!$A$2:$A$1031,0))</f>
        <v xml:space="preserve"> </v>
      </c>
      <c r="M143">
        <f t="shared" si="2"/>
        <v>0</v>
      </c>
      <c r="N143">
        <f t="shared" si="3"/>
        <v>0</v>
      </c>
      <c r="O143" t="s">
        <v>20</v>
      </c>
      <c r="P143" t="str">
        <f t="array" ref="P143">INDEX(Items!B$2:B$1072,MATCH($O143,Items!$A$2:$A$1072,0))</f>
        <v xml:space="preserve"> </v>
      </c>
      <c r="Q143" t="str">
        <f t="array" ref="Q143">INDEX(Items!C$2:C$1072,MATCH($O143,Items!$A$2:$A$1072,0))</f>
        <v xml:space="preserve"> </v>
      </c>
      <c r="R143" t="str">
        <f t="array" ref="R143">INDEX(Items!D$2:D$1072,MATCH($O143,Items!$A$2:$A$1072,0))</f>
        <v xml:space="preserve"> </v>
      </c>
    </row>
    <row r="144" spans="1:18" ht="15.75" customHeight="1" x14ac:dyDescent="0.25">
      <c r="A144">
        <f t="shared" si="0"/>
        <v>1</v>
      </c>
      <c r="B144" t="str">
        <f t="shared" si="4"/>
        <v/>
      </c>
      <c r="C144">
        <f t="shared" si="5"/>
        <v>1</v>
      </c>
      <c r="D144" s="4"/>
      <c r="E144" t="s">
        <v>20</v>
      </c>
      <c r="F144" t="str">
        <f t="array" ref="F144">INDEX(Establishment!B$2:B$1031,MATCH($E144,Establishment!$A$2:$A$1031,0))</f>
        <v xml:space="preserve"> </v>
      </c>
      <c r="G144" t="str">
        <f t="array" ref="G144">INDEX(Establishment!C$2:C$1031,MATCH($E144,Establishment!$A$2:$A$1031,0))</f>
        <v xml:space="preserve"> </v>
      </c>
      <c r="M144">
        <f t="shared" si="2"/>
        <v>0</v>
      </c>
      <c r="N144">
        <f t="shared" si="3"/>
        <v>0</v>
      </c>
      <c r="O144" t="s">
        <v>20</v>
      </c>
      <c r="P144" t="str">
        <f t="array" ref="P144">INDEX(Items!B$2:B$1072,MATCH($O144,Items!$A$2:$A$1072,0))</f>
        <v xml:space="preserve"> </v>
      </c>
      <c r="Q144" t="str">
        <f t="array" ref="Q144">INDEX(Items!C$2:C$1072,MATCH($O144,Items!$A$2:$A$1072,0))</f>
        <v xml:space="preserve"> </v>
      </c>
      <c r="R144" t="str">
        <f t="array" ref="R144">INDEX(Items!D$2:D$1072,MATCH($O144,Items!$A$2:$A$1072,0))</f>
        <v xml:space="preserve"> </v>
      </c>
    </row>
    <row r="145" spans="1:18" ht="15.75" customHeight="1" x14ac:dyDescent="0.25">
      <c r="A145">
        <f t="shared" si="0"/>
        <v>1</v>
      </c>
      <c r="B145" t="str">
        <f t="shared" si="4"/>
        <v/>
      </c>
      <c r="C145">
        <f t="shared" si="5"/>
        <v>1</v>
      </c>
      <c r="D145" s="4"/>
      <c r="E145" t="s">
        <v>20</v>
      </c>
      <c r="F145" t="str">
        <f t="array" ref="F145">INDEX(Establishment!B$2:B$1031,MATCH($E145,Establishment!$A$2:$A$1031,0))</f>
        <v xml:space="preserve"> </v>
      </c>
      <c r="G145" t="str">
        <f t="array" ref="G145">INDEX(Establishment!C$2:C$1031,MATCH($E145,Establishment!$A$2:$A$1031,0))</f>
        <v xml:space="preserve"> </v>
      </c>
      <c r="M145">
        <f t="shared" si="2"/>
        <v>0</v>
      </c>
      <c r="N145">
        <f t="shared" si="3"/>
        <v>0</v>
      </c>
      <c r="O145" t="s">
        <v>20</v>
      </c>
      <c r="P145" t="str">
        <f t="array" ref="P145">INDEX(Items!B$2:B$1072,MATCH($O145,Items!$A$2:$A$1072,0))</f>
        <v xml:space="preserve"> </v>
      </c>
      <c r="Q145" t="str">
        <f t="array" ref="Q145">INDEX(Items!C$2:C$1072,MATCH($O145,Items!$A$2:$A$1072,0))</f>
        <v xml:space="preserve"> </v>
      </c>
      <c r="R145" t="str">
        <f t="array" ref="R145">INDEX(Items!D$2:D$1072,MATCH($O145,Items!$A$2:$A$1072,0))</f>
        <v xml:space="preserve"> </v>
      </c>
    </row>
    <row r="146" spans="1:18" ht="15.75" customHeight="1" x14ac:dyDescent="0.25">
      <c r="A146">
        <f t="shared" si="0"/>
        <v>1</v>
      </c>
      <c r="B146" t="str">
        <f t="shared" si="4"/>
        <v/>
      </c>
      <c r="C146">
        <f t="shared" si="5"/>
        <v>1</v>
      </c>
      <c r="D146" s="4"/>
      <c r="E146" t="s">
        <v>20</v>
      </c>
      <c r="F146" t="str">
        <f t="array" ref="F146">INDEX(Establishment!B$2:B$1031,MATCH($E146,Establishment!$A$2:$A$1031,0))</f>
        <v xml:space="preserve"> </v>
      </c>
      <c r="G146" t="str">
        <f t="array" ref="G146">INDEX(Establishment!C$2:C$1031,MATCH($E146,Establishment!$A$2:$A$1031,0))</f>
        <v xml:space="preserve"> </v>
      </c>
      <c r="M146">
        <f t="shared" si="2"/>
        <v>0</v>
      </c>
      <c r="N146">
        <f t="shared" si="3"/>
        <v>0</v>
      </c>
      <c r="O146" t="s">
        <v>20</v>
      </c>
      <c r="P146" t="str">
        <f t="array" ref="P146">INDEX(Items!B$2:B$1072,MATCH($O146,Items!$A$2:$A$1072,0))</f>
        <v xml:space="preserve"> </v>
      </c>
      <c r="Q146" t="str">
        <f t="array" ref="Q146">INDEX(Items!C$2:C$1072,MATCH($O146,Items!$A$2:$A$1072,0))</f>
        <v xml:space="preserve"> </v>
      </c>
      <c r="R146" t="str">
        <f t="array" ref="R146">INDEX(Items!D$2:D$1072,MATCH($O146,Items!$A$2:$A$1072,0))</f>
        <v xml:space="preserve"> </v>
      </c>
    </row>
    <row r="147" spans="1:18" ht="15.75" customHeight="1" x14ac:dyDescent="0.25">
      <c r="A147">
        <f t="shared" si="0"/>
        <v>1</v>
      </c>
      <c r="B147" t="str">
        <f t="shared" si="4"/>
        <v/>
      </c>
      <c r="C147">
        <f t="shared" si="5"/>
        <v>1</v>
      </c>
      <c r="D147" s="4"/>
      <c r="E147" t="s">
        <v>20</v>
      </c>
      <c r="F147" t="str">
        <f t="array" ref="F147">INDEX(Establishment!B$2:B$1031,MATCH($E147,Establishment!$A$2:$A$1031,0))</f>
        <v xml:space="preserve"> </v>
      </c>
      <c r="G147" t="str">
        <f t="array" ref="G147">INDEX(Establishment!C$2:C$1031,MATCH($E147,Establishment!$A$2:$A$1031,0))</f>
        <v xml:space="preserve"> </v>
      </c>
      <c r="M147">
        <f t="shared" si="2"/>
        <v>0</v>
      </c>
      <c r="N147">
        <f t="shared" si="3"/>
        <v>0</v>
      </c>
      <c r="O147" t="s">
        <v>20</v>
      </c>
      <c r="P147" t="str">
        <f t="array" ref="P147">INDEX(Items!B$2:B$1072,MATCH($O147,Items!$A$2:$A$1072,0))</f>
        <v xml:space="preserve"> </v>
      </c>
      <c r="Q147" t="str">
        <f t="array" ref="Q147">INDEX(Items!C$2:C$1072,MATCH($O147,Items!$A$2:$A$1072,0))</f>
        <v xml:space="preserve"> </v>
      </c>
      <c r="R147" t="str">
        <f t="array" ref="R147">INDEX(Items!D$2:D$1072,MATCH($O147,Items!$A$2:$A$1072,0))</f>
        <v xml:space="preserve"> </v>
      </c>
    </row>
    <row r="148" spans="1:18" ht="15.75" customHeight="1" x14ac:dyDescent="0.25">
      <c r="A148">
        <f t="shared" si="0"/>
        <v>1</v>
      </c>
      <c r="B148" t="str">
        <f t="shared" si="4"/>
        <v/>
      </c>
      <c r="C148">
        <f t="shared" si="5"/>
        <v>1</v>
      </c>
      <c r="D148" s="4"/>
      <c r="E148" t="s">
        <v>20</v>
      </c>
      <c r="F148" t="str">
        <f t="array" ref="F148">INDEX(Establishment!B$2:B$1031,MATCH($E148,Establishment!$A$2:$A$1031,0))</f>
        <v xml:space="preserve"> </v>
      </c>
      <c r="G148" t="str">
        <f t="array" ref="G148">INDEX(Establishment!C$2:C$1031,MATCH($E148,Establishment!$A$2:$A$1031,0))</f>
        <v xml:space="preserve"> </v>
      </c>
      <c r="M148">
        <f t="shared" si="2"/>
        <v>0</v>
      </c>
      <c r="N148">
        <f t="shared" si="3"/>
        <v>0</v>
      </c>
      <c r="O148" t="s">
        <v>20</v>
      </c>
      <c r="P148" t="str">
        <f t="array" ref="P148">INDEX(Items!B$2:B$1072,MATCH($O148,Items!$A$2:$A$1072,0))</f>
        <v xml:space="preserve"> </v>
      </c>
      <c r="Q148" t="str">
        <f t="array" ref="Q148">INDEX(Items!C$2:C$1072,MATCH($O148,Items!$A$2:$A$1072,0))</f>
        <v xml:space="preserve"> </v>
      </c>
      <c r="R148" t="str">
        <f t="array" ref="R148">INDEX(Items!D$2:D$1072,MATCH($O148,Items!$A$2:$A$1072,0))</f>
        <v xml:space="preserve"> </v>
      </c>
    </row>
    <row r="149" spans="1:18" ht="15.75" customHeight="1" x14ac:dyDescent="0.25">
      <c r="A149">
        <f t="shared" si="0"/>
        <v>1</v>
      </c>
      <c r="B149" t="str">
        <f t="shared" si="4"/>
        <v/>
      </c>
      <c r="C149">
        <f t="shared" si="5"/>
        <v>1</v>
      </c>
      <c r="D149" s="4"/>
      <c r="E149" t="s">
        <v>20</v>
      </c>
      <c r="F149" t="str">
        <f t="array" ref="F149">INDEX(Establishment!B$2:B$1031,MATCH($E149,Establishment!$A$2:$A$1031,0))</f>
        <v xml:space="preserve"> </v>
      </c>
      <c r="G149" t="str">
        <f t="array" ref="G149">INDEX(Establishment!C$2:C$1031,MATCH($E149,Establishment!$A$2:$A$1031,0))</f>
        <v xml:space="preserve"> </v>
      </c>
      <c r="M149">
        <f t="shared" si="2"/>
        <v>0</v>
      </c>
      <c r="N149">
        <f t="shared" si="3"/>
        <v>0</v>
      </c>
      <c r="O149" t="s">
        <v>20</v>
      </c>
      <c r="P149" t="str">
        <f t="array" ref="P149">INDEX(Items!B$2:B$1072,MATCH($O149,Items!$A$2:$A$1072,0))</f>
        <v xml:space="preserve"> </v>
      </c>
      <c r="Q149" t="str">
        <f t="array" ref="Q149">INDEX(Items!C$2:C$1072,MATCH($O149,Items!$A$2:$A$1072,0))</f>
        <v xml:space="preserve"> </v>
      </c>
      <c r="R149" t="str">
        <f t="array" ref="R149">INDEX(Items!D$2:D$1072,MATCH($O149,Items!$A$2:$A$1072,0))</f>
        <v xml:space="preserve"> </v>
      </c>
    </row>
    <row r="150" spans="1:18" ht="15.75" customHeight="1" x14ac:dyDescent="0.25">
      <c r="A150">
        <f t="shared" si="0"/>
        <v>1</v>
      </c>
      <c r="B150" t="str">
        <f t="shared" si="4"/>
        <v/>
      </c>
      <c r="C150">
        <f t="shared" si="5"/>
        <v>1</v>
      </c>
      <c r="D150" s="4"/>
      <c r="E150" t="s">
        <v>20</v>
      </c>
      <c r="F150" t="str">
        <f t="array" ref="F150">INDEX(Establishment!B$2:B$1031,MATCH($E150,Establishment!$A$2:$A$1031,0))</f>
        <v xml:space="preserve"> </v>
      </c>
      <c r="G150" t="str">
        <f t="array" ref="G150">INDEX(Establishment!C$2:C$1031,MATCH($E150,Establishment!$A$2:$A$1031,0))</f>
        <v xml:space="preserve"> </v>
      </c>
      <c r="M150">
        <f t="shared" si="2"/>
        <v>0</v>
      </c>
      <c r="N150">
        <f t="shared" si="3"/>
        <v>0</v>
      </c>
      <c r="O150" t="s">
        <v>20</v>
      </c>
      <c r="P150" t="str">
        <f t="array" ref="P150">INDEX(Items!B$2:B$1072,MATCH($O150,Items!$A$2:$A$1072,0))</f>
        <v xml:space="preserve"> </v>
      </c>
      <c r="Q150" t="str">
        <f t="array" ref="Q150">INDEX(Items!C$2:C$1072,MATCH($O150,Items!$A$2:$A$1072,0))</f>
        <v xml:space="preserve"> </v>
      </c>
      <c r="R150" t="str">
        <f t="array" ref="R150">INDEX(Items!D$2:D$1072,MATCH($O150,Items!$A$2:$A$1072,0))</f>
        <v xml:space="preserve"> </v>
      </c>
    </row>
    <row r="151" spans="1:18" ht="15.75" customHeight="1" x14ac:dyDescent="0.25">
      <c r="A151">
        <f t="shared" si="0"/>
        <v>1</v>
      </c>
      <c r="B151" t="str">
        <f t="shared" si="4"/>
        <v/>
      </c>
      <c r="C151">
        <f t="shared" si="5"/>
        <v>1</v>
      </c>
      <c r="D151" s="4"/>
      <c r="E151" t="s">
        <v>20</v>
      </c>
      <c r="F151" t="str">
        <f t="array" ref="F151">INDEX(Establishment!B$2:B$1031,MATCH($E151,Establishment!$A$2:$A$1031,0))</f>
        <v xml:space="preserve"> </v>
      </c>
      <c r="G151" t="str">
        <f t="array" ref="G151">INDEX(Establishment!C$2:C$1031,MATCH($E151,Establishment!$A$2:$A$1031,0))</f>
        <v xml:space="preserve"> </v>
      </c>
      <c r="M151">
        <f t="shared" si="2"/>
        <v>0</v>
      </c>
      <c r="N151">
        <f t="shared" si="3"/>
        <v>0</v>
      </c>
      <c r="O151" t="s">
        <v>20</v>
      </c>
      <c r="P151" t="str">
        <f t="array" ref="P151">INDEX(Items!B$2:B$1072,MATCH($O151,Items!$A$2:$A$1072,0))</f>
        <v xml:space="preserve"> </v>
      </c>
      <c r="Q151" t="str">
        <f t="array" ref="Q151">INDEX(Items!C$2:C$1072,MATCH($O151,Items!$A$2:$A$1072,0))</f>
        <v xml:space="preserve"> </v>
      </c>
      <c r="R151" t="str">
        <f t="array" ref="R151">INDEX(Items!D$2:D$1072,MATCH($O151,Items!$A$2:$A$1072,0))</f>
        <v xml:space="preserve"> </v>
      </c>
    </row>
    <row r="152" spans="1:18" ht="15.75" customHeight="1" x14ac:dyDescent="0.25">
      <c r="A152">
        <f t="shared" si="0"/>
        <v>1</v>
      </c>
      <c r="B152" t="str">
        <f t="shared" si="4"/>
        <v/>
      </c>
      <c r="C152">
        <f t="shared" si="5"/>
        <v>1</v>
      </c>
      <c r="D152" s="4"/>
      <c r="E152" t="s">
        <v>20</v>
      </c>
      <c r="F152" t="str">
        <f t="array" ref="F152">INDEX(Establishment!B$2:B$1031,MATCH($E152,Establishment!$A$2:$A$1031,0))</f>
        <v xml:space="preserve"> </v>
      </c>
      <c r="G152" t="str">
        <f t="array" ref="G152">INDEX(Establishment!C$2:C$1031,MATCH($E152,Establishment!$A$2:$A$1031,0))</f>
        <v xml:space="preserve"> </v>
      </c>
      <c r="M152">
        <f t="shared" si="2"/>
        <v>0</v>
      </c>
      <c r="N152">
        <f t="shared" si="3"/>
        <v>0</v>
      </c>
      <c r="O152" t="s">
        <v>20</v>
      </c>
      <c r="P152" t="str">
        <f t="array" ref="P152">INDEX(Items!B$2:B$1072,MATCH($O152,Items!$A$2:$A$1072,0))</f>
        <v xml:space="preserve"> </v>
      </c>
      <c r="Q152" t="str">
        <f t="array" ref="Q152">INDEX(Items!C$2:C$1072,MATCH($O152,Items!$A$2:$A$1072,0))</f>
        <v xml:space="preserve"> </v>
      </c>
      <c r="R152" t="str">
        <f t="array" ref="R152">INDEX(Items!D$2:D$1072,MATCH($O152,Items!$A$2:$A$1072,0))</f>
        <v xml:space="preserve"> </v>
      </c>
    </row>
    <row r="153" spans="1:18" ht="15.75" customHeight="1" x14ac:dyDescent="0.25">
      <c r="A153">
        <f t="shared" si="0"/>
        <v>1</v>
      </c>
      <c r="B153" t="str">
        <f t="shared" si="4"/>
        <v/>
      </c>
      <c r="C153">
        <f t="shared" si="5"/>
        <v>1</v>
      </c>
      <c r="D153" s="4"/>
      <c r="E153" t="s">
        <v>20</v>
      </c>
      <c r="F153" t="str">
        <f t="array" ref="F153">INDEX(Establishment!B$2:B$1031,MATCH($E153,Establishment!$A$2:$A$1031,0))</f>
        <v xml:space="preserve"> </v>
      </c>
      <c r="G153" t="str">
        <f t="array" ref="G153">INDEX(Establishment!C$2:C$1031,MATCH($E153,Establishment!$A$2:$A$1031,0))</f>
        <v xml:space="preserve"> </v>
      </c>
      <c r="M153">
        <f t="shared" si="2"/>
        <v>0</v>
      </c>
      <c r="N153">
        <f t="shared" si="3"/>
        <v>0</v>
      </c>
      <c r="O153" t="s">
        <v>20</v>
      </c>
      <c r="P153" t="str">
        <f t="array" ref="P153">INDEX(Items!B$2:B$1072,MATCH($O153,Items!$A$2:$A$1072,0))</f>
        <v xml:space="preserve"> </v>
      </c>
      <c r="Q153" t="str">
        <f t="array" ref="Q153">INDEX(Items!C$2:C$1072,MATCH($O153,Items!$A$2:$A$1072,0))</f>
        <v xml:space="preserve"> </v>
      </c>
      <c r="R153" t="str">
        <f t="array" ref="R153">INDEX(Items!D$2:D$1072,MATCH($O153,Items!$A$2:$A$1072,0))</f>
        <v xml:space="preserve"> </v>
      </c>
    </row>
    <row r="154" spans="1:18" ht="15.75" customHeight="1" x14ac:dyDescent="0.25">
      <c r="A154">
        <f t="shared" si="0"/>
        <v>1</v>
      </c>
      <c r="B154" t="str">
        <f t="shared" si="4"/>
        <v/>
      </c>
      <c r="C154">
        <f t="shared" si="5"/>
        <v>1</v>
      </c>
      <c r="D154" s="4"/>
      <c r="E154" t="s">
        <v>20</v>
      </c>
      <c r="F154" t="str">
        <f t="array" ref="F154">INDEX(Establishment!B$2:B$1031,MATCH($E154,Establishment!$A$2:$A$1031,0))</f>
        <v xml:space="preserve"> </v>
      </c>
      <c r="G154" t="str">
        <f t="array" ref="G154">INDEX(Establishment!C$2:C$1031,MATCH($E154,Establishment!$A$2:$A$1031,0))</f>
        <v xml:space="preserve"> </v>
      </c>
      <c r="M154">
        <f t="shared" si="2"/>
        <v>0</v>
      </c>
      <c r="N154">
        <f t="shared" si="3"/>
        <v>0</v>
      </c>
      <c r="O154" t="s">
        <v>20</v>
      </c>
      <c r="P154" t="str">
        <f t="array" ref="P154">INDEX(Items!B$2:B$1072,MATCH($O154,Items!$A$2:$A$1072,0))</f>
        <v xml:space="preserve"> </v>
      </c>
      <c r="Q154" t="str">
        <f t="array" ref="Q154">INDEX(Items!C$2:C$1072,MATCH($O154,Items!$A$2:$A$1072,0))</f>
        <v xml:space="preserve"> </v>
      </c>
      <c r="R154" t="str">
        <f t="array" ref="R154">INDEX(Items!D$2:D$1072,MATCH($O154,Items!$A$2:$A$1072,0))</f>
        <v xml:space="preserve"> </v>
      </c>
    </row>
    <row r="155" spans="1:18" ht="15.75" customHeight="1" x14ac:dyDescent="0.25">
      <c r="A155">
        <f t="shared" si="0"/>
        <v>1</v>
      </c>
      <c r="B155" t="str">
        <f t="shared" si="4"/>
        <v/>
      </c>
      <c r="C155">
        <f t="shared" si="5"/>
        <v>1</v>
      </c>
      <c r="D155" s="4"/>
      <c r="E155" t="s">
        <v>20</v>
      </c>
      <c r="F155" t="str">
        <f t="array" ref="F155">INDEX(Establishment!B$2:B$1031,MATCH($E155,Establishment!$A$2:$A$1031,0))</f>
        <v xml:space="preserve"> </v>
      </c>
      <c r="G155" t="str">
        <f t="array" ref="G155">INDEX(Establishment!C$2:C$1031,MATCH($E155,Establishment!$A$2:$A$1031,0))</f>
        <v xml:space="preserve"> </v>
      </c>
      <c r="M155">
        <f t="shared" si="2"/>
        <v>0</v>
      </c>
      <c r="N155">
        <f t="shared" si="3"/>
        <v>0</v>
      </c>
      <c r="O155" t="s">
        <v>20</v>
      </c>
      <c r="P155" t="str">
        <f t="array" ref="P155">INDEX(Items!B$2:B$1072,MATCH($O155,Items!$A$2:$A$1072,0))</f>
        <v xml:space="preserve"> </v>
      </c>
      <c r="Q155" t="str">
        <f t="array" ref="Q155">INDEX(Items!C$2:C$1072,MATCH($O155,Items!$A$2:$A$1072,0))</f>
        <v xml:space="preserve"> </v>
      </c>
      <c r="R155" t="str">
        <f t="array" ref="R155">INDEX(Items!D$2:D$1072,MATCH($O155,Items!$A$2:$A$1072,0))</f>
        <v xml:space="preserve"> </v>
      </c>
    </row>
    <row r="156" spans="1:18" ht="15.75" customHeight="1" x14ac:dyDescent="0.25">
      <c r="A156">
        <f t="shared" si="0"/>
        <v>1</v>
      </c>
      <c r="B156" t="str">
        <f t="shared" si="4"/>
        <v/>
      </c>
      <c r="C156">
        <f t="shared" si="5"/>
        <v>1</v>
      </c>
      <c r="D156" s="4"/>
      <c r="E156" t="s">
        <v>20</v>
      </c>
      <c r="F156" t="str">
        <f t="array" ref="F156">INDEX(Establishment!B$2:B$1031,MATCH($E156,Establishment!$A$2:$A$1031,0))</f>
        <v xml:space="preserve"> </v>
      </c>
      <c r="G156" t="str">
        <f t="array" ref="G156">INDEX(Establishment!C$2:C$1031,MATCH($E156,Establishment!$A$2:$A$1031,0))</f>
        <v xml:space="preserve"> </v>
      </c>
      <c r="M156">
        <f t="shared" si="2"/>
        <v>0</v>
      </c>
      <c r="N156">
        <f t="shared" si="3"/>
        <v>0</v>
      </c>
      <c r="O156" t="s">
        <v>20</v>
      </c>
      <c r="P156" t="str">
        <f t="array" ref="P156">INDEX(Items!B$2:B$1072,MATCH($O156,Items!$A$2:$A$1072,0))</f>
        <v xml:space="preserve"> </v>
      </c>
      <c r="Q156" t="str">
        <f t="array" ref="Q156">INDEX(Items!C$2:C$1072,MATCH($O156,Items!$A$2:$A$1072,0))</f>
        <v xml:space="preserve"> </v>
      </c>
      <c r="R156" t="str">
        <f t="array" ref="R156">INDEX(Items!D$2:D$1072,MATCH($O156,Items!$A$2:$A$1072,0))</f>
        <v xml:space="preserve"> </v>
      </c>
    </row>
    <row r="157" spans="1:18" ht="15.75" customHeight="1" x14ac:dyDescent="0.25">
      <c r="A157">
        <f t="shared" si="0"/>
        <v>1</v>
      </c>
      <c r="B157" t="str">
        <f t="shared" si="4"/>
        <v/>
      </c>
      <c r="C157">
        <f t="shared" si="5"/>
        <v>1</v>
      </c>
      <c r="D157" s="4"/>
      <c r="E157" t="s">
        <v>20</v>
      </c>
      <c r="F157" t="str">
        <f t="array" ref="F157">INDEX(Establishment!B$2:B$1031,MATCH($E157,Establishment!$A$2:$A$1031,0))</f>
        <v xml:space="preserve"> </v>
      </c>
      <c r="G157" t="str">
        <f t="array" ref="G157">INDEX(Establishment!C$2:C$1031,MATCH($E157,Establishment!$A$2:$A$1031,0))</f>
        <v xml:space="preserve"> </v>
      </c>
      <c r="M157">
        <f t="shared" si="2"/>
        <v>0</v>
      </c>
      <c r="N157">
        <f t="shared" si="3"/>
        <v>0</v>
      </c>
      <c r="O157" t="s">
        <v>20</v>
      </c>
      <c r="P157" t="str">
        <f t="array" ref="P157">INDEX(Items!B$2:B$1072,MATCH($O157,Items!$A$2:$A$1072,0))</f>
        <v xml:space="preserve"> </v>
      </c>
      <c r="Q157" t="str">
        <f t="array" ref="Q157">INDEX(Items!C$2:C$1072,MATCH($O157,Items!$A$2:$A$1072,0))</f>
        <v xml:space="preserve"> </v>
      </c>
      <c r="R157" t="str">
        <f t="array" ref="R157">INDEX(Items!D$2:D$1072,MATCH($O157,Items!$A$2:$A$1072,0))</f>
        <v xml:space="preserve"> </v>
      </c>
    </row>
    <row r="158" spans="1:18" ht="15.75" customHeight="1" x14ac:dyDescent="0.25">
      <c r="A158">
        <f t="shared" si="0"/>
        <v>1</v>
      </c>
      <c r="B158" t="str">
        <f t="shared" si="4"/>
        <v/>
      </c>
      <c r="C158">
        <f t="shared" si="5"/>
        <v>1</v>
      </c>
      <c r="D158" s="4"/>
      <c r="E158" t="s">
        <v>20</v>
      </c>
      <c r="F158" t="str">
        <f t="array" ref="F158">INDEX(Establishment!B$2:B$1031,MATCH($E158,Establishment!$A$2:$A$1031,0))</f>
        <v xml:space="preserve"> </v>
      </c>
      <c r="G158" t="str">
        <f t="array" ref="G158">INDEX(Establishment!C$2:C$1031,MATCH($E158,Establishment!$A$2:$A$1031,0))</f>
        <v xml:space="preserve"> </v>
      </c>
      <c r="M158">
        <f t="shared" si="2"/>
        <v>0</v>
      </c>
      <c r="N158">
        <f t="shared" si="3"/>
        <v>0</v>
      </c>
      <c r="O158" t="s">
        <v>20</v>
      </c>
      <c r="P158" t="str">
        <f t="array" ref="P158">INDEX(Items!B$2:B$1072,MATCH($O158,Items!$A$2:$A$1072,0))</f>
        <v xml:space="preserve"> </v>
      </c>
      <c r="Q158" t="str">
        <f t="array" ref="Q158">INDEX(Items!C$2:C$1072,MATCH($O158,Items!$A$2:$A$1072,0))</f>
        <v xml:space="preserve"> </v>
      </c>
      <c r="R158" t="str">
        <f t="array" ref="R158">INDEX(Items!D$2:D$1072,MATCH($O158,Items!$A$2:$A$1072,0))</f>
        <v xml:space="preserve"> </v>
      </c>
    </row>
    <row r="159" spans="1:18" ht="15.75" customHeight="1" x14ac:dyDescent="0.25">
      <c r="A159">
        <f t="shared" si="0"/>
        <v>1</v>
      </c>
      <c r="B159" t="str">
        <f t="shared" si="4"/>
        <v/>
      </c>
      <c r="C159">
        <f t="shared" si="5"/>
        <v>1</v>
      </c>
      <c r="D159" s="4"/>
      <c r="E159" t="s">
        <v>20</v>
      </c>
      <c r="F159" t="str">
        <f t="array" ref="F159">INDEX(Establishment!B$2:B$1031,MATCH($E159,Establishment!$A$2:$A$1031,0))</f>
        <v xml:space="preserve"> </v>
      </c>
      <c r="G159" t="str">
        <f t="array" ref="G159">INDEX(Establishment!C$2:C$1031,MATCH($E159,Establishment!$A$2:$A$1031,0))</f>
        <v xml:space="preserve"> </v>
      </c>
      <c r="M159">
        <f t="shared" si="2"/>
        <v>0</v>
      </c>
      <c r="N159">
        <f t="shared" si="3"/>
        <v>0</v>
      </c>
      <c r="O159" t="s">
        <v>20</v>
      </c>
      <c r="P159" t="str">
        <f t="array" ref="P159">INDEX(Items!B$2:B$1072,MATCH($O159,Items!$A$2:$A$1072,0))</f>
        <v xml:space="preserve"> </v>
      </c>
      <c r="Q159" t="str">
        <f t="array" ref="Q159">INDEX(Items!C$2:C$1072,MATCH($O159,Items!$A$2:$A$1072,0))</f>
        <v xml:space="preserve"> </v>
      </c>
      <c r="R159" t="str">
        <f t="array" ref="R159">INDEX(Items!D$2:D$1072,MATCH($O159,Items!$A$2:$A$1072,0))</f>
        <v xml:space="preserve"> </v>
      </c>
    </row>
    <row r="160" spans="1:18" ht="15.75" customHeight="1" x14ac:dyDescent="0.25">
      <c r="A160">
        <f t="shared" si="0"/>
        <v>1</v>
      </c>
      <c r="B160" t="str">
        <f t="shared" si="4"/>
        <v/>
      </c>
      <c r="C160">
        <f t="shared" si="5"/>
        <v>1</v>
      </c>
      <c r="D160" s="4"/>
      <c r="E160" t="s">
        <v>20</v>
      </c>
      <c r="F160" t="str">
        <f t="array" ref="F160">INDEX(Establishment!B$2:B$1031,MATCH($E160,Establishment!$A$2:$A$1031,0))</f>
        <v xml:space="preserve"> </v>
      </c>
      <c r="G160" t="str">
        <f t="array" ref="G160">INDEX(Establishment!C$2:C$1031,MATCH($E160,Establishment!$A$2:$A$1031,0))</f>
        <v xml:space="preserve"> </v>
      </c>
      <c r="M160">
        <f t="shared" si="2"/>
        <v>0</v>
      </c>
      <c r="N160">
        <f t="shared" si="3"/>
        <v>0</v>
      </c>
      <c r="O160" t="s">
        <v>20</v>
      </c>
      <c r="P160" t="str">
        <f t="array" ref="P160">INDEX(Items!B$2:B$1072,MATCH($O160,Items!$A$2:$A$1072,0))</f>
        <v xml:space="preserve"> </v>
      </c>
      <c r="Q160" t="str">
        <f t="array" ref="Q160">INDEX(Items!C$2:C$1072,MATCH($O160,Items!$A$2:$A$1072,0))</f>
        <v xml:space="preserve"> </v>
      </c>
      <c r="R160" t="str">
        <f t="array" ref="R160">INDEX(Items!D$2:D$1072,MATCH($O160,Items!$A$2:$A$1072,0))</f>
        <v xml:space="preserve"> </v>
      </c>
    </row>
    <row r="161" spans="1:18" ht="15.75" customHeight="1" x14ac:dyDescent="0.25">
      <c r="A161">
        <f t="shared" si="0"/>
        <v>1</v>
      </c>
      <c r="B161" t="str">
        <f t="shared" si="4"/>
        <v/>
      </c>
      <c r="C161">
        <f t="shared" si="5"/>
        <v>1</v>
      </c>
      <c r="D161" s="4"/>
      <c r="E161" t="s">
        <v>20</v>
      </c>
      <c r="F161" t="str">
        <f t="array" ref="F161">INDEX(Establishment!B$2:B$1031,MATCH($E161,Establishment!$A$2:$A$1031,0))</f>
        <v xml:space="preserve"> </v>
      </c>
      <c r="G161" t="str">
        <f t="array" ref="G161">INDEX(Establishment!C$2:C$1031,MATCH($E161,Establishment!$A$2:$A$1031,0))</f>
        <v xml:space="preserve"> </v>
      </c>
      <c r="M161">
        <f t="shared" si="2"/>
        <v>0</v>
      </c>
      <c r="N161">
        <f t="shared" si="3"/>
        <v>0</v>
      </c>
      <c r="O161" t="s">
        <v>20</v>
      </c>
      <c r="P161" t="str">
        <f t="array" ref="P161">INDEX(Items!B$2:B$1072,MATCH($O161,Items!$A$2:$A$1072,0))</f>
        <v xml:space="preserve"> </v>
      </c>
      <c r="Q161" t="str">
        <f t="array" ref="Q161">INDEX(Items!C$2:C$1072,MATCH($O161,Items!$A$2:$A$1072,0))</f>
        <v xml:space="preserve"> </v>
      </c>
      <c r="R161" t="str">
        <f t="array" ref="R161">INDEX(Items!D$2:D$1072,MATCH($O161,Items!$A$2:$A$1072,0))</f>
        <v xml:space="preserve"> </v>
      </c>
    </row>
    <row r="162" spans="1:18" ht="15.75" customHeight="1" x14ac:dyDescent="0.25">
      <c r="A162">
        <f t="shared" si="0"/>
        <v>1</v>
      </c>
      <c r="B162" t="str">
        <f t="shared" si="4"/>
        <v/>
      </c>
      <c r="C162">
        <f t="shared" si="5"/>
        <v>1</v>
      </c>
      <c r="D162" s="4"/>
      <c r="E162" t="s">
        <v>20</v>
      </c>
      <c r="F162" t="str">
        <f t="array" ref="F162">INDEX(Establishment!B$2:B$1031,MATCH($E162,Establishment!$A$2:$A$1031,0))</f>
        <v xml:space="preserve"> </v>
      </c>
      <c r="G162" t="str">
        <f t="array" ref="G162">INDEX(Establishment!C$2:C$1031,MATCH($E162,Establishment!$A$2:$A$1031,0))</f>
        <v xml:space="preserve"> </v>
      </c>
      <c r="M162">
        <f t="shared" si="2"/>
        <v>0</v>
      </c>
      <c r="N162">
        <f t="shared" si="3"/>
        <v>0</v>
      </c>
      <c r="O162" t="s">
        <v>20</v>
      </c>
      <c r="P162" t="str">
        <f t="array" ref="P162">INDEX(Items!B$2:B$1072,MATCH($O162,Items!$A$2:$A$1072,0))</f>
        <v xml:space="preserve"> </v>
      </c>
      <c r="Q162" t="str">
        <f t="array" ref="Q162">INDEX(Items!C$2:C$1072,MATCH($O162,Items!$A$2:$A$1072,0))</f>
        <v xml:space="preserve"> </v>
      </c>
      <c r="R162" t="str">
        <f t="array" ref="R162">INDEX(Items!D$2:D$1072,MATCH($O162,Items!$A$2:$A$1072,0))</f>
        <v xml:space="preserve"> </v>
      </c>
    </row>
    <row r="163" spans="1:18" ht="15.75" customHeight="1" x14ac:dyDescent="0.25">
      <c r="A163">
        <f t="shared" si="0"/>
        <v>1</v>
      </c>
      <c r="B163" t="str">
        <f t="shared" si="4"/>
        <v/>
      </c>
      <c r="C163">
        <f t="shared" si="5"/>
        <v>1</v>
      </c>
      <c r="D163" s="4"/>
      <c r="E163" t="s">
        <v>20</v>
      </c>
      <c r="F163" t="str">
        <f t="array" ref="F163">INDEX(Establishment!B$2:B$1031,MATCH($E163,Establishment!$A$2:$A$1031,0))</f>
        <v xml:space="preserve"> </v>
      </c>
      <c r="G163" t="str">
        <f t="array" ref="G163">INDEX(Establishment!C$2:C$1031,MATCH($E163,Establishment!$A$2:$A$1031,0))</f>
        <v xml:space="preserve"> </v>
      </c>
      <c r="M163">
        <f t="shared" si="2"/>
        <v>0</v>
      </c>
      <c r="N163">
        <f t="shared" si="3"/>
        <v>0</v>
      </c>
      <c r="O163" t="s">
        <v>20</v>
      </c>
      <c r="P163" t="str">
        <f t="array" ref="P163">INDEX(Items!B$2:B$1072,MATCH($O163,Items!$A$2:$A$1072,0))</f>
        <v xml:space="preserve"> </v>
      </c>
      <c r="Q163" t="str">
        <f t="array" ref="Q163">INDEX(Items!C$2:C$1072,MATCH($O163,Items!$A$2:$A$1072,0))</f>
        <v xml:space="preserve"> </v>
      </c>
      <c r="R163" t="str">
        <f t="array" ref="R163">INDEX(Items!D$2:D$1072,MATCH($O163,Items!$A$2:$A$1072,0))</f>
        <v xml:space="preserve"> </v>
      </c>
    </row>
    <row r="164" spans="1:18" ht="15.75" customHeight="1" x14ac:dyDescent="0.25">
      <c r="A164">
        <f t="shared" si="0"/>
        <v>1</v>
      </c>
      <c r="B164" t="str">
        <f t="shared" si="4"/>
        <v/>
      </c>
      <c r="C164">
        <f t="shared" si="5"/>
        <v>1</v>
      </c>
      <c r="D164" s="4"/>
      <c r="E164" t="s">
        <v>20</v>
      </c>
      <c r="F164" t="str">
        <f t="array" ref="F164">INDEX(Establishment!B$2:B$1031,MATCH($E164,Establishment!$A$2:$A$1031,0))</f>
        <v xml:space="preserve"> </v>
      </c>
      <c r="G164" t="str">
        <f t="array" ref="G164">INDEX(Establishment!C$2:C$1031,MATCH($E164,Establishment!$A$2:$A$1031,0))</f>
        <v xml:space="preserve"> </v>
      </c>
      <c r="M164">
        <f t="shared" si="2"/>
        <v>0</v>
      </c>
      <c r="N164">
        <f t="shared" si="3"/>
        <v>0</v>
      </c>
      <c r="O164" t="s">
        <v>20</v>
      </c>
      <c r="P164" t="str">
        <f t="array" ref="P164">INDEX(Items!B$2:B$1072,MATCH($O164,Items!$A$2:$A$1072,0))</f>
        <v xml:space="preserve"> </v>
      </c>
      <c r="Q164" t="str">
        <f t="array" ref="Q164">INDEX(Items!C$2:C$1072,MATCH($O164,Items!$A$2:$A$1072,0))</f>
        <v xml:space="preserve"> </v>
      </c>
      <c r="R164" t="str">
        <f t="array" ref="R164">INDEX(Items!D$2:D$1072,MATCH($O164,Items!$A$2:$A$1072,0))</f>
        <v xml:space="preserve"> </v>
      </c>
    </row>
    <row r="165" spans="1:18" ht="15.75" customHeight="1" x14ac:dyDescent="0.25">
      <c r="A165">
        <f t="shared" si="0"/>
        <v>1</v>
      </c>
      <c r="B165" t="str">
        <f t="shared" si="4"/>
        <v/>
      </c>
      <c r="C165">
        <f t="shared" si="5"/>
        <v>1</v>
      </c>
      <c r="D165" s="4"/>
      <c r="E165" t="s">
        <v>20</v>
      </c>
      <c r="F165" t="str">
        <f t="array" ref="F165">INDEX(Establishment!B$2:B$1031,MATCH($E165,Establishment!$A$2:$A$1031,0))</f>
        <v xml:space="preserve"> </v>
      </c>
      <c r="G165" t="str">
        <f t="array" ref="G165">INDEX(Establishment!C$2:C$1031,MATCH($E165,Establishment!$A$2:$A$1031,0))</f>
        <v xml:space="preserve"> </v>
      </c>
      <c r="M165">
        <f t="shared" si="2"/>
        <v>0</v>
      </c>
      <c r="N165">
        <f t="shared" si="3"/>
        <v>0</v>
      </c>
      <c r="O165" t="s">
        <v>20</v>
      </c>
      <c r="P165" t="str">
        <f t="array" ref="P165">INDEX(Items!B$2:B$1072,MATCH($O165,Items!$A$2:$A$1072,0))</f>
        <v xml:space="preserve"> </v>
      </c>
      <c r="Q165" t="str">
        <f t="array" ref="Q165">INDEX(Items!C$2:C$1072,MATCH($O165,Items!$A$2:$A$1072,0))</f>
        <v xml:space="preserve"> </v>
      </c>
      <c r="R165" t="str">
        <f t="array" ref="R165">INDEX(Items!D$2:D$1072,MATCH($O165,Items!$A$2:$A$1072,0))</f>
        <v xml:space="preserve"> </v>
      </c>
    </row>
    <row r="166" spans="1:18" ht="15.75" customHeight="1" x14ac:dyDescent="0.25">
      <c r="A166">
        <f t="shared" si="0"/>
        <v>1</v>
      </c>
      <c r="B166" t="str">
        <f t="shared" si="4"/>
        <v/>
      </c>
      <c r="C166">
        <f t="shared" si="5"/>
        <v>1</v>
      </c>
      <c r="D166" s="4"/>
      <c r="E166" t="s">
        <v>20</v>
      </c>
      <c r="F166" t="str">
        <f t="array" ref="F166">INDEX(Establishment!B$2:B$1031,MATCH($E166,Establishment!$A$2:$A$1031,0))</f>
        <v xml:space="preserve"> </v>
      </c>
      <c r="G166" t="str">
        <f t="array" ref="G166">INDEX(Establishment!C$2:C$1031,MATCH($E166,Establishment!$A$2:$A$1031,0))</f>
        <v xml:space="preserve"> </v>
      </c>
      <c r="M166">
        <f t="shared" si="2"/>
        <v>0</v>
      </c>
      <c r="N166">
        <f t="shared" si="3"/>
        <v>0</v>
      </c>
      <c r="O166" t="s">
        <v>20</v>
      </c>
      <c r="P166" t="str">
        <f t="array" ref="P166">INDEX(Items!B$2:B$1072,MATCH($O166,Items!$A$2:$A$1072,0))</f>
        <v xml:space="preserve"> </v>
      </c>
      <c r="Q166" t="str">
        <f t="array" ref="Q166">INDEX(Items!C$2:C$1072,MATCH($O166,Items!$A$2:$A$1072,0))</f>
        <v xml:space="preserve"> </v>
      </c>
      <c r="R166" t="str">
        <f t="array" ref="R166">INDEX(Items!D$2:D$1072,MATCH($O166,Items!$A$2:$A$1072,0))</f>
        <v xml:space="preserve"> </v>
      </c>
    </row>
    <row r="167" spans="1:18" ht="15.75" customHeight="1" x14ac:dyDescent="0.25">
      <c r="A167">
        <f t="shared" si="0"/>
        <v>1</v>
      </c>
      <c r="B167" t="str">
        <f t="shared" si="4"/>
        <v/>
      </c>
      <c r="C167">
        <f t="shared" si="5"/>
        <v>1</v>
      </c>
      <c r="D167" s="4"/>
      <c r="E167" t="s">
        <v>20</v>
      </c>
      <c r="F167" t="str">
        <f t="array" ref="F167">INDEX(Establishment!B$2:B$1031,MATCH($E167,Establishment!$A$2:$A$1031,0))</f>
        <v xml:space="preserve"> </v>
      </c>
      <c r="G167" t="str">
        <f t="array" ref="G167">INDEX(Establishment!C$2:C$1031,MATCH($E167,Establishment!$A$2:$A$1031,0))</f>
        <v xml:space="preserve"> </v>
      </c>
      <c r="M167">
        <f t="shared" si="2"/>
        <v>0</v>
      </c>
      <c r="N167">
        <f t="shared" si="3"/>
        <v>0</v>
      </c>
      <c r="O167" t="s">
        <v>20</v>
      </c>
      <c r="P167" t="str">
        <f t="array" ref="P167">INDEX(Items!B$2:B$1072,MATCH($O167,Items!$A$2:$A$1072,0))</f>
        <v xml:space="preserve"> </v>
      </c>
      <c r="Q167" t="str">
        <f t="array" ref="Q167">INDEX(Items!C$2:C$1072,MATCH($O167,Items!$A$2:$A$1072,0))</f>
        <v xml:space="preserve"> </v>
      </c>
      <c r="R167" t="str">
        <f t="array" ref="R167">INDEX(Items!D$2:D$1072,MATCH($O167,Items!$A$2:$A$1072,0))</f>
        <v xml:space="preserve"> </v>
      </c>
    </row>
    <row r="168" spans="1:18" ht="15.75" customHeight="1" x14ac:dyDescent="0.25">
      <c r="A168">
        <f t="shared" si="0"/>
        <v>1</v>
      </c>
      <c r="B168" t="str">
        <f t="shared" si="4"/>
        <v/>
      </c>
      <c r="C168">
        <f t="shared" si="5"/>
        <v>1</v>
      </c>
      <c r="D168" s="4"/>
      <c r="E168" t="s">
        <v>20</v>
      </c>
      <c r="F168" t="str">
        <f t="array" ref="F168">INDEX(Establishment!B$2:B$1031,MATCH($E168,Establishment!$A$2:$A$1031,0))</f>
        <v xml:space="preserve"> </v>
      </c>
      <c r="G168" t="str">
        <f t="array" ref="G168">INDEX(Establishment!C$2:C$1031,MATCH($E168,Establishment!$A$2:$A$1031,0))</f>
        <v xml:space="preserve"> </v>
      </c>
      <c r="M168">
        <f t="shared" si="2"/>
        <v>0</v>
      </c>
      <c r="N168">
        <f t="shared" si="3"/>
        <v>0</v>
      </c>
      <c r="O168" t="s">
        <v>20</v>
      </c>
      <c r="P168" t="str">
        <f t="array" ref="P168">INDEX(Items!B$2:B$1072,MATCH($O168,Items!$A$2:$A$1072,0))</f>
        <v xml:space="preserve"> </v>
      </c>
      <c r="Q168" t="str">
        <f t="array" ref="Q168">INDEX(Items!C$2:C$1072,MATCH($O168,Items!$A$2:$A$1072,0))</f>
        <v xml:space="preserve"> </v>
      </c>
      <c r="R168" t="str">
        <f t="array" ref="R168">INDEX(Items!D$2:D$1072,MATCH($O168,Items!$A$2:$A$1072,0))</f>
        <v xml:space="preserve"> </v>
      </c>
    </row>
    <row r="169" spans="1:18" ht="15.75" customHeight="1" x14ac:dyDescent="0.25">
      <c r="A169">
        <f t="shared" si="0"/>
        <v>1</v>
      </c>
      <c r="B169" t="str">
        <f t="shared" si="4"/>
        <v/>
      </c>
      <c r="C169">
        <f t="shared" si="5"/>
        <v>1</v>
      </c>
      <c r="D169" s="4"/>
      <c r="E169" t="s">
        <v>20</v>
      </c>
      <c r="F169" t="str">
        <f t="array" ref="F169">INDEX(Establishment!B$2:B$1031,MATCH($E169,Establishment!$A$2:$A$1031,0))</f>
        <v xml:space="preserve"> </v>
      </c>
      <c r="G169" t="str">
        <f t="array" ref="G169">INDEX(Establishment!C$2:C$1031,MATCH($E169,Establishment!$A$2:$A$1031,0))</f>
        <v xml:space="preserve"> </v>
      </c>
      <c r="M169">
        <f t="shared" si="2"/>
        <v>0</v>
      </c>
      <c r="N169">
        <f t="shared" si="3"/>
        <v>0</v>
      </c>
      <c r="O169" t="s">
        <v>20</v>
      </c>
      <c r="P169" t="str">
        <f t="array" ref="P169">INDEX(Items!B$2:B$1072,MATCH($O169,Items!$A$2:$A$1072,0))</f>
        <v xml:space="preserve"> </v>
      </c>
      <c r="Q169" t="str">
        <f t="array" ref="Q169">INDEX(Items!C$2:C$1072,MATCH($O169,Items!$A$2:$A$1072,0))</f>
        <v xml:space="preserve"> </v>
      </c>
      <c r="R169" t="str">
        <f t="array" ref="R169">INDEX(Items!D$2:D$1072,MATCH($O169,Items!$A$2:$A$1072,0))</f>
        <v xml:space="preserve"> </v>
      </c>
    </row>
    <row r="170" spans="1:18" ht="15.75" customHeight="1" x14ac:dyDescent="0.25">
      <c r="A170">
        <f t="shared" si="0"/>
        <v>1</v>
      </c>
      <c r="B170" t="str">
        <f t="shared" si="4"/>
        <v/>
      </c>
      <c r="C170">
        <f t="shared" si="5"/>
        <v>1</v>
      </c>
      <c r="D170" s="4"/>
      <c r="E170" t="s">
        <v>20</v>
      </c>
      <c r="F170" t="str">
        <f t="array" ref="F170">INDEX(Establishment!B$2:B$1031,MATCH($E170,Establishment!$A$2:$A$1031,0))</f>
        <v xml:space="preserve"> </v>
      </c>
      <c r="G170" t="str">
        <f t="array" ref="G170">INDEX(Establishment!C$2:C$1031,MATCH($E170,Establishment!$A$2:$A$1031,0))</f>
        <v xml:space="preserve"> </v>
      </c>
      <c r="M170">
        <f t="shared" si="2"/>
        <v>0</v>
      </c>
      <c r="N170">
        <f t="shared" si="3"/>
        <v>0</v>
      </c>
      <c r="O170" t="s">
        <v>20</v>
      </c>
      <c r="P170" t="str">
        <f t="array" ref="P170">INDEX(Items!B$2:B$1072,MATCH($O170,Items!$A$2:$A$1072,0))</f>
        <v xml:space="preserve"> </v>
      </c>
      <c r="Q170" t="str">
        <f t="array" ref="Q170">INDEX(Items!C$2:C$1072,MATCH($O170,Items!$A$2:$A$1072,0))</f>
        <v xml:space="preserve"> </v>
      </c>
      <c r="R170" t="str">
        <f t="array" ref="R170">INDEX(Items!D$2:D$1072,MATCH($O170,Items!$A$2:$A$1072,0))</f>
        <v xml:space="preserve"> </v>
      </c>
    </row>
    <row r="171" spans="1:18" ht="15.75" customHeight="1" x14ac:dyDescent="0.25">
      <c r="A171">
        <f t="shared" si="0"/>
        <v>1</v>
      </c>
      <c r="B171" t="str">
        <f t="shared" si="4"/>
        <v/>
      </c>
      <c r="C171">
        <f t="shared" si="5"/>
        <v>1</v>
      </c>
      <c r="D171" s="4"/>
      <c r="E171" t="s">
        <v>20</v>
      </c>
      <c r="F171" t="str">
        <f t="array" ref="F171">INDEX(Establishment!B$2:B$1031,MATCH($E171,Establishment!$A$2:$A$1031,0))</f>
        <v xml:space="preserve"> </v>
      </c>
      <c r="G171" t="str">
        <f t="array" ref="G171">INDEX(Establishment!C$2:C$1031,MATCH($E171,Establishment!$A$2:$A$1031,0))</f>
        <v xml:space="preserve"> </v>
      </c>
      <c r="M171">
        <f t="shared" si="2"/>
        <v>0</v>
      </c>
      <c r="N171">
        <f t="shared" si="3"/>
        <v>0</v>
      </c>
      <c r="O171" t="s">
        <v>20</v>
      </c>
      <c r="P171" t="str">
        <f t="array" ref="P171">INDEX(Items!B$2:B$1072,MATCH($O171,Items!$A$2:$A$1072,0))</f>
        <v xml:space="preserve"> </v>
      </c>
      <c r="Q171" t="str">
        <f t="array" ref="Q171">INDEX(Items!C$2:C$1072,MATCH($O171,Items!$A$2:$A$1072,0))</f>
        <v xml:space="preserve"> </v>
      </c>
      <c r="R171" t="str">
        <f t="array" ref="R171">INDEX(Items!D$2:D$1072,MATCH($O171,Items!$A$2:$A$1072,0))</f>
        <v xml:space="preserve"> </v>
      </c>
    </row>
    <row r="172" spans="1:18" ht="15.75" customHeight="1" x14ac:dyDescent="0.25">
      <c r="A172">
        <f t="shared" si="0"/>
        <v>1</v>
      </c>
      <c r="B172" t="str">
        <f t="shared" si="4"/>
        <v/>
      </c>
      <c r="C172">
        <f t="shared" si="5"/>
        <v>1</v>
      </c>
      <c r="D172" s="4"/>
      <c r="E172" t="s">
        <v>20</v>
      </c>
      <c r="F172" t="str">
        <f t="array" ref="F172">INDEX(Establishment!B$2:B$1031,MATCH($E172,Establishment!$A$2:$A$1031,0))</f>
        <v xml:space="preserve"> </v>
      </c>
      <c r="G172" t="str">
        <f t="array" ref="G172">INDEX(Establishment!C$2:C$1031,MATCH($E172,Establishment!$A$2:$A$1031,0))</f>
        <v xml:space="preserve"> </v>
      </c>
      <c r="M172">
        <f t="shared" si="2"/>
        <v>0</v>
      </c>
      <c r="N172">
        <f t="shared" si="3"/>
        <v>0</v>
      </c>
      <c r="O172" t="s">
        <v>20</v>
      </c>
      <c r="P172" t="str">
        <f t="array" ref="P172">INDEX(Items!B$2:B$1072,MATCH($O172,Items!$A$2:$A$1072,0))</f>
        <v xml:space="preserve"> </v>
      </c>
      <c r="Q172" t="str">
        <f t="array" ref="Q172">INDEX(Items!C$2:C$1072,MATCH($O172,Items!$A$2:$A$1072,0))</f>
        <v xml:space="preserve"> </v>
      </c>
      <c r="R172" t="str">
        <f t="array" ref="R172">INDEX(Items!D$2:D$1072,MATCH($O172,Items!$A$2:$A$1072,0))</f>
        <v xml:space="preserve"> </v>
      </c>
    </row>
    <row r="173" spans="1:18" ht="15.75" customHeight="1" x14ac:dyDescent="0.25">
      <c r="A173">
        <f t="shared" si="0"/>
        <v>1</v>
      </c>
      <c r="B173" t="str">
        <f t="shared" si="4"/>
        <v/>
      </c>
      <c r="C173">
        <f t="shared" si="5"/>
        <v>1</v>
      </c>
      <c r="D173" s="4"/>
      <c r="E173" t="s">
        <v>20</v>
      </c>
      <c r="F173" t="str">
        <f t="array" ref="F173">INDEX(Establishment!B$2:B$1031,MATCH($E173,Establishment!$A$2:$A$1031,0))</f>
        <v xml:space="preserve"> </v>
      </c>
      <c r="G173" t="str">
        <f t="array" ref="G173">INDEX(Establishment!C$2:C$1031,MATCH($E173,Establishment!$A$2:$A$1031,0))</f>
        <v xml:space="preserve"> </v>
      </c>
      <c r="M173">
        <f t="shared" si="2"/>
        <v>0</v>
      </c>
      <c r="N173">
        <f t="shared" si="3"/>
        <v>0</v>
      </c>
      <c r="O173" t="s">
        <v>20</v>
      </c>
      <c r="P173" t="str">
        <f t="array" ref="P173">INDEX(Items!B$2:B$1072,MATCH($O173,Items!$A$2:$A$1072,0))</f>
        <v xml:space="preserve"> </v>
      </c>
      <c r="Q173" t="str">
        <f t="array" ref="Q173">INDEX(Items!C$2:C$1072,MATCH($O173,Items!$A$2:$A$1072,0))</f>
        <v xml:space="preserve"> </v>
      </c>
      <c r="R173" t="str">
        <f t="array" ref="R173">INDEX(Items!D$2:D$1072,MATCH($O173,Items!$A$2:$A$1072,0))</f>
        <v xml:space="preserve"> </v>
      </c>
    </row>
    <row r="174" spans="1:18" ht="15.75" customHeight="1" x14ac:dyDescent="0.25">
      <c r="A174">
        <f t="shared" si="0"/>
        <v>1</v>
      </c>
      <c r="B174" t="str">
        <f t="shared" si="4"/>
        <v/>
      </c>
      <c r="C174">
        <f t="shared" si="5"/>
        <v>1</v>
      </c>
      <c r="D174" s="4"/>
      <c r="E174" t="s">
        <v>20</v>
      </c>
      <c r="F174" t="str">
        <f t="array" ref="F174">INDEX(Establishment!B$2:B$1031,MATCH($E174,Establishment!$A$2:$A$1031,0))</f>
        <v xml:space="preserve"> </v>
      </c>
      <c r="G174" t="str">
        <f t="array" ref="G174">INDEX(Establishment!C$2:C$1031,MATCH($E174,Establishment!$A$2:$A$1031,0))</f>
        <v xml:space="preserve"> </v>
      </c>
      <c r="M174">
        <f t="shared" si="2"/>
        <v>0</v>
      </c>
      <c r="N174">
        <f t="shared" si="3"/>
        <v>0</v>
      </c>
      <c r="O174" t="s">
        <v>20</v>
      </c>
      <c r="P174" t="str">
        <f t="array" ref="P174">INDEX(Items!B$2:B$1072,MATCH($O174,Items!$A$2:$A$1072,0))</f>
        <v xml:space="preserve"> </v>
      </c>
      <c r="Q174" t="str">
        <f t="array" ref="Q174">INDEX(Items!C$2:C$1072,MATCH($O174,Items!$A$2:$A$1072,0))</f>
        <v xml:space="preserve"> </v>
      </c>
      <c r="R174" t="str">
        <f t="array" ref="R174">INDEX(Items!D$2:D$1072,MATCH($O174,Items!$A$2:$A$1072,0))</f>
        <v xml:space="preserve"> </v>
      </c>
    </row>
    <row r="175" spans="1:18" ht="15.75" customHeight="1" x14ac:dyDescent="0.25">
      <c r="A175">
        <f t="shared" si="0"/>
        <v>1</v>
      </c>
      <c r="B175" t="str">
        <f t="shared" si="4"/>
        <v/>
      </c>
      <c r="C175">
        <f t="shared" si="5"/>
        <v>1</v>
      </c>
      <c r="D175" s="4"/>
      <c r="E175" t="s">
        <v>20</v>
      </c>
      <c r="F175" t="str">
        <f t="array" ref="F175">INDEX(Establishment!B$2:B$1031,MATCH($E175,Establishment!$A$2:$A$1031,0))</f>
        <v xml:space="preserve"> </v>
      </c>
      <c r="G175" t="str">
        <f t="array" ref="G175">INDEX(Establishment!C$2:C$1031,MATCH($E175,Establishment!$A$2:$A$1031,0))</f>
        <v xml:space="preserve"> </v>
      </c>
      <c r="M175">
        <f t="shared" si="2"/>
        <v>0</v>
      </c>
      <c r="N175">
        <f t="shared" si="3"/>
        <v>0</v>
      </c>
      <c r="O175" t="s">
        <v>20</v>
      </c>
      <c r="P175" t="str">
        <f t="array" ref="P175">INDEX(Items!B$2:B$1072,MATCH($O175,Items!$A$2:$A$1072,0))</f>
        <v xml:space="preserve"> </v>
      </c>
      <c r="Q175" t="str">
        <f t="array" ref="Q175">INDEX(Items!C$2:C$1072,MATCH($O175,Items!$A$2:$A$1072,0))</f>
        <v xml:space="preserve"> </v>
      </c>
      <c r="R175" t="str">
        <f t="array" ref="R175">INDEX(Items!D$2:D$1072,MATCH($O175,Items!$A$2:$A$1072,0))</f>
        <v xml:space="preserve"> </v>
      </c>
    </row>
    <row r="176" spans="1:18" ht="15.75" customHeight="1" x14ac:dyDescent="0.25">
      <c r="A176">
        <f t="shared" si="0"/>
        <v>1</v>
      </c>
      <c r="B176" t="str">
        <f t="shared" si="4"/>
        <v/>
      </c>
      <c r="C176">
        <f t="shared" si="5"/>
        <v>1</v>
      </c>
      <c r="D176" s="4"/>
      <c r="E176" t="s">
        <v>20</v>
      </c>
      <c r="F176" t="str">
        <f t="array" ref="F176">INDEX(Establishment!B$2:B$1031,MATCH($E176,Establishment!$A$2:$A$1031,0))</f>
        <v xml:space="preserve"> </v>
      </c>
      <c r="G176" t="str">
        <f t="array" ref="G176">INDEX(Establishment!C$2:C$1031,MATCH($E176,Establishment!$A$2:$A$1031,0))</f>
        <v xml:space="preserve"> </v>
      </c>
      <c r="M176">
        <f t="shared" si="2"/>
        <v>0</v>
      </c>
      <c r="N176">
        <f t="shared" si="3"/>
        <v>0</v>
      </c>
      <c r="O176" t="s">
        <v>20</v>
      </c>
      <c r="P176" t="str">
        <f t="array" ref="P176">INDEX(Items!B$2:B$1072,MATCH($O176,Items!$A$2:$A$1072,0))</f>
        <v xml:space="preserve"> </v>
      </c>
      <c r="Q176" t="str">
        <f t="array" ref="Q176">INDEX(Items!C$2:C$1072,MATCH($O176,Items!$A$2:$A$1072,0))</f>
        <v xml:space="preserve"> </v>
      </c>
      <c r="R176" t="str">
        <f t="array" ref="R176">INDEX(Items!D$2:D$1072,MATCH($O176,Items!$A$2:$A$1072,0))</f>
        <v xml:space="preserve"> </v>
      </c>
    </row>
    <row r="177" spans="1:18" ht="15.75" customHeight="1" x14ac:dyDescent="0.25">
      <c r="A177">
        <f t="shared" si="0"/>
        <v>1</v>
      </c>
      <c r="B177" t="str">
        <f t="shared" si="4"/>
        <v/>
      </c>
      <c r="C177">
        <f t="shared" si="5"/>
        <v>1</v>
      </c>
      <c r="D177" s="4"/>
      <c r="E177" t="s">
        <v>20</v>
      </c>
      <c r="F177" t="str">
        <f t="array" ref="F177">INDEX(Establishment!B$2:B$1031,MATCH($E177,Establishment!$A$2:$A$1031,0))</f>
        <v xml:space="preserve"> </v>
      </c>
      <c r="G177" t="str">
        <f t="array" ref="G177">INDEX(Establishment!C$2:C$1031,MATCH($E177,Establishment!$A$2:$A$1031,0))</f>
        <v xml:space="preserve"> </v>
      </c>
      <c r="M177">
        <f t="shared" si="2"/>
        <v>0</v>
      </c>
      <c r="N177">
        <f t="shared" si="3"/>
        <v>0</v>
      </c>
      <c r="O177" t="s">
        <v>20</v>
      </c>
      <c r="P177" t="str">
        <f t="array" ref="P177">INDEX(Items!B$2:B$1072,MATCH($O177,Items!$A$2:$A$1072,0))</f>
        <v xml:space="preserve"> </v>
      </c>
      <c r="Q177" t="str">
        <f t="array" ref="Q177">INDEX(Items!C$2:C$1072,MATCH($O177,Items!$A$2:$A$1072,0))</f>
        <v xml:space="preserve"> </v>
      </c>
      <c r="R177" t="str">
        <f t="array" ref="R177">INDEX(Items!D$2:D$1072,MATCH($O177,Items!$A$2:$A$1072,0))</f>
        <v xml:space="preserve"> </v>
      </c>
    </row>
    <row r="178" spans="1:18" ht="15.75" customHeight="1" x14ac:dyDescent="0.25">
      <c r="A178">
        <f t="shared" si="0"/>
        <v>1</v>
      </c>
      <c r="B178" t="str">
        <f t="shared" si="4"/>
        <v/>
      </c>
      <c r="C178">
        <f t="shared" si="5"/>
        <v>1</v>
      </c>
      <c r="D178" s="4"/>
      <c r="E178" t="s">
        <v>20</v>
      </c>
      <c r="F178" t="str">
        <f t="array" ref="F178">INDEX(Establishment!B$2:B$1031,MATCH($E178,Establishment!$A$2:$A$1031,0))</f>
        <v xml:space="preserve"> </v>
      </c>
      <c r="G178" t="str">
        <f t="array" ref="G178">INDEX(Establishment!C$2:C$1031,MATCH($E178,Establishment!$A$2:$A$1031,0))</f>
        <v xml:space="preserve"> </v>
      </c>
      <c r="M178">
        <f t="shared" si="2"/>
        <v>0</v>
      </c>
      <c r="N178">
        <f t="shared" si="3"/>
        <v>0</v>
      </c>
      <c r="O178" t="s">
        <v>20</v>
      </c>
      <c r="P178" t="str">
        <f t="array" ref="P178">INDEX(Items!B$2:B$1072,MATCH($O178,Items!$A$2:$A$1072,0))</f>
        <v xml:space="preserve"> </v>
      </c>
      <c r="Q178" t="str">
        <f t="array" ref="Q178">INDEX(Items!C$2:C$1072,MATCH($O178,Items!$A$2:$A$1072,0))</f>
        <v xml:space="preserve"> </v>
      </c>
      <c r="R178" t="str">
        <f t="array" ref="R178">INDEX(Items!D$2:D$1072,MATCH($O178,Items!$A$2:$A$1072,0))</f>
        <v xml:space="preserve"> </v>
      </c>
    </row>
    <row r="179" spans="1:18" ht="15.75" customHeight="1" x14ac:dyDescent="0.25">
      <c r="A179">
        <f t="shared" si="0"/>
        <v>1</v>
      </c>
      <c r="B179" t="str">
        <f t="shared" si="4"/>
        <v/>
      </c>
      <c r="C179">
        <f t="shared" si="5"/>
        <v>1</v>
      </c>
      <c r="D179" s="4"/>
      <c r="E179" t="s">
        <v>20</v>
      </c>
      <c r="F179" t="str">
        <f t="array" ref="F179">INDEX(Establishment!B$2:B$1031,MATCH($E179,Establishment!$A$2:$A$1031,0))</f>
        <v xml:space="preserve"> </v>
      </c>
      <c r="G179" t="str">
        <f t="array" ref="G179">INDEX(Establishment!C$2:C$1031,MATCH($E179,Establishment!$A$2:$A$1031,0))</f>
        <v xml:space="preserve"> </v>
      </c>
      <c r="M179">
        <f t="shared" si="2"/>
        <v>0</v>
      </c>
      <c r="N179">
        <f t="shared" si="3"/>
        <v>0</v>
      </c>
      <c r="O179" t="s">
        <v>20</v>
      </c>
      <c r="P179" t="str">
        <f t="array" ref="P179">INDEX(Items!B$2:B$1072,MATCH($O179,Items!$A$2:$A$1072,0))</f>
        <v xml:space="preserve"> </v>
      </c>
      <c r="Q179" t="str">
        <f t="array" ref="Q179">INDEX(Items!C$2:C$1072,MATCH($O179,Items!$A$2:$A$1072,0))</f>
        <v xml:space="preserve"> </v>
      </c>
      <c r="R179" t="str">
        <f t="array" ref="R179">INDEX(Items!D$2:D$1072,MATCH($O179,Items!$A$2:$A$1072,0))</f>
        <v xml:space="preserve"> </v>
      </c>
    </row>
    <row r="180" spans="1:18" ht="15.75" customHeight="1" x14ac:dyDescent="0.25">
      <c r="A180">
        <f t="shared" si="0"/>
        <v>1</v>
      </c>
      <c r="B180" t="str">
        <f t="shared" si="4"/>
        <v/>
      </c>
      <c r="C180">
        <f t="shared" si="5"/>
        <v>1</v>
      </c>
      <c r="D180" s="4"/>
      <c r="E180" t="s">
        <v>20</v>
      </c>
      <c r="F180" t="str">
        <f t="array" ref="F180">INDEX(Establishment!B$2:B$1031,MATCH($E180,Establishment!$A$2:$A$1031,0))</f>
        <v xml:space="preserve"> </v>
      </c>
      <c r="G180" t="str">
        <f t="array" ref="G180">INDEX(Establishment!C$2:C$1031,MATCH($E180,Establishment!$A$2:$A$1031,0))</f>
        <v xml:space="preserve"> </v>
      </c>
      <c r="M180">
        <f t="shared" si="2"/>
        <v>0</v>
      </c>
      <c r="N180">
        <f t="shared" si="3"/>
        <v>0</v>
      </c>
      <c r="O180" t="s">
        <v>20</v>
      </c>
      <c r="P180" t="str">
        <f t="array" ref="P180">INDEX(Items!B$2:B$1072,MATCH($O180,Items!$A$2:$A$1072,0))</f>
        <v xml:space="preserve"> </v>
      </c>
      <c r="Q180" t="str">
        <f t="array" ref="Q180">INDEX(Items!C$2:C$1072,MATCH($O180,Items!$A$2:$A$1072,0))</f>
        <v xml:space="preserve"> </v>
      </c>
      <c r="R180" t="str">
        <f t="array" ref="R180">INDEX(Items!D$2:D$1072,MATCH($O180,Items!$A$2:$A$1072,0))</f>
        <v xml:space="preserve"> </v>
      </c>
    </row>
    <row r="181" spans="1:18" ht="15.75" customHeight="1" x14ac:dyDescent="0.25">
      <c r="A181">
        <f t="shared" si="0"/>
        <v>1</v>
      </c>
      <c r="B181" t="str">
        <f t="shared" si="4"/>
        <v/>
      </c>
      <c r="C181">
        <f t="shared" si="5"/>
        <v>1</v>
      </c>
      <c r="D181" s="4"/>
      <c r="E181" t="s">
        <v>20</v>
      </c>
      <c r="F181" t="str">
        <f t="array" ref="F181">INDEX(Establishment!B$2:B$1031,MATCH($E181,Establishment!$A$2:$A$1031,0))</f>
        <v xml:space="preserve"> </v>
      </c>
      <c r="G181" t="str">
        <f t="array" ref="G181">INDEX(Establishment!C$2:C$1031,MATCH($E181,Establishment!$A$2:$A$1031,0))</f>
        <v xml:space="preserve"> </v>
      </c>
      <c r="M181">
        <f t="shared" si="2"/>
        <v>0</v>
      </c>
      <c r="N181">
        <f t="shared" si="3"/>
        <v>0</v>
      </c>
      <c r="O181" t="s">
        <v>20</v>
      </c>
      <c r="P181" t="str">
        <f t="array" ref="P181">INDEX(Items!B$2:B$1072,MATCH($O181,Items!$A$2:$A$1072,0))</f>
        <v xml:space="preserve"> </v>
      </c>
      <c r="Q181" t="str">
        <f t="array" ref="Q181">INDEX(Items!C$2:C$1072,MATCH($O181,Items!$A$2:$A$1072,0))</f>
        <v xml:space="preserve"> </v>
      </c>
      <c r="R181" t="str">
        <f t="array" ref="R181">INDEX(Items!D$2:D$1072,MATCH($O181,Items!$A$2:$A$1072,0))</f>
        <v xml:space="preserve"> </v>
      </c>
    </row>
    <row r="182" spans="1:18" ht="15.75" customHeight="1" x14ac:dyDescent="0.25">
      <c r="A182">
        <f t="shared" si="0"/>
        <v>1</v>
      </c>
      <c r="B182" t="str">
        <f t="shared" si="4"/>
        <v/>
      </c>
      <c r="C182">
        <f t="shared" si="5"/>
        <v>1</v>
      </c>
      <c r="D182" s="4"/>
      <c r="E182" t="s">
        <v>20</v>
      </c>
      <c r="F182" t="str">
        <f t="array" ref="F182">INDEX(Establishment!B$2:B$1031,MATCH($E182,Establishment!$A$2:$A$1031,0))</f>
        <v xml:space="preserve"> </v>
      </c>
      <c r="G182" t="str">
        <f t="array" ref="G182">INDEX(Establishment!C$2:C$1031,MATCH($E182,Establishment!$A$2:$A$1031,0))</f>
        <v xml:space="preserve"> </v>
      </c>
      <c r="M182">
        <f t="shared" si="2"/>
        <v>0</v>
      </c>
      <c r="N182">
        <f t="shared" si="3"/>
        <v>0</v>
      </c>
      <c r="O182" t="s">
        <v>20</v>
      </c>
      <c r="P182" t="str">
        <f t="array" ref="P182">INDEX(Items!B$2:B$1072,MATCH($O182,Items!$A$2:$A$1072,0))</f>
        <v xml:space="preserve"> </v>
      </c>
      <c r="Q182" t="str">
        <f t="array" ref="Q182">INDEX(Items!C$2:C$1072,MATCH($O182,Items!$A$2:$A$1072,0))</f>
        <v xml:space="preserve"> </v>
      </c>
      <c r="R182" t="str">
        <f t="array" ref="R182">INDEX(Items!D$2:D$1072,MATCH($O182,Items!$A$2:$A$1072,0))</f>
        <v xml:space="preserve"> </v>
      </c>
    </row>
    <row r="183" spans="1:18" ht="15.75" customHeight="1" x14ac:dyDescent="0.25">
      <c r="A183">
        <f t="shared" si="0"/>
        <v>1</v>
      </c>
      <c r="B183" t="str">
        <f t="shared" si="4"/>
        <v/>
      </c>
      <c r="C183">
        <f t="shared" si="5"/>
        <v>1</v>
      </c>
      <c r="D183" s="4"/>
      <c r="E183" t="s">
        <v>20</v>
      </c>
      <c r="F183" t="str">
        <f t="array" ref="F183">INDEX(Establishment!B$2:B$1031,MATCH($E183,Establishment!$A$2:$A$1031,0))</f>
        <v xml:space="preserve"> </v>
      </c>
      <c r="G183" t="str">
        <f t="array" ref="G183">INDEX(Establishment!C$2:C$1031,MATCH($E183,Establishment!$A$2:$A$1031,0))</f>
        <v xml:space="preserve"> </v>
      </c>
      <c r="M183">
        <f t="shared" si="2"/>
        <v>0</v>
      </c>
      <c r="N183">
        <f t="shared" si="3"/>
        <v>0</v>
      </c>
      <c r="O183" t="s">
        <v>20</v>
      </c>
      <c r="P183" t="str">
        <f t="array" ref="P183">INDEX(Items!B$2:B$1072,MATCH($O183,Items!$A$2:$A$1072,0))</f>
        <v xml:space="preserve"> </v>
      </c>
      <c r="Q183" t="str">
        <f t="array" ref="Q183">INDEX(Items!C$2:C$1072,MATCH($O183,Items!$A$2:$A$1072,0))</f>
        <v xml:space="preserve"> </v>
      </c>
      <c r="R183" t="str">
        <f t="array" ref="R183">INDEX(Items!D$2:D$1072,MATCH($O183,Items!$A$2:$A$1072,0))</f>
        <v xml:space="preserve"> </v>
      </c>
    </row>
    <row r="184" spans="1:18" ht="15.75" customHeight="1" x14ac:dyDescent="0.25">
      <c r="A184">
        <f t="shared" si="0"/>
        <v>1</v>
      </c>
      <c r="B184" t="str">
        <f t="shared" si="4"/>
        <v/>
      </c>
      <c r="C184">
        <f t="shared" si="5"/>
        <v>1</v>
      </c>
      <c r="D184" s="4"/>
      <c r="E184" t="s">
        <v>20</v>
      </c>
      <c r="F184" t="str">
        <f t="array" ref="F184">INDEX(Establishment!B$2:B$1031,MATCH($E184,Establishment!$A$2:$A$1031,0))</f>
        <v xml:space="preserve"> </v>
      </c>
      <c r="G184" t="str">
        <f t="array" ref="G184">INDEX(Establishment!C$2:C$1031,MATCH($E184,Establishment!$A$2:$A$1031,0))</f>
        <v xml:space="preserve"> </v>
      </c>
      <c r="M184">
        <f t="shared" si="2"/>
        <v>0</v>
      </c>
      <c r="N184">
        <f t="shared" si="3"/>
        <v>0</v>
      </c>
      <c r="O184" t="s">
        <v>20</v>
      </c>
      <c r="P184" t="str">
        <f t="array" ref="P184">INDEX(Items!B$2:B$1072,MATCH($O184,Items!$A$2:$A$1072,0))</f>
        <v xml:space="preserve"> </v>
      </c>
      <c r="Q184" t="str">
        <f t="array" ref="Q184">INDEX(Items!C$2:C$1072,MATCH($O184,Items!$A$2:$A$1072,0))</f>
        <v xml:space="preserve"> </v>
      </c>
      <c r="R184" t="str">
        <f t="array" ref="R184">INDEX(Items!D$2:D$1072,MATCH($O184,Items!$A$2:$A$1072,0))</f>
        <v xml:space="preserve"> </v>
      </c>
    </row>
    <row r="185" spans="1:18" ht="15.75" customHeight="1" x14ac:dyDescent="0.25">
      <c r="A185">
        <f t="shared" si="0"/>
        <v>1</v>
      </c>
      <c r="B185" t="str">
        <f t="shared" si="4"/>
        <v/>
      </c>
      <c r="C185">
        <f t="shared" si="5"/>
        <v>1</v>
      </c>
      <c r="D185" s="4"/>
      <c r="E185" t="s">
        <v>20</v>
      </c>
      <c r="F185" t="str">
        <f t="array" ref="F185">INDEX(Establishment!B$2:B$1031,MATCH($E185,Establishment!$A$2:$A$1031,0))</f>
        <v xml:space="preserve"> </v>
      </c>
      <c r="G185" t="str">
        <f t="array" ref="G185">INDEX(Establishment!C$2:C$1031,MATCH($E185,Establishment!$A$2:$A$1031,0))</f>
        <v xml:space="preserve"> </v>
      </c>
      <c r="M185">
        <f t="shared" si="2"/>
        <v>0</v>
      </c>
      <c r="N185">
        <f t="shared" si="3"/>
        <v>0</v>
      </c>
      <c r="O185" t="s">
        <v>20</v>
      </c>
      <c r="P185" t="str">
        <f t="array" ref="P185">INDEX(Items!B$2:B$1072,MATCH($O185,Items!$A$2:$A$1072,0))</f>
        <v xml:space="preserve"> </v>
      </c>
      <c r="Q185" t="str">
        <f t="array" ref="Q185">INDEX(Items!C$2:C$1072,MATCH($O185,Items!$A$2:$A$1072,0))</f>
        <v xml:space="preserve"> </v>
      </c>
      <c r="R185" t="str">
        <f t="array" ref="R185">INDEX(Items!D$2:D$1072,MATCH($O185,Items!$A$2:$A$1072,0))</f>
        <v xml:space="preserve"> </v>
      </c>
    </row>
    <row r="186" spans="1:18" ht="15.75" customHeight="1" x14ac:dyDescent="0.25">
      <c r="A186">
        <f t="shared" si="0"/>
        <v>1</v>
      </c>
      <c r="B186" t="str">
        <f t="shared" si="4"/>
        <v/>
      </c>
      <c r="C186">
        <f t="shared" si="5"/>
        <v>1</v>
      </c>
      <c r="D186" s="4"/>
      <c r="E186" t="s">
        <v>20</v>
      </c>
      <c r="F186" t="str">
        <f t="array" ref="F186">INDEX(Establishment!B$2:B$1031,MATCH($E186,Establishment!$A$2:$A$1031,0))</f>
        <v xml:space="preserve"> </v>
      </c>
      <c r="G186" t="str">
        <f t="array" ref="G186">INDEX(Establishment!C$2:C$1031,MATCH($E186,Establishment!$A$2:$A$1031,0))</f>
        <v xml:space="preserve"> </v>
      </c>
      <c r="M186">
        <f t="shared" si="2"/>
        <v>0</v>
      </c>
      <c r="N186">
        <f t="shared" si="3"/>
        <v>0</v>
      </c>
      <c r="O186" t="s">
        <v>20</v>
      </c>
      <c r="P186" t="str">
        <f t="array" ref="P186">INDEX(Items!B$2:B$1072,MATCH($O186,Items!$A$2:$A$1072,0))</f>
        <v xml:space="preserve"> </v>
      </c>
      <c r="Q186" t="str">
        <f t="array" ref="Q186">INDEX(Items!C$2:C$1072,MATCH($O186,Items!$A$2:$A$1072,0))</f>
        <v xml:space="preserve"> </v>
      </c>
      <c r="R186" t="str">
        <f t="array" ref="R186">INDEX(Items!D$2:D$1072,MATCH($O186,Items!$A$2:$A$1072,0))</f>
        <v xml:space="preserve"> </v>
      </c>
    </row>
    <row r="187" spans="1:18" ht="15.75" customHeight="1" x14ac:dyDescent="0.25">
      <c r="A187">
        <f t="shared" si="0"/>
        <v>1</v>
      </c>
      <c r="B187" t="str">
        <f t="shared" si="4"/>
        <v/>
      </c>
      <c r="C187">
        <f t="shared" si="5"/>
        <v>1</v>
      </c>
      <c r="D187" s="4"/>
      <c r="E187" t="s">
        <v>20</v>
      </c>
      <c r="F187" t="str">
        <f t="array" ref="F187">INDEX(Establishment!B$2:B$1031,MATCH($E187,Establishment!$A$2:$A$1031,0))</f>
        <v xml:space="preserve"> </v>
      </c>
      <c r="G187" t="str">
        <f t="array" ref="G187">INDEX(Establishment!C$2:C$1031,MATCH($E187,Establishment!$A$2:$A$1031,0))</f>
        <v xml:space="preserve"> </v>
      </c>
      <c r="M187">
        <f t="shared" si="2"/>
        <v>0</v>
      </c>
      <c r="N187">
        <f t="shared" si="3"/>
        <v>0</v>
      </c>
      <c r="O187" t="s">
        <v>20</v>
      </c>
      <c r="P187" t="str">
        <f t="array" ref="P187">INDEX(Items!B$2:B$1072,MATCH($O187,Items!$A$2:$A$1072,0))</f>
        <v xml:space="preserve"> </v>
      </c>
      <c r="Q187" t="str">
        <f t="array" ref="Q187">INDEX(Items!C$2:C$1072,MATCH($O187,Items!$A$2:$A$1072,0))</f>
        <v xml:space="preserve"> </v>
      </c>
      <c r="R187" t="str">
        <f t="array" ref="R187">INDEX(Items!D$2:D$1072,MATCH($O187,Items!$A$2:$A$1072,0))</f>
        <v xml:space="preserve"> </v>
      </c>
    </row>
    <row r="188" spans="1:18" ht="15.75" customHeight="1" x14ac:dyDescent="0.25">
      <c r="A188">
        <f t="shared" si="0"/>
        <v>1</v>
      </c>
      <c r="B188" t="str">
        <f t="shared" si="4"/>
        <v/>
      </c>
      <c r="C188">
        <f t="shared" si="5"/>
        <v>1</v>
      </c>
      <c r="D188" s="4"/>
      <c r="E188" t="s">
        <v>20</v>
      </c>
      <c r="F188" t="str">
        <f t="array" ref="F188">INDEX(Establishment!B$2:B$1031,MATCH($E188,Establishment!$A$2:$A$1031,0))</f>
        <v xml:space="preserve"> </v>
      </c>
      <c r="G188" t="str">
        <f t="array" ref="G188">INDEX(Establishment!C$2:C$1031,MATCH($E188,Establishment!$A$2:$A$1031,0))</f>
        <v xml:space="preserve"> </v>
      </c>
      <c r="M188">
        <f t="shared" si="2"/>
        <v>0</v>
      </c>
      <c r="N188">
        <f t="shared" si="3"/>
        <v>0</v>
      </c>
      <c r="O188" t="s">
        <v>20</v>
      </c>
      <c r="P188" t="str">
        <f t="array" ref="P188">INDEX(Items!B$2:B$1072,MATCH($O188,Items!$A$2:$A$1072,0))</f>
        <v xml:space="preserve"> </v>
      </c>
      <c r="Q188" t="str">
        <f t="array" ref="Q188">INDEX(Items!C$2:C$1072,MATCH($O188,Items!$A$2:$A$1072,0))</f>
        <v xml:space="preserve"> </v>
      </c>
      <c r="R188" t="str">
        <f t="array" ref="R188">INDEX(Items!D$2:D$1072,MATCH($O188,Items!$A$2:$A$1072,0))</f>
        <v xml:space="preserve"> </v>
      </c>
    </row>
    <row r="189" spans="1:18" ht="15.75" customHeight="1" x14ac:dyDescent="0.25">
      <c r="A189">
        <f t="shared" si="0"/>
        <v>1</v>
      </c>
      <c r="B189" t="str">
        <f t="shared" si="4"/>
        <v/>
      </c>
      <c r="C189">
        <f t="shared" si="5"/>
        <v>1</v>
      </c>
      <c r="D189" s="4"/>
      <c r="E189" t="s">
        <v>20</v>
      </c>
      <c r="F189" t="str">
        <f t="array" ref="F189">INDEX(Establishment!B$2:B$1031,MATCH($E189,Establishment!$A$2:$A$1031,0))</f>
        <v xml:space="preserve"> </v>
      </c>
      <c r="G189" t="str">
        <f t="array" ref="G189">INDEX(Establishment!C$2:C$1031,MATCH($E189,Establishment!$A$2:$A$1031,0))</f>
        <v xml:space="preserve"> </v>
      </c>
      <c r="M189">
        <f t="shared" si="2"/>
        <v>0</v>
      </c>
      <c r="N189">
        <f t="shared" si="3"/>
        <v>0</v>
      </c>
      <c r="O189" t="s">
        <v>20</v>
      </c>
      <c r="P189" t="str">
        <f t="array" ref="P189">INDEX(Items!B$2:B$1072,MATCH($O189,Items!$A$2:$A$1072,0))</f>
        <v xml:space="preserve"> </v>
      </c>
      <c r="Q189" t="str">
        <f t="array" ref="Q189">INDEX(Items!C$2:C$1072,MATCH($O189,Items!$A$2:$A$1072,0))</f>
        <v xml:space="preserve"> </v>
      </c>
      <c r="R189" t="str">
        <f t="array" ref="R189">INDEX(Items!D$2:D$1072,MATCH($O189,Items!$A$2:$A$1072,0))</f>
        <v xml:space="preserve"> </v>
      </c>
    </row>
    <row r="190" spans="1:18" ht="15.75" customHeight="1" x14ac:dyDescent="0.25">
      <c r="A190">
        <f t="shared" si="0"/>
        <v>1</v>
      </c>
      <c r="B190" t="str">
        <f t="shared" si="4"/>
        <v/>
      </c>
      <c r="C190">
        <f t="shared" si="5"/>
        <v>1</v>
      </c>
      <c r="D190" s="4"/>
      <c r="E190" t="s">
        <v>20</v>
      </c>
      <c r="F190" t="str">
        <f t="array" ref="F190">INDEX(Establishment!B$2:B$1031,MATCH($E190,Establishment!$A$2:$A$1031,0))</f>
        <v xml:space="preserve"> </v>
      </c>
      <c r="G190" t="str">
        <f t="array" ref="G190">INDEX(Establishment!C$2:C$1031,MATCH($E190,Establishment!$A$2:$A$1031,0))</f>
        <v xml:space="preserve"> </v>
      </c>
      <c r="M190">
        <f t="shared" si="2"/>
        <v>0</v>
      </c>
      <c r="N190">
        <f t="shared" si="3"/>
        <v>0</v>
      </c>
      <c r="O190" t="s">
        <v>20</v>
      </c>
      <c r="P190" t="str">
        <f t="array" ref="P190">INDEX(Items!B$2:B$1072,MATCH($O190,Items!$A$2:$A$1072,0))</f>
        <v xml:space="preserve"> </v>
      </c>
      <c r="Q190" t="str">
        <f t="array" ref="Q190">INDEX(Items!C$2:C$1072,MATCH($O190,Items!$A$2:$A$1072,0))</f>
        <v xml:space="preserve"> </v>
      </c>
      <c r="R190" t="str">
        <f t="array" ref="R190">INDEX(Items!D$2:D$1072,MATCH($O190,Items!$A$2:$A$1072,0))</f>
        <v xml:space="preserve"> </v>
      </c>
    </row>
    <row r="191" spans="1:18" ht="15.75" customHeight="1" x14ac:dyDescent="0.25">
      <c r="A191">
        <f t="shared" si="0"/>
        <v>1</v>
      </c>
      <c r="B191" t="str">
        <f t="shared" si="4"/>
        <v/>
      </c>
      <c r="C191">
        <f t="shared" si="5"/>
        <v>1</v>
      </c>
      <c r="D191" s="4"/>
      <c r="E191" t="s">
        <v>20</v>
      </c>
      <c r="F191" t="str">
        <f t="array" ref="F191">INDEX(Establishment!B$2:B$1031,MATCH($E191,Establishment!$A$2:$A$1031,0))</f>
        <v xml:space="preserve"> </v>
      </c>
      <c r="G191" t="str">
        <f t="array" ref="G191">INDEX(Establishment!C$2:C$1031,MATCH($E191,Establishment!$A$2:$A$1031,0))</f>
        <v xml:space="preserve"> </v>
      </c>
      <c r="M191">
        <f t="shared" si="2"/>
        <v>0</v>
      </c>
      <c r="N191">
        <f t="shared" si="3"/>
        <v>0</v>
      </c>
      <c r="O191" t="s">
        <v>20</v>
      </c>
      <c r="P191" t="str">
        <f t="array" ref="P191">INDEX(Items!B$2:B$1072,MATCH($O191,Items!$A$2:$A$1072,0))</f>
        <v xml:space="preserve"> </v>
      </c>
      <c r="Q191" t="str">
        <f t="array" ref="Q191">INDEX(Items!C$2:C$1072,MATCH($O191,Items!$A$2:$A$1072,0))</f>
        <v xml:space="preserve"> </v>
      </c>
      <c r="R191" t="str">
        <f t="array" ref="R191">INDEX(Items!D$2:D$1072,MATCH($O191,Items!$A$2:$A$1072,0))</f>
        <v xml:space="preserve"> </v>
      </c>
    </row>
    <row r="192" spans="1:18" ht="15.75" customHeight="1" x14ac:dyDescent="0.25">
      <c r="A192">
        <f t="shared" si="0"/>
        <v>1</v>
      </c>
      <c r="B192" t="str">
        <f t="shared" si="4"/>
        <v/>
      </c>
      <c r="C192">
        <f t="shared" si="5"/>
        <v>1</v>
      </c>
      <c r="D192" s="4"/>
      <c r="E192" t="s">
        <v>20</v>
      </c>
      <c r="F192" t="str">
        <f t="array" ref="F192">INDEX(Establishment!B$2:B$1031,MATCH($E192,Establishment!$A$2:$A$1031,0))</f>
        <v xml:space="preserve"> </v>
      </c>
      <c r="G192" t="str">
        <f t="array" ref="G192">INDEX(Establishment!C$2:C$1031,MATCH($E192,Establishment!$A$2:$A$1031,0))</f>
        <v xml:space="preserve"> </v>
      </c>
      <c r="M192">
        <f t="shared" si="2"/>
        <v>0</v>
      </c>
      <c r="N192">
        <f t="shared" si="3"/>
        <v>0</v>
      </c>
      <c r="O192" t="s">
        <v>20</v>
      </c>
      <c r="P192" t="str">
        <f t="array" ref="P192">INDEX(Items!B$2:B$1072,MATCH($O192,Items!$A$2:$A$1072,0))</f>
        <v xml:space="preserve"> </v>
      </c>
      <c r="Q192" t="str">
        <f t="array" ref="Q192">INDEX(Items!C$2:C$1072,MATCH($O192,Items!$A$2:$A$1072,0))</f>
        <v xml:space="preserve"> </v>
      </c>
      <c r="R192" t="str">
        <f t="array" ref="R192">INDEX(Items!D$2:D$1072,MATCH($O192,Items!$A$2:$A$1072,0))</f>
        <v xml:space="preserve"> </v>
      </c>
    </row>
    <row r="193" spans="1:18" ht="15.75" customHeight="1" x14ac:dyDescent="0.25">
      <c r="A193">
        <f t="shared" si="0"/>
        <v>1</v>
      </c>
      <c r="B193" t="str">
        <f t="shared" si="4"/>
        <v/>
      </c>
      <c r="C193">
        <f t="shared" si="5"/>
        <v>1</v>
      </c>
      <c r="D193" s="4"/>
      <c r="E193" t="s">
        <v>20</v>
      </c>
      <c r="F193" t="str">
        <f t="array" ref="F193">INDEX(Establishment!B$2:B$1031,MATCH($E193,Establishment!$A$2:$A$1031,0))</f>
        <v xml:space="preserve"> </v>
      </c>
      <c r="G193" t="str">
        <f t="array" ref="G193">INDEX(Establishment!C$2:C$1031,MATCH($E193,Establishment!$A$2:$A$1031,0))</f>
        <v xml:space="preserve"> </v>
      </c>
      <c r="M193">
        <f t="shared" si="2"/>
        <v>0</v>
      </c>
      <c r="N193">
        <f t="shared" si="3"/>
        <v>0</v>
      </c>
      <c r="O193" t="s">
        <v>20</v>
      </c>
      <c r="P193" t="str">
        <f t="array" ref="P193">INDEX(Items!B$2:B$1072,MATCH($O193,Items!$A$2:$A$1072,0))</f>
        <v xml:space="preserve"> </v>
      </c>
      <c r="Q193" t="str">
        <f t="array" ref="Q193">INDEX(Items!C$2:C$1072,MATCH($O193,Items!$A$2:$A$1072,0))</f>
        <v xml:space="preserve"> </v>
      </c>
      <c r="R193" t="str">
        <f t="array" ref="R193">INDEX(Items!D$2:D$1072,MATCH($O193,Items!$A$2:$A$1072,0))</f>
        <v xml:space="preserve"> </v>
      </c>
    </row>
    <row r="194" spans="1:18" ht="15.75" customHeight="1" x14ac:dyDescent="0.25">
      <c r="A194">
        <f t="shared" si="0"/>
        <v>1</v>
      </c>
      <c r="B194" t="str">
        <f t="shared" si="4"/>
        <v/>
      </c>
      <c r="C194">
        <f t="shared" si="5"/>
        <v>1</v>
      </c>
      <c r="D194" s="4"/>
      <c r="E194" t="s">
        <v>20</v>
      </c>
      <c r="F194" t="str">
        <f t="array" ref="F194">INDEX(Establishment!B$2:B$1031,MATCH($E194,Establishment!$A$2:$A$1031,0))</f>
        <v xml:space="preserve"> </v>
      </c>
      <c r="G194" t="str">
        <f t="array" ref="G194">INDEX(Establishment!C$2:C$1031,MATCH($E194,Establishment!$A$2:$A$1031,0))</f>
        <v xml:space="preserve"> </v>
      </c>
      <c r="M194">
        <f t="shared" si="2"/>
        <v>0</v>
      </c>
      <c r="N194">
        <f t="shared" si="3"/>
        <v>0</v>
      </c>
      <c r="O194" t="s">
        <v>20</v>
      </c>
      <c r="P194" t="str">
        <f t="array" ref="P194">INDEX(Items!B$2:B$1072,MATCH($O194,Items!$A$2:$A$1072,0))</f>
        <v xml:space="preserve"> </v>
      </c>
      <c r="Q194" t="str">
        <f t="array" ref="Q194">INDEX(Items!C$2:C$1072,MATCH($O194,Items!$A$2:$A$1072,0))</f>
        <v xml:space="preserve"> </v>
      </c>
      <c r="R194" t="str">
        <f t="array" ref="R194">INDEX(Items!D$2:D$1072,MATCH($O194,Items!$A$2:$A$1072,0))</f>
        <v xml:space="preserve"> </v>
      </c>
    </row>
    <row r="195" spans="1:18" ht="15.75" customHeight="1" x14ac:dyDescent="0.25">
      <c r="A195">
        <f t="shared" si="0"/>
        <v>1</v>
      </c>
      <c r="B195" t="str">
        <f t="shared" si="4"/>
        <v/>
      </c>
      <c r="C195">
        <f t="shared" si="5"/>
        <v>1</v>
      </c>
      <c r="D195" s="4"/>
      <c r="E195" t="s">
        <v>20</v>
      </c>
      <c r="F195" t="str">
        <f t="array" ref="F195">INDEX(Establishment!B$2:B$1031,MATCH($E195,Establishment!$A$2:$A$1031,0))</f>
        <v xml:space="preserve"> </v>
      </c>
      <c r="G195" t="str">
        <f t="array" ref="G195">INDEX(Establishment!C$2:C$1031,MATCH($E195,Establishment!$A$2:$A$1031,0))</f>
        <v xml:space="preserve"> </v>
      </c>
      <c r="M195">
        <f t="shared" si="2"/>
        <v>0</v>
      </c>
      <c r="N195">
        <f t="shared" si="3"/>
        <v>0</v>
      </c>
      <c r="O195" t="s">
        <v>20</v>
      </c>
      <c r="P195" t="str">
        <f t="array" ref="P195">INDEX(Items!B$2:B$1072,MATCH($O195,Items!$A$2:$A$1072,0))</f>
        <v xml:space="preserve"> </v>
      </c>
      <c r="Q195" t="str">
        <f t="array" ref="Q195">INDEX(Items!C$2:C$1072,MATCH($O195,Items!$A$2:$A$1072,0))</f>
        <v xml:space="preserve"> </v>
      </c>
      <c r="R195" t="str">
        <f t="array" ref="R195">INDEX(Items!D$2:D$1072,MATCH($O195,Items!$A$2:$A$1072,0))</f>
        <v xml:space="preserve"> </v>
      </c>
    </row>
    <row r="196" spans="1:18" ht="15.75" customHeight="1" x14ac:dyDescent="0.25">
      <c r="A196">
        <f t="shared" si="0"/>
        <v>1</v>
      </c>
      <c r="B196" t="str">
        <f t="shared" si="4"/>
        <v/>
      </c>
      <c r="C196">
        <f t="shared" si="5"/>
        <v>1</v>
      </c>
      <c r="D196" s="4"/>
      <c r="E196" t="s">
        <v>20</v>
      </c>
      <c r="F196" t="str">
        <f t="array" ref="F196">INDEX(Establishment!B$2:B$1031,MATCH($E196,Establishment!$A$2:$A$1031,0))</f>
        <v xml:space="preserve"> </v>
      </c>
      <c r="G196" t="str">
        <f t="array" ref="G196">INDEX(Establishment!C$2:C$1031,MATCH($E196,Establishment!$A$2:$A$1031,0))</f>
        <v xml:space="preserve"> </v>
      </c>
      <c r="M196">
        <f t="shared" si="2"/>
        <v>0</v>
      </c>
      <c r="N196">
        <f t="shared" si="3"/>
        <v>0</v>
      </c>
      <c r="O196" t="s">
        <v>20</v>
      </c>
      <c r="P196" t="str">
        <f t="array" ref="P196">INDEX(Items!B$2:B$1072,MATCH($O196,Items!$A$2:$A$1072,0))</f>
        <v xml:space="preserve"> </v>
      </c>
      <c r="Q196" t="str">
        <f t="array" ref="Q196">INDEX(Items!C$2:C$1072,MATCH($O196,Items!$A$2:$A$1072,0))</f>
        <v xml:space="preserve"> </v>
      </c>
      <c r="R196" t="str">
        <f t="array" ref="R196">INDEX(Items!D$2:D$1072,MATCH($O196,Items!$A$2:$A$1072,0))</f>
        <v xml:space="preserve"> </v>
      </c>
    </row>
    <row r="197" spans="1:18" ht="15.75" customHeight="1" x14ac:dyDescent="0.25">
      <c r="A197">
        <f t="shared" si="0"/>
        <v>1</v>
      </c>
      <c r="B197" t="str">
        <f t="shared" si="4"/>
        <v/>
      </c>
      <c r="C197">
        <f t="shared" si="5"/>
        <v>1</v>
      </c>
      <c r="D197" s="4"/>
      <c r="E197" t="s">
        <v>20</v>
      </c>
      <c r="F197" t="str">
        <f t="array" ref="F197">INDEX(Establishment!B$2:B$1031,MATCH($E197,Establishment!$A$2:$A$1031,0))</f>
        <v xml:space="preserve"> </v>
      </c>
      <c r="G197" t="str">
        <f t="array" ref="G197">INDEX(Establishment!C$2:C$1031,MATCH($E197,Establishment!$A$2:$A$1031,0))</f>
        <v xml:space="preserve"> </v>
      </c>
      <c r="M197">
        <f t="shared" si="2"/>
        <v>0</v>
      </c>
      <c r="N197">
        <f t="shared" si="3"/>
        <v>0</v>
      </c>
      <c r="O197" t="s">
        <v>20</v>
      </c>
      <c r="P197" t="str">
        <f t="array" ref="P197">INDEX(Items!B$2:B$1072,MATCH($O197,Items!$A$2:$A$1072,0))</f>
        <v xml:space="preserve"> </v>
      </c>
      <c r="Q197" t="str">
        <f t="array" ref="Q197">INDEX(Items!C$2:C$1072,MATCH($O197,Items!$A$2:$A$1072,0))</f>
        <v xml:space="preserve"> </v>
      </c>
      <c r="R197" t="str">
        <f t="array" ref="R197">INDEX(Items!D$2:D$1072,MATCH($O197,Items!$A$2:$A$1072,0))</f>
        <v xml:space="preserve"> </v>
      </c>
    </row>
    <row r="198" spans="1:18" ht="15.75" customHeight="1" x14ac:dyDescent="0.25">
      <c r="A198">
        <f t="shared" si="0"/>
        <v>1</v>
      </c>
      <c r="B198" t="str">
        <f t="shared" si="4"/>
        <v/>
      </c>
      <c r="C198">
        <f t="shared" si="5"/>
        <v>1</v>
      </c>
      <c r="D198" s="4"/>
      <c r="E198" t="s">
        <v>20</v>
      </c>
      <c r="F198" t="str">
        <f t="array" ref="F198">INDEX(Establishment!B$2:B$1031,MATCH($E198,Establishment!$A$2:$A$1031,0))</f>
        <v xml:space="preserve"> </v>
      </c>
      <c r="G198" t="str">
        <f t="array" ref="G198">INDEX(Establishment!C$2:C$1031,MATCH($E198,Establishment!$A$2:$A$1031,0))</f>
        <v xml:space="preserve"> </v>
      </c>
      <c r="M198">
        <f t="shared" si="2"/>
        <v>0</v>
      </c>
      <c r="N198">
        <f t="shared" si="3"/>
        <v>0</v>
      </c>
      <c r="O198" t="s">
        <v>20</v>
      </c>
      <c r="P198" t="str">
        <f t="array" ref="P198">INDEX(Items!B$2:B$1072,MATCH($O198,Items!$A$2:$A$1072,0))</f>
        <v xml:space="preserve"> </v>
      </c>
      <c r="Q198" t="str">
        <f t="array" ref="Q198">INDEX(Items!C$2:C$1072,MATCH($O198,Items!$A$2:$A$1072,0))</f>
        <v xml:space="preserve"> </v>
      </c>
      <c r="R198" t="str">
        <f t="array" ref="R198">INDEX(Items!D$2:D$1072,MATCH($O198,Items!$A$2:$A$1072,0))</f>
        <v xml:space="preserve"> </v>
      </c>
    </row>
    <row r="199" spans="1:18" ht="15.75" customHeight="1" x14ac:dyDescent="0.25">
      <c r="A199">
        <f t="shared" si="0"/>
        <v>1</v>
      </c>
      <c r="B199" t="str">
        <f t="shared" si="4"/>
        <v/>
      </c>
      <c r="C199">
        <f t="shared" si="5"/>
        <v>1</v>
      </c>
      <c r="D199" s="4"/>
      <c r="E199" t="s">
        <v>20</v>
      </c>
      <c r="F199" t="str">
        <f t="array" ref="F199">INDEX(Establishment!B$2:B$1031,MATCH($E199,Establishment!$A$2:$A$1031,0))</f>
        <v xml:space="preserve"> </v>
      </c>
      <c r="G199" t="str">
        <f t="array" ref="G199">INDEX(Establishment!C$2:C$1031,MATCH($E199,Establishment!$A$2:$A$1031,0))</f>
        <v xml:space="preserve"> </v>
      </c>
      <c r="M199">
        <f t="shared" si="2"/>
        <v>0</v>
      </c>
      <c r="N199">
        <f t="shared" si="3"/>
        <v>0</v>
      </c>
      <c r="O199" t="s">
        <v>20</v>
      </c>
      <c r="P199" t="str">
        <f t="array" ref="P199">INDEX(Items!B$2:B$1072,MATCH($O199,Items!$A$2:$A$1072,0))</f>
        <v xml:space="preserve"> </v>
      </c>
      <c r="Q199" t="str">
        <f t="array" ref="Q199">INDEX(Items!C$2:C$1072,MATCH($O199,Items!$A$2:$A$1072,0))</f>
        <v xml:space="preserve"> </v>
      </c>
      <c r="R199" t="str">
        <f t="array" ref="R199">INDEX(Items!D$2:D$1072,MATCH($O199,Items!$A$2:$A$1072,0))</f>
        <v xml:space="preserve"> </v>
      </c>
    </row>
    <row r="200" spans="1:18" ht="15.75" customHeight="1" x14ac:dyDescent="0.25">
      <c r="A200">
        <f t="shared" si="0"/>
        <v>1</v>
      </c>
      <c r="B200" t="str">
        <f t="shared" si="4"/>
        <v/>
      </c>
      <c r="C200">
        <f t="shared" si="5"/>
        <v>1</v>
      </c>
      <c r="D200" s="4"/>
      <c r="E200" t="s">
        <v>20</v>
      </c>
      <c r="F200" t="str">
        <f t="array" ref="F200">INDEX(Establishment!B$2:B$1031,MATCH($E200,Establishment!$A$2:$A$1031,0))</f>
        <v xml:space="preserve"> </v>
      </c>
      <c r="G200" t="str">
        <f t="array" ref="G200">INDEX(Establishment!C$2:C$1031,MATCH($E200,Establishment!$A$2:$A$1031,0))</f>
        <v xml:space="preserve"> </v>
      </c>
      <c r="M200">
        <f t="shared" si="2"/>
        <v>0</v>
      </c>
      <c r="N200">
        <f t="shared" si="3"/>
        <v>0</v>
      </c>
      <c r="O200" t="s">
        <v>20</v>
      </c>
      <c r="P200" t="str">
        <f t="array" ref="P200">INDEX(Items!B$2:B$1072,MATCH($O200,Items!$A$2:$A$1072,0))</f>
        <v xml:space="preserve"> </v>
      </c>
      <c r="Q200" t="str">
        <f t="array" ref="Q200">INDEX(Items!C$2:C$1072,MATCH($O200,Items!$A$2:$A$1072,0))</f>
        <v xml:space="preserve"> </v>
      </c>
      <c r="R200" t="str">
        <f t="array" ref="R200">INDEX(Items!D$2:D$1072,MATCH($O200,Items!$A$2:$A$1072,0))</f>
        <v xml:space="preserve"> </v>
      </c>
    </row>
    <row r="201" spans="1:18" ht="15.75" customHeight="1" x14ac:dyDescent="0.25">
      <c r="A201">
        <f t="shared" si="0"/>
        <v>1</v>
      </c>
      <c r="B201" t="str">
        <f t="shared" si="4"/>
        <v/>
      </c>
      <c r="C201">
        <f t="shared" si="5"/>
        <v>1</v>
      </c>
      <c r="D201" s="4"/>
      <c r="E201" t="s">
        <v>20</v>
      </c>
      <c r="F201" t="str">
        <f t="array" ref="F201">INDEX(Establishment!B$2:B$1031,MATCH($E201,Establishment!$A$2:$A$1031,0))</f>
        <v xml:space="preserve"> </v>
      </c>
      <c r="G201" t="str">
        <f t="array" ref="G201">INDEX(Establishment!C$2:C$1031,MATCH($E201,Establishment!$A$2:$A$1031,0))</f>
        <v xml:space="preserve"> </v>
      </c>
      <c r="M201">
        <f t="shared" si="2"/>
        <v>0</v>
      </c>
      <c r="N201">
        <f t="shared" si="3"/>
        <v>0</v>
      </c>
      <c r="O201" t="s">
        <v>20</v>
      </c>
      <c r="P201" t="str">
        <f t="array" ref="P201">INDEX(Items!B$2:B$1072,MATCH($O201,Items!$A$2:$A$1072,0))</f>
        <v xml:space="preserve"> </v>
      </c>
      <c r="Q201" t="str">
        <f t="array" ref="Q201">INDEX(Items!C$2:C$1072,MATCH($O201,Items!$A$2:$A$1072,0))</f>
        <v xml:space="preserve"> </v>
      </c>
      <c r="R201" t="str">
        <f t="array" ref="R201">INDEX(Items!D$2:D$1072,MATCH($O201,Items!$A$2:$A$1072,0))</f>
        <v xml:space="preserve"> </v>
      </c>
    </row>
    <row r="202" spans="1:18" ht="15.75" customHeight="1" x14ac:dyDescent="0.25">
      <c r="A202">
        <f t="shared" si="0"/>
        <v>1</v>
      </c>
      <c r="B202" t="str">
        <f t="shared" si="4"/>
        <v/>
      </c>
      <c r="C202">
        <f t="shared" si="5"/>
        <v>1</v>
      </c>
      <c r="D202" s="4"/>
      <c r="E202" t="s">
        <v>20</v>
      </c>
      <c r="F202" t="str">
        <f t="array" ref="F202">INDEX(Establishment!B$2:B$1031,MATCH($E202,Establishment!$A$2:$A$1031,0))</f>
        <v xml:space="preserve"> </v>
      </c>
      <c r="G202" t="str">
        <f t="array" ref="G202">INDEX(Establishment!C$2:C$1031,MATCH($E202,Establishment!$A$2:$A$1031,0))</f>
        <v xml:space="preserve"> </v>
      </c>
      <c r="M202">
        <f t="shared" si="2"/>
        <v>0</v>
      </c>
      <c r="N202">
        <f t="shared" si="3"/>
        <v>0</v>
      </c>
      <c r="O202" t="s">
        <v>20</v>
      </c>
      <c r="P202" t="str">
        <f t="array" ref="P202">INDEX(Items!B$2:B$1072,MATCH($O202,Items!$A$2:$A$1072,0))</f>
        <v xml:space="preserve"> </v>
      </c>
      <c r="Q202" t="str">
        <f t="array" ref="Q202">INDEX(Items!C$2:C$1072,MATCH($O202,Items!$A$2:$A$1072,0))</f>
        <v xml:space="preserve"> </v>
      </c>
      <c r="R202" t="str">
        <f t="array" ref="R202">INDEX(Items!D$2:D$1072,MATCH($O202,Items!$A$2:$A$1072,0))</f>
        <v xml:space="preserve"> </v>
      </c>
    </row>
    <row r="203" spans="1:18" ht="15.75" customHeight="1" x14ac:dyDescent="0.25">
      <c r="A203">
        <f t="shared" si="0"/>
        <v>1</v>
      </c>
      <c r="B203" t="str">
        <f t="shared" si="4"/>
        <v/>
      </c>
      <c r="C203">
        <f t="shared" si="5"/>
        <v>1</v>
      </c>
      <c r="D203" s="4"/>
      <c r="E203" t="s">
        <v>20</v>
      </c>
      <c r="F203" t="str">
        <f t="array" ref="F203">INDEX(Establishment!B$2:B$1031,MATCH($E203,Establishment!$A$2:$A$1031,0))</f>
        <v xml:space="preserve"> </v>
      </c>
      <c r="G203" t="str">
        <f t="array" ref="G203">INDEX(Establishment!C$2:C$1031,MATCH($E203,Establishment!$A$2:$A$1031,0))</f>
        <v xml:space="preserve"> </v>
      </c>
      <c r="M203">
        <f t="shared" si="2"/>
        <v>0</v>
      </c>
      <c r="N203">
        <f t="shared" si="3"/>
        <v>0</v>
      </c>
      <c r="O203" t="s">
        <v>20</v>
      </c>
      <c r="P203" t="str">
        <f t="array" ref="P203">INDEX(Items!B$2:B$1072,MATCH($O203,Items!$A$2:$A$1072,0))</f>
        <v xml:space="preserve"> </v>
      </c>
      <c r="Q203" t="str">
        <f t="array" ref="Q203">INDEX(Items!C$2:C$1072,MATCH($O203,Items!$A$2:$A$1072,0))</f>
        <v xml:space="preserve"> </v>
      </c>
      <c r="R203" t="str">
        <f t="array" ref="R203">INDEX(Items!D$2:D$1072,MATCH($O203,Items!$A$2:$A$1072,0))</f>
        <v xml:space="preserve"> </v>
      </c>
    </row>
    <row r="204" spans="1:18" ht="15.75" customHeight="1" x14ac:dyDescent="0.25">
      <c r="A204">
        <f t="shared" si="0"/>
        <v>1</v>
      </c>
      <c r="B204" t="str">
        <f t="shared" si="4"/>
        <v/>
      </c>
      <c r="C204">
        <f t="shared" si="5"/>
        <v>1</v>
      </c>
      <c r="D204" s="4"/>
      <c r="E204" t="s">
        <v>20</v>
      </c>
      <c r="F204" t="str">
        <f t="array" ref="F204">INDEX(Establishment!B$2:B$1031,MATCH($E204,Establishment!$A$2:$A$1031,0))</f>
        <v xml:space="preserve"> </v>
      </c>
      <c r="G204" t="str">
        <f t="array" ref="G204">INDEX(Establishment!C$2:C$1031,MATCH($E204,Establishment!$A$2:$A$1031,0))</f>
        <v xml:space="preserve"> </v>
      </c>
      <c r="M204">
        <f t="shared" si="2"/>
        <v>0</v>
      </c>
      <c r="N204">
        <f t="shared" si="3"/>
        <v>0</v>
      </c>
      <c r="O204" t="s">
        <v>20</v>
      </c>
      <c r="P204" t="str">
        <f t="array" ref="P204">INDEX(Items!B$2:B$1072,MATCH($O204,Items!$A$2:$A$1072,0))</f>
        <v xml:space="preserve"> </v>
      </c>
      <c r="Q204" t="str">
        <f t="array" ref="Q204">INDEX(Items!C$2:C$1072,MATCH($O204,Items!$A$2:$A$1072,0))</f>
        <v xml:space="preserve"> </v>
      </c>
      <c r="R204" t="str">
        <f t="array" ref="R204">INDEX(Items!D$2:D$1072,MATCH($O204,Items!$A$2:$A$1072,0))</f>
        <v xml:space="preserve"> </v>
      </c>
    </row>
    <row r="205" spans="1:18" ht="15.75" customHeight="1" x14ac:dyDescent="0.25">
      <c r="A205">
        <f t="shared" si="0"/>
        <v>1</v>
      </c>
      <c r="B205" t="str">
        <f t="shared" si="4"/>
        <v/>
      </c>
      <c r="C205">
        <f t="shared" si="5"/>
        <v>1</v>
      </c>
      <c r="D205" s="4"/>
      <c r="E205" t="s">
        <v>20</v>
      </c>
      <c r="F205" t="str">
        <f t="array" ref="F205">INDEX(Establishment!B$2:B$1031,MATCH($E205,Establishment!$A$2:$A$1031,0))</f>
        <v xml:space="preserve"> </v>
      </c>
      <c r="G205" t="str">
        <f t="array" ref="G205">INDEX(Establishment!C$2:C$1031,MATCH($E205,Establishment!$A$2:$A$1031,0))</f>
        <v xml:space="preserve"> </v>
      </c>
      <c r="M205">
        <f t="shared" si="2"/>
        <v>0</v>
      </c>
      <c r="N205">
        <f t="shared" si="3"/>
        <v>0</v>
      </c>
      <c r="O205" t="s">
        <v>20</v>
      </c>
      <c r="P205" t="str">
        <f t="array" ref="P205">INDEX(Items!B$2:B$1072,MATCH($O205,Items!$A$2:$A$1072,0))</f>
        <v xml:space="preserve"> </v>
      </c>
      <c r="Q205" t="str">
        <f t="array" ref="Q205">INDEX(Items!C$2:C$1072,MATCH($O205,Items!$A$2:$A$1072,0))</f>
        <v xml:space="preserve"> </v>
      </c>
      <c r="R205" t="str">
        <f t="array" ref="R205">INDEX(Items!D$2:D$1072,MATCH($O205,Items!$A$2:$A$1072,0))</f>
        <v xml:space="preserve"> </v>
      </c>
    </row>
    <row r="206" spans="1:18" ht="15.75" customHeight="1" x14ac:dyDescent="0.25">
      <c r="A206">
        <f t="shared" si="0"/>
        <v>1</v>
      </c>
      <c r="B206" t="str">
        <f t="shared" si="4"/>
        <v/>
      </c>
      <c r="C206">
        <f t="shared" si="5"/>
        <v>1</v>
      </c>
      <c r="D206" s="4"/>
      <c r="E206" t="s">
        <v>20</v>
      </c>
      <c r="F206" t="str">
        <f t="array" ref="F206">INDEX(Establishment!B$2:B$1031,MATCH($E206,Establishment!$A$2:$A$1031,0))</f>
        <v xml:space="preserve"> </v>
      </c>
      <c r="G206" t="str">
        <f t="array" ref="G206">INDEX(Establishment!C$2:C$1031,MATCH($E206,Establishment!$A$2:$A$1031,0))</f>
        <v xml:space="preserve"> </v>
      </c>
      <c r="M206">
        <f t="shared" si="2"/>
        <v>0</v>
      </c>
      <c r="N206">
        <f t="shared" si="3"/>
        <v>0</v>
      </c>
      <c r="O206" t="s">
        <v>20</v>
      </c>
      <c r="P206" t="str">
        <f t="array" ref="P206">INDEX(Items!B$2:B$1072,MATCH($O206,Items!$A$2:$A$1072,0))</f>
        <v xml:space="preserve"> </v>
      </c>
      <c r="Q206" t="str">
        <f t="array" ref="Q206">INDEX(Items!C$2:C$1072,MATCH($O206,Items!$A$2:$A$1072,0))</f>
        <v xml:space="preserve"> </v>
      </c>
      <c r="R206" t="str">
        <f t="array" ref="R206">INDEX(Items!D$2:D$1072,MATCH($O206,Items!$A$2:$A$1072,0))</f>
        <v xml:space="preserve"> </v>
      </c>
    </row>
    <row r="207" spans="1:18" ht="15.75" customHeight="1" x14ac:dyDescent="0.25">
      <c r="A207">
        <f t="shared" si="0"/>
        <v>1</v>
      </c>
      <c r="B207" t="str">
        <f t="shared" si="4"/>
        <v/>
      </c>
      <c r="C207">
        <f t="shared" si="5"/>
        <v>1</v>
      </c>
      <c r="D207" s="4"/>
      <c r="E207" t="s">
        <v>20</v>
      </c>
      <c r="F207" t="str">
        <f t="array" ref="F207">INDEX(Establishment!B$2:B$1031,MATCH($E207,Establishment!$A$2:$A$1031,0))</f>
        <v xml:space="preserve"> </v>
      </c>
      <c r="G207" t="str">
        <f t="array" ref="G207">INDEX(Establishment!C$2:C$1031,MATCH($E207,Establishment!$A$2:$A$1031,0))</f>
        <v xml:space="preserve"> </v>
      </c>
      <c r="M207">
        <f t="shared" si="2"/>
        <v>0</v>
      </c>
      <c r="N207">
        <f t="shared" si="3"/>
        <v>0</v>
      </c>
      <c r="O207" t="s">
        <v>20</v>
      </c>
      <c r="P207" t="str">
        <f t="array" ref="P207">INDEX(Items!B$2:B$1072,MATCH($O207,Items!$A$2:$A$1072,0))</f>
        <v xml:space="preserve"> </v>
      </c>
      <c r="Q207" t="str">
        <f t="array" ref="Q207">INDEX(Items!C$2:C$1072,MATCH($O207,Items!$A$2:$A$1072,0))</f>
        <v xml:space="preserve"> </v>
      </c>
      <c r="R207" t="str">
        <f t="array" ref="R207">INDEX(Items!D$2:D$1072,MATCH($O207,Items!$A$2:$A$1072,0))</f>
        <v xml:space="preserve"> </v>
      </c>
    </row>
    <row r="208" spans="1:18" ht="15.75" customHeight="1" x14ac:dyDescent="0.25">
      <c r="A208">
        <f t="shared" si="0"/>
        <v>1</v>
      </c>
      <c r="B208" t="str">
        <f t="shared" si="4"/>
        <v/>
      </c>
      <c r="C208">
        <f t="shared" si="5"/>
        <v>1</v>
      </c>
      <c r="D208" s="4"/>
      <c r="E208" t="s">
        <v>20</v>
      </c>
      <c r="F208" t="str">
        <f t="array" ref="F208">INDEX(Establishment!B$2:B$1031,MATCH($E208,Establishment!$A$2:$A$1031,0))</f>
        <v xml:space="preserve"> </v>
      </c>
      <c r="G208" t="str">
        <f t="array" ref="G208">INDEX(Establishment!C$2:C$1031,MATCH($E208,Establishment!$A$2:$A$1031,0))</f>
        <v xml:space="preserve"> </v>
      </c>
      <c r="M208">
        <f t="shared" si="2"/>
        <v>0</v>
      </c>
      <c r="N208">
        <f t="shared" si="3"/>
        <v>0</v>
      </c>
      <c r="O208" t="s">
        <v>20</v>
      </c>
      <c r="P208" t="str">
        <f t="array" ref="P208">INDEX(Items!B$2:B$1072,MATCH($O208,Items!$A$2:$A$1072,0))</f>
        <v xml:space="preserve"> </v>
      </c>
      <c r="Q208" t="str">
        <f t="array" ref="Q208">INDEX(Items!C$2:C$1072,MATCH($O208,Items!$A$2:$A$1072,0))</f>
        <v xml:space="preserve"> </v>
      </c>
      <c r="R208" t="str">
        <f t="array" ref="R208">INDEX(Items!D$2:D$1072,MATCH($O208,Items!$A$2:$A$1072,0))</f>
        <v xml:space="preserve"> </v>
      </c>
    </row>
    <row r="209" spans="1:18" ht="15.75" customHeight="1" x14ac:dyDescent="0.25">
      <c r="A209">
        <f t="shared" si="0"/>
        <v>1</v>
      </c>
      <c r="B209" t="str">
        <f t="shared" si="4"/>
        <v/>
      </c>
      <c r="C209">
        <f t="shared" si="5"/>
        <v>1</v>
      </c>
      <c r="D209" s="4"/>
      <c r="E209" t="s">
        <v>20</v>
      </c>
      <c r="F209" t="str">
        <f t="array" ref="F209">INDEX(Establishment!B$2:B$1031,MATCH($E209,Establishment!$A$2:$A$1031,0))</f>
        <v xml:space="preserve"> </v>
      </c>
      <c r="G209" t="str">
        <f t="array" ref="G209">INDEX(Establishment!C$2:C$1031,MATCH($E209,Establishment!$A$2:$A$1031,0))</f>
        <v xml:space="preserve"> </v>
      </c>
      <c r="M209">
        <f t="shared" si="2"/>
        <v>0</v>
      </c>
      <c r="N209">
        <f t="shared" si="3"/>
        <v>0</v>
      </c>
      <c r="O209" t="s">
        <v>20</v>
      </c>
      <c r="P209" t="str">
        <f t="array" ref="P209">INDEX(Items!B$2:B$1072,MATCH($O209,Items!$A$2:$A$1072,0))</f>
        <v xml:space="preserve"> </v>
      </c>
      <c r="Q209" t="str">
        <f t="array" ref="Q209">INDEX(Items!C$2:C$1072,MATCH($O209,Items!$A$2:$A$1072,0))</f>
        <v xml:space="preserve"> </v>
      </c>
      <c r="R209" t="str">
        <f t="array" ref="R209">INDEX(Items!D$2:D$1072,MATCH($O209,Items!$A$2:$A$1072,0))</f>
        <v xml:space="preserve"> </v>
      </c>
    </row>
    <row r="210" spans="1:18" ht="15.75" customHeight="1" x14ac:dyDescent="0.25">
      <c r="A210">
        <f t="shared" si="0"/>
        <v>1</v>
      </c>
      <c r="B210" t="str">
        <f t="shared" si="4"/>
        <v/>
      </c>
      <c r="C210">
        <f t="shared" si="5"/>
        <v>1</v>
      </c>
      <c r="D210" s="4"/>
      <c r="E210" t="s">
        <v>20</v>
      </c>
      <c r="F210" t="str">
        <f t="array" ref="F210">INDEX(Establishment!B$2:B$1031,MATCH($E210,Establishment!$A$2:$A$1031,0))</f>
        <v xml:space="preserve"> </v>
      </c>
      <c r="G210" t="str">
        <f t="array" ref="G210">INDEX(Establishment!C$2:C$1031,MATCH($E210,Establishment!$A$2:$A$1031,0))</f>
        <v xml:space="preserve"> </v>
      </c>
      <c r="M210">
        <f t="shared" si="2"/>
        <v>0</v>
      </c>
      <c r="N210">
        <f t="shared" si="3"/>
        <v>0</v>
      </c>
      <c r="O210" t="s">
        <v>20</v>
      </c>
      <c r="P210" t="str">
        <f t="array" ref="P210">INDEX(Items!B$2:B$1072,MATCH($O210,Items!$A$2:$A$1072,0))</f>
        <v xml:space="preserve"> </v>
      </c>
      <c r="Q210" t="str">
        <f t="array" ref="Q210">INDEX(Items!C$2:C$1072,MATCH($O210,Items!$A$2:$A$1072,0))</f>
        <v xml:space="preserve"> </v>
      </c>
      <c r="R210" t="str">
        <f t="array" ref="R210">INDEX(Items!D$2:D$1072,MATCH($O210,Items!$A$2:$A$1072,0))</f>
        <v xml:space="preserve"> </v>
      </c>
    </row>
    <row r="211" spans="1:18" ht="15.75" customHeight="1" x14ac:dyDescent="0.25">
      <c r="A211">
        <f t="shared" si="0"/>
        <v>1</v>
      </c>
      <c r="B211" t="str">
        <f t="shared" si="4"/>
        <v/>
      </c>
      <c r="C211">
        <f t="shared" si="5"/>
        <v>1</v>
      </c>
      <c r="D211" s="4"/>
      <c r="E211" t="s">
        <v>20</v>
      </c>
      <c r="F211" t="str">
        <f t="array" ref="F211">INDEX(Establishment!B$2:B$1031,MATCH($E211,Establishment!$A$2:$A$1031,0))</f>
        <v xml:space="preserve"> </v>
      </c>
      <c r="G211" t="str">
        <f t="array" ref="G211">INDEX(Establishment!C$2:C$1031,MATCH($E211,Establishment!$A$2:$A$1031,0))</f>
        <v xml:space="preserve"> </v>
      </c>
      <c r="M211">
        <f t="shared" si="2"/>
        <v>0</v>
      </c>
      <c r="N211">
        <f t="shared" si="3"/>
        <v>0</v>
      </c>
      <c r="O211" t="s">
        <v>20</v>
      </c>
      <c r="P211" t="str">
        <f t="array" ref="P211">INDEX(Items!B$2:B$1072,MATCH($O211,Items!$A$2:$A$1072,0))</f>
        <v xml:space="preserve"> </v>
      </c>
      <c r="Q211" t="str">
        <f t="array" ref="Q211">INDEX(Items!C$2:C$1072,MATCH($O211,Items!$A$2:$A$1072,0))</f>
        <v xml:space="preserve"> </v>
      </c>
      <c r="R211" t="str">
        <f t="array" ref="R211">INDEX(Items!D$2:D$1072,MATCH($O211,Items!$A$2:$A$1072,0))</f>
        <v xml:space="preserve"> </v>
      </c>
    </row>
    <row r="212" spans="1:18" ht="15.75" customHeight="1" x14ac:dyDescent="0.25">
      <c r="A212">
        <f t="shared" si="0"/>
        <v>1</v>
      </c>
      <c r="B212" t="str">
        <f t="shared" si="4"/>
        <v/>
      </c>
      <c r="C212">
        <f t="shared" si="5"/>
        <v>1</v>
      </c>
      <c r="D212" s="4"/>
      <c r="E212" t="s">
        <v>20</v>
      </c>
      <c r="F212" t="str">
        <f t="array" ref="F212">INDEX(Establishment!B$2:B$1031,MATCH($E212,Establishment!$A$2:$A$1031,0))</f>
        <v xml:space="preserve"> </v>
      </c>
      <c r="G212" t="str">
        <f t="array" ref="G212">INDEX(Establishment!C$2:C$1031,MATCH($E212,Establishment!$A$2:$A$1031,0))</f>
        <v xml:space="preserve"> </v>
      </c>
      <c r="M212">
        <f t="shared" si="2"/>
        <v>0</v>
      </c>
      <c r="N212">
        <f t="shared" si="3"/>
        <v>0</v>
      </c>
      <c r="O212" t="s">
        <v>20</v>
      </c>
      <c r="P212" t="str">
        <f t="array" ref="P212">INDEX(Items!B$2:B$1072,MATCH($O212,Items!$A$2:$A$1072,0))</f>
        <v xml:space="preserve"> </v>
      </c>
      <c r="Q212" t="str">
        <f t="array" ref="Q212">INDEX(Items!C$2:C$1072,MATCH($O212,Items!$A$2:$A$1072,0))</f>
        <v xml:space="preserve"> </v>
      </c>
      <c r="R212" t="str">
        <f t="array" ref="R212">INDEX(Items!D$2:D$1072,MATCH($O212,Items!$A$2:$A$1072,0))</f>
        <v xml:space="preserve"> </v>
      </c>
    </row>
    <row r="213" spans="1:18" ht="15.75" customHeight="1" x14ac:dyDescent="0.25">
      <c r="A213">
        <f t="shared" si="0"/>
        <v>1</v>
      </c>
      <c r="B213" t="str">
        <f t="shared" si="4"/>
        <v/>
      </c>
      <c r="C213">
        <f t="shared" si="5"/>
        <v>1</v>
      </c>
      <c r="D213" s="4"/>
      <c r="E213" t="s">
        <v>20</v>
      </c>
      <c r="F213" t="str">
        <f t="array" ref="F213">INDEX(Establishment!B$2:B$1031,MATCH($E213,Establishment!$A$2:$A$1031,0))</f>
        <v xml:space="preserve"> </v>
      </c>
      <c r="G213" t="str">
        <f t="array" ref="G213">INDEX(Establishment!C$2:C$1031,MATCH($E213,Establishment!$A$2:$A$1031,0))</f>
        <v xml:space="preserve"> </v>
      </c>
      <c r="M213">
        <f t="shared" si="2"/>
        <v>0</v>
      </c>
      <c r="N213">
        <f t="shared" si="3"/>
        <v>0</v>
      </c>
      <c r="O213" t="s">
        <v>20</v>
      </c>
      <c r="P213" t="str">
        <f t="array" ref="P213">INDEX(Items!B$2:B$1072,MATCH($O213,Items!$A$2:$A$1072,0))</f>
        <v xml:space="preserve"> </v>
      </c>
      <c r="Q213" t="str">
        <f t="array" ref="Q213">INDEX(Items!C$2:C$1072,MATCH($O213,Items!$A$2:$A$1072,0))</f>
        <v xml:space="preserve"> </v>
      </c>
      <c r="R213" t="str">
        <f t="array" ref="R213">INDEX(Items!D$2:D$1072,MATCH($O213,Items!$A$2:$A$1072,0))</f>
        <v xml:space="preserve"> </v>
      </c>
    </row>
    <row r="214" spans="1:18" ht="15.75" customHeight="1" x14ac:dyDescent="0.25">
      <c r="A214">
        <f t="shared" si="0"/>
        <v>1</v>
      </c>
      <c r="B214" t="str">
        <f t="shared" si="4"/>
        <v/>
      </c>
      <c r="C214">
        <f t="shared" si="5"/>
        <v>1</v>
      </c>
      <c r="D214" s="4"/>
      <c r="E214" t="s">
        <v>20</v>
      </c>
      <c r="F214" t="str">
        <f t="array" ref="F214">INDEX(Establishment!B$2:B$1031,MATCH($E214,Establishment!$A$2:$A$1031,0))</f>
        <v xml:space="preserve"> </v>
      </c>
      <c r="G214" t="str">
        <f t="array" ref="G214">INDEX(Establishment!C$2:C$1031,MATCH($E214,Establishment!$A$2:$A$1031,0))</f>
        <v xml:space="preserve"> </v>
      </c>
      <c r="M214">
        <f t="shared" si="2"/>
        <v>0</v>
      </c>
      <c r="N214">
        <f t="shared" si="3"/>
        <v>0</v>
      </c>
      <c r="O214" t="s">
        <v>20</v>
      </c>
      <c r="P214" t="str">
        <f t="array" ref="P214">INDEX(Items!B$2:B$1072,MATCH($O214,Items!$A$2:$A$1072,0))</f>
        <v xml:space="preserve"> </v>
      </c>
      <c r="Q214" t="str">
        <f t="array" ref="Q214">INDEX(Items!C$2:C$1072,MATCH($O214,Items!$A$2:$A$1072,0))</f>
        <v xml:space="preserve"> </v>
      </c>
      <c r="R214" t="str">
        <f t="array" ref="R214">INDEX(Items!D$2:D$1072,MATCH($O214,Items!$A$2:$A$1072,0))</f>
        <v xml:space="preserve"> </v>
      </c>
    </row>
    <row r="215" spans="1:18" ht="15.75" customHeight="1" x14ac:dyDescent="0.25">
      <c r="A215">
        <f t="shared" si="0"/>
        <v>1</v>
      </c>
      <c r="B215" t="str">
        <f t="shared" si="4"/>
        <v/>
      </c>
      <c r="C215">
        <f t="shared" si="5"/>
        <v>1</v>
      </c>
      <c r="D215" s="4"/>
      <c r="E215" t="s">
        <v>20</v>
      </c>
      <c r="F215" t="str">
        <f t="array" ref="F215">INDEX(Establishment!B$2:B$1031,MATCH($E215,Establishment!$A$2:$A$1031,0))</f>
        <v xml:space="preserve"> </v>
      </c>
      <c r="G215" t="str">
        <f t="array" ref="G215">INDEX(Establishment!C$2:C$1031,MATCH($E215,Establishment!$A$2:$A$1031,0))</f>
        <v xml:space="preserve"> </v>
      </c>
      <c r="M215">
        <f t="shared" si="2"/>
        <v>0</v>
      </c>
      <c r="N215">
        <f t="shared" si="3"/>
        <v>0</v>
      </c>
      <c r="O215" t="s">
        <v>20</v>
      </c>
      <c r="P215" t="str">
        <f t="array" ref="P215">INDEX(Items!B$2:B$1072,MATCH($O215,Items!$A$2:$A$1072,0))</f>
        <v xml:space="preserve"> </v>
      </c>
      <c r="Q215" t="str">
        <f t="array" ref="Q215">INDEX(Items!C$2:C$1072,MATCH($O215,Items!$A$2:$A$1072,0))</f>
        <v xml:space="preserve"> </v>
      </c>
      <c r="R215" t="str">
        <f t="array" ref="R215">INDEX(Items!D$2:D$1072,MATCH($O215,Items!$A$2:$A$1072,0))</f>
        <v xml:space="preserve"> </v>
      </c>
    </row>
    <row r="216" spans="1:18" ht="15.75" customHeight="1" x14ac:dyDescent="0.25">
      <c r="A216">
        <f t="shared" si="0"/>
        <v>1</v>
      </c>
      <c r="B216" t="str">
        <f t="shared" si="4"/>
        <v/>
      </c>
      <c r="C216">
        <f t="shared" si="5"/>
        <v>1</v>
      </c>
      <c r="D216" s="4"/>
      <c r="E216" t="s">
        <v>20</v>
      </c>
      <c r="F216" t="str">
        <f t="array" ref="F216">INDEX(Establishment!B$2:B$1031,MATCH($E216,Establishment!$A$2:$A$1031,0))</f>
        <v xml:space="preserve"> </v>
      </c>
      <c r="G216" t="str">
        <f t="array" ref="G216">INDEX(Establishment!C$2:C$1031,MATCH($E216,Establishment!$A$2:$A$1031,0))</f>
        <v xml:space="preserve"> </v>
      </c>
      <c r="M216">
        <f t="shared" si="2"/>
        <v>0</v>
      </c>
      <c r="N216">
        <f t="shared" si="3"/>
        <v>0</v>
      </c>
      <c r="O216" t="s">
        <v>20</v>
      </c>
      <c r="P216" t="str">
        <f t="array" ref="P216">INDEX(Items!B$2:B$1072,MATCH($O216,Items!$A$2:$A$1072,0))</f>
        <v xml:space="preserve"> </v>
      </c>
      <c r="Q216" t="str">
        <f t="array" ref="Q216">INDEX(Items!C$2:C$1072,MATCH($O216,Items!$A$2:$A$1072,0))</f>
        <v xml:space="preserve"> </v>
      </c>
      <c r="R216" t="str">
        <f t="array" ref="R216">INDEX(Items!D$2:D$1072,MATCH($O216,Items!$A$2:$A$1072,0))</f>
        <v xml:space="preserve"> </v>
      </c>
    </row>
    <row r="217" spans="1:18" ht="15.75" customHeight="1" x14ac:dyDescent="0.25">
      <c r="A217">
        <f t="shared" si="0"/>
        <v>1</v>
      </c>
      <c r="B217" t="str">
        <f t="shared" si="4"/>
        <v/>
      </c>
      <c r="C217">
        <f t="shared" si="5"/>
        <v>1</v>
      </c>
      <c r="D217" s="4"/>
      <c r="E217" t="s">
        <v>20</v>
      </c>
      <c r="F217" t="str">
        <f t="array" ref="F217">INDEX(Establishment!B$2:B$1031,MATCH($E217,Establishment!$A$2:$A$1031,0))</f>
        <v xml:space="preserve"> </v>
      </c>
      <c r="G217" t="str">
        <f t="array" ref="G217">INDEX(Establishment!C$2:C$1031,MATCH($E217,Establishment!$A$2:$A$1031,0))</f>
        <v xml:space="preserve"> </v>
      </c>
      <c r="M217">
        <f t="shared" si="2"/>
        <v>0</v>
      </c>
      <c r="N217">
        <f t="shared" si="3"/>
        <v>0</v>
      </c>
      <c r="O217" t="s">
        <v>20</v>
      </c>
      <c r="P217" t="str">
        <f t="array" ref="P217">INDEX(Items!B$2:B$1072,MATCH($O217,Items!$A$2:$A$1072,0))</f>
        <v xml:space="preserve"> </v>
      </c>
      <c r="Q217" t="str">
        <f t="array" ref="Q217">INDEX(Items!C$2:C$1072,MATCH($O217,Items!$A$2:$A$1072,0))</f>
        <v xml:space="preserve"> </v>
      </c>
      <c r="R217" t="str">
        <f t="array" ref="R217">INDEX(Items!D$2:D$1072,MATCH($O217,Items!$A$2:$A$1072,0))</f>
        <v xml:space="preserve"> </v>
      </c>
    </row>
    <row r="218" spans="1:18" ht="15.75" customHeight="1" x14ac:dyDescent="0.25">
      <c r="A218">
        <f t="shared" si="0"/>
        <v>1</v>
      </c>
      <c r="B218" t="str">
        <f t="shared" si="4"/>
        <v/>
      </c>
      <c r="C218">
        <f t="shared" si="5"/>
        <v>1</v>
      </c>
      <c r="D218" s="4"/>
      <c r="E218" t="s">
        <v>20</v>
      </c>
      <c r="F218" t="str">
        <f t="array" ref="F218">INDEX(Establishment!B$2:B$1031,MATCH($E218,Establishment!$A$2:$A$1031,0))</f>
        <v xml:space="preserve"> </v>
      </c>
      <c r="G218" t="str">
        <f t="array" ref="G218">INDEX(Establishment!C$2:C$1031,MATCH($E218,Establishment!$A$2:$A$1031,0))</f>
        <v xml:space="preserve"> </v>
      </c>
      <c r="M218">
        <f t="shared" si="2"/>
        <v>0</v>
      </c>
      <c r="N218">
        <f t="shared" si="3"/>
        <v>0</v>
      </c>
      <c r="O218" t="s">
        <v>20</v>
      </c>
      <c r="P218" t="str">
        <f t="array" ref="P218">INDEX(Items!B$2:B$1072,MATCH($O218,Items!$A$2:$A$1072,0))</f>
        <v xml:space="preserve"> </v>
      </c>
      <c r="Q218" t="str">
        <f t="array" ref="Q218">INDEX(Items!C$2:C$1072,MATCH($O218,Items!$A$2:$A$1072,0))</f>
        <v xml:space="preserve"> </v>
      </c>
      <c r="R218" t="str">
        <f t="array" ref="R218">INDEX(Items!D$2:D$1072,MATCH($O218,Items!$A$2:$A$1072,0))</f>
        <v xml:space="preserve"> </v>
      </c>
    </row>
    <row r="219" spans="1:18" ht="15.75" customHeight="1" x14ac:dyDescent="0.25">
      <c r="A219">
        <f t="shared" si="0"/>
        <v>1</v>
      </c>
      <c r="B219" t="str">
        <f t="shared" si="4"/>
        <v/>
      </c>
      <c r="C219">
        <f t="shared" si="5"/>
        <v>1</v>
      </c>
      <c r="D219" s="4"/>
      <c r="E219" t="s">
        <v>20</v>
      </c>
      <c r="F219" t="str">
        <f t="array" ref="F219">INDEX(Establishment!B$2:B$1031,MATCH($E219,Establishment!$A$2:$A$1031,0))</f>
        <v xml:space="preserve"> </v>
      </c>
      <c r="G219" t="str">
        <f t="array" ref="G219">INDEX(Establishment!C$2:C$1031,MATCH($E219,Establishment!$A$2:$A$1031,0))</f>
        <v xml:space="preserve"> </v>
      </c>
      <c r="M219">
        <f t="shared" si="2"/>
        <v>0</v>
      </c>
      <c r="N219">
        <f t="shared" si="3"/>
        <v>0</v>
      </c>
      <c r="O219" t="s">
        <v>20</v>
      </c>
      <c r="P219" t="str">
        <f t="array" ref="P219">INDEX(Items!B$2:B$1072,MATCH($O219,Items!$A$2:$A$1072,0))</f>
        <v xml:space="preserve"> </v>
      </c>
      <c r="Q219" t="str">
        <f t="array" ref="Q219">INDEX(Items!C$2:C$1072,MATCH($O219,Items!$A$2:$A$1072,0))</f>
        <v xml:space="preserve"> </v>
      </c>
      <c r="R219" t="str">
        <f t="array" ref="R219">INDEX(Items!D$2:D$1072,MATCH($O219,Items!$A$2:$A$1072,0))</f>
        <v xml:space="preserve"> </v>
      </c>
    </row>
    <row r="220" spans="1:18" ht="15.75" customHeight="1" x14ac:dyDescent="0.25">
      <c r="A220">
        <f t="shared" si="0"/>
        <v>1</v>
      </c>
      <c r="B220" t="str">
        <f t="shared" si="4"/>
        <v/>
      </c>
      <c r="C220">
        <f t="shared" si="5"/>
        <v>1</v>
      </c>
      <c r="D220" s="4"/>
      <c r="E220" t="s">
        <v>20</v>
      </c>
      <c r="F220" t="str">
        <f t="array" ref="F220">INDEX(Establishment!B$2:B$1031,MATCH($E220,Establishment!$A$2:$A$1031,0))</f>
        <v xml:space="preserve"> </v>
      </c>
      <c r="G220" t="str">
        <f t="array" ref="G220">INDEX(Establishment!C$2:C$1031,MATCH($E220,Establishment!$A$2:$A$1031,0))</f>
        <v xml:space="preserve"> </v>
      </c>
      <c r="M220">
        <f t="shared" si="2"/>
        <v>0</v>
      </c>
      <c r="N220">
        <f t="shared" si="3"/>
        <v>0</v>
      </c>
      <c r="O220" t="s">
        <v>20</v>
      </c>
      <c r="P220" t="str">
        <f t="array" ref="P220">INDEX(Items!B$2:B$1072,MATCH($O220,Items!$A$2:$A$1072,0))</f>
        <v xml:space="preserve"> </v>
      </c>
      <c r="Q220" t="str">
        <f t="array" ref="Q220">INDEX(Items!C$2:C$1072,MATCH($O220,Items!$A$2:$A$1072,0))</f>
        <v xml:space="preserve"> </v>
      </c>
      <c r="R220" t="str">
        <f t="array" ref="R220">INDEX(Items!D$2:D$1072,MATCH($O220,Items!$A$2:$A$1072,0))</f>
        <v xml:space="preserve"> </v>
      </c>
    </row>
    <row r="221" spans="1:18" ht="15.75" customHeight="1" x14ac:dyDescent="0.25">
      <c r="A221">
        <f t="shared" si="0"/>
        <v>1</v>
      </c>
      <c r="B221" t="str">
        <f t="shared" si="4"/>
        <v/>
      </c>
      <c r="C221">
        <f t="shared" si="5"/>
        <v>1</v>
      </c>
      <c r="D221" s="4"/>
      <c r="E221" t="s">
        <v>20</v>
      </c>
      <c r="F221" t="str">
        <f t="array" ref="F221">INDEX(Establishment!B$2:B$1031,MATCH($E221,Establishment!$A$2:$A$1031,0))</f>
        <v xml:space="preserve"> </v>
      </c>
      <c r="G221" t="str">
        <f t="array" ref="G221">INDEX(Establishment!C$2:C$1031,MATCH($E221,Establishment!$A$2:$A$1031,0))</f>
        <v xml:space="preserve"> </v>
      </c>
      <c r="M221">
        <f t="shared" si="2"/>
        <v>0</v>
      </c>
      <c r="N221">
        <f t="shared" si="3"/>
        <v>0</v>
      </c>
      <c r="O221" t="s">
        <v>20</v>
      </c>
      <c r="P221" t="str">
        <f t="array" ref="P221">INDEX(Items!B$2:B$1072,MATCH($O221,Items!$A$2:$A$1072,0))</f>
        <v xml:space="preserve"> </v>
      </c>
      <c r="Q221" t="str">
        <f t="array" ref="Q221">INDEX(Items!C$2:C$1072,MATCH($O221,Items!$A$2:$A$1072,0))</f>
        <v xml:space="preserve"> </v>
      </c>
      <c r="R221" t="str">
        <f t="array" ref="R221">INDEX(Items!D$2:D$1072,MATCH($O221,Items!$A$2:$A$1072,0))</f>
        <v xml:space="preserve"> </v>
      </c>
    </row>
    <row r="222" spans="1:18" ht="15.75" customHeight="1" x14ac:dyDescent="0.25">
      <c r="A222">
        <f t="shared" si="0"/>
        <v>1</v>
      </c>
      <c r="B222" t="str">
        <f t="shared" si="4"/>
        <v/>
      </c>
      <c r="C222">
        <f t="shared" si="5"/>
        <v>1</v>
      </c>
      <c r="D222" s="4"/>
      <c r="E222" t="s">
        <v>20</v>
      </c>
      <c r="F222" t="str">
        <f t="array" ref="F222">INDEX(Establishment!B$2:B$1031,MATCH($E222,Establishment!$A$2:$A$1031,0))</f>
        <v xml:space="preserve"> </v>
      </c>
      <c r="G222" t="str">
        <f t="array" ref="G222">INDEX(Establishment!C$2:C$1031,MATCH($E222,Establishment!$A$2:$A$1031,0))</f>
        <v xml:space="preserve"> </v>
      </c>
      <c r="M222">
        <f t="shared" si="2"/>
        <v>0</v>
      </c>
      <c r="N222">
        <f t="shared" si="3"/>
        <v>0</v>
      </c>
      <c r="O222" t="s">
        <v>20</v>
      </c>
      <c r="P222" t="str">
        <f t="array" ref="P222">INDEX(Items!B$2:B$1072,MATCH($O222,Items!$A$2:$A$1072,0))</f>
        <v xml:space="preserve"> </v>
      </c>
      <c r="Q222" t="str">
        <f t="array" ref="Q222">INDEX(Items!C$2:C$1072,MATCH($O222,Items!$A$2:$A$1072,0))</f>
        <v xml:space="preserve"> </v>
      </c>
      <c r="R222" t="str">
        <f t="array" ref="R222">INDEX(Items!D$2:D$1072,MATCH($O222,Items!$A$2:$A$1072,0))</f>
        <v xml:space="preserve"> </v>
      </c>
    </row>
    <row r="223" spans="1:18" ht="15.75" customHeight="1" x14ac:dyDescent="0.25">
      <c r="A223">
        <f t="shared" si="0"/>
        <v>1</v>
      </c>
      <c r="B223" t="str">
        <f t="shared" si="4"/>
        <v/>
      </c>
      <c r="C223">
        <f t="shared" si="5"/>
        <v>1</v>
      </c>
      <c r="D223" s="4"/>
      <c r="E223" t="s">
        <v>20</v>
      </c>
      <c r="F223" t="str">
        <f t="array" ref="F223">INDEX(Establishment!B$2:B$1031,MATCH($E223,Establishment!$A$2:$A$1031,0))</f>
        <v xml:space="preserve"> </v>
      </c>
      <c r="G223" t="str">
        <f t="array" ref="G223">INDEX(Establishment!C$2:C$1031,MATCH($E223,Establishment!$A$2:$A$1031,0))</f>
        <v xml:space="preserve"> </v>
      </c>
      <c r="M223">
        <f t="shared" si="2"/>
        <v>0</v>
      </c>
      <c r="N223">
        <f t="shared" si="3"/>
        <v>0</v>
      </c>
      <c r="O223" t="s">
        <v>20</v>
      </c>
      <c r="P223" t="str">
        <f t="array" ref="P223">INDEX(Items!B$2:B$1072,MATCH($O223,Items!$A$2:$A$1072,0))</f>
        <v xml:space="preserve"> </v>
      </c>
      <c r="Q223" t="str">
        <f t="array" ref="Q223">INDEX(Items!C$2:C$1072,MATCH($O223,Items!$A$2:$A$1072,0))</f>
        <v xml:space="preserve"> </v>
      </c>
      <c r="R223" t="str">
        <f t="array" ref="R223">INDEX(Items!D$2:D$1072,MATCH($O223,Items!$A$2:$A$1072,0))</f>
        <v xml:space="preserve"> </v>
      </c>
    </row>
    <row r="224" spans="1:18" ht="15.75" customHeight="1" x14ac:dyDescent="0.25">
      <c r="A224">
        <f t="shared" si="0"/>
        <v>1</v>
      </c>
      <c r="B224" t="str">
        <f t="shared" si="4"/>
        <v/>
      </c>
      <c r="C224">
        <f t="shared" si="5"/>
        <v>1</v>
      </c>
      <c r="D224" s="4"/>
      <c r="E224" t="s">
        <v>20</v>
      </c>
      <c r="F224" t="str">
        <f t="array" ref="F224">INDEX(Establishment!B$2:B$1031,MATCH($E224,Establishment!$A$2:$A$1031,0))</f>
        <v xml:space="preserve"> </v>
      </c>
      <c r="G224" t="str">
        <f t="array" ref="G224">INDEX(Establishment!C$2:C$1031,MATCH($E224,Establishment!$A$2:$A$1031,0))</f>
        <v xml:space="preserve"> </v>
      </c>
      <c r="M224">
        <f t="shared" si="2"/>
        <v>0</v>
      </c>
      <c r="N224">
        <f t="shared" si="3"/>
        <v>0</v>
      </c>
      <c r="O224" t="s">
        <v>20</v>
      </c>
      <c r="P224" t="str">
        <f t="array" ref="P224">INDEX(Items!B$2:B$1072,MATCH($O224,Items!$A$2:$A$1072,0))</f>
        <v xml:space="preserve"> </v>
      </c>
      <c r="Q224" t="str">
        <f t="array" ref="Q224">INDEX(Items!C$2:C$1072,MATCH($O224,Items!$A$2:$A$1072,0))</f>
        <v xml:space="preserve"> </v>
      </c>
      <c r="R224" t="str">
        <f t="array" ref="R224">INDEX(Items!D$2:D$1072,MATCH($O224,Items!$A$2:$A$1072,0))</f>
        <v xml:space="preserve"> </v>
      </c>
    </row>
    <row r="225" spans="1:18" ht="15.75" customHeight="1" x14ac:dyDescent="0.25">
      <c r="A225">
        <f t="shared" si="0"/>
        <v>1</v>
      </c>
      <c r="B225" t="str">
        <f t="shared" si="4"/>
        <v/>
      </c>
      <c r="C225">
        <f t="shared" si="5"/>
        <v>1</v>
      </c>
      <c r="D225" s="4"/>
      <c r="E225" t="s">
        <v>20</v>
      </c>
      <c r="F225" t="str">
        <f t="array" ref="F225">INDEX(Establishment!B$2:B$1031,MATCH($E225,Establishment!$A$2:$A$1031,0))</f>
        <v xml:space="preserve"> </v>
      </c>
      <c r="G225" t="str">
        <f t="array" ref="G225">INDEX(Establishment!C$2:C$1031,MATCH($E225,Establishment!$A$2:$A$1031,0))</f>
        <v xml:space="preserve"> </v>
      </c>
      <c r="M225">
        <f t="shared" si="2"/>
        <v>0</v>
      </c>
      <c r="N225">
        <f t="shared" si="3"/>
        <v>0</v>
      </c>
      <c r="O225" t="s">
        <v>20</v>
      </c>
      <c r="P225" t="str">
        <f t="array" ref="P225">INDEX(Items!B$2:B$1072,MATCH($O225,Items!$A$2:$A$1072,0))</f>
        <v xml:space="preserve"> </v>
      </c>
      <c r="Q225" t="str">
        <f t="array" ref="Q225">INDEX(Items!C$2:C$1072,MATCH($O225,Items!$A$2:$A$1072,0))</f>
        <v xml:space="preserve"> </v>
      </c>
      <c r="R225" t="str">
        <f t="array" ref="R225">INDEX(Items!D$2:D$1072,MATCH($O225,Items!$A$2:$A$1072,0))</f>
        <v xml:space="preserve"> </v>
      </c>
    </row>
    <row r="226" spans="1:18" ht="15.75" customHeight="1" x14ac:dyDescent="0.25">
      <c r="A226">
        <f t="shared" si="0"/>
        <v>1</v>
      </c>
      <c r="B226" t="str">
        <f t="shared" si="4"/>
        <v/>
      </c>
      <c r="C226">
        <f t="shared" si="5"/>
        <v>1</v>
      </c>
      <c r="D226" s="4"/>
      <c r="E226" t="s">
        <v>20</v>
      </c>
      <c r="F226" t="str">
        <f t="array" ref="F226">INDEX(Establishment!B$2:B$1031,MATCH($E226,Establishment!$A$2:$A$1031,0))</f>
        <v xml:space="preserve"> </v>
      </c>
      <c r="G226" t="str">
        <f t="array" ref="G226">INDEX(Establishment!C$2:C$1031,MATCH($E226,Establishment!$A$2:$A$1031,0))</f>
        <v xml:space="preserve"> </v>
      </c>
      <c r="M226">
        <f t="shared" si="2"/>
        <v>0</v>
      </c>
      <c r="N226">
        <f t="shared" si="3"/>
        <v>0</v>
      </c>
      <c r="O226" t="s">
        <v>20</v>
      </c>
      <c r="P226" t="str">
        <f t="array" ref="P226">INDEX(Items!B$2:B$1072,MATCH($O226,Items!$A$2:$A$1072,0))</f>
        <v xml:space="preserve"> </v>
      </c>
      <c r="Q226" t="str">
        <f t="array" ref="Q226">INDEX(Items!C$2:C$1072,MATCH($O226,Items!$A$2:$A$1072,0))</f>
        <v xml:space="preserve"> </v>
      </c>
      <c r="R226" t="str">
        <f t="array" ref="R226">INDEX(Items!D$2:D$1072,MATCH($O226,Items!$A$2:$A$1072,0))</f>
        <v xml:space="preserve"> </v>
      </c>
    </row>
    <row r="227" spans="1:18" ht="15.75" customHeight="1" x14ac:dyDescent="0.25">
      <c r="A227">
        <f t="shared" si="0"/>
        <v>1</v>
      </c>
      <c r="B227" t="str">
        <f t="shared" si="4"/>
        <v/>
      </c>
      <c r="C227">
        <f t="shared" si="5"/>
        <v>1</v>
      </c>
      <c r="D227" s="4"/>
      <c r="E227" t="s">
        <v>20</v>
      </c>
      <c r="F227" t="str">
        <f t="array" ref="F227">INDEX(Establishment!B$2:B$1031,MATCH($E227,Establishment!$A$2:$A$1031,0))</f>
        <v xml:space="preserve"> </v>
      </c>
      <c r="G227" t="str">
        <f t="array" ref="G227">INDEX(Establishment!C$2:C$1031,MATCH($E227,Establishment!$A$2:$A$1031,0))</f>
        <v xml:space="preserve"> </v>
      </c>
      <c r="M227">
        <f t="shared" si="2"/>
        <v>0</v>
      </c>
      <c r="N227">
        <f t="shared" si="3"/>
        <v>0</v>
      </c>
      <c r="O227" t="s">
        <v>20</v>
      </c>
      <c r="P227" t="str">
        <f t="array" ref="P227">INDEX(Items!B$2:B$1072,MATCH($O227,Items!$A$2:$A$1072,0))</f>
        <v xml:space="preserve"> </v>
      </c>
      <c r="Q227" t="str">
        <f t="array" ref="Q227">INDEX(Items!C$2:C$1072,MATCH($O227,Items!$A$2:$A$1072,0))</f>
        <v xml:space="preserve"> </v>
      </c>
      <c r="R227" t="str">
        <f t="array" ref="R227">INDEX(Items!D$2:D$1072,MATCH($O227,Items!$A$2:$A$1072,0))</f>
        <v xml:space="preserve"> </v>
      </c>
    </row>
    <row r="228" spans="1:18" ht="15.75" customHeight="1" x14ac:dyDescent="0.25">
      <c r="A228">
        <f t="shared" si="0"/>
        <v>1</v>
      </c>
      <c r="B228" t="str">
        <f t="shared" si="4"/>
        <v/>
      </c>
      <c r="C228">
        <f t="shared" si="5"/>
        <v>1</v>
      </c>
      <c r="D228" s="4"/>
      <c r="E228" t="s">
        <v>20</v>
      </c>
      <c r="F228" t="str">
        <f t="array" ref="F228">INDEX(Establishment!B$2:B$1031,MATCH($E228,Establishment!$A$2:$A$1031,0))</f>
        <v xml:space="preserve"> </v>
      </c>
      <c r="G228" t="str">
        <f t="array" ref="G228">INDEX(Establishment!C$2:C$1031,MATCH($E228,Establishment!$A$2:$A$1031,0))</f>
        <v xml:space="preserve"> </v>
      </c>
      <c r="M228">
        <f t="shared" si="2"/>
        <v>0</v>
      </c>
      <c r="N228">
        <f t="shared" si="3"/>
        <v>0</v>
      </c>
      <c r="O228" t="s">
        <v>20</v>
      </c>
      <c r="P228" t="str">
        <f t="array" ref="P228">INDEX(Items!B$2:B$1072,MATCH($O228,Items!$A$2:$A$1072,0))</f>
        <v xml:space="preserve"> </v>
      </c>
      <c r="Q228" t="str">
        <f t="array" ref="Q228">INDEX(Items!C$2:C$1072,MATCH($O228,Items!$A$2:$A$1072,0))</f>
        <v xml:space="preserve"> </v>
      </c>
      <c r="R228" t="str">
        <f t="array" ref="R228">INDEX(Items!D$2:D$1072,MATCH($O228,Items!$A$2:$A$1072,0))</f>
        <v xml:space="preserve"> </v>
      </c>
    </row>
    <row r="229" spans="1:18" ht="15.75" customHeight="1" x14ac:dyDescent="0.25">
      <c r="A229">
        <f t="shared" si="0"/>
        <v>1</v>
      </c>
      <c r="B229" t="str">
        <f t="shared" si="4"/>
        <v/>
      </c>
      <c r="C229">
        <f t="shared" si="5"/>
        <v>1</v>
      </c>
      <c r="D229" s="4"/>
      <c r="E229" t="s">
        <v>20</v>
      </c>
      <c r="F229" t="str">
        <f t="array" ref="F229">INDEX(Establishment!B$2:B$1031,MATCH($E229,Establishment!$A$2:$A$1031,0))</f>
        <v xml:space="preserve"> </v>
      </c>
      <c r="G229" t="str">
        <f t="array" ref="G229">INDEX(Establishment!C$2:C$1031,MATCH($E229,Establishment!$A$2:$A$1031,0))</f>
        <v xml:space="preserve"> </v>
      </c>
      <c r="M229">
        <f t="shared" si="2"/>
        <v>0</v>
      </c>
      <c r="N229">
        <f t="shared" si="3"/>
        <v>0</v>
      </c>
      <c r="O229" t="s">
        <v>20</v>
      </c>
      <c r="P229" t="str">
        <f t="array" ref="P229">INDEX(Items!B$2:B$1072,MATCH($O229,Items!$A$2:$A$1072,0))</f>
        <v xml:space="preserve"> </v>
      </c>
      <c r="Q229" t="str">
        <f t="array" ref="Q229">INDEX(Items!C$2:C$1072,MATCH($O229,Items!$A$2:$A$1072,0))</f>
        <v xml:space="preserve"> </v>
      </c>
      <c r="R229" t="str">
        <f t="array" ref="R229">INDEX(Items!D$2:D$1072,MATCH($O229,Items!$A$2:$A$1072,0))</f>
        <v xml:space="preserve"> </v>
      </c>
    </row>
    <row r="230" spans="1:18" ht="15.75" customHeight="1" x14ac:dyDescent="0.25">
      <c r="A230">
        <f t="shared" si="0"/>
        <v>1</v>
      </c>
      <c r="B230" t="str">
        <f t="shared" si="4"/>
        <v/>
      </c>
      <c r="C230">
        <f t="shared" si="5"/>
        <v>1</v>
      </c>
      <c r="D230" s="4"/>
      <c r="E230" t="s">
        <v>20</v>
      </c>
      <c r="F230" t="str">
        <f t="array" ref="F230">INDEX(Establishment!B$2:B$1031,MATCH($E230,Establishment!$A$2:$A$1031,0))</f>
        <v xml:space="preserve"> </v>
      </c>
      <c r="G230" t="str">
        <f t="array" ref="G230">INDEX(Establishment!C$2:C$1031,MATCH($E230,Establishment!$A$2:$A$1031,0))</f>
        <v xml:space="preserve"> </v>
      </c>
      <c r="M230">
        <f t="shared" si="2"/>
        <v>0</v>
      </c>
      <c r="N230">
        <f t="shared" si="3"/>
        <v>0</v>
      </c>
      <c r="O230" t="s">
        <v>20</v>
      </c>
      <c r="P230" t="str">
        <f t="array" ref="P230">INDEX(Items!B$2:B$1072,MATCH($O230,Items!$A$2:$A$1072,0))</f>
        <v xml:space="preserve"> </v>
      </c>
      <c r="Q230" t="str">
        <f t="array" ref="Q230">INDEX(Items!C$2:C$1072,MATCH($O230,Items!$A$2:$A$1072,0))</f>
        <v xml:space="preserve"> </v>
      </c>
      <c r="R230" t="str">
        <f t="array" ref="R230">INDEX(Items!D$2:D$1072,MATCH($O230,Items!$A$2:$A$1072,0))</f>
        <v xml:space="preserve"> </v>
      </c>
    </row>
    <row r="231" spans="1:18" ht="15.75" customHeight="1" x14ac:dyDescent="0.25">
      <c r="A231">
        <f t="shared" si="0"/>
        <v>1</v>
      </c>
      <c r="B231" t="str">
        <f t="shared" si="4"/>
        <v/>
      </c>
      <c r="C231">
        <f t="shared" si="5"/>
        <v>1</v>
      </c>
      <c r="D231" s="4"/>
      <c r="E231" t="s">
        <v>20</v>
      </c>
      <c r="F231" t="str">
        <f t="array" ref="F231">INDEX(Establishment!B$2:B$1031,MATCH($E231,Establishment!$A$2:$A$1031,0))</f>
        <v xml:space="preserve"> </v>
      </c>
      <c r="G231" t="str">
        <f t="array" ref="G231">INDEX(Establishment!C$2:C$1031,MATCH($E231,Establishment!$A$2:$A$1031,0))</f>
        <v xml:space="preserve"> </v>
      </c>
      <c r="M231">
        <f t="shared" si="2"/>
        <v>0</v>
      </c>
      <c r="N231">
        <f t="shared" si="3"/>
        <v>0</v>
      </c>
      <c r="O231" t="s">
        <v>20</v>
      </c>
      <c r="P231" t="str">
        <f t="array" ref="P231">INDEX(Items!B$2:B$1072,MATCH($O231,Items!$A$2:$A$1072,0))</f>
        <v xml:space="preserve"> </v>
      </c>
      <c r="Q231" t="str">
        <f t="array" ref="Q231">INDEX(Items!C$2:C$1072,MATCH($O231,Items!$A$2:$A$1072,0))</f>
        <v xml:space="preserve"> </v>
      </c>
      <c r="R231" t="str">
        <f t="array" ref="R231">INDEX(Items!D$2:D$1072,MATCH($O231,Items!$A$2:$A$1072,0))</f>
        <v xml:space="preserve"> </v>
      </c>
    </row>
    <row r="232" spans="1:18" ht="15.75" customHeight="1" x14ac:dyDescent="0.25">
      <c r="A232">
        <f t="shared" si="0"/>
        <v>1</v>
      </c>
      <c r="B232" t="str">
        <f t="shared" si="4"/>
        <v/>
      </c>
      <c r="C232">
        <f t="shared" si="5"/>
        <v>1</v>
      </c>
      <c r="D232" s="4"/>
      <c r="E232" t="s">
        <v>20</v>
      </c>
      <c r="F232" t="str">
        <f t="array" ref="F232">INDEX(Establishment!B$2:B$1031,MATCH($E232,Establishment!$A$2:$A$1031,0))</f>
        <v xml:space="preserve"> </v>
      </c>
      <c r="G232" t="str">
        <f t="array" ref="G232">INDEX(Establishment!C$2:C$1031,MATCH($E232,Establishment!$A$2:$A$1031,0))</f>
        <v xml:space="preserve"> </v>
      </c>
      <c r="M232">
        <f t="shared" si="2"/>
        <v>0</v>
      </c>
      <c r="N232">
        <f t="shared" si="3"/>
        <v>0</v>
      </c>
      <c r="O232" t="s">
        <v>20</v>
      </c>
      <c r="P232" t="str">
        <f t="array" ref="P232">INDEX(Items!B$2:B$1072,MATCH($O232,Items!$A$2:$A$1072,0))</f>
        <v xml:space="preserve"> </v>
      </c>
      <c r="Q232" t="str">
        <f t="array" ref="Q232">INDEX(Items!C$2:C$1072,MATCH($O232,Items!$A$2:$A$1072,0))</f>
        <v xml:space="preserve"> </v>
      </c>
      <c r="R232" t="str">
        <f t="array" ref="R232">INDEX(Items!D$2:D$1072,MATCH($O232,Items!$A$2:$A$1072,0))</f>
        <v xml:space="preserve"> </v>
      </c>
    </row>
    <row r="233" spans="1:18" ht="15.75" customHeight="1" x14ac:dyDescent="0.25">
      <c r="A233">
        <f t="shared" si="0"/>
        <v>1</v>
      </c>
      <c r="B233" t="str">
        <f t="shared" si="4"/>
        <v/>
      </c>
      <c r="C233">
        <f t="shared" si="5"/>
        <v>1</v>
      </c>
      <c r="D233" s="4"/>
      <c r="E233" t="s">
        <v>20</v>
      </c>
      <c r="F233" t="str">
        <f t="array" ref="F233">INDEX(Establishment!B$2:B$1031,MATCH($E233,Establishment!$A$2:$A$1031,0))</f>
        <v xml:space="preserve"> </v>
      </c>
      <c r="G233" t="str">
        <f t="array" ref="G233">INDEX(Establishment!C$2:C$1031,MATCH($E233,Establishment!$A$2:$A$1031,0))</f>
        <v xml:space="preserve"> </v>
      </c>
      <c r="M233">
        <f t="shared" si="2"/>
        <v>0</v>
      </c>
      <c r="N233">
        <f t="shared" si="3"/>
        <v>0</v>
      </c>
      <c r="O233" t="s">
        <v>20</v>
      </c>
      <c r="P233" t="str">
        <f t="array" ref="P233">INDEX(Items!B$2:B$1072,MATCH($O233,Items!$A$2:$A$1072,0))</f>
        <v xml:space="preserve"> </v>
      </c>
      <c r="Q233" t="str">
        <f t="array" ref="Q233">INDEX(Items!C$2:C$1072,MATCH($O233,Items!$A$2:$A$1072,0))</f>
        <v xml:space="preserve"> </v>
      </c>
      <c r="R233" t="str">
        <f t="array" ref="R233">INDEX(Items!D$2:D$1072,MATCH($O233,Items!$A$2:$A$1072,0))</f>
        <v xml:space="preserve"> </v>
      </c>
    </row>
    <row r="234" spans="1:18" ht="15.75" customHeight="1" x14ac:dyDescent="0.25">
      <c r="A234">
        <f t="shared" si="0"/>
        <v>1</v>
      </c>
      <c r="B234" t="str">
        <f t="shared" si="4"/>
        <v/>
      </c>
      <c r="C234">
        <f t="shared" si="5"/>
        <v>1</v>
      </c>
      <c r="D234" s="4"/>
      <c r="E234" t="s">
        <v>20</v>
      </c>
      <c r="F234" t="str">
        <f t="array" ref="F234">INDEX(Establishment!B$2:B$1031,MATCH($E234,Establishment!$A$2:$A$1031,0))</f>
        <v xml:space="preserve"> </v>
      </c>
      <c r="G234" t="str">
        <f t="array" ref="G234">INDEX(Establishment!C$2:C$1031,MATCH($E234,Establishment!$A$2:$A$1031,0))</f>
        <v xml:space="preserve"> </v>
      </c>
      <c r="M234">
        <f t="shared" si="2"/>
        <v>0</v>
      </c>
      <c r="N234">
        <f t="shared" si="3"/>
        <v>0</v>
      </c>
      <c r="O234" t="s">
        <v>20</v>
      </c>
      <c r="P234" t="str">
        <f t="array" ref="P234">INDEX(Items!B$2:B$1072,MATCH($O234,Items!$A$2:$A$1072,0))</f>
        <v xml:space="preserve"> </v>
      </c>
      <c r="Q234" t="str">
        <f t="array" ref="Q234">INDEX(Items!C$2:C$1072,MATCH($O234,Items!$A$2:$A$1072,0))</f>
        <v xml:space="preserve"> </v>
      </c>
      <c r="R234" t="str">
        <f t="array" ref="R234">INDEX(Items!D$2:D$1072,MATCH($O234,Items!$A$2:$A$1072,0))</f>
        <v xml:space="preserve"> </v>
      </c>
    </row>
    <row r="235" spans="1:18" ht="15.75" customHeight="1" x14ac:dyDescent="0.25">
      <c r="A235">
        <f t="shared" si="0"/>
        <v>1</v>
      </c>
      <c r="B235" t="str">
        <f t="shared" si="4"/>
        <v/>
      </c>
      <c r="C235">
        <f t="shared" si="5"/>
        <v>1</v>
      </c>
      <c r="D235" s="4"/>
      <c r="E235" t="s">
        <v>20</v>
      </c>
      <c r="F235" t="str">
        <f t="array" ref="F235">INDEX(Establishment!B$2:B$1031,MATCH($E235,Establishment!$A$2:$A$1031,0))</f>
        <v xml:space="preserve"> </v>
      </c>
      <c r="G235" t="str">
        <f t="array" ref="G235">INDEX(Establishment!C$2:C$1031,MATCH($E235,Establishment!$A$2:$A$1031,0))</f>
        <v xml:space="preserve"> </v>
      </c>
      <c r="M235">
        <f t="shared" si="2"/>
        <v>0</v>
      </c>
      <c r="N235">
        <f t="shared" si="3"/>
        <v>0</v>
      </c>
      <c r="O235" t="s">
        <v>20</v>
      </c>
      <c r="P235" t="str">
        <f t="array" ref="P235">INDEX(Items!B$2:B$1072,MATCH($O235,Items!$A$2:$A$1072,0))</f>
        <v xml:space="preserve"> </v>
      </c>
      <c r="Q235" t="str">
        <f t="array" ref="Q235">INDEX(Items!C$2:C$1072,MATCH($O235,Items!$A$2:$A$1072,0))</f>
        <v xml:space="preserve"> </v>
      </c>
      <c r="R235" t="str">
        <f t="array" ref="R235">INDEX(Items!D$2:D$1072,MATCH($O235,Items!$A$2:$A$1072,0))</f>
        <v xml:space="preserve"> </v>
      </c>
    </row>
    <row r="236" spans="1:18" ht="15.75" customHeight="1" x14ac:dyDescent="0.25">
      <c r="A236">
        <f t="shared" si="0"/>
        <v>1</v>
      </c>
      <c r="B236" t="str">
        <f t="shared" si="4"/>
        <v/>
      </c>
      <c r="C236">
        <f t="shared" si="5"/>
        <v>1</v>
      </c>
      <c r="D236" s="4"/>
      <c r="E236" t="s">
        <v>20</v>
      </c>
      <c r="F236" t="str">
        <f t="array" ref="F236">INDEX(Establishment!B$2:B$1031,MATCH($E236,Establishment!$A$2:$A$1031,0))</f>
        <v xml:space="preserve"> </v>
      </c>
      <c r="G236" t="str">
        <f t="array" ref="G236">INDEX(Establishment!C$2:C$1031,MATCH($E236,Establishment!$A$2:$A$1031,0))</f>
        <v xml:space="preserve"> </v>
      </c>
      <c r="M236">
        <f t="shared" si="2"/>
        <v>0</v>
      </c>
      <c r="N236">
        <f t="shared" si="3"/>
        <v>0</v>
      </c>
      <c r="O236" t="s">
        <v>20</v>
      </c>
      <c r="P236" t="str">
        <f t="array" ref="P236">INDEX(Items!B$2:B$1072,MATCH($O236,Items!$A$2:$A$1072,0))</f>
        <v xml:space="preserve"> </v>
      </c>
      <c r="Q236" t="str">
        <f t="array" ref="Q236">INDEX(Items!C$2:C$1072,MATCH($O236,Items!$A$2:$A$1072,0))</f>
        <v xml:space="preserve"> </v>
      </c>
      <c r="R236" t="str">
        <f t="array" ref="R236">INDEX(Items!D$2:D$1072,MATCH($O236,Items!$A$2:$A$1072,0))</f>
        <v xml:space="preserve"> </v>
      </c>
    </row>
    <row r="237" spans="1:18" ht="15.75" customHeight="1" x14ac:dyDescent="0.25">
      <c r="A237">
        <f t="shared" si="0"/>
        <v>1</v>
      </c>
      <c r="B237" t="str">
        <f t="shared" si="4"/>
        <v/>
      </c>
      <c r="C237">
        <f t="shared" si="5"/>
        <v>1</v>
      </c>
      <c r="D237" s="4"/>
      <c r="E237" t="s">
        <v>20</v>
      </c>
      <c r="F237" t="str">
        <f t="array" ref="F237">INDEX(Establishment!B$2:B$1031,MATCH($E237,Establishment!$A$2:$A$1031,0))</f>
        <v xml:space="preserve"> </v>
      </c>
      <c r="G237" t="str">
        <f t="array" ref="G237">INDEX(Establishment!C$2:C$1031,MATCH($E237,Establishment!$A$2:$A$1031,0))</f>
        <v xml:space="preserve"> </v>
      </c>
      <c r="M237">
        <f t="shared" si="2"/>
        <v>0</v>
      </c>
      <c r="N237">
        <f t="shared" si="3"/>
        <v>0</v>
      </c>
      <c r="O237" t="s">
        <v>20</v>
      </c>
      <c r="P237" t="str">
        <f t="array" ref="P237">INDEX(Items!B$2:B$1072,MATCH($O237,Items!$A$2:$A$1072,0))</f>
        <v xml:space="preserve"> </v>
      </c>
      <c r="Q237" t="str">
        <f t="array" ref="Q237">INDEX(Items!C$2:C$1072,MATCH($O237,Items!$A$2:$A$1072,0))</f>
        <v xml:space="preserve"> </v>
      </c>
      <c r="R237" t="str">
        <f t="array" ref="R237">INDEX(Items!D$2:D$1072,MATCH($O237,Items!$A$2:$A$1072,0))</f>
        <v xml:space="preserve"> </v>
      </c>
    </row>
    <row r="238" spans="1:18" ht="15.75" customHeight="1" x14ac:dyDescent="0.25">
      <c r="A238">
        <f t="shared" si="0"/>
        <v>1</v>
      </c>
      <c r="B238" t="str">
        <f t="shared" si="4"/>
        <v/>
      </c>
      <c r="C238">
        <f t="shared" si="5"/>
        <v>1</v>
      </c>
      <c r="D238" s="4"/>
      <c r="E238" t="s">
        <v>20</v>
      </c>
      <c r="F238" t="str">
        <f t="array" ref="F238">INDEX(Establishment!B$2:B$1031,MATCH($E238,Establishment!$A$2:$A$1031,0))</f>
        <v xml:space="preserve"> </v>
      </c>
      <c r="G238" t="str">
        <f t="array" ref="G238">INDEX(Establishment!C$2:C$1031,MATCH($E238,Establishment!$A$2:$A$1031,0))</f>
        <v xml:space="preserve"> </v>
      </c>
      <c r="M238">
        <f t="shared" si="2"/>
        <v>0</v>
      </c>
      <c r="N238">
        <f t="shared" si="3"/>
        <v>0</v>
      </c>
      <c r="O238" t="s">
        <v>20</v>
      </c>
      <c r="P238" t="str">
        <f t="array" ref="P238">INDEX(Items!B$2:B$1072,MATCH($O238,Items!$A$2:$A$1072,0))</f>
        <v xml:space="preserve"> </v>
      </c>
      <c r="Q238" t="str">
        <f t="array" ref="Q238">INDEX(Items!C$2:C$1072,MATCH($O238,Items!$A$2:$A$1072,0))</f>
        <v xml:space="preserve"> </v>
      </c>
      <c r="R238" t="str">
        <f t="array" ref="R238">INDEX(Items!D$2:D$1072,MATCH($O238,Items!$A$2:$A$1072,0))</f>
        <v xml:space="preserve"> </v>
      </c>
    </row>
    <row r="239" spans="1:18" ht="15.75" customHeight="1" x14ac:dyDescent="0.25">
      <c r="A239">
        <f t="shared" si="0"/>
        <v>1</v>
      </c>
      <c r="B239" t="str">
        <f t="shared" si="4"/>
        <v/>
      </c>
      <c r="C239">
        <f t="shared" si="5"/>
        <v>1</v>
      </c>
      <c r="D239" s="4"/>
      <c r="E239" t="s">
        <v>20</v>
      </c>
      <c r="F239" t="str">
        <f t="array" ref="F239">INDEX(Establishment!B$2:B$1031,MATCH($E239,Establishment!$A$2:$A$1031,0))</f>
        <v xml:space="preserve"> </v>
      </c>
      <c r="G239" t="str">
        <f t="array" ref="G239">INDEX(Establishment!C$2:C$1031,MATCH($E239,Establishment!$A$2:$A$1031,0))</f>
        <v xml:space="preserve"> </v>
      </c>
      <c r="M239">
        <f t="shared" si="2"/>
        <v>0</v>
      </c>
      <c r="N239">
        <f t="shared" si="3"/>
        <v>0</v>
      </c>
      <c r="O239" t="s">
        <v>20</v>
      </c>
      <c r="P239" t="str">
        <f t="array" ref="P239">INDEX(Items!B$2:B$1072,MATCH($O239,Items!$A$2:$A$1072,0))</f>
        <v xml:space="preserve"> </v>
      </c>
      <c r="Q239" t="str">
        <f t="array" ref="Q239">INDEX(Items!C$2:C$1072,MATCH($O239,Items!$A$2:$A$1072,0))</f>
        <v xml:space="preserve"> </v>
      </c>
      <c r="R239" t="str">
        <f t="array" ref="R239">INDEX(Items!D$2:D$1072,MATCH($O239,Items!$A$2:$A$1072,0))</f>
        <v xml:space="preserve"> </v>
      </c>
    </row>
    <row r="240" spans="1:18" ht="15.75" customHeight="1" x14ac:dyDescent="0.25">
      <c r="A240">
        <f t="shared" si="0"/>
        <v>1</v>
      </c>
      <c r="B240" t="str">
        <f t="shared" si="4"/>
        <v/>
      </c>
      <c r="C240">
        <f t="shared" si="5"/>
        <v>1</v>
      </c>
      <c r="D240" s="4"/>
      <c r="E240" t="s">
        <v>20</v>
      </c>
      <c r="F240" t="str">
        <f t="array" ref="F240">INDEX(Establishment!B$2:B$1031,MATCH($E240,Establishment!$A$2:$A$1031,0))</f>
        <v xml:space="preserve"> </v>
      </c>
      <c r="G240" t="str">
        <f t="array" ref="G240">INDEX(Establishment!C$2:C$1031,MATCH($E240,Establishment!$A$2:$A$1031,0))</f>
        <v xml:space="preserve"> </v>
      </c>
      <c r="M240">
        <f t="shared" si="2"/>
        <v>0</v>
      </c>
      <c r="N240">
        <f t="shared" si="3"/>
        <v>0</v>
      </c>
      <c r="O240" t="s">
        <v>20</v>
      </c>
      <c r="P240" t="str">
        <f t="array" ref="P240">INDEX(Items!B$2:B$1072,MATCH($O240,Items!$A$2:$A$1072,0))</f>
        <v xml:space="preserve"> </v>
      </c>
      <c r="Q240" t="str">
        <f t="array" ref="Q240">INDEX(Items!C$2:C$1072,MATCH($O240,Items!$A$2:$A$1072,0))</f>
        <v xml:space="preserve"> </v>
      </c>
      <c r="R240" t="str">
        <f t="array" ref="R240">INDEX(Items!D$2:D$1072,MATCH($O240,Items!$A$2:$A$1072,0))</f>
        <v xml:space="preserve"> </v>
      </c>
    </row>
    <row r="241" spans="1:18" ht="15.75" customHeight="1" x14ac:dyDescent="0.25">
      <c r="A241">
        <f t="shared" si="0"/>
        <v>1</v>
      </c>
      <c r="B241" t="str">
        <f t="shared" si="4"/>
        <v/>
      </c>
      <c r="C241">
        <f t="shared" si="5"/>
        <v>1</v>
      </c>
      <c r="D241" s="4"/>
      <c r="E241" t="s">
        <v>20</v>
      </c>
      <c r="F241" t="str">
        <f t="array" ref="F241">INDEX(Establishment!B$2:B$1031,MATCH($E241,Establishment!$A$2:$A$1031,0))</f>
        <v xml:space="preserve"> </v>
      </c>
      <c r="G241" t="str">
        <f t="array" ref="G241">INDEX(Establishment!C$2:C$1031,MATCH($E241,Establishment!$A$2:$A$1031,0))</f>
        <v xml:space="preserve"> </v>
      </c>
      <c r="M241">
        <f t="shared" si="2"/>
        <v>0</v>
      </c>
      <c r="N241">
        <f t="shared" si="3"/>
        <v>0</v>
      </c>
      <c r="O241" t="s">
        <v>20</v>
      </c>
      <c r="P241" t="str">
        <f t="array" ref="P241">INDEX(Items!B$2:B$1072,MATCH($O241,Items!$A$2:$A$1072,0))</f>
        <v xml:space="preserve"> </v>
      </c>
      <c r="Q241" t="str">
        <f t="array" ref="Q241">INDEX(Items!C$2:C$1072,MATCH($O241,Items!$A$2:$A$1072,0))</f>
        <v xml:space="preserve"> </v>
      </c>
      <c r="R241" t="str">
        <f t="array" ref="R241">INDEX(Items!D$2:D$1072,MATCH($O241,Items!$A$2:$A$1072,0))</f>
        <v xml:space="preserve"> </v>
      </c>
    </row>
    <row r="242" spans="1:18" ht="15.75" customHeight="1" x14ac:dyDescent="0.25">
      <c r="A242">
        <f t="shared" si="0"/>
        <v>1</v>
      </c>
      <c r="B242" t="str">
        <f t="shared" si="4"/>
        <v/>
      </c>
      <c r="C242">
        <f t="shared" si="5"/>
        <v>1</v>
      </c>
      <c r="D242" s="4"/>
      <c r="E242" t="s">
        <v>20</v>
      </c>
      <c r="F242" t="str">
        <f t="array" ref="F242">INDEX(Establishment!B$2:B$1031,MATCH($E242,Establishment!$A$2:$A$1031,0))</f>
        <v xml:space="preserve"> </v>
      </c>
      <c r="G242" t="str">
        <f t="array" ref="G242">INDEX(Establishment!C$2:C$1031,MATCH($E242,Establishment!$A$2:$A$1031,0))</f>
        <v xml:space="preserve"> </v>
      </c>
      <c r="M242">
        <f t="shared" si="2"/>
        <v>0</v>
      </c>
      <c r="N242">
        <f t="shared" si="3"/>
        <v>0</v>
      </c>
      <c r="O242" t="s">
        <v>20</v>
      </c>
      <c r="P242" t="str">
        <f t="array" ref="P242">INDEX(Items!B$2:B$1072,MATCH($O242,Items!$A$2:$A$1072,0))</f>
        <v xml:space="preserve"> </v>
      </c>
      <c r="Q242" t="str">
        <f t="array" ref="Q242">INDEX(Items!C$2:C$1072,MATCH($O242,Items!$A$2:$A$1072,0))</f>
        <v xml:space="preserve"> </v>
      </c>
      <c r="R242" t="str">
        <f t="array" ref="R242">INDEX(Items!D$2:D$1072,MATCH($O242,Items!$A$2:$A$1072,0))</f>
        <v xml:space="preserve"> </v>
      </c>
    </row>
    <row r="243" spans="1:18" ht="15.75" customHeight="1" x14ac:dyDescent="0.25">
      <c r="A243">
        <f t="shared" si="0"/>
        <v>1</v>
      </c>
      <c r="B243" t="str">
        <f t="shared" si="4"/>
        <v/>
      </c>
      <c r="C243">
        <f t="shared" si="5"/>
        <v>1</v>
      </c>
      <c r="D243" s="4"/>
      <c r="E243" t="s">
        <v>20</v>
      </c>
      <c r="F243" t="str">
        <f t="array" ref="F243">INDEX(Establishment!B$2:B$1031,MATCH($E243,Establishment!$A$2:$A$1031,0))</f>
        <v xml:space="preserve"> </v>
      </c>
      <c r="G243" t="str">
        <f t="array" ref="G243">INDEX(Establishment!C$2:C$1031,MATCH($E243,Establishment!$A$2:$A$1031,0))</f>
        <v xml:space="preserve"> </v>
      </c>
      <c r="M243">
        <f t="shared" si="2"/>
        <v>0</v>
      </c>
      <c r="N243">
        <f t="shared" si="3"/>
        <v>0</v>
      </c>
      <c r="O243" t="s">
        <v>20</v>
      </c>
      <c r="P243" t="str">
        <f t="array" ref="P243">INDEX(Items!B$2:B$1072,MATCH($O243,Items!$A$2:$A$1072,0))</f>
        <v xml:space="preserve"> </v>
      </c>
      <c r="Q243" t="str">
        <f t="array" ref="Q243">INDEX(Items!C$2:C$1072,MATCH($O243,Items!$A$2:$A$1072,0))</f>
        <v xml:space="preserve"> </v>
      </c>
      <c r="R243" t="str">
        <f t="array" ref="R243">INDEX(Items!D$2:D$1072,MATCH($O243,Items!$A$2:$A$1072,0))</f>
        <v xml:space="preserve"> </v>
      </c>
    </row>
    <row r="244" spans="1:18" ht="15.75" customHeight="1" x14ac:dyDescent="0.25">
      <c r="A244">
        <f t="shared" si="0"/>
        <v>1</v>
      </c>
      <c r="B244" t="str">
        <f t="shared" si="4"/>
        <v/>
      </c>
      <c r="C244">
        <f t="shared" si="5"/>
        <v>1</v>
      </c>
      <c r="D244" s="4"/>
      <c r="E244" t="s">
        <v>20</v>
      </c>
      <c r="F244" t="str">
        <f t="array" ref="F244">INDEX(Establishment!B$2:B$1031,MATCH($E244,Establishment!$A$2:$A$1031,0))</f>
        <v xml:space="preserve"> </v>
      </c>
      <c r="G244" t="str">
        <f t="array" ref="G244">INDEX(Establishment!C$2:C$1031,MATCH($E244,Establishment!$A$2:$A$1031,0))</f>
        <v xml:space="preserve"> </v>
      </c>
      <c r="M244">
        <f t="shared" si="2"/>
        <v>0</v>
      </c>
      <c r="N244">
        <f t="shared" si="3"/>
        <v>0</v>
      </c>
      <c r="O244" t="s">
        <v>20</v>
      </c>
      <c r="P244" t="str">
        <f t="array" ref="P244">INDEX(Items!B$2:B$1072,MATCH($O244,Items!$A$2:$A$1072,0))</f>
        <v xml:space="preserve"> </v>
      </c>
      <c r="Q244" t="str">
        <f t="array" ref="Q244">INDEX(Items!C$2:C$1072,MATCH($O244,Items!$A$2:$A$1072,0))</f>
        <v xml:space="preserve"> </v>
      </c>
      <c r="R244" t="str">
        <f t="array" ref="R244">INDEX(Items!D$2:D$1072,MATCH($O244,Items!$A$2:$A$1072,0))</f>
        <v xml:space="preserve"> </v>
      </c>
    </row>
    <row r="245" spans="1:18" ht="15.75" customHeight="1" x14ac:dyDescent="0.25">
      <c r="A245">
        <f t="shared" si="0"/>
        <v>1</v>
      </c>
      <c r="B245" t="str">
        <f t="shared" si="4"/>
        <v/>
      </c>
      <c r="C245">
        <f t="shared" si="5"/>
        <v>1</v>
      </c>
      <c r="D245" s="4"/>
      <c r="E245" t="s">
        <v>20</v>
      </c>
      <c r="F245" t="str">
        <f t="array" ref="F245">INDEX(Establishment!B$2:B$1031,MATCH($E245,Establishment!$A$2:$A$1031,0))</f>
        <v xml:space="preserve"> </v>
      </c>
      <c r="G245" t="str">
        <f t="array" ref="G245">INDEX(Establishment!C$2:C$1031,MATCH($E245,Establishment!$A$2:$A$1031,0))</f>
        <v xml:space="preserve"> </v>
      </c>
      <c r="M245">
        <f t="shared" si="2"/>
        <v>0</v>
      </c>
      <c r="N245">
        <f t="shared" si="3"/>
        <v>0</v>
      </c>
      <c r="O245" t="s">
        <v>20</v>
      </c>
      <c r="P245" t="str">
        <f t="array" ref="P245">INDEX(Items!B$2:B$1072,MATCH($O245,Items!$A$2:$A$1072,0))</f>
        <v xml:space="preserve"> </v>
      </c>
      <c r="Q245" t="str">
        <f t="array" ref="Q245">INDEX(Items!C$2:C$1072,MATCH($O245,Items!$A$2:$A$1072,0))</f>
        <v xml:space="preserve"> </v>
      </c>
      <c r="R245" t="str">
        <f t="array" ref="R245">INDEX(Items!D$2:D$1072,MATCH($O245,Items!$A$2:$A$1072,0))</f>
        <v xml:space="preserve"> </v>
      </c>
    </row>
    <row r="246" spans="1:18" ht="15.75" customHeight="1" x14ac:dyDescent="0.25">
      <c r="A246">
        <f t="shared" si="0"/>
        <v>1</v>
      </c>
      <c r="B246" t="str">
        <f t="shared" si="4"/>
        <v/>
      </c>
      <c r="C246">
        <f t="shared" si="5"/>
        <v>1</v>
      </c>
      <c r="D246" s="4"/>
      <c r="E246" t="s">
        <v>20</v>
      </c>
      <c r="F246" t="str">
        <f t="array" ref="F246">INDEX(Establishment!B$2:B$1031,MATCH($E246,Establishment!$A$2:$A$1031,0))</f>
        <v xml:space="preserve"> </v>
      </c>
      <c r="G246" t="str">
        <f t="array" ref="G246">INDEX(Establishment!C$2:C$1031,MATCH($E246,Establishment!$A$2:$A$1031,0))</f>
        <v xml:space="preserve"> </v>
      </c>
      <c r="M246">
        <f t="shared" si="2"/>
        <v>0</v>
      </c>
      <c r="N246">
        <f t="shared" si="3"/>
        <v>0</v>
      </c>
      <c r="O246" t="s">
        <v>20</v>
      </c>
      <c r="P246" t="str">
        <f t="array" ref="P246">INDEX(Items!B$2:B$1072,MATCH($O246,Items!$A$2:$A$1072,0))</f>
        <v xml:space="preserve"> </v>
      </c>
      <c r="Q246" t="str">
        <f t="array" ref="Q246">INDEX(Items!C$2:C$1072,MATCH($O246,Items!$A$2:$A$1072,0))</f>
        <v xml:space="preserve"> </v>
      </c>
      <c r="R246" t="str">
        <f t="array" ref="R246">INDEX(Items!D$2:D$1072,MATCH($O246,Items!$A$2:$A$1072,0))</f>
        <v xml:space="preserve"> </v>
      </c>
    </row>
    <row r="247" spans="1:18" ht="15.75" customHeight="1" x14ac:dyDescent="0.25">
      <c r="A247">
        <f t="shared" si="0"/>
        <v>1</v>
      </c>
      <c r="B247" t="str">
        <f t="shared" si="4"/>
        <v/>
      </c>
      <c r="C247">
        <f t="shared" si="5"/>
        <v>1</v>
      </c>
      <c r="D247" s="4"/>
      <c r="E247" t="s">
        <v>20</v>
      </c>
      <c r="F247" t="str">
        <f t="array" ref="F247">INDEX(Establishment!B$2:B$1031,MATCH($E247,Establishment!$A$2:$A$1031,0))</f>
        <v xml:space="preserve"> </v>
      </c>
      <c r="G247" t="str">
        <f t="array" ref="G247">INDEX(Establishment!C$2:C$1031,MATCH($E247,Establishment!$A$2:$A$1031,0))</f>
        <v xml:space="preserve"> </v>
      </c>
      <c r="M247">
        <f t="shared" si="2"/>
        <v>0</v>
      </c>
      <c r="N247">
        <f t="shared" si="3"/>
        <v>0</v>
      </c>
      <c r="O247" t="s">
        <v>20</v>
      </c>
      <c r="P247" t="str">
        <f t="array" ref="P247">INDEX(Items!B$2:B$1072,MATCH($O247,Items!$A$2:$A$1072,0))</f>
        <v xml:space="preserve"> </v>
      </c>
      <c r="Q247" t="str">
        <f t="array" ref="Q247">INDEX(Items!C$2:C$1072,MATCH($O247,Items!$A$2:$A$1072,0))</f>
        <v xml:space="preserve"> </v>
      </c>
      <c r="R247" t="str">
        <f t="array" ref="R247">INDEX(Items!D$2:D$1072,MATCH($O247,Items!$A$2:$A$1072,0))</f>
        <v xml:space="preserve"> </v>
      </c>
    </row>
    <row r="248" spans="1:18" ht="15.75" customHeight="1" x14ac:dyDescent="0.25">
      <c r="A248">
        <f t="shared" si="0"/>
        <v>1</v>
      </c>
      <c r="B248" t="str">
        <f t="shared" si="4"/>
        <v/>
      </c>
      <c r="C248">
        <f t="shared" si="5"/>
        <v>1</v>
      </c>
      <c r="D248" s="4"/>
      <c r="E248" t="s">
        <v>20</v>
      </c>
      <c r="F248" t="str">
        <f t="array" ref="F248">INDEX(Establishment!B$2:B$1031,MATCH($E248,Establishment!$A$2:$A$1031,0))</f>
        <v xml:space="preserve"> </v>
      </c>
      <c r="G248" t="str">
        <f t="array" ref="G248">INDEX(Establishment!C$2:C$1031,MATCH($E248,Establishment!$A$2:$A$1031,0))</f>
        <v xml:space="preserve"> </v>
      </c>
      <c r="M248">
        <f t="shared" si="2"/>
        <v>0</v>
      </c>
      <c r="N248">
        <f t="shared" si="3"/>
        <v>0</v>
      </c>
      <c r="O248" t="s">
        <v>20</v>
      </c>
      <c r="P248" t="str">
        <f t="array" ref="P248">INDEX(Items!B$2:B$1072,MATCH($O248,Items!$A$2:$A$1072,0))</f>
        <v xml:space="preserve"> </v>
      </c>
      <c r="Q248" t="str">
        <f t="array" ref="Q248">INDEX(Items!C$2:C$1072,MATCH($O248,Items!$A$2:$A$1072,0))</f>
        <v xml:space="preserve"> </v>
      </c>
      <c r="R248" t="str">
        <f t="array" ref="R248">INDEX(Items!D$2:D$1072,MATCH($O248,Items!$A$2:$A$1072,0))</f>
        <v xml:space="preserve"> </v>
      </c>
    </row>
    <row r="249" spans="1:18" ht="15.75" customHeight="1" x14ac:dyDescent="0.25">
      <c r="A249">
        <f t="shared" si="0"/>
        <v>1</v>
      </c>
      <c r="B249" t="str">
        <f t="shared" si="4"/>
        <v/>
      </c>
      <c r="C249">
        <f t="shared" si="5"/>
        <v>1</v>
      </c>
      <c r="D249" s="4"/>
      <c r="E249" t="s">
        <v>20</v>
      </c>
      <c r="F249" t="str">
        <f t="array" ref="F249">INDEX(Establishment!B$2:B$1031,MATCH($E249,Establishment!$A$2:$A$1031,0))</f>
        <v xml:space="preserve"> </v>
      </c>
      <c r="G249" t="str">
        <f t="array" ref="G249">INDEX(Establishment!C$2:C$1031,MATCH($E249,Establishment!$A$2:$A$1031,0))</f>
        <v xml:space="preserve"> </v>
      </c>
      <c r="M249">
        <f t="shared" si="2"/>
        <v>0</v>
      </c>
      <c r="N249">
        <f t="shared" si="3"/>
        <v>0</v>
      </c>
      <c r="O249" t="s">
        <v>20</v>
      </c>
      <c r="P249" t="str">
        <f t="array" ref="P249">INDEX(Items!B$2:B$1072,MATCH($O249,Items!$A$2:$A$1072,0))</f>
        <v xml:space="preserve"> </v>
      </c>
      <c r="Q249" t="str">
        <f t="array" ref="Q249">INDEX(Items!C$2:C$1072,MATCH($O249,Items!$A$2:$A$1072,0))</f>
        <v xml:space="preserve"> </v>
      </c>
      <c r="R249" t="str">
        <f t="array" ref="R249">INDEX(Items!D$2:D$1072,MATCH($O249,Items!$A$2:$A$1072,0))</f>
        <v xml:space="preserve"> </v>
      </c>
    </row>
    <row r="250" spans="1:18" ht="15.75" customHeight="1" x14ac:dyDescent="0.25">
      <c r="A250">
        <f t="shared" si="0"/>
        <v>1</v>
      </c>
      <c r="B250" t="str">
        <f t="shared" si="4"/>
        <v/>
      </c>
      <c r="C250">
        <f t="shared" si="5"/>
        <v>1</v>
      </c>
      <c r="D250" s="4"/>
      <c r="E250" t="s">
        <v>20</v>
      </c>
      <c r="F250" t="str">
        <f t="array" ref="F250">INDEX(Establishment!B$2:B$1031,MATCH($E250,Establishment!$A$2:$A$1031,0))</f>
        <v xml:space="preserve"> </v>
      </c>
      <c r="G250" t="str">
        <f t="array" ref="G250">INDEX(Establishment!C$2:C$1031,MATCH($E250,Establishment!$A$2:$A$1031,0))</f>
        <v xml:space="preserve"> </v>
      </c>
      <c r="M250">
        <f t="shared" si="2"/>
        <v>0</v>
      </c>
      <c r="N250">
        <f t="shared" si="3"/>
        <v>0</v>
      </c>
      <c r="O250" t="s">
        <v>20</v>
      </c>
      <c r="P250" t="str">
        <f t="array" ref="P250">INDEX(Items!B$2:B$1072,MATCH($O250,Items!$A$2:$A$1072,0))</f>
        <v xml:space="preserve"> </v>
      </c>
      <c r="Q250" t="str">
        <f t="array" ref="Q250">INDEX(Items!C$2:C$1072,MATCH($O250,Items!$A$2:$A$1072,0))</f>
        <v xml:space="preserve"> </v>
      </c>
      <c r="R250" t="str">
        <f t="array" ref="R250">INDEX(Items!D$2:D$1072,MATCH($O250,Items!$A$2:$A$1072,0))</f>
        <v xml:space="preserve"> </v>
      </c>
    </row>
    <row r="251" spans="1:18" ht="15.75" customHeight="1" x14ac:dyDescent="0.25">
      <c r="A251">
        <f t="shared" si="0"/>
        <v>1</v>
      </c>
      <c r="B251" t="str">
        <f t="shared" si="4"/>
        <v/>
      </c>
      <c r="C251">
        <f t="shared" si="5"/>
        <v>1</v>
      </c>
      <c r="D251" s="4"/>
      <c r="E251" t="s">
        <v>20</v>
      </c>
      <c r="F251" t="str">
        <f t="array" ref="F251">INDEX(Establishment!B$2:B$1031,MATCH($E251,Establishment!$A$2:$A$1031,0))</f>
        <v xml:space="preserve"> </v>
      </c>
      <c r="G251" t="str">
        <f t="array" ref="G251">INDEX(Establishment!C$2:C$1031,MATCH($E251,Establishment!$A$2:$A$1031,0))</f>
        <v xml:space="preserve"> </v>
      </c>
      <c r="M251">
        <f t="shared" si="2"/>
        <v>0</v>
      </c>
      <c r="N251">
        <f t="shared" si="3"/>
        <v>0</v>
      </c>
      <c r="O251" t="s">
        <v>20</v>
      </c>
      <c r="P251" t="str">
        <f t="array" ref="P251">INDEX(Items!B$2:B$1072,MATCH($O251,Items!$A$2:$A$1072,0))</f>
        <v xml:space="preserve"> </v>
      </c>
      <c r="Q251" t="str">
        <f t="array" ref="Q251">INDEX(Items!C$2:C$1072,MATCH($O251,Items!$A$2:$A$1072,0))</f>
        <v xml:space="preserve"> </v>
      </c>
      <c r="R251" t="str">
        <f t="array" ref="R251">INDEX(Items!D$2:D$1072,MATCH($O251,Items!$A$2:$A$1072,0))</f>
        <v xml:space="preserve"> </v>
      </c>
    </row>
    <row r="252" spans="1:18" ht="15.75" customHeight="1" x14ac:dyDescent="0.25">
      <c r="A252">
        <f t="shared" si="0"/>
        <v>1</v>
      </c>
      <c r="B252" t="str">
        <f t="shared" si="4"/>
        <v/>
      </c>
      <c r="C252">
        <f t="shared" si="5"/>
        <v>1</v>
      </c>
      <c r="D252" s="4"/>
      <c r="E252" t="s">
        <v>20</v>
      </c>
      <c r="F252" t="str">
        <f t="array" ref="F252">INDEX(Establishment!B$2:B$1031,MATCH($E252,Establishment!$A$2:$A$1031,0))</f>
        <v xml:space="preserve"> </v>
      </c>
      <c r="G252" t="str">
        <f t="array" ref="G252">INDEX(Establishment!C$2:C$1031,MATCH($E252,Establishment!$A$2:$A$1031,0))</f>
        <v xml:space="preserve"> </v>
      </c>
      <c r="M252">
        <f t="shared" si="2"/>
        <v>0</v>
      </c>
      <c r="N252">
        <f t="shared" si="3"/>
        <v>0</v>
      </c>
      <c r="O252" t="s">
        <v>20</v>
      </c>
      <c r="P252" t="str">
        <f t="array" ref="P252">INDEX(Items!B$2:B$1072,MATCH($O252,Items!$A$2:$A$1072,0))</f>
        <v xml:space="preserve"> </v>
      </c>
      <c r="Q252" t="str">
        <f t="array" ref="Q252">INDEX(Items!C$2:C$1072,MATCH($O252,Items!$A$2:$A$1072,0))</f>
        <v xml:space="preserve"> </v>
      </c>
      <c r="R252" t="str">
        <f t="array" ref="R252">INDEX(Items!D$2:D$1072,MATCH($O252,Items!$A$2:$A$1072,0))</f>
        <v xml:space="preserve"> </v>
      </c>
    </row>
    <row r="253" spans="1:18" ht="15.75" customHeight="1" x14ac:dyDescent="0.25">
      <c r="A253">
        <f t="shared" si="0"/>
        <v>1</v>
      </c>
      <c r="B253" t="str">
        <f t="shared" si="4"/>
        <v/>
      </c>
      <c r="C253">
        <f t="shared" si="5"/>
        <v>1</v>
      </c>
      <c r="D253" s="4"/>
      <c r="E253" t="s">
        <v>20</v>
      </c>
      <c r="F253" t="str">
        <f t="array" ref="F253">INDEX(Establishment!B$2:B$1031,MATCH($E253,Establishment!$A$2:$A$1031,0))</f>
        <v xml:space="preserve"> </v>
      </c>
      <c r="G253" t="str">
        <f t="array" ref="G253">INDEX(Establishment!C$2:C$1031,MATCH($E253,Establishment!$A$2:$A$1031,0))</f>
        <v xml:space="preserve"> </v>
      </c>
      <c r="M253">
        <f t="shared" si="2"/>
        <v>0</v>
      </c>
      <c r="N253">
        <f t="shared" si="3"/>
        <v>0</v>
      </c>
      <c r="O253" t="s">
        <v>20</v>
      </c>
      <c r="P253" t="str">
        <f t="array" ref="P253">INDEX(Items!B$2:B$1072,MATCH($O253,Items!$A$2:$A$1072,0))</f>
        <v xml:space="preserve"> </v>
      </c>
      <c r="Q253" t="str">
        <f t="array" ref="Q253">INDEX(Items!C$2:C$1072,MATCH($O253,Items!$A$2:$A$1072,0))</f>
        <v xml:space="preserve"> </v>
      </c>
      <c r="R253" t="str">
        <f t="array" ref="R253">INDEX(Items!D$2:D$1072,MATCH($O253,Items!$A$2:$A$1072,0))</f>
        <v xml:space="preserve"> </v>
      </c>
    </row>
    <row r="254" spans="1:18" ht="15.75" customHeight="1" x14ac:dyDescent="0.25">
      <c r="A254">
        <f t="shared" si="0"/>
        <v>1</v>
      </c>
      <c r="B254" t="str">
        <f t="shared" si="4"/>
        <v/>
      </c>
      <c r="C254">
        <f t="shared" si="5"/>
        <v>1</v>
      </c>
      <c r="D254" s="4"/>
      <c r="E254" t="s">
        <v>20</v>
      </c>
      <c r="F254" t="str">
        <f t="array" ref="F254">INDEX(Establishment!B$2:B$1031,MATCH($E254,Establishment!$A$2:$A$1031,0))</f>
        <v xml:space="preserve"> </v>
      </c>
      <c r="G254" t="str">
        <f t="array" ref="G254">INDEX(Establishment!C$2:C$1031,MATCH($E254,Establishment!$A$2:$A$1031,0))</f>
        <v xml:space="preserve"> </v>
      </c>
      <c r="M254">
        <f t="shared" si="2"/>
        <v>0</v>
      </c>
      <c r="N254">
        <f t="shared" si="3"/>
        <v>0</v>
      </c>
      <c r="O254" t="s">
        <v>20</v>
      </c>
      <c r="P254" t="str">
        <f t="array" ref="P254">INDEX(Items!B$2:B$1072,MATCH($O254,Items!$A$2:$A$1072,0))</f>
        <v xml:space="preserve"> </v>
      </c>
      <c r="Q254" t="str">
        <f t="array" ref="Q254">INDEX(Items!C$2:C$1072,MATCH($O254,Items!$A$2:$A$1072,0))</f>
        <v xml:space="preserve"> </v>
      </c>
      <c r="R254" t="str">
        <f t="array" ref="R254">INDEX(Items!D$2:D$1072,MATCH($O254,Items!$A$2:$A$1072,0))</f>
        <v xml:space="preserve"> </v>
      </c>
    </row>
    <row r="255" spans="1:18" ht="15.75" customHeight="1" x14ac:dyDescent="0.25">
      <c r="A255">
        <f t="shared" si="0"/>
        <v>1</v>
      </c>
      <c r="B255" t="str">
        <f t="shared" si="4"/>
        <v/>
      </c>
      <c r="C255">
        <f t="shared" si="5"/>
        <v>1</v>
      </c>
      <c r="D255" s="4"/>
      <c r="E255" t="s">
        <v>20</v>
      </c>
      <c r="F255" t="str">
        <f t="array" ref="F255">INDEX(Establishment!B$2:B$1031,MATCH($E255,Establishment!$A$2:$A$1031,0))</f>
        <v xml:space="preserve"> </v>
      </c>
      <c r="G255" t="str">
        <f t="array" ref="G255">INDEX(Establishment!C$2:C$1031,MATCH($E255,Establishment!$A$2:$A$1031,0))</f>
        <v xml:space="preserve"> </v>
      </c>
      <c r="M255">
        <f t="shared" si="2"/>
        <v>0</v>
      </c>
      <c r="N255">
        <f t="shared" si="3"/>
        <v>0</v>
      </c>
      <c r="O255" t="s">
        <v>20</v>
      </c>
      <c r="P255" t="str">
        <f t="array" ref="P255">INDEX(Items!B$2:B$1072,MATCH($O255,Items!$A$2:$A$1072,0))</f>
        <v xml:space="preserve"> </v>
      </c>
      <c r="Q255" t="str">
        <f t="array" ref="Q255">INDEX(Items!C$2:C$1072,MATCH($O255,Items!$A$2:$A$1072,0))</f>
        <v xml:space="preserve"> </v>
      </c>
      <c r="R255" t="str">
        <f t="array" ref="R255">INDEX(Items!D$2:D$1072,MATCH($O255,Items!$A$2:$A$1072,0))</f>
        <v xml:space="preserve"> </v>
      </c>
    </row>
    <row r="256" spans="1:18" ht="15.75" customHeight="1" x14ac:dyDescent="0.25">
      <c r="A256">
        <f t="shared" si="0"/>
        <v>1</v>
      </c>
      <c r="B256" t="str">
        <f t="shared" si="4"/>
        <v/>
      </c>
      <c r="C256">
        <f t="shared" si="5"/>
        <v>1</v>
      </c>
      <c r="D256" s="4"/>
      <c r="E256" t="s">
        <v>20</v>
      </c>
      <c r="F256" t="str">
        <f t="array" ref="F256">INDEX(Establishment!B$2:B$1031,MATCH($E256,Establishment!$A$2:$A$1031,0))</f>
        <v xml:space="preserve"> </v>
      </c>
      <c r="G256" t="str">
        <f t="array" ref="G256">INDEX(Establishment!C$2:C$1031,MATCH($E256,Establishment!$A$2:$A$1031,0))</f>
        <v xml:space="preserve"> </v>
      </c>
      <c r="M256">
        <f t="shared" si="2"/>
        <v>0</v>
      </c>
      <c r="N256">
        <f t="shared" si="3"/>
        <v>0</v>
      </c>
      <c r="O256" t="s">
        <v>20</v>
      </c>
      <c r="P256" t="str">
        <f t="array" ref="P256">INDEX(Items!B$2:B$1072,MATCH($O256,Items!$A$2:$A$1072,0))</f>
        <v xml:space="preserve"> </v>
      </c>
      <c r="Q256" t="str">
        <f t="array" ref="Q256">INDEX(Items!C$2:C$1072,MATCH($O256,Items!$A$2:$A$1072,0))</f>
        <v xml:space="preserve"> </v>
      </c>
      <c r="R256" t="str">
        <f t="array" ref="R256">INDEX(Items!D$2:D$1072,MATCH($O256,Items!$A$2:$A$1072,0))</f>
        <v xml:space="preserve"> </v>
      </c>
    </row>
    <row r="257" spans="1:18" ht="15.75" customHeight="1" x14ac:dyDescent="0.25">
      <c r="A257">
        <f t="shared" ref="A257:A499" si="6">IF(OR(D257&lt;&gt;D256,D257=""),1,IF(NOT(AND(E257=E256,F257=F256,G257=G256)),A256+1,IF(OR(H257="",AND(H257&lt;&gt;"",H257&lt;&gt;H256,H256&lt;&gt;"")),A256,A256+1)))</f>
        <v>1</v>
      </c>
      <c r="B257" t="str">
        <f t="shared" si="4"/>
        <v/>
      </c>
      <c r="C257">
        <f t="shared" si="5"/>
        <v>1</v>
      </c>
      <c r="D257" s="4"/>
      <c r="E257" t="s">
        <v>20</v>
      </c>
      <c r="F257" t="str">
        <f t="array" ref="F257">INDEX(Establishment!B$2:B$1031,MATCH($E257,Establishment!$A$2:$A$1031,0))</f>
        <v xml:space="preserve"> </v>
      </c>
      <c r="G257" t="str">
        <f t="array" ref="G257">INDEX(Establishment!C$2:C$1031,MATCH($E257,Establishment!$A$2:$A$1031,0))</f>
        <v xml:space="preserve"> </v>
      </c>
      <c r="M257">
        <f t="shared" ref="M257:M499" si="7">K257*L257</f>
        <v>0</v>
      </c>
      <c r="N257">
        <f t="shared" ref="N257:N499" si="8">IF(B257=B256,N256+M257,M257)</f>
        <v>0</v>
      </c>
      <c r="O257" t="s">
        <v>20</v>
      </c>
      <c r="P257" t="str">
        <f t="array" ref="P257">INDEX(Items!B$2:B$1072,MATCH($O257,Items!$A$2:$A$1072,0))</f>
        <v xml:space="preserve"> </v>
      </c>
      <c r="Q257" t="str">
        <f t="array" ref="Q257">INDEX(Items!C$2:C$1072,MATCH($O257,Items!$A$2:$A$1072,0))</f>
        <v xml:space="preserve"> </v>
      </c>
      <c r="R257" t="str">
        <f t="array" ref="R257">INDEX(Items!D$2:D$1072,MATCH($O257,Items!$A$2:$A$1072,0))</f>
        <v xml:space="preserve"> </v>
      </c>
    </row>
    <row r="258" spans="1:18" ht="15.75" customHeight="1" x14ac:dyDescent="0.25">
      <c r="A258">
        <f t="shared" si="6"/>
        <v>1</v>
      </c>
      <c r="B258" t="str">
        <f t="shared" si="4"/>
        <v/>
      </c>
      <c r="C258">
        <f t="shared" si="5"/>
        <v>1</v>
      </c>
      <c r="D258" s="4"/>
      <c r="E258" t="s">
        <v>20</v>
      </c>
      <c r="F258" t="str">
        <f t="array" ref="F258">INDEX(Establishment!B$2:B$1031,MATCH($E258,Establishment!$A$2:$A$1031,0))</f>
        <v xml:space="preserve"> </v>
      </c>
      <c r="G258" t="str">
        <f t="array" ref="G258">INDEX(Establishment!C$2:C$1031,MATCH($E258,Establishment!$A$2:$A$1031,0))</f>
        <v xml:space="preserve"> </v>
      </c>
      <c r="M258">
        <f t="shared" si="7"/>
        <v>0</v>
      </c>
      <c r="N258">
        <f t="shared" si="8"/>
        <v>0</v>
      </c>
      <c r="O258" t="s">
        <v>20</v>
      </c>
      <c r="P258" t="str">
        <f t="array" ref="P258">INDEX(Items!B$2:B$1072,MATCH($O258,Items!$A$2:$A$1072,0))</f>
        <v xml:space="preserve"> </v>
      </c>
      <c r="Q258" t="str">
        <f t="array" ref="Q258">INDEX(Items!C$2:C$1072,MATCH($O258,Items!$A$2:$A$1072,0))</f>
        <v xml:space="preserve"> </v>
      </c>
      <c r="R258" t="str">
        <f t="array" ref="R258">INDEX(Items!D$2:D$1072,MATCH($O258,Items!$A$2:$A$1072,0))</f>
        <v xml:space="preserve"> </v>
      </c>
    </row>
    <row r="259" spans="1:18" ht="15.75" customHeight="1" x14ac:dyDescent="0.25">
      <c r="A259">
        <f t="shared" si="6"/>
        <v>1</v>
      </c>
      <c r="B259" t="str">
        <f t="shared" si="4"/>
        <v/>
      </c>
      <c r="C259">
        <f t="shared" si="5"/>
        <v>1</v>
      </c>
      <c r="D259" s="4"/>
      <c r="E259" t="s">
        <v>20</v>
      </c>
      <c r="F259" t="str">
        <f t="array" ref="F259">INDEX(Establishment!B$2:B$1031,MATCH($E259,Establishment!$A$2:$A$1031,0))</f>
        <v xml:space="preserve"> </v>
      </c>
      <c r="G259" t="str">
        <f t="array" ref="G259">INDEX(Establishment!C$2:C$1031,MATCH($E259,Establishment!$A$2:$A$1031,0))</f>
        <v xml:space="preserve"> </v>
      </c>
      <c r="M259">
        <f t="shared" si="7"/>
        <v>0</v>
      </c>
      <c r="N259">
        <f t="shared" si="8"/>
        <v>0</v>
      </c>
      <c r="O259" t="s">
        <v>20</v>
      </c>
      <c r="P259" t="str">
        <f t="array" ref="P259">INDEX(Items!B$2:B$1072,MATCH($O259,Items!$A$2:$A$1072,0))</f>
        <v xml:space="preserve"> </v>
      </c>
      <c r="Q259" t="str">
        <f t="array" ref="Q259">INDEX(Items!C$2:C$1072,MATCH($O259,Items!$A$2:$A$1072,0))</f>
        <v xml:space="preserve"> </v>
      </c>
      <c r="R259" t="str">
        <f t="array" ref="R259">INDEX(Items!D$2:D$1072,MATCH($O259,Items!$A$2:$A$1072,0))</f>
        <v xml:space="preserve"> </v>
      </c>
    </row>
    <row r="260" spans="1:18" ht="15.75" customHeight="1" x14ac:dyDescent="0.25">
      <c r="A260">
        <f t="shared" si="6"/>
        <v>1</v>
      </c>
      <c r="B260" t="str">
        <f t="shared" si="4"/>
        <v/>
      </c>
      <c r="C260">
        <f t="shared" si="5"/>
        <v>1</v>
      </c>
      <c r="D260" s="4"/>
      <c r="E260" t="s">
        <v>20</v>
      </c>
      <c r="F260" t="str">
        <f t="array" ref="F260">INDEX(Establishment!B$2:B$1031,MATCH($E260,Establishment!$A$2:$A$1031,0))</f>
        <v xml:space="preserve"> </v>
      </c>
      <c r="G260" t="str">
        <f t="array" ref="G260">INDEX(Establishment!C$2:C$1031,MATCH($E260,Establishment!$A$2:$A$1031,0))</f>
        <v xml:space="preserve"> </v>
      </c>
      <c r="M260">
        <f t="shared" si="7"/>
        <v>0</v>
      </c>
      <c r="N260">
        <f t="shared" si="8"/>
        <v>0</v>
      </c>
      <c r="O260" t="s">
        <v>20</v>
      </c>
      <c r="P260" t="str">
        <f t="array" ref="P260">INDEX(Items!B$2:B$1072,MATCH($O260,Items!$A$2:$A$1072,0))</f>
        <v xml:space="preserve"> </v>
      </c>
      <c r="Q260" t="str">
        <f t="array" ref="Q260">INDEX(Items!C$2:C$1072,MATCH($O260,Items!$A$2:$A$1072,0))</f>
        <v xml:space="preserve"> </v>
      </c>
      <c r="R260" t="str">
        <f t="array" ref="R260">INDEX(Items!D$2:D$1072,MATCH($O260,Items!$A$2:$A$1072,0))</f>
        <v xml:space="preserve"> </v>
      </c>
    </row>
    <row r="261" spans="1:18" ht="15.75" customHeight="1" x14ac:dyDescent="0.25">
      <c r="A261">
        <f t="shared" si="6"/>
        <v>1</v>
      </c>
      <c r="B261" t="str">
        <f t="shared" si="4"/>
        <v/>
      </c>
      <c r="C261">
        <f t="shared" si="5"/>
        <v>1</v>
      </c>
      <c r="D261" s="4"/>
      <c r="E261" t="s">
        <v>20</v>
      </c>
      <c r="F261" t="str">
        <f t="array" ref="F261">INDEX(Establishment!B$2:B$1031,MATCH($E261,Establishment!$A$2:$A$1031,0))</f>
        <v xml:space="preserve"> </v>
      </c>
      <c r="G261" t="str">
        <f t="array" ref="G261">INDEX(Establishment!C$2:C$1031,MATCH($E261,Establishment!$A$2:$A$1031,0))</f>
        <v xml:space="preserve"> </v>
      </c>
      <c r="M261">
        <f t="shared" si="7"/>
        <v>0</v>
      </c>
      <c r="N261">
        <f t="shared" si="8"/>
        <v>0</v>
      </c>
      <c r="O261" t="s">
        <v>20</v>
      </c>
      <c r="P261" t="str">
        <f t="array" ref="P261">INDEX(Items!B$2:B$1072,MATCH($O261,Items!$A$2:$A$1072,0))</f>
        <v xml:space="preserve"> </v>
      </c>
      <c r="Q261" t="str">
        <f t="array" ref="Q261">INDEX(Items!C$2:C$1072,MATCH($O261,Items!$A$2:$A$1072,0))</f>
        <v xml:space="preserve"> </v>
      </c>
      <c r="R261" t="str">
        <f t="array" ref="R261">INDEX(Items!D$2:D$1072,MATCH($O261,Items!$A$2:$A$1072,0))</f>
        <v xml:space="preserve"> </v>
      </c>
    </row>
    <row r="262" spans="1:18" ht="15.75" customHeight="1" x14ac:dyDescent="0.25">
      <c r="A262">
        <f t="shared" si="6"/>
        <v>1</v>
      </c>
      <c r="B262" t="str">
        <f t="shared" ref="B262:B499" si="9">IF(D262&lt;&gt;"",TEXT(D262,"YYYYMMDD")&amp;CHAR(64+A262),"")</f>
        <v/>
      </c>
      <c r="C262">
        <f t="shared" si="5"/>
        <v>1</v>
      </c>
      <c r="D262" s="4"/>
      <c r="E262" t="s">
        <v>20</v>
      </c>
      <c r="F262" t="str">
        <f t="array" ref="F262">INDEX(Establishment!B$2:B$1031,MATCH($E262,Establishment!$A$2:$A$1031,0))</f>
        <v xml:space="preserve"> </v>
      </c>
      <c r="G262" t="str">
        <f t="array" ref="G262">INDEX(Establishment!C$2:C$1031,MATCH($E262,Establishment!$A$2:$A$1031,0))</f>
        <v xml:space="preserve"> </v>
      </c>
      <c r="M262">
        <f t="shared" si="7"/>
        <v>0</v>
      </c>
      <c r="N262">
        <f t="shared" si="8"/>
        <v>0</v>
      </c>
      <c r="O262" t="s">
        <v>20</v>
      </c>
      <c r="P262" t="str">
        <f t="array" ref="P262">INDEX(Items!B$2:B$1072,MATCH($O262,Items!$A$2:$A$1072,0))</f>
        <v xml:space="preserve"> </v>
      </c>
      <c r="Q262" t="str">
        <f t="array" ref="Q262">INDEX(Items!C$2:C$1072,MATCH($O262,Items!$A$2:$A$1072,0))</f>
        <v xml:space="preserve"> </v>
      </c>
      <c r="R262" t="str">
        <f t="array" ref="R262">INDEX(Items!D$2:D$1072,MATCH($O262,Items!$A$2:$A$1072,0))</f>
        <v xml:space="preserve"> </v>
      </c>
    </row>
    <row r="263" spans="1:18" ht="15.75" customHeight="1" x14ac:dyDescent="0.25">
      <c r="A263">
        <f t="shared" si="6"/>
        <v>1</v>
      </c>
      <c r="B263" t="str">
        <f t="shared" si="9"/>
        <v/>
      </c>
      <c r="C263">
        <f t="shared" ref="C263:C499" si="10">IF(OR(B263="",B263&lt;&gt;B262),1,C262+1)</f>
        <v>1</v>
      </c>
      <c r="D263" s="4"/>
      <c r="E263" t="s">
        <v>20</v>
      </c>
      <c r="F263" t="str">
        <f t="array" ref="F263">INDEX(Establishment!B$2:B$1031,MATCH($E263,Establishment!$A$2:$A$1031,0))</f>
        <v xml:space="preserve"> </v>
      </c>
      <c r="G263" t="str">
        <f t="array" ref="G263">INDEX(Establishment!C$2:C$1031,MATCH($E263,Establishment!$A$2:$A$1031,0))</f>
        <v xml:space="preserve"> </v>
      </c>
      <c r="M263">
        <f t="shared" si="7"/>
        <v>0</v>
      </c>
      <c r="N263">
        <f t="shared" si="8"/>
        <v>0</v>
      </c>
      <c r="O263" t="s">
        <v>20</v>
      </c>
      <c r="P263" t="str">
        <f t="array" ref="P263">INDEX(Items!B$2:B$1072,MATCH($O263,Items!$A$2:$A$1072,0))</f>
        <v xml:space="preserve"> </v>
      </c>
      <c r="Q263" t="str">
        <f t="array" ref="Q263">INDEX(Items!C$2:C$1072,MATCH($O263,Items!$A$2:$A$1072,0))</f>
        <v xml:space="preserve"> </v>
      </c>
      <c r="R263" t="str">
        <f t="array" ref="R263">INDEX(Items!D$2:D$1072,MATCH($O263,Items!$A$2:$A$1072,0))</f>
        <v xml:space="preserve"> </v>
      </c>
    </row>
    <row r="264" spans="1:18" ht="15.75" customHeight="1" x14ac:dyDescent="0.25">
      <c r="A264">
        <f t="shared" si="6"/>
        <v>1</v>
      </c>
      <c r="B264" t="str">
        <f t="shared" si="9"/>
        <v/>
      </c>
      <c r="C264">
        <f t="shared" si="10"/>
        <v>1</v>
      </c>
      <c r="D264" s="4"/>
      <c r="E264" t="s">
        <v>20</v>
      </c>
      <c r="F264" t="str">
        <f t="array" ref="F264">INDEX(Establishment!B$2:B$1031,MATCH($E264,Establishment!$A$2:$A$1031,0))</f>
        <v xml:space="preserve"> </v>
      </c>
      <c r="G264" t="str">
        <f t="array" ref="G264">INDEX(Establishment!C$2:C$1031,MATCH($E264,Establishment!$A$2:$A$1031,0))</f>
        <v xml:space="preserve"> </v>
      </c>
      <c r="M264">
        <f t="shared" si="7"/>
        <v>0</v>
      </c>
      <c r="N264">
        <f t="shared" si="8"/>
        <v>0</v>
      </c>
      <c r="O264" t="s">
        <v>20</v>
      </c>
      <c r="P264" t="str">
        <f t="array" ref="P264">INDEX(Items!B$2:B$1072,MATCH($O264,Items!$A$2:$A$1072,0))</f>
        <v xml:space="preserve"> </v>
      </c>
      <c r="Q264" t="str">
        <f t="array" ref="Q264">INDEX(Items!C$2:C$1072,MATCH($O264,Items!$A$2:$A$1072,0))</f>
        <v xml:space="preserve"> </v>
      </c>
      <c r="R264" t="str">
        <f t="array" ref="R264">INDEX(Items!D$2:D$1072,MATCH($O264,Items!$A$2:$A$1072,0))</f>
        <v xml:space="preserve"> </v>
      </c>
    </row>
    <row r="265" spans="1:18" ht="15.75" customHeight="1" x14ac:dyDescent="0.25">
      <c r="A265">
        <f t="shared" si="6"/>
        <v>1</v>
      </c>
      <c r="B265" t="str">
        <f t="shared" si="9"/>
        <v/>
      </c>
      <c r="C265">
        <f t="shared" si="10"/>
        <v>1</v>
      </c>
      <c r="D265" s="4"/>
      <c r="E265" t="s">
        <v>20</v>
      </c>
      <c r="F265" t="str">
        <f t="array" ref="F265">INDEX(Establishment!B$2:B$1031,MATCH($E265,Establishment!$A$2:$A$1031,0))</f>
        <v xml:space="preserve"> </v>
      </c>
      <c r="G265" t="str">
        <f t="array" ref="G265">INDEX(Establishment!C$2:C$1031,MATCH($E265,Establishment!$A$2:$A$1031,0))</f>
        <v xml:space="preserve"> </v>
      </c>
      <c r="M265">
        <f t="shared" si="7"/>
        <v>0</v>
      </c>
      <c r="N265">
        <f t="shared" si="8"/>
        <v>0</v>
      </c>
      <c r="O265" t="s">
        <v>20</v>
      </c>
      <c r="P265" t="str">
        <f t="array" ref="P265">INDEX(Items!B$2:B$1072,MATCH($O265,Items!$A$2:$A$1072,0))</f>
        <v xml:space="preserve"> </v>
      </c>
      <c r="Q265" t="str">
        <f t="array" ref="Q265">INDEX(Items!C$2:C$1072,MATCH($O265,Items!$A$2:$A$1072,0))</f>
        <v xml:space="preserve"> </v>
      </c>
      <c r="R265" t="str">
        <f t="array" ref="R265">INDEX(Items!D$2:D$1072,MATCH($O265,Items!$A$2:$A$1072,0))</f>
        <v xml:space="preserve"> </v>
      </c>
    </row>
    <row r="266" spans="1:18" ht="15.75" customHeight="1" x14ac:dyDescent="0.25">
      <c r="A266">
        <f t="shared" si="6"/>
        <v>1</v>
      </c>
      <c r="B266" t="str">
        <f t="shared" si="9"/>
        <v/>
      </c>
      <c r="C266">
        <f t="shared" si="10"/>
        <v>1</v>
      </c>
      <c r="D266" s="4"/>
      <c r="E266" t="s">
        <v>20</v>
      </c>
      <c r="F266" t="str">
        <f t="array" ref="F266">INDEX(Establishment!B$2:B$1031,MATCH($E266,Establishment!$A$2:$A$1031,0))</f>
        <v xml:space="preserve"> </v>
      </c>
      <c r="G266" t="str">
        <f t="array" ref="G266">INDEX(Establishment!C$2:C$1031,MATCH($E266,Establishment!$A$2:$A$1031,0))</f>
        <v xml:space="preserve"> </v>
      </c>
      <c r="M266">
        <f t="shared" si="7"/>
        <v>0</v>
      </c>
      <c r="N266">
        <f t="shared" si="8"/>
        <v>0</v>
      </c>
      <c r="O266" t="s">
        <v>20</v>
      </c>
      <c r="P266" t="str">
        <f t="array" ref="P266">INDEX(Items!B$2:B$1072,MATCH($O266,Items!$A$2:$A$1072,0))</f>
        <v xml:space="preserve"> </v>
      </c>
      <c r="Q266" t="str">
        <f t="array" ref="Q266">INDEX(Items!C$2:C$1072,MATCH($O266,Items!$A$2:$A$1072,0))</f>
        <v xml:space="preserve"> </v>
      </c>
      <c r="R266" t="str">
        <f t="array" ref="R266">INDEX(Items!D$2:D$1072,MATCH($O266,Items!$A$2:$A$1072,0))</f>
        <v xml:space="preserve"> </v>
      </c>
    </row>
    <row r="267" spans="1:18" ht="15.75" customHeight="1" x14ac:dyDescent="0.25">
      <c r="A267">
        <f t="shared" si="6"/>
        <v>1</v>
      </c>
      <c r="B267" t="str">
        <f t="shared" si="9"/>
        <v/>
      </c>
      <c r="C267">
        <f t="shared" si="10"/>
        <v>1</v>
      </c>
      <c r="D267" s="4"/>
      <c r="E267" t="s">
        <v>20</v>
      </c>
      <c r="F267" t="str">
        <f t="array" ref="F267">INDEX(Establishment!B$2:B$1031,MATCH($E267,Establishment!$A$2:$A$1031,0))</f>
        <v xml:space="preserve"> </v>
      </c>
      <c r="G267" t="str">
        <f t="array" ref="G267">INDEX(Establishment!C$2:C$1031,MATCH($E267,Establishment!$A$2:$A$1031,0))</f>
        <v xml:space="preserve"> </v>
      </c>
      <c r="M267">
        <f t="shared" si="7"/>
        <v>0</v>
      </c>
      <c r="N267">
        <f t="shared" si="8"/>
        <v>0</v>
      </c>
      <c r="O267" t="s">
        <v>20</v>
      </c>
      <c r="P267" t="str">
        <f t="array" ref="P267">INDEX(Items!B$2:B$1072,MATCH($O267,Items!$A$2:$A$1072,0))</f>
        <v xml:space="preserve"> </v>
      </c>
      <c r="Q267" t="str">
        <f t="array" ref="Q267">INDEX(Items!C$2:C$1072,MATCH($O267,Items!$A$2:$A$1072,0))</f>
        <v xml:space="preserve"> </v>
      </c>
      <c r="R267" t="str">
        <f t="array" ref="R267">INDEX(Items!D$2:D$1072,MATCH($O267,Items!$A$2:$A$1072,0))</f>
        <v xml:space="preserve"> </v>
      </c>
    </row>
    <row r="268" spans="1:18" ht="15.75" customHeight="1" x14ac:dyDescent="0.25">
      <c r="A268">
        <f t="shared" si="6"/>
        <v>1</v>
      </c>
      <c r="B268" t="str">
        <f t="shared" si="9"/>
        <v/>
      </c>
      <c r="C268">
        <f t="shared" si="10"/>
        <v>1</v>
      </c>
      <c r="D268" s="4"/>
      <c r="E268" t="s">
        <v>20</v>
      </c>
      <c r="F268" t="str">
        <f t="array" ref="F268">INDEX(Establishment!B$2:B$1031,MATCH($E268,Establishment!$A$2:$A$1031,0))</f>
        <v xml:space="preserve"> </v>
      </c>
      <c r="G268" t="str">
        <f t="array" ref="G268">INDEX(Establishment!C$2:C$1031,MATCH($E268,Establishment!$A$2:$A$1031,0))</f>
        <v xml:space="preserve"> </v>
      </c>
      <c r="M268">
        <f t="shared" si="7"/>
        <v>0</v>
      </c>
      <c r="N268">
        <f t="shared" si="8"/>
        <v>0</v>
      </c>
      <c r="O268" t="s">
        <v>20</v>
      </c>
      <c r="P268" t="str">
        <f t="array" ref="P268">INDEX(Items!B$2:B$1072,MATCH($O268,Items!$A$2:$A$1072,0))</f>
        <v xml:space="preserve"> </v>
      </c>
      <c r="Q268" t="str">
        <f t="array" ref="Q268">INDEX(Items!C$2:C$1072,MATCH($O268,Items!$A$2:$A$1072,0))</f>
        <v xml:space="preserve"> </v>
      </c>
      <c r="R268" t="str">
        <f t="array" ref="R268">INDEX(Items!D$2:D$1072,MATCH($O268,Items!$A$2:$A$1072,0))</f>
        <v xml:space="preserve"> </v>
      </c>
    </row>
    <row r="269" spans="1:18" ht="15.75" customHeight="1" x14ac:dyDescent="0.25">
      <c r="A269">
        <f t="shared" si="6"/>
        <v>1</v>
      </c>
      <c r="B269" t="str">
        <f t="shared" si="9"/>
        <v/>
      </c>
      <c r="C269">
        <f t="shared" si="10"/>
        <v>1</v>
      </c>
      <c r="D269" s="4"/>
      <c r="E269" t="s">
        <v>20</v>
      </c>
      <c r="F269" t="str">
        <f t="array" ref="F269">INDEX(Establishment!B$2:B$1031,MATCH($E269,Establishment!$A$2:$A$1031,0))</f>
        <v xml:space="preserve"> </v>
      </c>
      <c r="G269" t="str">
        <f t="array" ref="G269">INDEX(Establishment!C$2:C$1031,MATCH($E269,Establishment!$A$2:$A$1031,0))</f>
        <v xml:space="preserve"> </v>
      </c>
      <c r="M269">
        <f t="shared" si="7"/>
        <v>0</v>
      </c>
      <c r="N269">
        <f t="shared" si="8"/>
        <v>0</v>
      </c>
      <c r="O269" t="s">
        <v>20</v>
      </c>
      <c r="P269" t="str">
        <f t="array" ref="P269">INDEX(Items!B$2:B$1072,MATCH($O269,Items!$A$2:$A$1072,0))</f>
        <v xml:space="preserve"> </v>
      </c>
      <c r="Q269" t="str">
        <f t="array" ref="Q269">INDEX(Items!C$2:C$1072,MATCH($O269,Items!$A$2:$A$1072,0))</f>
        <v xml:space="preserve"> </v>
      </c>
      <c r="R269" t="str">
        <f t="array" ref="R269">INDEX(Items!D$2:D$1072,MATCH($O269,Items!$A$2:$A$1072,0))</f>
        <v xml:space="preserve"> </v>
      </c>
    </row>
    <row r="270" spans="1:18" ht="15.75" customHeight="1" x14ac:dyDescent="0.25">
      <c r="A270">
        <f t="shared" si="6"/>
        <v>1</v>
      </c>
      <c r="B270" t="str">
        <f t="shared" si="9"/>
        <v/>
      </c>
      <c r="C270">
        <f t="shared" si="10"/>
        <v>1</v>
      </c>
      <c r="D270" s="4"/>
      <c r="E270" t="s">
        <v>20</v>
      </c>
      <c r="F270" t="str">
        <f t="array" ref="F270">INDEX(Establishment!B$2:B$1031,MATCH($E270,Establishment!$A$2:$A$1031,0))</f>
        <v xml:space="preserve"> </v>
      </c>
      <c r="G270" t="str">
        <f t="array" ref="G270">INDEX(Establishment!C$2:C$1031,MATCH($E270,Establishment!$A$2:$A$1031,0))</f>
        <v xml:space="preserve"> </v>
      </c>
      <c r="M270">
        <f t="shared" si="7"/>
        <v>0</v>
      </c>
      <c r="N270">
        <f t="shared" si="8"/>
        <v>0</v>
      </c>
      <c r="O270" t="s">
        <v>20</v>
      </c>
      <c r="P270" t="str">
        <f t="array" ref="P270">INDEX(Items!B$2:B$1072,MATCH($O270,Items!$A$2:$A$1072,0))</f>
        <v xml:space="preserve"> </v>
      </c>
      <c r="Q270" t="str">
        <f t="array" ref="Q270">INDEX(Items!C$2:C$1072,MATCH($O270,Items!$A$2:$A$1072,0))</f>
        <v xml:space="preserve"> </v>
      </c>
      <c r="R270" t="str">
        <f t="array" ref="R270">INDEX(Items!D$2:D$1072,MATCH($O270,Items!$A$2:$A$1072,0))</f>
        <v xml:space="preserve"> </v>
      </c>
    </row>
    <row r="271" spans="1:18" ht="15.75" customHeight="1" x14ac:dyDescent="0.25">
      <c r="A271">
        <f t="shared" si="6"/>
        <v>1</v>
      </c>
      <c r="B271" t="str">
        <f t="shared" si="9"/>
        <v/>
      </c>
      <c r="C271">
        <f t="shared" si="10"/>
        <v>1</v>
      </c>
      <c r="D271" s="4"/>
      <c r="E271" t="s">
        <v>20</v>
      </c>
      <c r="F271" t="str">
        <f t="array" ref="F271">INDEX(Establishment!B$2:B$1031,MATCH($E271,Establishment!$A$2:$A$1031,0))</f>
        <v xml:space="preserve"> </v>
      </c>
      <c r="G271" t="str">
        <f t="array" ref="G271">INDEX(Establishment!C$2:C$1031,MATCH($E271,Establishment!$A$2:$A$1031,0))</f>
        <v xml:space="preserve"> </v>
      </c>
      <c r="M271">
        <f t="shared" si="7"/>
        <v>0</v>
      </c>
      <c r="N271">
        <f t="shared" si="8"/>
        <v>0</v>
      </c>
      <c r="O271" t="s">
        <v>20</v>
      </c>
      <c r="P271" t="str">
        <f t="array" ref="P271">INDEX(Items!B$2:B$1072,MATCH($O271,Items!$A$2:$A$1072,0))</f>
        <v xml:space="preserve"> </v>
      </c>
      <c r="Q271" t="str">
        <f t="array" ref="Q271">INDEX(Items!C$2:C$1072,MATCH($O271,Items!$A$2:$A$1072,0))</f>
        <v xml:space="preserve"> </v>
      </c>
      <c r="R271" t="str">
        <f t="array" ref="R271">INDEX(Items!D$2:D$1072,MATCH($O271,Items!$A$2:$A$1072,0))</f>
        <v xml:space="preserve"> </v>
      </c>
    </row>
    <row r="272" spans="1:18" ht="15.75" customHeight="1" x14ac:dyDescent="0.25">
      <c r="A272">
        <f t="shared" si="6"/>
        <v>1</v>
      </c>
      <c r="B272" t="str">
        <f t="shared" si="9"/>
        <v/>
      </c>
      <c r="C272">
        <f t="shared" si="10"/>
        <v>1</v>
      </c>
      <c r="D272" s="4"/>
      <c r="E272" t="s">
        <v>20</v>
      </c>
      <c r="F272" t="str">
        <f t="array" ref="F272">INDEX(Establishment!B$2:B$1031,MATCH($E272,Establishment!$A$2:$A$1031,0))</f>
        <v xml:space="preserve"> </v>
      </c>
      <c r="G272" t="str">
        <f t="array" ref="G272">INDEX(Establishment!C$2:C$1031,MATCH($E272,Establishment!$A$2:$A$1031,0))</f>
        <v xml:space="preserve"> </v>
      </c>
      <c r="M272">
        <f t="shared" si="7"/>
        <v>0</v>
      </c>
      <c r="N272">
        <f t="shared" si="8"/>
        <v>0</v>
      </c>
      <c r="O272" t="s">
        <v>20</v>
      </c>
      <c r="P272" t="str">
        <f t="array" ref="P272">INDEX(Items!B$2:B$1072,MATCH($O272,Items!$A$2:$A$1072,0))</f>
        <v xml:space="preserve"> </v>
      </c>
      <c r="Q272" t="str">
        <f t="array" ref="Q272">INDEX(Items!C$2:C$1072,MATCH($O272,Items!$A$2:$A$1072,0))</f>
        <v xml:space="preserve"> </v>
      </c>
      <c r="R272" t="str">
        <f t="array" ref="R272">INDEX(Items!D$2:D$1072,MATCH($O272,Items!$A$2:$A$1072,0))</f>
        <v xml:space="preserve"> </v>
      </c>
    </row>
    <row r="273" spans="1:18" ht="15.75" customHeight="1" x14ac:dyDescent="0.25">
      <c r="A273">
        <f t="shared" si="6"/>
        <v>1</v>
      </c>
      <c r="B273" t="str">
        <f t="shared" si="9"/>
        <v/>
      </c>
      <c r="C273">
        <f t="shared" si="10"/>
        <v>1</v>
      </c>
      <c r="D273" s="4"/>
      <c r="E273" t="s">
        <v>20</v>
      </c>
      <c r="F273" t="str">
        <f t="array" ref="F273">INDEX(Establishment!B$2:B$1031,MATCH($E273,Establishment!$A$2:$A$1031,0))</f>
        <v xml:space="preserve"> </v>
      </c>
      <c r="G273" t="str">
        <f t="array" ref="G273">INDEX(Establishment!C$2:C$1031,MATCH($E273,Establishment!$A$2:$A$1031,0))</f>
        <v xml:space="preserve"> </v>
      </c>
      <c r="M273">
        <f t="shared" si="7"/>
        <v>0</v>
      </c>
      <c r="N273">
        <f t="shared" si="8"/>
        <v>0</v>
      </c>
      <c r="O273" t="s">
        <v>20</v>
      </c>
      <c r="P273" t="str">
        <f t="array" ref="P273">INDEX(Items!B$2:B$1072,MATCH($O273,Items!$A$2:$A$1072,0))</f>
        <v xml:space="preserve"> </v>
      </c>
      <c r="Q273" t="str">
        <f t="array" ref="Q273">INDEX(Items!C$2:C$1072,MATCH($O273,Items!$A$2:$A$1072,0))</f>
        <v xml:space="preserve"> </v>
      </c>
      <c r="R273" t="str">
        <f t="array" ref="R273">INDEX(Items!D$2:D$1072,MATCH($O273,Items!$A$2:$A$1072,0))</f>
        <v xml:space="preserve"> </v>
      </c>
    </row>
    <row r="274" spans="1:18" ht="15.75" customHeight="1" x14ac:dyDescent="0.25">
      <c r="A274">
        <f t="shared" si="6"/>
        <v>1</v>
      </c>
      <c r="B274" t="str">
        <f t="shared" si="9"/>
        <v/>
      </c>
      <c r="C274">
        <f t="shared" si="10"/>
        <v>1</v>
      </c>
      <c r="D274" s="4"/>
      <c r="E274" t="s">
        <v>20</v>
      </c>
      <c r="F274" t="str">
        <f t="array" ref="F274">INDEX(Establishment!B$2:B$1031,MATCH($E274,Establishment!$A$2:$A$1031,0))</f>
        <v xml:space="preserve"> </v>
      </c>
      <c r="G274" t="str">
        <f t="array" ref="G274">INDEX(Establishment!C$2:C$1031,MATCH($E274,Establishment!$A$2:$A$1031,0))</f>
        <v xml:space="preserve"> </v>
      </c>
      <c r="M274">
        <f t="shared" si="7"/>
        <v>0</v>
      </c>
      <c r="N274">
        <f t="shared" si="8"/>
        <v>0</v>
      </c>
      <c r="O274" t="s">
        <v>20</v>
      </c>
      <c r="P274" t="str">
        <f t="array" ref="P274">INDEX(Items!B$2:B$1072,MATCH($O274,Items!$A$2:$A$1072,0))</f>
        <v xml:space="preserve"> </v>
      </c>
      <c r="Q274" t="str">
        <f t="array" ref="Q274">INDEX(Items!C$2:C$1072,MATCH($O274,Items!$A$2:$A$1072,0))</f>
        <v xml:space="preserve"> </v>
      </c>
      <c r="R274" t="str">
        <f t="array" ref="R274">INDEX(Items!D$2:D$1072,MATCH($O274,Items!$A$2:$A$1072,0))</f>
        <v xml:space="preserve"> </v>
      </c>
    </row>
    <row r="275" spans="1:18" ht="15.75" customHeight="1" x14ac:dyDescent="0.25">
      <c r="A275">
        <f t="shared" si="6"/>
        <v>1</v>
      </c>
      <c r="B275" t="str">
        <f t="shared" si="9"/>
        <v/>
      </c>
      <c r="C275">
        <f t="shared" si="10"/>
        <v>1</v>
      </c>
      <c r="D275" s="4"/>
      <c r="E275" t="s">
        <v>20</v>
      </c>
      <c r="F275" t="str">
        <f t="array" ref="F275">INDEX(Establishment!B$2:B$1031,MATCH($E275,Establishment!$A$2:$A$1031,0))</f>
        <v xml:space="preserve"> </v>
      </c>
      <c r="G275" t="str">
        <f t="array" ref="G275">INDEX(Establishment!C$2:C$1031,MATCH($E275,Establishment!$A$2:$A$1031,0))</f>
        <v xml:space="preserve"> </v>
      </c>
      <c r="M275">
        <f t="shared" si="7"/>
        <v>0</v>
      </c>
      <c r="N275">
        <f t="shared" si="8"/>
        <v>0</v>
      </c>
      <c r="O275" t="s">
        <v>20</v>
      </c>
      <c r="P275" t="str">
        <f t="array" ref="P275">INDEX(Items!B$2:B$1072,MATCH($O275,Items!$A$2:$A$1072,0))</f>
        <v xml:space="preserve"> </v>
      </c>
      <c r="Q275" t="str">
        <f t="array" ref="Q275">INDEX(Items!C$2:C$1072,MATCH($O275,Items!$A$2:$A$1072,0))</f>
        <v xml:space="preserve"> </v>
      </c>
      <c r="R275" t="str">
        <f t="array" ref="R275">INDEX(Items!D$2:D$1072,MATCH($O275,Items!$A$2:$A$1072,0))</f>
        <v xml:space="preserve"> </v>
      </c>
    </row>
    <row r="276" spans="1:18" ht="15.75" customHeight="1" x14ac:dyDescent="0.25">
      <c r="A276">
        <f t="shared" si="6"/>
        <v>1</v>
      </c>
      <c r="B276" t="str">
        <f t="shared" si="9"/>
        <v/>
      </c>
      <c r="C276">
        <f t="shared" si="10"/>
        <v>1</v>
      </c>
      <c r="D276" s="4"/>
      <c r="E276" t="s">
        <v>20</v>
      </c>
      <c r="F276" t="str">
        <f t="array" ref="F276">INDEX(Establishment!B$2:B$1031,MATCH($E276,Establishment!$A$2:$A$1031,0))</f>
        <v xml:space="preserve"> </v>
      </c>
      <c r="G276" t="str">
        <f t="array" ref="G276">INDEX(Establishment!C$2:C$1031,MATCH($E276,Establishment!$A$2:$A$1031,0))</f>
        <v xml:space="preserve"> </v>
      </c>
      <c r="M276">
        <f t="shared" si="7"/>
        <v>0</v>
      </c>
      <c r="N276">
        <f t="shared" si="8"/>
        <v>0</v>
      </c>
      <c r="O276" t="s">
        <v>20</v>
      </c>
      <c r="P276" t="str">
        <f t="array" ref="P276">INDEX(Items!B$2:B$1072,MATCH($O276,Items!$A$2:$A$1072,0))</f>
        <v xml:space="preserve"> </v>
      </c>
      <c r="Q276" t="str">
        <f t="array" ref="Q276">INDEX(Items!C$2:C$1072,MATCH($O276,Items!$A$2:$A$1072,0))</f>
        <v xml:space="preserve"> </v>
      </c>
      <c r="R276" t="str">
        <f t="array" ref="R276">INDEX(Items!D$2:D$1072,MATCH($O276,Items!$A$2:$A$1072,0))</f>
        <v xml:space="preserve"> </v>
      </c>
    </row>
    <row r="277" spans="1:18" ht="15.75" customHeight="1" x14ac:dyDescent="0.25">
      <c r="A277">
        <f t="shared" si="6"/>
        <v>1</v>
      </c>
      <c r="B277" t="str">
        <f t="shared" si="9"/>
        <v/>
      </c>
      <c r="C277">
        <f t="shared" si="10"/>
        <v>1</v>
      </c>
      <c r="D277" s="4"/>
      <c r="E277" t="s">
        <v>20</v>
      </c>
      <c r="F277" t="str">
        <f t="array" ref="F277">INDEX(Establishment!B$2:B$1031,MATCH($E277,Establishment!$A$2:$A$1031,0))</f>
        <v xml:space="preserve"> </v>
      </c>
      <c r="G277" t="str">
        <f t="array" ref="G277">INDEX(Establishment!C$2:C$1031,MATCH($E277,Establishment!$A$2:$A$1031,0))</f>
        <v xml:space="preserve"> </v>
      </c>
      <c r="M277">
        <f t="shared" si="7"/>
        <v>0</v>
      </c>
      <c r="N277">
        <f t="shared" si="8"/>
        <v>0</v>
      </c>
      <c r="O277" t="s">
        <v>20</v>
      </c>
      <c r="P277" t="str">
        <f t="array" ref="P277">INDEX(Items!B$2:B$1072,MATCH($O277,Items!$A$2:$A$1072,0))</f>
        <v xml:space="preserve"> </v>
      </c>
      <c r="Q277" t="str">
        <f t="array" ref="Q277">INDEX(Items!C$2:C$1072,MATCH($O277,Items!$A$2:$A$1072,0))</f>
        <v xml:space="preserve"> </v>
      </c>
      <c r="R277" t="str">
        <f t="array" ref="R277">INDEX(Items!D$2:D$1072,MATCH($O277,Items!$A$2:$A$1072,0))</f>
        <v xml:space="preserve"> </v>
      </c>
    </row>
    <row r="278" spans="1:18" ht="15.75" customHeight="1" x14ac:dyDescent="0.25">
      <c r="A278">
        <f t="shared" si="6"/>
        <v>1</v>
      </c>
      <c r="B278" t="str">
        <f t="shared" si="9"/>
        <v/>
      </c>
      <c r="C278">
        <f t="shared" si="10"/>
        <v>1</v>
      </c>
      <c r="D278" s="4"/>
      <c r="E278" t="s">
        <v>20</v>
      </c>
      <c r="F278" t="str">
        <f t="array" ref="F278">INDEX(Establishment!B$2:B$1031,MATCH($E278,Establishment!$A$2:$A$1031,0))</f>
        <v xml:space="preserve"> </v>
      </c>
      <c r="G278" t="str">
        <f t="array" ref="G278">INDEX(Establishment!C$2:C$1031,MATCH($E278,Establishment!$A$2:$A$1031,0))</f>
        <v xml:space="preserve"> </v>
      </c>
      <c r="M278">
        <f t="shared" si="7"/>
        <v>0</v>
      </c>
      <c r="N278">
        <f t="shared" si="8"/>
        <v>0</v>
      </c>
      <c r="O278" t="s">
        <v>20</v>
      </c>
      <c r="P278" t="str">
        <f t="array" ref="P278">INDEX(Items!B$2:B$1072,MATCH($O278,Items!$A$2:$A$1072,0))</f>
        <v xml:space="preserve"> </v>
      </c>
      <c r="Q278" t="str">
        <f t="array" ref="Q278">INDEX(Items!C$2:C$1072,MATCH($O278,Items!$A$2:$A$1072,0))</f>
        <v xml:space="preserve"> </v>
      </c>
      <c r="R278" t="str">
        <f t="array" ref="R278">INDEX(Items!D$2:D$1072,MATCH($O278,Items!$A$2:$A$1072,0))</f>
        <v xml:space="preserve"> </v>
      </c>
    </row>
    <row r="279" spans="1:18" ht="15.75" customHeight="1" x14ac:dyDescent="0.25">
      <c r="A279">
        <f t="shared" si="6"/>
        <v>1</v>
      </c>
      <c r="B279" t="str">
        <f t="shared" si="9"/>
        <v/>
      </c>
      <c r="C279">
        <f t="shared" si="10"/>
        <v>1</v>
      </c>
      <c r="D279" s="4"/>
      <c r="E279" t="s">
        <v>20</v>
      </c>
      <c r="F279" t="str">
        <f t="array" ref="F279">INDEX(Establishment!B$2:B$1031,MATCH($E279,Establishment!$A$2:$A$1031,0))</f>
        <v xml:space="preserve"> </v>
      </c>
      <c r="G279" t="str">
        <f t="array" ref="G279">INDEX(Establishment!C$2:C$1031,MATCH($E279,Establishment!$A$2:$A$1031,0))</f>
        <v xml:space="preserve"> </v>
      </c>
      <c r="M279">
        <f t="shared" si="7"/>
        <v>0</v>
      </c>
      <c r="N279">
        <f t="shared" si="8"/>
        <v>0</v>
      </c>
      <c r="O279" t="s">
        <v>20</v>
      </c>
      <c r="P279" t="str">
        <f t="array" ref="P279">INDEX(Items!B$2:B$1072,MATCH($O279,Items!$A$2:$A$1072,0))</f>
        <v xml:space="preserve"> </v>
      </c>
      <c r="Q279" t="str">
        <f t="array" ref="Q279">INDEX(Items!C$2:C$1072,MATCH($O279,Items!$A$2:$A$1072,0))</f>
        <v xml:space="preserve"> </v>
      </c>
      <c r="R279" t="str">
        <f t="array" ref="R279">INDEX(Items!D$2:D$1072,MATCH($O279,Items!$A$2:$A$1072,0))</f>
        <v xml:space="preserve"> </v>
      </c>
    </row>
    <row r="280" spans="1:18" ht="15.75" customHeight="1" x14ac:dyDescent="0.25">
      <c r="A280">
        <f t="shared" si="6"/>
        <v>1</v>
      </c>
      <c r="B280" t="str">
        <f t="shared" si="9"/>
        <v/>
      </c>
      <c r="C280">
        <f t="shared" si="10"/>
        <v>1</v>
      </c>
      <c r="D280" s="4"/>
      <c r="E280" t="s">
        <v>20</v>
      </c>
      <c r="F280" t="str">
        <f t="array" ref="F280">INDEX(Establishment!B$2:B$1031,MATCH($E280,Establishment!$A$2:$A$1031,0))</f>
        <v xml:space="preserve"> </v>
      </c>
      <c r="G280" t="str">
        <f t="array" ref="G280">INDEX(Establishment!C$2:C$1031,MATCH($E280,Establishment!$A$2:$A$1031,0))</f>
        <v xml:space="preserve"> </v>
      </c>
      <c r="M280">
        <f t="shared" si="7"/>
        <v>0</v>
      </c>
      <c r="N280">
        <f t="shared" si="8"/>
        <v>0</v>
      </c>
      <c r="O280" t="s">
        <v>20</v>
      </c>
      <c r="P280" t="str">
        <f t="array" ref="P280">INDEX(Items!B$2:B$1072,MATCH($O280,Items!$A$2:$A$1072,0))</f>
        <v xml:space="preserve"> </v>
      </c>
      <c r="Q280" t="str">
        <f t="array" ref="Q280">INDEX(Items!C$2:C$1072,MATCH($O280,Items!$A$2:$A$1072,0))</f>
        <v xml:space="preserve"> </v>
      </c>
      <c r="R280" t="str">
        <f t="array" ref="R280">INDEX(Items!D$2:D$1072,MATCH($O280,Items!$A$2:$A$1072,0))</f>
        <v xml:space="preserve"> </v>
      </c>
    </row>
    <row r="281" spans="1:18" ht="15.75" customHeight="1" x14ac:dyDescent="0.25">
      <c r="A281">
        <f t="shared" si="6"/>
        <v>1</v>
      </c>
      <c r="B281" t="str">
        <f t="shared" si="9"/>
        <v/>
      </c>
      <c r="C281">
        <f t="shared" si="10"/>
        <v>1</v>
      </c>
      <c r="D281" s="4"/>
      <c r="E281" t="s">
        <v>20</v>
      </c>
      <c r="F281" t="str">
        <f t="array" ref="F281">INDEX(Establishment!B$2:B$1031,MATCH($E281,Establishment!$A$2:$A$1031,0))</f>
        <v xml:space="preserve"> </v>
      </c>
      <c r="G281" t="str">
        <f t="array" ref="G281">INDEX(Establishment!C$2:C$1031,MATCH($E281,Establishment!$A$2:$A$1031,0))</f>
        <v xml:space="preserve"> </v>
      </c>
      <c r="M281">
        <f t="shared" si="7"/>
        <v>0</v>
      </c>
      <c r="N281">
        <f t="shared" si="8"/>
        <v>0</v>
      </c>
      <c r="O281" t="s">
        <v>20</v>
      </c>
      <c r="P281" t="str">
        <f t="array" ref="P281">INDEX(Items!B$2:B$1072,MATCH($O281,Items!$A$2:$A$1072,0))</f>
        <v xml:space="preserve"> </v>
      </c>
      <c r="Q281" t="str">
        <f t="array" ref="Q281">INDEX(Items!C$2:C$1072,MATCH($O281,Items!$A$2:$A$1072,0))</f>
        <v xml:space="preserve"> </v>
      </c>
      <c r="R281" t="str">
        <f t="array" ref="R281">INDEX(Items!D$2:D$1072,MATCH($O281,Items!$A$2:$A$1072,0))</f>
        <v xml:space="preserve"> </v>
      </c>
    </row>
    <row r="282" spans="1:18" ht="15.75" customHeight="1" x14ac:dyDescent="0.25">
      <c r="A282">
        <f t="shared" si="6"/>
        <v>1</v>
      </c>
      <c r="B282" t="str">
        <f t="shared" si="9"/>
        <v/>
      </c>
      <c r="C282">
        <f t="shared" si="10"/>
        <v>1</v>
      </c>
      <c r="D282" s="4"/>
      <c r="E282" t="s">
        <v>20</v>
      </c>
      <c r="F282" t="str">
        <f t="array" ref="F282">INDEX(Establishment!B$2:B$1031,MATCH($E282,Establishment!$A$2:$A$1031,0))</f>
        <v xml:space="preserve"> </v>
      </c>
      <c r="G282" t="str">
        <f t="array" ref="G282">INDEX(Establishment!C$2:C$1031,MATCH($E282,Establishment!$A$2:$A$1031,0))</f>
        <v xml:space="preserve"> </v>
      </c>
      <c r="M282">
        <f t="shared" si="7"/>
        <v>0</v>
      </c>
      <c r="N282">
        <f t="shared" si="8"/>
        <v>0</v>
      </c>
      <c r="O282" t="s">
        <v>20</v>
      </c>
      <c r="P282" t="str">
        <f t="array" ref="P282">INDEX(Items!B$2:B$1072,MATCH($O282,Items!$A$2:$A$1072,0))</f>
        <v xml:space="preserve"> </v>
      </c>
      <c r="Q282" t="str">
        <f t="array" ref="Q282">INDEX(Items!C$2:C$1072,MATCH($O282,Items!$A$2:$A$1072,0))</f>
        <v xml:space="preserve"> </v>
      </c>
      <c r="R282" t="str">
        <f t="array" ref="R282">INDEX(Items!D$2:D$1072,MATCH($O282,Items!$A$2:$A$1072,0))</f>
        <v xml:space="preserve"> </v>
      </c>
    </row>
    <row r="283" spans="1:18" ht="15.75" customHeight="1" x14ac:dyDescent="0.25">
      <c r="A283">
        <f t="shared" si="6"/>
        <v>1</v>
      </c>
      <c r="B283" t="str">
        <f t="shared" si="9"/>
        <v/>
      </c>
      <c r="C283">
        <f t="shared" si="10"/>
        <v>1</v>
      </c>
      <c r="D283" s="4"/>
      <c r="E283" t="s">
        <v>20</v>
      </c>
      <c r="F283" t="str">
        <f t="array" ref="F283">INDEX(Establishment!B$2:B$1031,MATCH($E283,Establishment!$A$2:$A$1031,0))</f>
        <v xml:space="preserve"> </v>
      </c>
      <c r="G283" t="str">
        <f t="array" ref="G283">INDEX(Establishment!C$2:C$1031,MATCH($E283,Establishment!$A$2:$A$1031,0))</f>
        <v xml:space="preserve"> </v>
      </c>
      <c r="M283">
        <f t="shared" si="7"/>
        <v>0</v>
      </c>
      <c r="N283">
        <f t="shared" si="8"/>
        <v>0</v>
      </c>
      <c r="O283" t="s">
        <v>20</v>
      </c>
      <c r="P283" t="str">
        <f t="array" ref="P283">INDEX(Items!B$2:B$1072,MATCH($O283,Items!$A$2:$A$1072,0))</f>
        <v xml:space="preserve"> </v>
      </c>
      <c r="Q283" t="str">
        <f t="array" ref="Q283">INDEX(Items!C$2:C$1072,MATCH($O283,Items!$A$2:$A$1072,0))</f>
        <v xml:space="preserve"> </v>
      </c>
      <c r="R283" t="str">
        <f t="array" ref="R283">INDEX(Items!D$2:D$1072,MATCH($O283,Items!$A$2:$A$1072,0))</f>
        <v xml:space="preserve"> </v>
      </c>
    </row>
    <row r="284" spans="1:18" ht="15.75" customHeight="1" x14ac:dyDescent="0.25">
      <c r="A284">
        <f t="shared" si="6"/>
        <v>1</v>
      </c>
      <c r="B284" t="str">
        <f t="shared" si="9"/>
        <v/>
      </c>
      <c r="C284">
        <f t="shared" si="10"/>
        <v>1</v>
      </c>
      <c r="D284" s="4"/>
      <c r="E284" t="s">
        <v>20</v>
      </c>
      <c r="F284" t="str">
        <f t="array" ref="F284">INDEX(Establishment!B$2:B$1031,MATCH($E284,Establishment!$A$2:$A$1031,0))</f>
        <v xml:space="preserve"> </v>
      </c>
      <c r="G284" t="str">
        <f t="array" ref="G284">INDEX(Establishment!C$2:C$1031,MATCH($E284,Establishment!$A$2:$A$1031,0))</f>
        <v xml:space="preserve"> </v>
      </c>
      <c r="M284">
        <f t="shared" si="7"/>
        <v>0</v>
      </c>
      <c r="N284">
        <f t="shared" si="8"/>
        <v>0</v>
      </c>
      <c r="O284" t="s">
        <v>20</v>
      </c>
      <c r="P284" t="str">
        <f t="array" ref="P284">INDEX(Items!B$2:B$1072,MATCH($O284,Items!$A$2:$A$1072,0))</f>
        <v xml:space="preserve"> </v>
      </c>
      <c r="Q284" t="str">
        <f t="array" ref="Q284">INDEX(Items!C$2:C$1072,MATCH($O284,Items!$A$2:$A$1072,0))</f>
        <v xml:space="preserve"> </v>
      </c>
      <c r="R284" t="str">
        <f t="array" ref="R284">INDEX(Items!D$2:D$1072,MATCH($O284,Items!$A$2:$A$1072,0))</f>
        <v xml:space="preserve"> </v>
      </c>
    </row>
    <row r="285" spans="1:18" ht="15.75" customHeight="1" x14ac:dyDescent="0.25">
      <c r="A285">
        <f t="shared" si="6"/>
        <v>1</v>
      </c>
      <c r="B285" t="str">
        <f t="shared" si="9"/>
        <v/>
      </c>
      <c r="C285">
        <f t="shared" si="10"/>
        <v>1</v>
      </c>
      <c r="D285" s="4"/>
      <c r="E285" t="s">
        <v>20</v>
      </c>
      <c r="F285" t="str">
        <f t="array" ref="F285">INDEX(Establishment!B$2:B$1031,MATCH($E285,Establishment!$A$2:$A$1031,0))</f>
        <v xml:space="preserve"> </v>
      </c>
      <c r="G285" t="str">
        <f t="array" ref="G285">INDEX(Establishment!C$2:C$1031,MATCH($E285,Establishment!$A$2:$A$1031,0))</f>
        <v xml:space="preserve"> </v>
      </c>
      <c r="M285">
        <f t="shared" si="7"/>
        <v>0</v>
      </c>
      <c r="N285">
        <f t="shared" si="8"/>
        <v>0</v>
      </c>
      <c r="O285" t="s">
        <v>20</v>
      </c>
      <c r="P285" t="str">
        <f t="array" ref="P285">INDEX(Items!B$2:B$1072,MATCH($O285,Items!$A$2:$A$1072,0))</f>
        <v xml:space="preserve"> </v>
      </c>
      <c r="Q285" t="str">
        <f t="array" ref="Q285">INDEX(Items!C$2:C$1072,MATCH($O285,Items!$A$2:$A$1072,0))</f>
        <v xml:space="preserve"> </v>
      </c>
      <c r="R285" t="str">
        <f t="array" ref="R285">INDEX(Items!D$2:D$1072,MATCH($O285,Items!$A$2:$A$1072,0))</f>
        <v xml:space="preserve"> </v>
      </c>
    </row>
    <row r="286" spans="1:18" ht="15.75" customHeight="1" x14ac:dyDescent="0.25">
      <c r="A286">
        <f t="shared" si="6"/>
        <v>1</v>
      </c>
      <c r="B286" t="str">
        <f t="shared" si="9"/>
        <v/>
      </c>
      <c r="C286">
        <f t="shared" si="10"/>
        <v>1</v>
      </c>
      <c r="D286" s="4"/>
      <c r="E286" t="s">
        <v>20</v>
      </c>
      <c r="F286" t="str">
        <f t="array" ref="F286">INDEX(Establishment!B$2:B$1031,MATCH($E286,Establishment!$A$2:$A$1031,0))</f>
        <v xml:space="preserve"> </v>
      </c>
      <c r="G286" t="str">
        <f t="array" ref="G286">INDEX(Establishment!C$2:C$1031,MATCH($E286,Establishment!$A$2:$A$1031,0))</f>
        <v xml:space="preserve"> </v>
      </c>
      <c r="M286">
        <f t="shared" si="7"/>
        <v>0</v>
      </c>
      <c r="N286">
        <f t="shared" si="8"/>
        <v>0</v>
      </c>
      <c r="O286" t="s">
        <v>20</v>
      </c>
      <c r="P286" t="str">
        <f t="array" ref="P286">INDEX(Items!B$2:B$1072,MATCH($O286,Items!$A$2:$A$1072,0))</f>
        <v xml:space="preserve"> </v>
      </c>
      <c r="Q286" t="str">
        <f t="array" ref="Q286">INDEX(Items!C$2:C$1072,MATCH($O286,Items!$A$2:$A$1072,0))</f>
        <v xml:space="preserve"> </v>
      </c>
      <c r="R286" t="str">
        <f t="array" ref="R286">INDEX(Items!D$2:D$1072,MATCH($O286,Items!$A$2:$A$1072,0))</f>
        <v xml:space="preserve"> </v>
      </c>
    </row>
    <row r="287" spans="1:18" ht="15.75" customHeight="1" x14ac:dyDescent="0.25">
      <c r="A287">
        <f t="shared" si="6"/>
        <v>1</v>
      </c>
      <c r="B287" t="str">
        <f t="shared" si="9"/>
        <v/>
      </c>
      <c r="C287">
        <f t="shared" si="10"/>
        <v>1</v>
      </c>
      <c r="D287" s="4"/>
      <c r="E287" t="s">
        <v>20</v>
      </c>
      <c r="F287" t="str">
        <f t="array" ref="F287">INDEX(Establishment!B$2:B$1031,MATCH($E287,Establishment!$A$2:$A$1031,0))</f>
        <v xml:space="preserve"> </v>
      </c>
      <c r="G287" t="str">
        <f t="array" ref="G287">INDEX(Establishment!C$2:C$1031,MATCH($E287,Establishment!$A$2:$A$1031,0))</f>
        <v xml:space="preserve"> </v>
      </c>
      <c r="M287">
        <f t="shared" si="7"/>
        <v>0</v>
      </c>
      <c r="N287">
        <f t="shared" si="8"/>
        <v>0</v>
      </c>
      <c r="O287" t="s">
        <v>20</v>
      </c>
      <c r="P287" t="str">
        <f t="array" ref="P287">INDEX(Items!B$2:B$1072,MATCH($O287,Items!$A$2:$A$1072,0))</f>
        <v xml:space="preserve"> </v>
      </c>
      <c r="Q287" t="str">
        <f t="array" ref="Q287">INDEX(Items!C$2:C$1072,MATCH($O287,Items!$A$2:$A$1072,0))</f>
        <v xml:space="preserve"> </v>
      </c>
      <c r="R287" t="str">
        <f t="array" ref="R287">INDEX(Items!D$2:D$1072,MATCH($O287,Items!$A$2:$A$1072,0))</f>
        <v xml:space="preserve"> </v>
      </c>
    </row>
    <row r="288" spans="1:18" ht="15.75" customHeight="1" x14ac:dyDescent="0.25">
      <c r="A288">
        <f t="shared" si="6"/>
        <v>1</v>
      </c>
      <c r="B288" t="str">
        <f t="shared" si="9"/>
        <v/>
      </c>
      <c r="C288">
        <f t="shared" si="10"/>
        <v>1</v>
      </c>
      <c r="D288" s="4"/>
      <c r="E288" t="s">
        <v>20</v>
      </c>
      <c r="F288" t="str">
        <f t="array" ref="F288">INDEX(Establishment!B$2:B$1031,MATCH($E288,Establishment!$A$2:$A$1031,0))</f>
        <v xml:space="preserve"> </v>
      </c>
      <c r="G288" t="str">
        <f t="array" ref="G288">INDEX(Establishment!C$2:C$1031,MATCH($E288,Establishment!$A$2:$A$1031,0))</f>
        <v xml:space="preserve"> </v>
      </c>
      <c r="M288">
        <f t="shared" si="7"/>
        <v>0</v>
      </c>
      <c r="N288">
        <f t="shared" si="8"/>
        <v>0</v>
      </c>
      <c r="O288" t="s">
        <v>20</v>
      </c>
      <c r="P288" t="str">
        <f t="array" ref="P288">INDEX(Items!B$2:B$1072,MATCH($O288,Items!$A$2:$A$1072,0))</f>
        <v xml:space="preserve"> </v>
      </c>
      <c r="Q288" t="str">
        <f t="array" ref="Q288">INDEX(Items!C$2:C$1072,MATCH($O288,Items!$A$2:$A$1072,0))</f>
        <v xml:space="preserve"> </v>
      </c>
      <c r="R288" t="str">
        <f t="array" ref="R288">INDEX(Items!D$2:D$1072,MATCH($O288,Items!$A$2:$A$1072,0))</f>
        <v xml:space="preserve"> </v>
      </c>
    </row>
    <row r="289" spans="1:18" ht="15.75" customHeight="1" x14ac:dyDescent="0.25">
      <c r="A289">
        <f t="shared" si="6"/>
        <v>1</v>
      </c>
      <c r="B289" t="str">
        <f t="shared" si="9"/>
        <v/>
      </c>
      <c r="C289">
        <f t="shared" si="10"/>
        <v>1</v>
      </c>
      <c r="D289" s="4"/>
      <c r="E289" t="s">
        <v>20</v>
      </c>
      <c r="F289" t="str">
        <f t="array" ref="F289">INDEX(Establishment!B$2:B$1031,MATCH($E289,Establishment!$A$2:$A$1031,0))</f>
        <v xml:space="preserve"> </v>
      </c>
      <c r="G289" t="str">
        <f t="array" ref="G289">INDEX(Establishment!C$2:C$1031,MATCH($E289,Establishment!$A$2:$A$1031,0))</f>
        <v xml:space="preserve"> </v>
      </c>
      <c r="M289">
        <f t="shared" si="7"/>
        <v>0</v>
      </c>
      <c r="N289">
        <f t="shared" si="8"/>
        <v>0</v>
      </c>
      <c r="O289" t="s">
        <v>20</v>
      </c>
      <c r="P289" t="str">
        <f t="array" ref="P289">INDEX(Items!B$2:B$1072,MATCH($O289,Items!$A$2:$A$1072,0))</f>
        <v xml:space="preserve"> </v>
      </c>
      <c r="Q289" t="str">
        <f t="array" ref="Q289">INDEX(Items!C$2:C$1072,MATCH($O289,Items!$A$2:$A$1072,0))</f>
        <v xml:space="preserve"> </v>
      </c>
      <c r="R289" t="str">
        <f t="array" ref="R289">INDEX(Items!D$2:D$1072,MATCH($O289,Items!$A$2:$A$1072,0))</f>
        <v xml:space="preserve"> </v>
      </c>
    </row>
    <row r="290" spans="1:18" ht="15.75" customHeight="1" x14ac:dyDescent="0.25">
      <c r="A290">
        <f t="shared" si="6"/>
        <v>1</v>
      </c>
      <c r="B290" t="str">
        <f t="shared" si="9"/>
        <v/>
      </c>
      <c r="C290">
        <f t="shared" si="10"/>
        <v>1</v>
      </c>
      <c r="D290" s="4"/>
      <c r="E290" t="s">
        <v>20</v>
      </c>
      <c r="F290" t="str">
        <f t="array" ref="F290">INDEX(Establishment!B$2:B$1031,MATCH($E290,Establishment!$A$2:$A$1031,0))</f>
        <v xml:space="preserve"> </v>
      </c>
      <c r="G290" t="str">
        <f t="array" ref="G290">INDEX(Establishment!C$2:C$1031,MATCH($E290,Establishment!$A$2:$A$1031,0))</f>
        <v xml:space="preserve"> </v>
      </c>
      <c r="M290">
        <f t="shared" si="7"/>
        <v>0</v>
      </c>
      <c r="N290">
        <f t="shared" si="8"/>
        <v>0</v>
      </c>
      <c r="O290" t="s">
        <v>20</v>
      </c>
      <c r="P290" t="str">
        <f t="array" ref="P290">INDEX(Items!B$2:B$1072,MATCH($O290,Items!$A$2:$A$1072,0))</f>
        <v xml:space="preserve"> </v>
      </c>
      <c r="Q290" t="str">
        <f t="array" ref="Q290">INDEX(Items!C$2:C$1072,MATCH($O290,Items!$A$2:$A$1072,0))</f>
        <v xml:space="preserve"> </v>
      </c>
      <c r="R290" t="str">
        <f t="array" ref="R290">INDEX(Items!D$2:D$1072,MATCH($O290,Items!$A$2:$A$1072,0))</f>
        <v xml:space="preserve"> </v>
      </c>
    </row>
    <row r="291" spans="1:18" ht="15.75" customHeight="1" x14ac:dyDescent="0.25">
      <c r="A291">
        <f t="shared" si="6"/>
        <v>1</v>
      </c>
      <c r="B291" t="str">
        <f t="shared" si="9"/>
        <v/>
      </c>
      <c r="C291">
        <f t="shared" si="10"/>
        <v>1</v>
      </c>
      <c r="D291" s="4"/>
      <c r="E291" t="s">
        <v>20</v>
      </c>
      <c r="F291" t="str">
        <f t="array" ref="F291">INDEX(Establishment!B$2:B$1031,MATCH($E291,Establishment!$A$2:$A$1031,0))</f>
        <v xml:space="preserve"> </v>
      </c>
      <c r="G291" t="str">
        <f t="array" ref="G291">INDEX(Establishment!C$2:C$1031,MATCH($E291,Establishment!$A$2:$A$1031,0))</f>
        <v xml:space="preserve"> </v>
      </c>
      <c r="M291">
        <f t="shared" si="7"/>
        <v>0</v>
      </c>
      <c r="N291">
        <f t="shared" si="8"/>
        <v>0</v>
      </c>
      <c r="O291" t="s">
        <v>20</v>
      </c>
      <c r="P291" t="str">
        <f t="array" ref="P291">INDEX(Items!B$2:B$1072,MATCH($O291,Items!$A$2:$A$1072,0))</f>
        <v xml:space="preserve"> </v>
      </c>
      <c r="Q291" t="str">
        <f t="array" ref="Q291">INDEX(Items!C$2:C$1072,MATCH($O291,Items!$A$2:$A$1072,0))</f>
        <v xml:space="preserve"> </v>
      </c>
      <c r="R291" t="str">
        <f t="array" ref="R291">INDEX(Items!D$2:D$1072,MATCH($O291,Items!$A$2:$A$1072,0))</f>
        <v xml:space="preserve"> </v>
      </c>
    </row>
    <row r="292" spans="1:18" ht="15.75" customHeight="1" x14ac:dyDescent="0.25">
      <c r="A292">
        <f t="shared" si="6"/>
        <v>1</v>
      </c>
      <c r="B292" t="str">
        <f t="shared" si="9"/>
        <v/>
      </c>
      <c r="C292">
        <f t="shared" si="10"/>
        <v>1</v>
      </c>
      <c r="D292" s="4"/>
      <c r="E292" t="s">
        <v>20</v>
      </c>
      <c r="F292" t="str">
        <f t="array" ref="F292">INDEX(Establishment!B$2:B$1031,MATCH($E292,Establishment!$A$2:$A$1031,0))</f>
        <v xml:space="preserve"> </v>
      </c>
      <c r="G292" t="str">
        <f t="array" ref="G292">INDEX(Establishment!C$2:C$1031,MATCH($E292,Establishment!$A$2:$A$1031,0))</f>
        <v xml:space="preserve"> </v>
      </c>
      <c r="M292">
        <f t="shared" si="7"/>
        <v>0</v>
      </c>
      <c r="N292">
        <f t="shared" si="8"/>
        <v>0</v>
      </c>
      <c r="O292" t="s">
        <v>20</v>
      </c>
      <c r="P292" t="str">
        <f t="array" ref="P292">INDEX(Items!B$2:B$1072,MATCH($O292,Items!$A$2:$A$1072,0))</f>
        <v xml:space="preserve"> </v>
      </c>
      <c r="Q292" t="str">
        <f t="array" ref="Q292">INDEX(Items!C$2:C$1072,MATCH($O292,Items!$A$2:$A$1072,0))</f>
        <v xml:space="preserve"> </v>
      </c>
      <c r="R292" t="str">
        <f t="array" ref="R292">INDEX(Items!D$2:D$1072,MATCH($O292,Items!$A$2:$A$1072,0))</f>
        <v xml:space="preserve"> </v>
      </c>
    </row>
    <row r="293" spans="1:18" ht="15.75" customHeight="1" x14ac:dyDescent="0.25">
      <c r="A293">
        <f t="shared" si="6"/>
        <v>1</v>
      </c>
      <c r="B293" t="str">
        <f t="shared" si="9"/>
        <v/>
      </c>
      <c r="C293">
        <f t="shared" si="10"/>
        <v>1</v>
      </c>
      <c r="D293" s="4"/>
      <c r="E293" t="s">
        <v>20</v>
      </c>
      <c r="F293" t="str">
        <f t="array" ref="F293">INDEX(Establishment!B$2:B$1031,MATCH($E293,Establishment!$A$2:$A$1031,0))</f>
        <v xml:space="preserve"> </v>
      </c>
      <c r="G293" t="str">
        <f t="array" ref="G293">INDEX(Establishment!C$2:C$1031,MATCH($E293,Establishment!$A$2:$A$1031,0))</f>
        <v xml:space="preserve"> </v>
      </c>
      <c r="M293">
        <f t="shared" si="7"/>
        <v>0</v>
      </c>
      <c r="N293">
        <f t="shared" si="8"/>
        <v>0</v>
      </c>
      <c r="O293" t="s">
        <v>20</v>
      </c>
      <c r="P293" t="str">
        <f t="array" ref="P293">INDEX(Items!B$2:B$1072,MATCH($O293,Items!$A$2:$A$1072,0))</f>
        <v xml:space="preserve"> </v>
      </c>
      <c r="Q293" t="str">
        <f t="array" ref="Q293">INDEX(Items!C$2:C$1072,MATCH($O293,Items!$A$2:$A$1072,0))</f>
        <v xml:space="preserve"> </v>
      </c>
      <c r="R293" t="str">
        <f t="array" ref="R293">INDEX(Items!D$2:D$1072,MATCH($O293,Items!$A$2:$A$1072,0))</f>
        <v xml:space="preserve"> </v>
      </c>
    </row>
    <row r="294" spans="1:18" ht="15.75" customHeight="1" x14ac:dyDescent="0.25">
      <c r="A294">
        <f t="shared" si="6"/>
        <v>1</v>
      </c>
      <c r="B294" t="str">
        <f t="shared" si="9"/>
        <v/>
      </c>
      <c r="C294">
        <f t="shared" si="10"/>
        <v>1</v>
      </c>
      <c r="D294" s="4"/>
      <c r="E294" t="s">
        <v>20</v>
      </c>
      <c r="F294" t="str">
        <f t="array" ref="F294">INDEX(Establishment!B$2:B$1031,MATCH($E294,Establishment!$A$2:$A$1031,0))</f>
        <v xml:space="preserve"> </v>
      </c>
      <c r="G294" t="str">
        <f t="array" ref="G294">INDEX(Establishment!C$2:C$1031,MATCH($E294,Establishment!$A$2:$A$1031,0))</f>
        <v xml:space="preserve"> </v>
      </c>
      <c r="M294">
        <f t="shared" si="7"/>
        <v>0</v>
      </c>
      <c r="N294">
        <f t="shared" si="8"/>
        <v>0</v>
      </c>
      <c r="O294" t="s">
        <v>20</v>
      </c>
      <c r="P294" t="str">
        <f t="array" ref="P294">INDEX(Items!B$2:B$1072,MATCH($O294,Items!$A$2:$A$1072,0))</f>
        <v xml:space="preserve"> </v>
      </c>
      <c r="Q294" t="str">
        <f t="array" ref="Q294">INDEX(Items!C$2:C$1072,MATCH($O294,Items!$A$2:$A$1072,0))</f>
        <v xml:space="preserve"> </v>
      </c>
      <c r="R294" t="str">
        <f t="array" ref="R294">INDEX(Items!D$2:D$1072,MATCH($O294,Items!$A$2:$A$1072,0))</f>
        <v xml:space="preserve"> </v>
      </c>
    </row>
    <row r="295" spans="1:18" ht="15.75" customHeight="1" x14ac:dyDescent="0.25">
      <c r="A295">
        <f t="shared" si="6"/>
        <v>1</v>
      </c>
      <c r="B295" t="str">
        <f t="shared" si="9"/>
        <v/>
      </c>
      <c r="C295">
        <f t="shared" si="10"/>
        <v>1</v>
      </c>
      <c r="D295" s="4"/>
      <c r="E295" t="s">
        <v>20</v>
      </c>
      <c r="F295" t="str">
        <f t="array" ref="F295">INDEX(Establishment!B$2:B$1031,MATCH($E295,Establishment!$A$2:$A$1031,0))</f>
        <v xml:space="preserve"> </v>
      </c>
      <c r="G295" t="str">
        <f t="array" ref="G295">INDEX(Establishment!C$2:C$1031,MATCH($E295,Establishment!$A$2:$A$1031,0))</f>
        <v xml:space="preserve"> </v>
      </c>
      <c r="M295">
        <f t="shared" si="7"/>
        <v>0</v>
      </c>
      <c r="N295">
        <f t="shared" si="8"/>
        <v>0</v>
      </c>
      <c r="O295" t="s">
        <v>20</v>
      </c>
      <c r="P295" t="str">
        <f t="array" ref="P295">INDEX(Items!B$2:B$1072,MATCH($O295,Items!$A$2:$A$1072,0))</f>
        <v xml:space="preserve"> </v>
      </c>
      <c r="Q295" t="str">
        <f t="array" ref="Q295">INDEX(Items!C$2:C$1072,MATCH($O295,Items!$A$2:$A$1072,0))</f>
        <v xml:space="preserve"> </v>
      </c>
      <c r="R295" t="str">
        <f t="array" ref="R295">INDEX(Items!D$2:D$1072,MATCH($O295,Items!$A$2:$A$1072,0))</f>
        <v xml:space="preserve"> </v>
      </c>
    </row>
    <row r="296" spans="1:18" ht="15.75" customHeight="1" x14ac:dyDescent="0.25">
      <c r="A296">
        <f t="shared" si="6"/>
        <v>1</v>
      </c>
      <c r="B296" t="str">
        <f t="shared" si="9"/>
        <v/>
      </c>
      <c r="C296">
        <f t="shared" si="10"/>
        <v>1</v>
      </c>
      <c r="D296" s="4"/>
      <c r="E296" t="s">
        <v>20</v>
      </c>
      <c r="F296" t="str">
        <f t="array" ref="F296">INDEX(Establishment!B$2:B$1031,MATCH($E296,Establishment!$A$2:$A$1031,0))</f>
        <v xml:space="preserve"> </v>
      </c>
      <c r="G296" t="str">
        <f t="array" ref="G296">INDEX(Establishment!C$2:C$1031,MATCH($E296,Establishment!$A$2:$A$1031,0))</f>
        <v xml:space="preserve"> </v>
      </c>
      <c r="M296">
        <f t="shared" si="7"/>
        <v>0</v>
      </c>
      <c r="N296">
        <f t="shared" si="8"/>
        <v>0</v>
      </c>
      <c r="O296" t="s">
        <v>20</v>
      </c>
      <c r="P296" t="str">
        <f t="array" ref="P296">INDEX(Items!B$2:B$1072,MATCH($O296,Items!$A$2:$A$1072,0))</f>
        <v xml:space="preserve"> </v>
      </c>
      <c r="Q296" t="str">
        <f t="array" ref="Q296">INDEX(Items!C$2:C$1072,MATCH($O296,Items!$A$2:$A$1072,0))</f>
        <v xml:space="preserve"> </v>
      </c>
      <c r="R296" t="str">
        <f t="array" ref="R296">INDEX(Items!D$2:D$1072,MATCH($O296,Items!$A$2:$A$1072,0))</f>
        <v xml:space="preserve"> </v>
      </c>
    </row>
    <row r="297" spans="1:18" ht="15.75" customHeight="1" x14ac:dyDescent="0.25">
      <c r="A297">
        <f t="shared" si="6"/>
        <v>1</v>
      </c>
      <c r="B297" t="str">
        <f t="shared" si="9"/>
        <v/>
      </c>
      <c r="C297">
        <f t="shared" si="10"/>
        <v>1</v>
      </c>
      <c r="D297" s="4"/>
      <c r="E297" t="s">
        <v>20</v>
      </c>
      <c r="F297" t="str">
        <f t="array" ref="F297">INDEX(Establishment!B$2:B$1031,MATCH($E297,Establishment!$A$2:$A$1031,0))</f>
        <v xml:space="preserve"> </v>
      </c>
      <c r="G297" t="str">
        <f t="array" ref="G297">INDEX(Establishment!C$2:C$1031,MATCH($E297,Establishment!$A$2:$A$1031,0))</f>
        <v xml:space="preserve"> </v>
      </c>
      <c r="M297">
        <f t="shared" si="7"/>
        <v>0</v>
      </c>
      <c r="N297">
        <f t="shared" si="8"/>
        <v>0</v>
      </c>
      <c r="O297" t="s">
        <v>20</v>
      </c>
      <c r="P297" t="str">
        <f t="array" ref="P297">INDEX(Items!B$2:B$1072,MATCH($O297,Items!$A$2:$A$1072,0))</f>
        <v xml:space="preserve"> </v>
      </c>
      <c r="Q297" t="str">
        <f t="array" ref="Q297">INDEX(Items!C$2:C$1072,MATCH($O297,Items!$A$2:$A$1072,0))</f>
        <v xml:space="preserve"> </v>
      </c>
      <c r="R297" t="str">
        <f t="array" ref="R297">INDEX(Items!D$2:D$1072,MATCH($O297,Items!$A$2:$A$1072,0))</f>
        <v xml:space="preserve"> </v>
      </c>
    </row>
    <row r="298" spans="1:18" ht="15.75" customHeight="1" x14ac:dyDescent="0.25">
      <c r="A298">
        <f t="shared" si="6"/>
        <v>1</v>
      </c>
      <c r="B298" t="str">
        <f t="shared" si="9"/>
        <v/>
      </c>
      <c r="C298">
        <f t="shared" si="10"/>
        <v>1</v>
      </c>
      <c r="D298" s="4"/>
      <c r="E298" t="s">
        <v>20</v>
      </c>
      <c r="F298" t="str">
        <f t="array" ref="F298">INDEX(Establishment!B$2:B$1031,MATCH($E298,Establishment!$A$2:$A$1031,0))</f>
        <v xml:space="preserve"> </v>
      </c>
      <c r="G298" t="str">
        <f t="array" ref="G298">INDEX(Establishment!C$2:C$1031,MATCH($E298,Establishment!$A$2:$A$1031,0))</f>
        <v xml:space="preserve"> </v>
      </c>
      <c r="M298">
        <f t="shared" si="7"/>
        <v>0</v>
      </c>
      <c r="N298">
        <f t="shared" si="8"/>
        <v>0</v>
      </c>
      <c r="O298" t="s">
        <v>20</v>
      </c>
      <c r="P298" t="str">
        <f t="array" ref="P298">INDEX(Items!B$2:B$1072,MATCH($O298,Items!$A$2:$A$1072,0))</f>
        <v xml:space="preserve"> </v>
      </c>
      <c r="Q298" t="str">
        <f t="array" ref="Q298">INDEX(Items!C$2:C$1072,MATCH($O298,Items!$A$2:$A$1072,0))</f>
        <v xml:space="preserve"> </v>
      </c>
      <c r="R298" t="str">
        <f t="array" ref="R298">INDEX(Items!D$2:D$1072,MATCH($O298,Items!$A$2:$A$1072,0))</f>
        <v xml:space="preserve"> </v>
      </c>
    </row>
    <row r="299" spans="1:18" ht="15.75" customHeight="1" x14ac:dyDescent="0.25">
      <c r="A299">
        <f t="shared" si="6"/>
        <v>1</v>
      </c>
      <c r="B299" t="str">
        <f t="shared" si="9"/>
        <v/>
      </c>
      <c r="C299">
        <f t="shared" si="10"/>
        <v>1</v>
      </c>
      <c r="D299" s="4"/>
      <c r="E299" t="s">
        <v>20</v>
      </c>
      <c r="F299" t="str">
        <f t="array" ref="F299">INDEX(Establishment!B$2:B$1031,MATCH($E299,Establishment!$A$2:$A$1031,0))</f>
        <v xml:space="preserve"> </v>
      </c>
      <c r="G299" t="str">
        <f t="array" ref="G299">INDEX(Establishment!C$2:C$1031,MATCH($E299,Establishment!$A$2:$A$1031,0))</f>
        <v xml:space="preserve"> </v>
      </c>
      <c r="M299">
        <f t="shared" si="7"/>
        <v>0</v>
      </c>
      <c r="N299">
        <f t="shared" si="8"/>
        <v>0</v>
      </c>
      <c r="O299" t="s">
        <v>20</v>
      </c>
      <c r="P299" t="str">
        <f t="array" ref="P299">INDEX(Items!B$2:B$1072,MATCH($O299,Items!$A$2:$A$1072,0))</f>
        <v xml:space="preserve"> </v>
      </c>
      <c r="Q299" t="str">
        <f t="array" ref="Q299">INDEX(Items!C$2:C$1072,MATCH($O299,Items!$A$2:$A$1072,0))</f>
        <v xml:space="preserve"> </v>
      </c>
      <c r="R299" t="str">
        <f t="array" ref="R299">INDEX(Items!D$2:D$1072,MATCH($O299,Items!$A$2:$A$1072,0))</f>
        <v xml:space="preserve"> </v>
      </c>
    </row>
    <row r="300" spans="1:18" ht="15.75" customHeight="1" x14ac:dyDescent="0.25">
      <c r="A300">
        <f t="shared" si="6"/>
        <v>1</v>
      </c>
      <c r="B300" t="str">
        <f t="shared" si="9"/>
        <v/>
      </c>
      <c r="C300">
        <f t="shared" si="10"/>
        <v>1</v>
      </c>
      <c r="D300" s="4"/>
      <c r="E300" t="s">
        <v>20</v>
      </c>
      <c r="F300" t="str">
        <f t="array" ref="F300">INDEX(Establishment!B$2:B$1031,MATCH($E300,Establishment!$A$2:$A$1031,0))</f>
        <v xml:space="preserve"> </v>
      </c>
      <c r="G300" t="str">
        <f t="array" ref="G300">INDEX(Establishment!C$2:C$1031,MATCH($E300,Establishment!$A$2:$A$1031,0))</f>
        <v xml:space="preserve"> </v>
      </c>
      <c r="M300">
        <f t="shared" si="7"/>
        <v>0</v>
      </c>
      <c r="N300">
        <f t="shared" si="8"/>
        <v>0</v>
      </c>
      <c r="O300" t="s">
        <v>20</v>
      </c>
      <c r="P300" t="str">
        <f t="array" ref="P300">INDEX(Items!B$2:B$1072,MATCH($O300,Items!$A$2:$A$1072,0))</f>
        <v xml:space="preserve"> </v>
      </c>
      <c r="Q300" t="str">
        <f t="array" ref="Q300">INDEX(Items!C$2:C$1072,MATCH($O300,Items!$A$2:$A$1072,0))</f>
        <v xml:space="preserve"> </v>
      </c>
      <c r="R300" t="str">
        <f t="array" ref="R300">INDEX(Items!D$2:D$1072,MATCH($O300,Items!$A$2:$A$1072,0))</f>
        <v xml:space="preserve"> </v>
      </c>
    </row>
    <row r="301" spans="1:18" ht="15.75" customHeight="1" x14ac:dyDescent="0.25">
      <c r="A301">
        <f t="shared" si="6"/>
        <v>1</v>
      </c>
      <c r="B301" t="str">
        <f t="shared" si="9"/>
        <v/>
      </c>
      <c r="C301">
        <f t="shared" si="10"/>
        <v>1</v>
      </c>
      <c r="D301" s="4"/>
      <c r="E301" t="s">
        <v>20</v>
      </c>
      <c r="F301" t="str">
        <f t="array" ref="F301">INDEX(Establishment!B$2:B$1031,MATCH($E301,Establishment!$A$2:$A$1031,0))</f>
        <v xml:space="preserve"> </v>
      </c>
      <c r="G301" t="str">
        <f t="array" ref="G301">INDEX(Establishment!C$2:C$1031,MATCH($E301,Establishment!$A$2:$A$1031,0))</f>
        <v xml:space="preserve"> </v>
      </c>
      <c r="M301">
        <f t="shared" si="7"/>
        <v>0</v>
      </c>
      <c r="N301">
        <f t="shared" si="8"/>
        <v>0</v>
      </c>
      <c r="O301" t="s">
        <v>20</v>
      </c>
      <c r="P301" t="str">
        <f t="array" ref="P301">INDEX(Items!B$2:B$1072,MATCH($O301,Items!$A$2:$A$1072,0))</f>
        <v xml:space="preserve"> </v>
      </c>
      <c r="Q301" t="str">
        <f t="array" ref="Q301">INDEX(Items!C$2:C$1072,MATCH($O301,Items!$A$2:$A$1072,0))</f>
        <v xml:space="preserve"> </v>
      </c>
      <c r="R301" t="str">
        <f t="array" ref="R301">INDEX(Items!D$2:D$1072,MATCH($O301,Items!$A$2:$A$1072,0))</f>
        <v xml:space="preserve"> </v>
      </c>
    </row>
    <row r="302" spans="1:18" ht="15.75" customHeight="1" x14ac:dyDescent="0.25">
      <c r="A302">
        <f t="shared" si="6"/>
        <v>1</v>
      </c>
      <c r="B302" t="str">
        <f t="shared" si="9"/>
        <v/>
      </c>
      <c r="C302">
        <f t="shared" si="10"/>
        <v>1</v>
      </c>
      <c r="D302" s="4"/>
      <c r="E302" t="s">
        <v>20</v>
      </c>
      <c r="F302" t="str">
        <f t="array" ref="F302">INDEX(Establishment!B$2:B$1031,MATCH($E302,Establishment!$A$2:$A$1031,0))</f>
        <v xml:space="preserve"> </v>
      </c>
      <c r="G302" t="str">
        <f t="array" ref="G302">INDEX(Establishment!C$2:C$1031,MATCH($E302,Establishment!$A$2:$A$1031,0))</f>
        <v xml:space="preserve"> </v>
      </c>
      <c r="M302">
        <f t="shared" si="7"/>
        <v>0</v>
      </c>
      <c r="N302">
        <f t="shared" si="8"/>
        <v>0</v>
      </c>
      <c r="O302" t="s">
        <v>20</v>
      </c>
      <c r="P302" t="str">
        <f t="array" ref="P302">INDEX(Items!B$2:B$1072,MATCH($O302,Items!$A$2:$A$1072,0))</f>
        <v xml:space="preserve"> </v>
      </c>
      <c r="Q302" t="str">
        <f t="array" ref="Q302">INDEX(Items!C$2:C$1072,MATCH($O302,Items!$A$2:$A$1072,0))</f>
        <v xml:space="preserve"> </v>
      </c>
      <c r="R302" t="str">
        <f t="array" ref="R302">INDEX(Items!D$2:D$1072,MATCH($O302,Items!$A$2:$A$1072,0))</f>
        <v xml:space="preserve"> </v>
      </c>
    </row>
    <row r="303" spans="1:18" ht="15.75" customHeight="1" x14ac:dyDescent="0.25">
      <c r="A303">
        <f t="shared" si="6"/>
        <v>1</v>
      </c>
      <c r="B303" t="str">
        <f t="shared" si="9"/>
        <v/>
      </c>
      <c r="C303">
        <f t="shared" si="10"/>
        <v>1</v>
      </c>
      <c r="D303" s="4"/>
      <c r="E303" t="s">
        <v>20</v>
      </c>
      <c r="F303" t="str">
        <f t="array" ref="F303">INDEX(Establishment!B$2:B$1031,MATCH($E303,Establishment!$A$2:$A$1031,0))</f>
        <v xml:space="preserve"> </v>
      </c>
      <c r="G303" t="str">
        <f t="array" ref="G303">INDEX(Establishment!C$2:C$1031,MATCH($E303,Establishment!$A$2:$A$1031,0))</f>
        <v xml:space="preserve"> </v>
      </c>
      <c r="M303">
        <f t="shared" si="7"/>
        <v>0</v>
      </c>
      <c r="N303">
        <f t="shared" si="8"/>
        <v>0</v>
      </c>
      <c r="O303" t="s">
        <v>20</v>
      </c>
      <c r="P303" t="str">
        <f t="array" ref="P303">INDEX(Items!B$2:B$1072,MATCH($O303,Items!$A$2:$A$1072,0))</f>
        <v xml:space="preserve"> </v>
      </c>
      <c r="Q303" t="str">
        <f t="array" ref="Q303">INDEX(Items!C$2:C$1072,MATCH($O303,Items!$A$2:$A$1072,0))</f>
        <v xml:space="preserve"> </v>
      </c>
      <c r="R303" t="str">
        <f t="array" ref="R303">INDEX(Items!D$2:D$1072,MATCH($O303,Items!$A$2:$A$1072,0))</f>
        <v xml:space="preserve"> </v>
      </c>
    </row>
    <row r="304" spans="1:18" ht="15.75" customHeight="1" x14ac:dyDescent="0.25">
      <c r="A304">
        <f t="shared" si="6"/>
        <v>1</v>
      </c>
      <c r="B304" t="str">
        <f t="shared" si="9"/>
        <v/>
      </c>
      <c r="C304">
        <f t="shared" si="10"/>
        <v>1</v>
      </c>
      <c r="D304" s="4"/>
      <c r="E304" t="s">
        <v>20</v>
      </c>
      <c r="F304" t="str">
        <f t="array" ref="F304">INDEX(Establishment!B$2:B$1031,MATCH($E304,Establishment!$A$2:$A$1031,0))</f>
        <v xml:space="preserve"> </v>
      </c>
      <c r="G304" t="str">
        <f t="array" ref="G304">INDEX(Establishment!C$2:C$1031,MATCH($E304,Establishment!$A$2:$A$1031,0))</f>
        <v xml:space="preserve"> </v>
      </c>
      <c r="M304">
        <f t="shared" si="7"/>
        <v>0</v>
      </c>
      <c r="N304">
        <f t="shared" si="8"/>
        <v>0</v>
      </c>
      <c r="O304" t="s">
        <v>20</v>
      </c>
      <c r="P304" t="str">
        <f t="array" ref="P304">INDEX(Items!B$2:B$1072,MATCH($O304,Items!$A$2:$A$1072,0))</f>
        <v xml:space="preserve"> </v>
      </c>
      <c r="Q304" t="str">
        <f t="array" ref="Q304">INDEX(Items!C$2:C$1072,MATCH($O304,Items!$A$2:$A$1072,0))</f>
        <v xml:space="preserve"> </v>
      </c>
      <c r="R304" t="str">
        <f t="array" ref="R304">INDEX(Items!D$2:D$1072,MATCH($O304,Items!$A$2:$A$1072,0))</f>
        <v xml:space="preserve"> </v>
      </c>
    </row>
    <row r="305" spans="1:18" ht="15.75" customHeight="1" x14ac:dyDescent="0.25">
      <c r="A305">
        <f t="shared" si="6"/>
        <v>1</v>
      </c>
      <c r="B305" t="str">
        <f t="shared" si="9"/>
        <v/>
      </c>
      <c r="C305">
        <f t="shared" si="10"/>
        <v>1</v>
      </c>
      <c r="D305" s="4"/>
      <c r="E305" t="s">
        <v>20</v>
      </c>
      <c r="F305" t="str">
        <f t="array" ref="F305">INDEX(Establishment!B$2:B$1031,MATCH($E305,Establishment!$A$2:$A$1031,0))</f>
        <v xml:space="preserve"> </v>
      </c>
      <c r="G305" t="str">
        <f t="array" ref="G305">INDEX(Establishment!C$2:C$1031,MATCH($E305,Establishment!$A$2:$A$1031,0))</f>
        <v xml:space="preserve"> </v>
      </c>
      <c r="M305">
        <f t="shared" si="7"/>
        <v>0</v>
      </c>
      <c r="N305">
        <f t="shared" si="8"/>
        <v>0</v>
      </c>
      <c r="O305" t="s">
        <v>20</v>
      </c>
      <c r="P305" t="str">
        <f t="array" ref="P305">INDEX(Items!B$2:B$1072,MATCH($O305,Items!$A$2:$A$1072,0))</f>
        <v xml:space="preserve"> </v>
      </c>
      <c r="Q305" t="str">
        <f t="array" ref="Q305">INDEX(Items!C$2:C$1072,MATCH($O305,Items!$A$2:$A$1072,0))</f>
        <v xml:space="preserve"> </v>
      </c>
      <c r="R305" t="str">
        <f t="array" ref="R305">INDEX(Items!D$2:D$1072,MATCH($O305,Items!$A$2:$A$1072,0))</f>
        <v xml:space="preserve"> </v>
      </c>
    </row>
    <row r="306" spans="1:18" ht="15.75" customHeight="1" x14ac:dyDescent="0.25">
      <c r="A306">
        <f t="shared" si="6"/>
        <v>1</v>
      </c>
      <c r="B306" t="str">
        <f t="shared" si="9"/>
        <v/>
      </c>
      <c r="C306">
        <f t="shared" si="10"/>
        <v>1</v>
      </c>
      <c r="D306" s="4"/>
      <c r="E306" t="s">
        <v>20</v>
      </c>
      <c r="F306" t="str">
        <f t="array" ref="F306">INDEX(Establishment!B$2:B$1031,MATCH($E306,Establishment!$A$2:$A$1031,0))</f>
        <v xml:space="preserve"> </v>
      </c>
      <c r="G306" t="str">
        <f t="array" ref="G306">INDEX(Establishment!C$2:C$1031,MATCH($E306,Establishment!$A$2:$A$1031,0))</f>
        <v xml:space="preserve"> </v>
      </c>
      <c r="M306">
        <f t="shared" si="7"/>
        <v>0</v>
      </c>
      <c r="N306">
        <f t="shared" si="8"/>
        <v>0</v>
      </c>
      <c r="O306" t="s">
        <v>20</v>
      </c>
      <c r="P306" t="str">
        <f t="array" ref="P306">INDEX(Items!B$2:B$1072,MATCH($O306,Items!$A$2:$A$1072,0))</f>
        <v xml:space="preserve"> </v>
      </c>
      <c r="Q306" t="str">
        <f t="array" ref="Q306">INDEX(Items!C$2:C$1072,MATCH($O306,Items!$A$2:$A$1072,0))</f>
        <v xml:space="preserve"> </v>
      </c>
      <c r="R306" t="str">
        <f t="array" ref="R306">INDEX(Items!D$2:D$1072,MATCH($O306,Items!$A$2:$A$1072,0))</f>
        <v xml:space="preserve"> </v>
      </c>
    </row>
    <row r="307" spans="1:18" ht="15.75" customHeight="1" x14ac:dyDescent="0.25">
      <c r="A307">
        <f t="shared" si="6"/>
        <v>1</v>
      </c>
      <c r="B307" t="str">
        <f t="shared" si="9"/>
        <v/>
      </c>
      <c r="C307">
        <f t="shared" si="10"/>
        <v>1</v>
      </c>
      <c r="D307" s="4"/>
      <c r="E307" t="s">
        <v>20</v>
      </c>
      <c r="F307" t="str">
        <f t="array" ref="F307">INDEX(Establishment!B$2:B$1031,MATCH($E307,Establishment!$A$2:$A$1031,0))</f>
        <v xml:space="preserve"> </v>
      </c>
      <c r="G307" t="str">
        <f t="array" ref="G307">INDEX(Establishment!C$2:C$1031,MATCH($E307,Establishment!$A$2:$A$1031,0))</f>
        <v xml:space="preserve"> </v>
      </c>
      <c r="M307">
        <f t="shared" si="7"/>
        <v>0</v>
      </c>
      <c r="N307">
        <f t="shared" si="8"/>
        <v>0</v>
      </c>
      <c r="O307" t="s">
        <v>20</v>
      </c>
      <c r="P307" t="str">
        <f t="array" ref="P307">INDEX(Items!B$2:B$1072,MATCH($O307,Items!$A$2:$A$1072,0))</f>
        <v xml:space="preserve"> </v>
      </c>
      <c r="Q307" t="str">
        <f t="array" ref="Q307">INDEX(Items!C$2:C$1072,MATCH($O307,Items!$A$2:$A$1072,0))</f>
        <v xml:space="preserve"> </v>
      </c>
      <c r="R307" t="str">
        <f t="array" ref="R307">INDEX(Items!D$2:D$1072,MATCH($O307,Items!$A$2:$A$1072,0))</f>
        <v xml:space="preserve"> </v>
      </c>
    </row>
    <row r="308" spans="1:18" ht="15.75" customHeight="1" x14ac:dyDescent="0.25">
      <c r="A308">
        <f t="shared" si="6"/>
        <v>1</v>
      </c>
      <c r="B308" t="str">
        <f t="shared" si="9"/>
        <v/>
      </c>
      <c r="C308">
        <f t="shared" si="10"/>
        <v>1</v>
      </c>
      <c r="D308" s="4"/>
      <c r="E308" t="s">
        <v>20</v>
      </c>
      <c r="F308" t="str">
        <f t="array" ref="F308">INDEX(Establishment!B$2:B$1031,MATCH($E308,Establishment!$A$2:$A$1031,0))</f>
        <v xml:space="preserve"> </v>
      </c>
      <c r="G308" t="str">
        <f t="array" ref="G308">INDEX(Establishment!C$2:C$1031,MATCH($E308,Establishment!$A$2:$A$1031,0))</f>
        <v xml:space="preserve"> </v>
      </c>
      <c r="M308">
        <f t="shared" si="7"/>
        <v>0</v>
      </c>
      <c r="N308">
        <f t="shared" si="8"/>
        <v>0</v>
      </c>
      <c r="O308" t="s">
        <v>20</v>
      </c>
      <c r="P308" t="str">
        <f t="array" ref="P308">INDEX(Items!B$2:B$1072,MATCH($O308,Items!$A$2:$A$1072,0))</f>
        <v xml:space="preserve"> </v>
      </c>
      <c r="Q308" t="str">
        <f t="array" ref="Q308">INDEX(Items!C$2:C$1072,MATCH($O308,Items!$A$2:$A$1072,0))</f>
        <v xml:space="preserve"> </v>
      </c>
      <c r="R308" t="str">
        <f t="array" ref="R308">INDEX(Items!D$2:D$1072,MATCH($O308,Items!$A$2:$A$1072,0))</f>
        <v xml:space="preserve"> </v>
      </c>
    </row>
    <row r="309" spans="1:18" ht="15.75" customHeight="1" x14ac:dyDescent="0.25">
      <c r="A309">
        <f t="shared" si="6"/>
        <v>1</v>
      </c>
      <c r="B309" t="str">
        <f t="shared" si="9"/>
        <v/>
      </c>
      <c r="C309">
        <f t="shared" si="10"/>
        <v>1</v>
      </c>
      <c r="D309" s="4"/>
      <c r="E309" t="s">
        <v>20</v>
      </c>
      <c r="F309" t="str">
        <f t="array" ref="F309">INDEX(Establishment!B$2:B$1031,MATCH($E309,Establishment!$A$2:$A$1031,0))</f>
        <v xml:space="preserve"> </v>
      </c>
      <c r="G309" t="str">
        <f t="array" ref="G309">INDEX(Establishment!C$2:C$1031,MATCH($E309,Establishment!$A$2:$A$1031,0))</f>
        <v xml:space="preserve"> </v>
      </c>
      <c r="M309">
        <f t="shared" si="7"/>
        <v>0</v>
      </c>
      <c r="N309">
        <f t="shared" si="8"/>
        <v>0</v>
      </c>
      <c r="O309" t="s">
        <v>20</v>
      </c>
      <c r="P309" t="str">
        <f t="array" ref="P309">INDEX(Items!B$2:B$1072,MATCH($O309,Items!$A$2:$A$1072,0))</f>
        <v xml:space="preserve"> </v>
      </c>
      <c r="Q309" t="str">
        <f t="array" ref="Q309">INDEX(Items!C$2:C$1072,MATCH($O309,Items!$A$2:$A$1072,0))</f>
        <v xml:space="preserve"> </v>
      </c>
      <c r="R309" t="str">
        <f t="array" ref="R309">INDEX(Items!D$2:D$1072,MATCH($O309,Items!$A$2:$A$1072,0))</f>
        <v xml:space="preserve"> </v>
      </c>
    </row>
    <row r="310" spans="1:18" ht="15.75" customHeight="1" x14ac:dyDescent="0.25">
      <c r="A310">
        <f t="shared" si="6"/>
        <v>1</v>
      </c>
      <c r="B310" t="str">
        <f t="shared" si="9"/>
        <v/>
      </c>
      <c r="C310">
        <f t="shared" si="10"/>
        <v>1</v>
      </c>
      <c r="D310" s="4"/>
      <c r="E310" t="s">
        <v>20</v>
      </c>
      <c r="F310" t="str">
        <f t="array" ref="F310">INDEX(Establishment!B$2:B$1031,MATCH($E310,Establishment!$A$2:$A$1031,0))</f>
        <v xml:space="preserve"> </v>
      </c>
      <c r="G310" t="str">
        <f t="array" ref="G310">INDEX(Establishment!C$2:C$1031,MATCH($E310,Establishment!$A$2:$A$1031,0))</f>
        <v xml:space="preserve"> </v>
      </c>
      <c r="M310">
        <f t="shared" si="7"/>
        <v>0</v>
      </c>
      <c r="N310">
        <f t="shared" si="8"/>
        <v>0</v>
      </c>
      <c r="O310" t="s">
        <v>20</v>
      </c>
      <c r="P310" t="str">
        <f t="array" ref="P310">INDEX(Items!B$2:B$1072,MATCH($O310,Items!$A$2:$A$1072,0))</f>
        <v xml:space="preserve"> </v>
      </c>
      <c r="Q310" t="str">
        <f t="array" ref="Q310">INDEX(Items!C$2:C$1072,MATCH($O310,Items!$A$2:$A$1072,0))</f>
        <v xml:space="preserve"> </v>
      </c>
      <c r="R310" t="str">
        <f t="array" ref="R310">INDEX(Items!D$2:D$1072,MATCH($O310,Items!$A$2:$A$1072,0))</f>
        <v xml:space="preserve"> </v>
      </c>
    </row>
    <row r="311" spans="1:18" ht="15.75" customHeight="1" x14ac:dyDescent="0.25">
      <c r="A311">
        <f t="shared" si="6"/>
        <v>1</v>
      </c>
      <c r="B311" t="str">
        <f t="shared" si="9"/>
        <v/>
      </c>
      <c r="C311">
        <f t="shared" si="10"/>
        <v>1</v>
      </c>
      <c r="D311" s="4"/>
      <c r="E311" t="s">
        <v>20</v>
      </c>
      <c r="F311" t="str">
        <f t="array" ref="F311">INDEX(Establishment!B$2:B$1031,MATCH($E311,Establishment!$A$2:$A$1031,0))</f>
        <v xml:space="preserve"> </v>
      </c>
      <c r="G311" t="str">
        <f t="array" ref="G311">INDEX(Establishment!C$2:C$1031,MATCH($E311,Establishment!$A$2:$A$1031,0))</f>
        <v xml:space="preserve"> </v>
      </c>
      <c r="M311">
        <f t="shared" si="7"/>
        <v>0</v>
      </c>
      <c r="N311">
        <f t="shared" si="8"/>
        <v>0</v>
      </c>
      <c r="O311" t="s">
        <v>20</v>
      </c>
      <c r="P311" t="str">
        <f t="array" ref="P311">INDEX(Items!B$2:B$1072,MATCH($O311,Items!$A$2:$A$1072,0))</f>
        <v xml:space="preserve"> </v>
      </c>
      <c r="Q311" t="str">
        <f t="array" ref="Q311">INDEX(Items!C$2:C$1072,MATCH($O311,Items!$A$2:$A$1072,0))</f>
        <v xml:space="preserve"> </v>
      </c>
      <c r="R311" t="str">
        <f t="array" ref="R311">INDEX(Items!D$2:D$1072,MATCH($O311,Items!$A$2:$A$1072,0))</f>
        <v xml:space="preserve"> </v>
      </c>
    </row>
    <row r="312" spans="1:18" ht="15.75" customHeight="1" x14ac:dyDescent="0.25">
      <c r="A312">
        <f t="shared" si="6"/>
        <v>1</v>
      </c>
      <c r="B312" t="str">
        <f t="shared" si="9"/>
        <v/>
      </c>
      <c r="C312">
        <f t="shared" si="10"/>
        <v>1</v>
      </c>
      <c r="D312" s="4"/>
      <c r="E312" t="s">
        <v>20</v>
      </c>
      <c r="F312" t="str">
        <f t="array" ref="F312">INDEX(Establishment!B$2:B$1031,MATCH($E312,Establishment!$A$2:$A$1031,0))</f>
        <v xml:space="preserve"> </v>
      </c>
      <c r="G312" t="str">
        <f t="array" ref="G312">INDEX(Establishment!C$2:C$1031,MATCH($E312,Establishment!$A$2:$A$1031,0))</f>
        <v xml:space="preserve"> </v>
      </c>
      <c r="M312">
        <f t="shared" si="7"/>
        <v>0</v>
      </c>
      <c r="N312">
        <f t="shared" si="8"/>
        <v>0</v>
      </c>
      <c r="O312" t="s">
        <v>20</v>
      </c>
      <c r="P312" t="str">
        <f t="array" ref="P312">INDEX(Items!B$2:B$1072,MATCH($O312,Items!$A$2:$A$1072,0))</f>
        <v xml:space="preserve"> </v>
      </c>
      <c r="Q312" t="str">
        <f t="array" ref="Q312">INDEX(Items!C$2:C$1072,MATCH($O312,Items!$A$2:$A$1072,0))</f>
        <v xml:space="preserve"> </v>
      </c>
      <c r="R312" t="str">
        <f t="array" ref="R312">INDEX(Items!D$2:D$1072,MATCH($O312,Items!$A$2:$A$1072,0))</f>
        <v xml:space="preserve"> </v>
      </c>
    </row>
    <row r="313" spans="1:18" ht="15.75" customHeight="1" x14ac:dyDescent="0.25">
      <c r="A313">
        <f t="shared" si="6"/>
        <v>1</v>
      </c>
      <c r="B313" t="str">
        <f t="shared" si="9"/>
        <v/>
      </c>
      <c r="C313">
        <f t="shared" si="10"/>
        <v>1</v>
      </c>
      <c r="D313" s="4"/>
      <c r="E313" t="s">
        <v>20</v>
      </c>
      <c r="F313" t="str">
        <f t="array" ref="F313">INDEX(Establishment!B$2:B$1031,MATCH($E313,Establishment!$A$2:$A$1031,0))</f>
        <v xml:space="preserve"> </v>
      </c>
      <c r="G313" t="str">
        <f t="array" ref="G313">INDEX(Establishment!C$2:C$1031,MATCH($E313,Establishment!$A$2:$A$1031,0))</f>
        <v xml:space="preserve"> </v>
      </c>
      <c r="M313">
        <f t="shared" si="7"/>
        <v>0</v>
      </c>
      <c r="N313">
        <f t="shared" si="8"/>
        <v>0</v>
      </c>
      <c r="O313" t="s">
        <v>20</v>
      </c>
      <c r="P313" t="str">
        <f t="array" ref="P313">INDEX(Items!B$2:B$1072,MATCH($O313,Items!$A$2:$A$1072,0))</f>
        <v xml:space="preserve"> </v>
      </c>
      <c r="Q313" t="str">
        <f t="array" ref="Q313">INDEX(Items!C$2:C$1072,MATCH($O313,Items!$A$2:$A$1072,0))</f>
        <v xml:space="preserve"> </v>
      </c>
      <c r="R313" t="str">
        <f t="array" ref="R313">INDEX(Items!D$2:D$1072,MATCH($O313,Items!$A$2:$A$1072,0))</f>
        <v xml:space="preserve"> </v>
      </c>
    </row>
    <row r="314" spans="1:18" ht="15.75" customHeight="1" x14ac:dyDescent="0.25">
      <c r="A314">
        <f t="shared" si="6"/>
        <v>1</v>
      </c>
      <c r="B314" t="str">
        <f t="shared" si="9"/>
        <v/>
      </c>
      <c r="C314">
        <f t="shared" si="10"/>
        <v>1</v>
      </c>
      <c r="D314" s="4"/>
      <c r="E314" t="s">
        <v>20</v>
      </c>
      <c r="F314" t="str">
        <f t="array" ref="F314">INDEX(Establishment!B$2:B$1031,MATCH($E314,Establishment!$A$2:$A$1031,0))</f>
        <v xml:space="preserve"> </v>
      </c>
      <c r="G314" t="str">
        <f t="array" ref="G314">INDEX(Establishment!C$2:C$1031,MATCH($E314,Establishment!$A$2:$A$1031,0))</f>
        <v xml:space="preserve"> </v>
      </c>
      <c r="M314">
        <f t="shared" si="7"/>
        <v>0</v>
      </c>
      <c r="N314">
        <f t="shared" si="8"/>
        <v>0</v>
      </c>
      <c r="O314" t="s">
        <v>20</v>
      </c>
      <c r="P314" t="str">
        <f t="array" ref="P314">INDEX(Items!B$2:B$1072,MATCH($O314,Items!$A$2:$A$1072,0))</f>
        <v xml:space="preserve"> </v>
      </c>
      <c r="Q314" t="str">
        <f t="array" ref="Q314">INDEX(Items!C$2:C$1072,MATCH($O314,Items!$A$2:$A$1072,0))</f>
        <v xml:space="preserve"> </v>
      </c>
      <c r="R314" t="str">
        <f t="array" ref="R314">INDEX(Items!D$2:D$1072,MATCH($O314,Items!$A$2:$A$1072,0))</f>
        <v xml:space="preserve"> </v>
      </c>
    </row>
    <row r="315" spans="1:18" ht="15.75" customHeight="1" x14ac:dyDescent="0.25">
      <c r="A315">
        <f t="shared" si="6"/>
        <v>1</v>
      </c>
      <c r="B315" t="str">
        <f t="shared" si="9"/>
        <v/>
      </c>
      <c r="C315">
        <f t="shared" si="10"/>
        <v>1</v>
      </c>
      <c r="D315" s="4"/>
      <c r="E315" t="s">
        <v>20</v>
      </c>
      <c r="F315" t="str">
        <f t="array" ref="F315">INDEX(Establishment!B$2:B$1031,MATCH($E315,Establishment!$A$2:$A$1031,0))</f>
        <v xml:space="preserve"> </v>
      </c>
      <c r="G315" t="str">
        <f t="array" ref="G315">INDEX(Establishment!C$2:C$1031,MATCH($E315,Establishment!$A$2:$A$1031,0))</f>
        <v xml:space="preserve"> </v>
      </c>
      <c r="M315">
        <f t="shared" si="7"/>
        <v>0</v>
      </c>
      <c r="N315">
        <f t="shared" si="8"/>
        <v>0</v>
      </c>
      <c r="O315" t="s">
        <v>20</v>
      </c>
      <c r="P315" t="str">
        <f t="array" ref="P315">INDEX(Items!B$2:B$1072,MATCH($O315,Items!$A$2:$A$1072,0))</f>
        <v xml:space="preserve"> </v>
      </c>
      <c r="Q315" t="str">
        <f t="array" ref="Q315">INDEX(Items!C$2:C$1072,MATCH($O315,Items!$A$2:$A$1072,0))</f>
        <v xml:space="preserve"> </v>
      </c>
      <c r="R315" t="str">
        <f t="array" ref="R315">INDEX(Items!D$2:D$1072,MATCH($O315,Items!$A$2:$A$1072,0))</f>
        <v xml:space="preserve"> </v>
      </c>
    </row>
    <row r="316" spans="1:18" ht="15.75" customHeight="1" x14ac:dyDescent="0.25">
      <c r="A316">
        <f t="shared" si="6"/>
        <v>1</v>
      </c>
      <c r="B316" t="str">
        <f t="shared" si="9"/>
        <v/>
      </c>
      <c r="C316">
        <f t="shared" si="10"/>
        <v>1</v>
      </c>
      <c r="D316" s="4"/>
      <c r="E316" t="s">
        <v>20</v>
      </c>
      <c r="F316" t="str">
        <f t="array" ref="F316">INDEX(Establishment!B$2:B$1031,MATCH($E316,Establishment!$A$2:$A$1031,0))</f>
        <v xml:space="preserve"> </v>
      </c>
      <c r="G316" t="str">
        <f t="array" ref="G316">INDEX(Establishment!C$2:C$1031,MATCH($E316,Establishment!$A$2:$A$1031,0))</f>
        <v xml:space="preserve"> </v>
      </c>
      <c r="M316">
        <f t="shared" si="7"/>
        <v>0</v>
      </c>
      <c r="N316">
        <f t="shared" si="8"/>
        <v>0</v>
      </c>
      <c r="O316" t="s">
        <v>20</v>
      </c>
      <c r="P316" t="str">
        <f t="array" ref="P316">INDEX(Items!B$2:B$1072,MATCH($O316,Items!$A$2:$A$1072,0))</f>
        <v xml:space="preserve"> </v>
      </c>
      <c r="Q316" t="str">
        <f t="array" ref="Q316">INDEX(Items!C$2:C$1072,MATCH($O316,Items!$A$2:$A$1072,0))</f>
        <v xml:space="preserve"> </v>
      </c>
      <c r="R316" t="str">
        <f t="array" ref="R316">INDEX(Items!D$2:D$1072,MATCH($O316,Items!$A$2:$A$1072,0))</f>
        <v xml:space="preserve"> </v>
      </c>
    </row>
    <row r="317" spans="1:18" ht="15.75" customHeight="1" x14ac:dyDescent="0.25">
      <c r="A317">
        <f t="shared" si="6"/>
        <v>1</v>
      </c>
      <c r="B317" t="str">
        <f t="shared" si="9"/>
        <v/>
      </c>
      <c r="C317">
        <f t="shared" si="10"/>
        <v>1</v>
      </c>
      <c r="D317" s="4"/>
      <c r="E317" t="s">
        <v>20</v>
      </c>
      <c r="F317" t="str">
        <f t="array" ref="F317">INDEX(Establishment!B$2:B$1031,MATCH($E317,Establishment!$A$2:$A$1031,0))</f>
        <v xml:space="preserve"> </v>
      </c>
      <c r="G317" t="str">
        <f t="array" ref="G317">INDEX(Establishment!C$2:C$1031,MATCH($E317,Establishment!$A$2:$A$1031,0))</f>
        <v xml:space="preserve"> </v>
      </c>
      <c r="M317">
        <f t="shared" si="7"/>
        <v>0</v>
      </c>
      <c r="N317">
        <f t="shared" si="8"/>
        <v>0</v>
      </c>
      <c r="O317" t="s">
        <v>20</v>
      </c>
      <c r="P317" t="str">
        <f t="array" ref="P317">INDEX(Items!B$2:B$1072,MATCH($O317,Items!$A$2:$A$1072,0))</f>
        <v xml:space="preserve"> </v>
      </c>
      <c r="Q317" t="str">
        <f t="array" ref="Q317">INDEX(Items!C$2:C$1072,MATCH($O317,Items!$A$2:$A$1072,0))</f>
        <v xml:space="preserve"> </v>
      </c>
      <c r="R317" t="str">
        <f t="array" ref="R317">INDEX(Items!D$2:D$1072,MATCH($O317,Items!$A$2:$A$1072,0))</f>
        <v xml:space="preserve"> </v>
      </c>
    </row>
    <row r="318" spans="1:18" ht="15.75" customHeight="1" x14ac:dyDescent="0.25">
      <c r="A318">
        <f t="shared" si="6"/>
        <v>1</v>
      </c>
      <c r="B318" t="str">
        <f t="shared" si="9"/>
        <v/>
      </c>
      <c r="C318">
        <f t="shared" si="10"/>
        <v>1</v>
      </c>
      <c r="D318" s="4"/>
      <c r="E318" t="s">
        <v>20</v>
      </c>
      <c r="F318" t="str">
        <f t="array" ref="F318">INDEX(Establishment!B$2:B$1031,MATCH($E318,Establishment!$A$2:$A$1031,0))</f>
        <v xml:space="preserve"> </v>
      </c>
      <c r="G318" t="str">
        <f t="array" ref="G318">INDEX(Establishment!C$2:C$1031,MATCH($E318,Establishment!$A$2:$A$1031,0))</f>
        <v xml:space="preserve"> </v>
      </c>
      <c r="M318">
        <f t="shared" si="7"/>
        <v>0</v>
      </c>
      <c r="N318">
        <f t="shared" si="8"/>
        <v>0</v>
      </c>
      <c r="O318" t="s">
        <v>20</v>
      </c>
      <c r="P318" t="str">
        <f t="array" ref="P318">INDEX(Items!B$2:B$1072,MATCH($O318,Items!$A$2:$A$1072,0))</f>
        <v xml:space="preserve"> </v>
      </c>
      <c r="Q318" t="str">
        <f t="array" ref="Q318">INDEX(Items!C$2:C$1072,MATCH($O318,Items!$A$2:$A$1072,0))</f>
        <v xml:space="preserve"> </v>
      </c>
      <c r="R318" t="str">
        <f t="array" ref="R318">INDEX(Items!D$2:D$1072,MATCH($O318,Items!$A$2:$A$1072,0))</f>
        <v xml:space="preserve"> </v>
      </c>
    </row>
    <row r="319" spans="1:18" ht="15.75" customHeight="1" x14ac:dyDescent="0.25">
      <c r="A319">
        <f t="shared" si="6"/>
        <v>1</v>
      </c>
      <c r="B319" t="str">
        <f t="shared" si="9"/>
        <v/>
      </c>
      <c r="C319">
        <f t="shared" si="10"/>
        <v>1</v>
      </c>
      <c r="D319" s="4"/>
      <c r="E319" t="s">
        <v>20</v>
      </c>
      <c r="F319" t="str">
        <f t="array" ref="F319">INDEX(Establishment!B$2:B$1031,MATCH($E319,Establishment!$A$2:$A$1031,0))</f>
        <v xml:space="preserve"> </v>
      </c>
      <c r="G319" t="str">
        <f t="array" ref="G319">INDEX(Establishment!C$2:C$1031,MATCH($E319,Establishment!$A$2:$A$1031,0))</f>
        <v xml:space="preserve"> </v>
      </c>
      <c r="M319">
        <f t="shared" si="7"/>
        <v>0</v>
      </c>
      <c r="N319">
        <f t="shared" si="8"/>
        <v>0</v>
      </c>
      <c r="O319" t="s">
        <v>20</v>
      </c>
      <c r="P319" t="str">
        <f t="array" ref="P319">INDEX(Items!B$2:B$1072,MATCH($O319,Items!$A$2:$A$1072,0))</f>
        <v xml:space="preserve"> </v>
      </c>
      <c r="Q319" t="str">
        <f t="array" ref="Q319">INDEX(Items!C$2:C$1072,MATCH($O319,Items!$A$2:$A$1072,0))</f>
        <v xml:space="preserve"> </v>
      </c>
      <c r="R319" t="str">
        <f t="array" ref="R319">INDEX(Items!D$2:D$1072,MATCH($O319,Items!$A$2:$A$1072,0))</f>
        <v xml:space="preserve"> </v>
      </c>
    </row>
    <row r="320" spans="1:18" ht="15.75" customHeight="1" x14ac:dyDescent="0.25">
      <c r="A320">
        <f t="shared" si="6"/>
        <v>1</v>
      </c>
      <c r="B320" t="str">
        <f t="shared" si="9"/>
        <v/>
      </c>
      <c r="C320">
        <f t="shared" si="10"/>
        <v>1</v>
      </c>
      <c r="D320" s="4"/>
      <c r="E320" t="s">
        <v>20</v>
      </c>
      <c r="F320" t="str">
        <f t="array" ref="F320">INDEX(Establishment!B$2:B$1031,MATCH($E320,Establishment!$A$2:$A$1031,0))</f>
        <v xml:space="preserve"> </v>
      </c>
      <c r="G320" t="str">
        <f t="array" ref="G320">INDEX(Establishment!C$2:C$1031,MATCH($E320,Establishment!$A$2:$A$1031,0))</f>
        <v xml:space="preserve"> </v>
      </c>
      <c r="M320">
        <f t="shared" si="7"/>
        <v>0</v>
      </c>
      <c r="N320">
        <f t="shared" si="8"/>
        <v>0</v>
      </c>
      <c r="O320" t="s">
        <v>20</v>
      </c>
      <c r="P320" t="str">
        <f t="array" ref="P320">INDEX(Items!B$2:B$1072,MATCH($O320,Items!$A$2:$A$1072,0))</f>
        <v xml:space="preserve"> </v>
      </c>
      <c r="Q320" t="str">
        <f t="array" ref="Q320">INDEX(Items!C$2:C$1072,MATCH($O320,Items!$A$2:$A$1072,0))</f>
        <v xml:space="preserve"> </v>
      </c>
      <c r="R320" t="str">
        <f t="array" ref="R320">INDEX(Items!D$2:D$1072,MATCH($O320,Items!$A$2:$A$1072,0))</f>
        <v xml:space="preserve"> </v>
      </c>
    </row>
    <row r="321" spans="1:18" ht="15.75" customHeight="1" x14ac:dyDescent="0.25">
      <c r="A321">
        <f t="shared" si="6"/>
        <v>1</v>
      </c>
      <c r="B321" t="str">
        <f t="shared" si="9"/>
        <v/>
      </c>
      <c r="C321">
        <f t="shared" si="10"/>
        <v>1</v>
      </c>
      <c r="D321" s="4"/>
      <c r="E321" t="s">
        <v>20</v>
      </c>
      <c r="F321" t="str">
        <f t="array" ref="F321">INDEX(Establishment!B$2:B$1031,MATCH($E321,Establishment!$A$2:$A$1031,0))</f>
        <v xml:space="preserve"> </v>
      </c>
      <c r="G321" t="str">
        <f t="array" ref="G321">INDEX(Establishment!C$2:C$1031,MATCH($E321,Establishment!$A$2:$A$1031,0))</f>
        <v xml:space="preserve"> </v>
      </c>
      <c r="M321">
        <f t="shared" si="7"/>
        <v>0</v>
      </c>
      <c r="N321">
        <f t="shared" si="8"/>
        <v>0</v>
      </c>
      <c r="O321" t="s">
        <v>20</v>
      </c>
      <c r="P321" t="str">
        <f t="array" ref="P321">INDEX(Items!B$2:B$1072,MATCH($O321,Items!$A$2:$A$1072,0))</f>
        <v xml:space="preserve"> </v>
      </c>
      <c r="Q321" t="str">
        <f t="array" ref="Q321">INDEX(Items!C$2:C$1072,MATCH($O321,Items!$A$2:$A$1072,0))</f>
        <v xml:space="preserve"> </v>
      </c>
      <c r="R321" t="str">
        <f t="array" ref="R321">INDEX(Items!D$2:D$1072,MATCH($O321,Items!$A$2:$A$1072,0))</f>
        <v xml:space="preserve"> </v>
      </c>
    </row>
    <row r="322" spans="1:18" ht="15.75" customHeight="1" x14ac:dyDescent="0.25">
      <c r="A322">
        <f t="shared" si="6"/>
        <v>1</v>
      </c>
      <c r="B322" t="str">
        <f t="shared" si="9"/>
        <v/>
      </c>
      <c r="C322">
        <f t="shared" si="10"/>
        <v>1</v>
      </c>
      <c r="D322" s="4"/>
      <c r="E322" t="s">
        <v>20</v>
      </c>
      <c r="F322" t="str">
        <f t="array" ref="F322">INDEX(Establishment!B$2:B$1031,MATCH($E322,Establishment!$A$2:$A$1031,0))</f>
        <v xml:space="preserve"> </v>
      </c>
      <c r="G322" t="str">
        <f t="array" ref="G322">INDEX(Establishment!C$2:C$1031,MATCH($E322,Establishment!$A$2:$A$1031,0))</f>
        <v xml:space="preserve"> </v>
      </c>
      <c r="M322">
        <f t="shared" si="7"/>
        <v>0</v>
      </c>
      <c r="N322">
        <f t="shared" si="8"/>
        <v>0</v>
      </c>
      <c r="O322" t="s">
        <v>20</v>
      </c>
      <c r="P322" t="str">
        <f t="array" ref="P322">INDEX(Items!B$2:B$1072,MATCH($O322,Items!$A$2:$A$1072,0))</f>
        <v xml:space="preserve"> </v>
      </c>
      <c r="Q322" t="str">
        <f t="array" ref="Q322">INDEX(Items!C$2:C$1072,MATCH($O322,Items!$A$2:$A$1072,0))</f>
        <v xml:space="preserve"> </v>
      </c>
      <c r="R322" t="str">
        <f t="array" ref="R322">INDEX(Items!D$2:D$1072,MATCH($O322,Items!$A$2:$A$1072,0))</f>
        <v xml:space="preserve"> </v>
      </c>
    </row>
    <row r="323" spans="1:18" ht="15.75" customHeight="1" x14ac:dyDescent="0.25">
      <c r="A323">
        <f t="shared" si="6"/>
        <v>1</v>
      </c>
      <c r="B323" t="str">
        <f t="shared" si="9"/>
        <v/>
      </c>
      <c r="C323">
        <f t="shared" si="10"/>
        <v>1</v>
      </c>
      <c r="D323" s="4"/>
      <c r="E323" t="s">
        <v>20</v>
      </c>
      <c r="F323" t="str">
        <f t="array" ref="F323">INDEX(Establishment!B$2:B$1031,MATCH($E323,Establishment!$A$2:$A$1031,0))</f>
        <v xml:space="preserve"> </v>
      </c>
      <c r="G323" t="str">
        <f t="array" ref="G323">INDEX(Establishment!C$2:C$1031,MATCH($E323,Establishment!$A$2:$A$1031,0))</f>
        <v xml:space="preserve"> </v>
      </c>
      <c r="M323">
        <f t="shared" si="7"/>
        <v>0</v>
      </c>
      <c r="N323">
        <f t="shared" si="8"/>
        <v>0</v>
      </c>
      <c r="O323" t="s">
        <v>20</v>
      </c>
      <c r="P323" t="str">
        <f t="array" ref="P323">INDEX(Items!B$2:B$1072,MATCH($O323,Items!$A$2:$A$1072,0))</f>
        <v xml:space="preserve"> </v>
      </c>
      <c r="Q323" t="str">
        <f t="array" ref="Q323">INDEX(Items!C$2:C$1072,MATCH($O323,Items!$A$2:$A$1072,0))</f>
        <v xml:space="preserve"> </v>
      </c>
      <c r="R323" t="str">
        <f t="array" ref="R323">INDEX(Items!D$2:D$1072,MATCH($O323,Items!$A$2:$A$1072,0))</f>
        <v xml:space="preserve"> </v>
      </c>
    </row>
    <row r="324" spans="1:18" ht="15.75" customHeight="1" x14ac:dyDescent="0.25">
      <c r="A324">
        <f t="shared" si="6"/>
        <v>1</v>
      </c>
      <c r="B324" t="str">
        <f t="shared" si="9"/>
        <v/>
      </c>
      <c r="C324">
        <f t="shared" si="10"/>
        <v>1</v>
      </c>
      <c r="D324" s="4"/>
      <c r="E324" t="s">
        <v>20</v>
      </c>
      <c r="F324" t="str">
        <f t="array" ref="F324">INDEX(Establishment!B$2:B$1031,MATCH($E324,Establishment!$A$2:$A$1031,0))</f>
        <v xml:space="preserve"> </v>
      </c>
      <c r="G324" t="str">
        <f t="array" ref="G324">INDEX(Establishment!C$2:C$1031,MATCH($E324,Establishment!$A$2:$A$1031,0))</f>
        <v xml:space="preserve"> </v>
      </c>
      <c r="M324">
        <f t="shared" si="7"/>
        <v>0</v>
      </c>
      <c r="N324">
        <f t="shared" si="8"/>
        <v>0</v>
      </c>
      <c r="O324" t="s">
        <v>20</v>
      </c>
      <c r="P324" t="str">
        <f t="array" ref="P324">INDEX(Items!B$2:B$1072,MATCH($O324,Items!$A$2:$A$1072,0))</f>
        <v xml:space="preserve"> </v>
      </c>
      <c r="Q324" t="str">
        <f t="array" ref="Q324">INDEX(Items!C$2:C$1072,MATCH($O324,Items!$A$2:$A$1072,0))</f>
        <v xml:space="preserve"> </v>
      </c>
      <c r="R324" t="str">
        <f t="array" ref="R324">INDEX(Items!D$2:D$1072,MATCH($O324,Items!$A$2:$A$1072,0))</f>
        <v xml:space="preserve"> </v>
      </c>
    </row>
    <row r="325" spans="1:18" ht="15.75" customHeight="1" x14ac:dyDescent="0.25">
      <c r="A325">
        <f t="shared" si="6"/>
        <v>1</v>
      </c>
      <c r="B325" t="str">
        <f t="shared" si="9"/>
        <v/>
      </c>
      <c r="C325">
        <f t="shared" si="10"/>
        <v>1</v>
      </c>
      <c r="D325" s="4"/>
      <c r="E325" t="s">
        <v>20</v>
      </c>
      <c r="F325" t="str">
        <f t="array" ref="F325">INDEX(Establishment!B$2:B$1031,MATCH($E325,Establishment!$A$2:$A$1031,0))</f>
        <v xml:space="preserve"> </v>
      </c>
      <c r="G325" t="str">
        <f t="array" ref="G325">INDEX(Establishment!C$2:C$1031,MATCH($E325,Establishment!$A$2:$A$1031,0))</f>
        <v xml:space="preserve"> </v>
      </c>
      <c r="M325">
        <f t="shared" si="7"/>
        <v>0</v>
      </c>
      <c r="N325">
        <f t="shared" si="8"/>
        <v>0</v>
      </c>
      <c r="O325" t="s">
        <v>20</v>
      </c>
      <c r="P325" t="str">
        <f t="array" ref="P325">INDEX(Items!B$2:B$1072,MATCH($O325,Items!$A$2:$A$1072,0))</f>
        <v xml:space="preserve"> </v>
      </c>
      <c r="Q325" t="str">
        <f t="array" ref="Q325">INDEX(Items!C$2:C$1072,MATCH($O325,Items!$A$2:$A$1072,0))</f>
        <v xml:space="preserve"> </v>
      </c>
      <c r="R325" t="str">
        <f t="array" ref="R325">INDEX(Items!D$2:D$1072,MATCH($O325,Items!$A$2:$A$1072,0))</f>
        <v xml:space="preserve"> </v>
      </c>
    </row>
    <row r="326" spans="1:18" ht="15.75" customHeight="1" x14ac:dyDescent="0.25">
      <c r="A326">
        <f t="shared" si="6"/>
        <v>1</v>
      </c>
      <c r="B326" t="str">
        <f t="shared" si="9"/>
        <v/>
      </c>
      <c r="C326">
        <f t="shared" si="10"/>
        <v>1</v>
      </c>
      <c r="D326" s="4"/>
      <c r="E326" t="s">
        <v>20</v>
      </c>
      <c r="F326" t="str">
        <f t="array" ref="F326">INDEX(Establishment!B$2:B$1031,MATCH($E326,Establishment!$A$2:$A$1031,0))</f>
        <v xml:space="preserve"> </v>
      </c>
      <c r="G326" t="str">
        <f t="array" ref="G326">INDEX(Establishment!C$2:C$1031,MATCH($E326,Establishment!$A$2:$A$1031,0))</f>
        <v xml:space="preserve"> </v>
      </c>
      <c r="M326">
        <f t="shared" si="7"/>
        <v>0</v>
      </c>
      <c r="N326">
        <f t="shared" si="8"/>
        <v>0</v>
      </c>
      <c r="O326" t="s">
        <v>20</v>
      </c>
      <c r="P326" t="str">
        <f t="array" ref="P326">INDEX(Items!B$2:B$1072,MATCH($O326,Items!$A$2:$A$1072,0))</f>
        <v xml:space="preserve"> </v>
      </c>
      <c r="Q326" t="str">
        <f t="array" ref="Q326">INDEX(Items!C$2:C$1072,MATCH($O326,Items!$A$2:$A$1072,0))</f>
        <v xml:space="preserve"> </v>
      </c>
      <c r="R326" t="str">
        <f t="array" ref="R326">INDEX(Items!D$2:D$1072,MATCH($O326,Items!$A$2:$A$1072,0))</f>
        <v xml:space="preserve"> </v>
      </c>
    </row>
    <row r="327" spans="1:18" ht="15.75" customHeight="1" x14ac:dyDescent="0.25">
      <c r="A327">
        <f t="shared" si="6"/>
        <v>1</v>
      </c>
      <c r="B327" t="str">
        <f t="shared" si="9"/>
        <v/>
      </c>
      <c r="C327">
        <f t="shared" si="10"/>
        <v>1</v>
      </c>
      <c r="D327" s="4"/>
      <c r="E327" t="s">
        <v>20</v>
      </c>
      <c r="F327" t="str">
        <f t="array" ref="F327">INDEX(Establishment!B$2:B$1031,MATCH($E327,Establishment!$A$2:$A$1031,0))</f>
        <v xml:space="preserve"> </v>
      </c>
      <c r="G327" t="str">
        <f t="array" ref="G327">INDEX(Establishment!C$2:C$1031,MATCH($E327,Establishment!$A$2:$A$1031,0))</f>
        <v xml:space="preserve"> </v>
      </c>
      <c r="M327">
        <f t="shared" si="7"/>
        <v>0</v>
      </c>
      <c r="N327">
        <f t="shared" si="8"/>
        <v>0</v>
      </c>
      <c r="O327" t="s">
        <v>20</v>
      </c>
      <c r="P327" t="str">
        <f t="array" ref="P327">INDEX(Items!B$2:B$1072,MATCH($O327,Items!$A$2:$A$1072,0))</f>
        <v xml:space="preserve"> </v>
      </c>
      <c r="Q327" t="str">
        <f t="array" ref="Q327">INDEX(Items!C$2:C$1072,MATCH($O327,Items!$A$2:$A$1072,0))</f>
        <v xml:space="preserve"> </v>
      </c>
      <c r="R327" t="str">
        <f t="array" ref="R327">INDEX(Items!D$2:D$1072,MATCH($O327,Items!$A$2:$A$1072,0))</f>
        <v xml:space="preserve"> </v>
      </c>
    </row>
    <row r="328" spans="1:18" ht="15.75" customHeight="1" x14ac:dyDescent="0.25">
      <c r="A328">
        <f t="shared" si="6"/>
        <v>1</v>
      </c>
      <c r="B328" t="str">
        <f t="shared" si="9"/>
        <v/>
      </c>
      <c r="C328">
        <f t="shared" si="10"/>
        <v>1</v>
      </c>
      <c r="D328" s="4"/>
      <c r="E328" t="s">
        <v>20</v>
      </c>
      <c r="F328" t="str">
        <f t="array" ref="F328">INDEX(Establishment!B$2:B$1031,MATCH($E328,Establishment!$A$2:$A$1031,0))</f>
        <v xml:space="preserve"> </v>
      </c>
      <c r="G328" t="str">
        <f t="array" ref="G328">INDEX(Establishment!C$2:C$1031,MATCH($E328,Establishment!$A$2:$A$1031,0))</f>
        <v xml:space="preserve"> </v>
      </c>
      <c r="M328">
        <f t="shared" si="7"/>
        <v>0</v>
      </c>
      <c r="N328">
        <f t="shared" si="8"/>
        <v>0</v>
      </c>
      <c r="O328" t="s">
        <v>20</v>
      </c>
      <c r="P328" t="str">
        <f t="array" ref="P328">INDEX(Items!B$2:B$1072,MATCH($O328,Items!$A$2:$A$1072,0))</f>
        <v xml:space="preserve"> </v>
      </c>
      <c r="Q328" t="str">
        <f t="array" ref="Q328">INDEX(Items!C$2:C$1072,MATCH($O328,Items!$A$2:$A$1072,0))</f>
        <v xml:space="preserve"> </v>
      </c>
      <c r="R328" t="str">
        <f t="array" ref="R328">INDEX(Items!D$2:D$1072,MATCH($O328,Items!$A$2:$A$1072,0))</f>
        <v xml:space="preserve"> </v>
      </c>
    </row>
    <row r="329" spans="1:18" ht="15.75" customHeight="1" x14ac:dyDescent="0.25">
      <c r="A329">
        <f t="shared" si="6"/>
        <v>1</v>
      </c>
      <c r="B329" t="str">
        <f t="shared" si="9"/>
        <v/>
      </c>
      <c r="C329">
        <f t="shared" si="10"/>
        <v>1</v>
      </c>
      <c r="D329" s="4"/>
      <c r="E329" t="s">
        <v>20</v>
      </c>
      <c r="F329" t="str">
        <f t="array" ref="F329">INDEX(Establishment!B$2:B$1031,MATCH($E329,Establishment!$A$2:$A$1031,0))</f>
        <v xml:space="preserve"> </v>
      </c>
      <c r="G329" t="str">
        <f t="array" ref="G329">INDEX(Establishment!C$2:C$1031,MATCH($E329,Establishment!$A$2:$A$1031,0))</f>
        <v xml:space="preserve"> </v>
      </c>
      <c r="M329">
        <f t="shared" si="7"/>
        <v>0</v>
      </c>
      <c r="N329">
        <f t="shared" si="8"/>
        <v>0</v>
      </c>
      <c r="O329" t="s">
        <v>20</v>
      </c>
      <c r="P329" t="str">
        <f t="array" ref="P329">INDEX(Items!B$2:B$1072,MATCH($O329,Items!$A$2:$A$1072,0))</f>
        <v xml:space="preserve"> </v>
      </c>
      <c r="Q329" t="str">
        <f t="array" ref="Q329">INDEX(Items!C$2:C$1072,MATCH($O329,Items!$A$2:$A$1072,0))</f>
        <v xml:space="preserve"> </v>
      </c>
      <c r="R329" t="str">
        <f t="array" ref="R329">INDEX(Items!D$2:D$1072,MATCH($O329,Items!$A$2:$A$1072,0))</f>
        <v xml:space="preserve"> </v>
      </c>
    </row>
    <row r="330" spans="1:18" ht="15.75" customHeight="1" x14ac:dyDescent="0.25">
      <c r="A330">
        <f t="shared" si="6"/>
        <v>1</v>
      </c>
      <c r="B330" t="str">
        <f t="shared" si="9"/>
        <v/>
      </c>
      <c r="C330">
        <f t="shared" si="10"/>
        <v>1</v>
      </c>
      <c r="D330" s="4"/>
      <c r="E330" t="s">
        <v>20</v>
      </c>
      <c r="F330" t="str">
        <f t="array" ref="F330">INDEX(Establishment!B$2:B$1031,MATCH($E330,Establishment!$A$2:$A$1031,0))</f>
        <v xml:space="preserve"> </v>
      </c>
      <c r="G330" t="str">
        <f t="array" ref="G330">INDEX(Establishment!C$2:C$1031,MATCH($E330,Establishment!$A$2:$A$1031,0))</f>
        <v xml:space="preserve"> </v>
      </c>
      <c r="M330">
        <f t="shared" si="7"/>
        <v>0</v>
      </c>
      <c r="N330">
        <f t="shared" si="8"/>
        <v>0</v>
      </c>
      <c r="O330" t="s">
        <v>20</v>
      </c>
      <c r="P330" t="str">
        <f t="array" ref="P330">INDEX(Items!B$2:B$1072,MATCH($O330,Items!$A$2:$A$1072,0))</f>
        <v xml:space="preserve"> </v>
      </c>
      <c r="Q330" t="str">
        <f t="array" ref="Q330">INDEX(Items!C$2:C$1072,MATCH($O330,Items!$A$2:$A$1072,0))</f>
        <v xml:space="preserve"> </v>
      </c>
      <c r="R330" t="str">
        <f t="array" ref="R330">INDEX(Items!D$2:D$1072,MATCH($O330,Items!$A$2:$A$1072,0))</f>
        <v xml:space="preserve"> </v>
      </c>
    </row>
    <row r="331" spans="1:18" ht="15.75" customHeight="1" x14ac:dyDescent="0.25">
      <c r="A331">
        <f t="shared" si="6"/>
        <v>1</v>
      </c>
      <c r="B331" t="str">
        <f t="shared" si="9"/>
        <v/>
      </c>
      <c r="C331">
        <f t="shared" si="10"/>
        <v>1</v>
      </c>
      <c r="D331" s="4"/>
      <c r="E331" t="s">
        <v>20</v>
      </c>
      <c r="F331" t="str">
        <f t="array" ref="F331">INDEX(Establishment!B$2:B$1031,MATCH($E331,Establishment!$A$2:$A$1031,0))</f>
        <v xml:space="preserve"> </v>
      </c>
      <c r="G331" t="str">
        <f t="array" ref="G331">INDEX(Establishment!C$2:C$1031,MATCH($E331,Establishment!$A$2:$A$1031,0))</f>
        <v xml:space="preserve"> </v>
      </c>
      <c r="M331">
        <f t="shared" si="7"/>
        <v>0</v>
      </c>
      <c r="N331">
        <f t="shared" si="8"/>
        <v>0</v>
      </c>
      <c r="O331" t="s">
        <v>20</v>
      </c>
      <c r="P331" t="str">
        <f t="array" ref="P331">INDEX(Items!B$2:B$1072,MATCH($O331,Items!$A$2:$A$1072,0))</f>
        <v xml:space="preserve"> </v>
      </c>
      <c r="Q331" t="str">
        <f t="array" ref="Q331">INDEX(Items!C$2:C$1072,MATCH($O331,Items!$A$2:$A$1072,0))</f>
        <v xml:space="preserve"> </v>
      </c>
      <c r="R331" t="str">
        <f t="array" ref="R331">INDEX(Items!D$2:D$1072,MATCH($O331,Items!$A$2:$A$1072,0))</f>
        <v xml:space="preserve"> </v>
      </c>
    </row>
    <row r="332" spans="1:18" ht="15.75" customHeight="1" x14ac:dyDescent="0.25">
      <c r="A332">
        <f t="shared" si="6"/>
        <v>1</v>
      </c>
      <c r="B332" t="str">
        <f t="shared" si="9"/>
        <v/>
      </c>
      <c r="C332">
        <f t="shared" si="10"/>
        <v>1</v>
      </c>
      <c r="D332" s="4"/>
      <c r="E332" t="s">
        <v>20</v>
      </c>
      <c r="F332" t="str">
        <f t="array" ref="F332">INDEX(Establishment!B$2:B$1031,MATCH($E332,Establishment!$A$2:$A$1031,0))</f>
        <v xml:space="preserve"> </v>
      </c>
      <c r="G332" t="str">
        <f t="array" ref="G332">INDEX(Establishment!C$2:C$1031,MATCH($E332,Establishment!$A$2:$A$1031,0))</f>
        <v xml:space="preserve"> </v>
      </c>
      <c r="M332">
        <f t="shared" si="7"/>
        <v>0</v>
      </c>
      <c r="N332">
        <f t="shared" si="8"/>
        <v>0</v>
      </c>
      <c r="O332" t="s">
        <v>20</v>
      </c>
      <c r="P332" t="str">
        <f t="array" ref="P332">INDEX(Items!B$2:B$1072,MATCH($O332,Items!$A$2:$A$1072,0))</f>
        <v xml:space="preserve"> </v>
      </c>
      <c r="Q332" t="str">
        <f t="array" ref="Q332">INDEX(Items!C$2:C$1072,MATCH($O332,Items!$A$2:$A$1072,0))</f>
        <v xml:space="preserve"> </v>
      </c>
      <c r="R332" t="str">
        <f t="array" ref="R332">INDEX(Items!D$2:D$1072,MATCH($O332,Items!$A$2:$A$1072,0))</f>
        <v xml:space="preserve"> </v>
      </c>
    </row>
    <row r="333" spans="1:18" ht="15.75" customHeight="1" x14ac:dyDescent="0.25">
      <c r="A333">
        <f t="shared" si="6"/>
        <v>1</v>
      </c>
      <c r="B333" t="str">
        <f t="shared" si="9"/>
        <v/>
      </c>
      <c r="C333">
        <f t="shared" si="10"/>
        <v>1</v>
      </c>
      <c r="D333" s="4"/>
      <c r="E333" t="s">
        <v>20</v>
      </c>
      <c r="F333" t="str">
        <f t="array" ref="F333">INDEX(Establishment!B$2:B$1031,MATCH($E333,Establishment!$A$2:$A$1031,0))</f>
        <v xml:space="preserve"> </v>
      </c>
      <c r="G333" t="str">
        <f t="array" ref="G333">INDEX(Establishment!C$2:C$1031,MATCH($E333,Establishment!$A$2:$A$1031,0))</f>
        <v xml:space="preserve"> </v>
      </c>
      <c r="M333">
        <f t="shared" si="7"/>
        <v>0</v>
      </c>
      <c r="N333">
        <f t="shared" si="8"/>
        <v>0</v>
      </c>
      <c r="O333" t="s">
        <v>20</v>
      </c>
      <c r="P333" t="str">
        <f t="array" ref="P333">INDEX(Items!B$2:B$1072,MATCH($O333,Items!$A$2:$A$1072,0))</f>
        <v xml:space="preserve"> </v>
      </c>
      <c r="Q333" t="str">
        <f t="array" ref="Q333">INDEX(Items!C$2:C$1072,MATCH($O333,Items!$A$2:$A$1072,0))</f>
        <v xml:space="preserve"> </v>
      </c>
      <c r="R333" t="str">
        <f t="array" ref="R333">INDEX(Items!D$2:D$1072,MATCH($O333,Items!$A$2:$A$1072,0))</f>
        <v xml:space="preserve"> </v>
      </c>
    </row>
    <row r="334" spans="1:18" ht="15.75" customHeight="1" x14ac:dyDescent="0.25">
      <c r="A334">
        <f t="shared" si="6"/>
        <v>1</v>
      </c>
      <c r="B334" t="str">
        <f t="shared" si="9"/>
        <v/>
      </c>
      <c r="C334">
        <f t="shared" si="10"/>
        <v>1</v>
      </c>
      <c r="D334" s="4"/>
      <c r="E334" t="s">
        <v>20</v>
      </c>
      <c r="F334" t="str">
        <f t="array" ref="F334">INDEX(Establishment!B$2:B$1031,MATCH($E334,Establishment!$A$2:$A$1031,0))</f>
        <v xml:space="preserve"> </v>
      </c>
      <c r="G334" t="str">
        <f t="array" ref="G334">INDEX(Establishment!C$2:C$1031,MATCH($E334,Establishment!$A$2:$A$1031,0))</f>
        <v xml:space="preserve"> </v>
      </c>
      <c r="M334">
        <f t="shared" si="7"/>
        <v>0</v>
      </c>
      <c r="N334">
        <f t="shared" si="8"/>
        <v>0</v>
      </c>
      <c r="O334" t="s">
        <v>20</v>
      </c>
      <c r="P334" t="str">
        <f t="array" ref="P334">INDEX(Items!B$2:B$1072,MATCH($O334,Items!$A$2:$A$1072,0))</f>
        <v xml:space="preserve"> </v>
      </c>
      <c r="Q334" t="str">
        <f t="array" ref="Q334">INDEX(Items!C$2:C$1072,MATCH($O334,Items!$A$2:$A$1072,0))</f>
        <v xml:space="preserve"> </v>
      </c>
      <c r="R334" t="str">
        <f t="array" ref="R334">INDEX(Items!D$2:D$1072,MATCH($O334,Items!$A$2:$A$1072,0))</f>
        <v xml:space="preserve"> </v>
      </c>
    </row>
    <row r="335" spans="1:18" ht="15.75" customHeight="1" x14ac:dyDescent="0.25">
      <c r="A335">
        <f t="shared" si="6"/>
        <v>1</v>
      </c>
      <c r="B335" t="str">
        <f t="shared" si="9"/>
        <v/>
      </c>
      <c r="C335">
        <f t="shared" si="10"/>
        <v>1</v>
      </c>
      <c r="D335" s="4"/>
      <c r="E335" t="s">
        <v>20</v>
      </c>
      <c r="F335" t="str">
        <f t="array" ref="F335">INDEX(Establishment!B$2:B$1031,MATCH($E335,Establishment!$A$2:$A$1031,0))</f>
        <v xml:space="preserve"> </v>
      </c>
      <c r="G335" t="str">
        <f t="array" ref="G335">INDEX(Establishment!C$2:C$1031,MATCH($E335,Establishment!$A$2:$A$1031,0))</f>
        <v xml:space="preserve"> </v>
      </c>
      <c r="M335">
        <f t="shared" si="7"/>
        <v>0</v>
      </c>
      <c r="N335">
        <f t="shared" si="8"/>
        <v>0</v>
      </c>
      <c r="O335" t="s">
        <v>20</v>
      </c>
      <c r="P335" t="str">
        <f t="array" ref="P335">INDEX(Items!B$2:B$1072,MATCH($O335,Items!$A$2:$A$1072,0))</f>
        <v xml:space="preserve"> </v>
      </c>
      <c r="Q335" t="str">
        <f t="array" ref="Q335">INDEX(Items!C$2:C$1072,MATCH($O335,Items!$A$2:$A$1072,0))</f>
        <v xml:space="preserve"> </v>
      </c>
      <c r="R335" t="str">
        <f t="array" ref="R335">INDEX(Items!D$2:D$1072,MATCH($O335,Items!$A$2:$A$1072,0))</f>
        <v xml:space="preserve"> </v>
      </c>
    </row>
    <row r="336" spans="1:18" ht="15.75" customHeight="1" x14ac:dyDescent="0.25">
      <c r="A336">
        <f t="shared" si="6"/>
        <v>1</v>
      </c>
      <c r="B336" t="str">
        <f t="shared" si="9"/>
        <v/>
      </c>
      <c r="C336">
        <f t="shared" si="10"/>
        <v>1</v>
      </c>
      <c r="D336" s="4"/>
      <c r="E336" t="s">
        <v>20</v>
      </c>
      <c r="F336" t="str">
        <f t="array" ref="F336">INDEX(Establishment!B$2:B$1031,MATCH($E336,Establishment!$A$2:$A$1031,0))</f>
        <v xml:space="preserve"> </v>
      </c>
      <c r="G336" t="str">
        <f t="array" ref="G336">INDEX(Establishment!C$2:C$1031,MATCH($E336,Establishment!$A$2:$A$1031,0))</f>
        <v xml:space="preserve"> </v>
      </c>
      <c r="M336">
        <f t="shared" si="7"/>
        <v>0</v>
      </c>
      <c r="N336">
        <f t="shared" si="8"/>
        <v>0</v>
      </c>
      <c r="O336" t="s">
        <v>20</v>
      </c>
      <c r="P336" t="str">
        <f t="array" ref="P336">INDEX(Items!B$2:B$1072,MATCH($O336,Items!$A$2:$A$1072,0))</f>
        <v xml:space="preserve"> </v>
      </c>
      <c r="Q336" t="str">
        <f t="array" ref="Q336">INDEX(Items!C$2:C$1072,MATCH($O336,Items!$A$2:$A$1072,0))</f>
        <v xml:space="preserve"> </v>
      </c>
      <c r="R336" t="str">
        <f t="array" ref="R336">INDEX(Items!D$2:D$1072,MATCH($O336,Items!$A$2:$A$1072,0))</f>
        <v xml:space="preserve"> </v>
      </c>
    </row>
    <row r="337" spans="1:18" ht="15.75" customHeight="1" x14ac:dyDescent="0.25">
      <c r="A337">
        <f t="shared" si="6"/>
        <v>1</v>
      </c>
      <c r="B337" t="str">
        <f t="shared" si="9"/>
        <v/>
      </c>
      <c r="C337">
        <f t="shared" si="10"/>
        <v>1</v>
      </c>
      <c r="D337" s="4"/>
      <c r="E337" t="s">
        <v>20</v>
      </c>
      <c r="F337" t="str">
        <f t="array" ref="F337">INDEX(Establishment!B$2:B$1031,MATCH($E337,Establishment!$A$2:$A$1031,0))</f>
        <v xml:space="preserve"> </v>
      </c>
      <c r="G337" t="str">
        <f t="array" ref="G337">INDEX(Establishment!C$2:C$1031,MATCH($E337,Establishment!$A$2:$A$1031,0))</f>
        <v xml:space="preserve"> </v>
      </c>
      <c r="M337">
        <f t="shared" si="7"/>
        <v>0</v>
      </c>
      <c r="N337">
        <f t="shared" si="8"/>
        <v>0</v>
      </c>
      <c r="O337" t="s">
        <v>20</v>
      </c>
      <c r="P337" t="str">
        <f t="array" ref="P337">INDEX(Items!B$2:B$1072,MATCH($O337,Items!$A$2:$A$1072,0))</f>
        <v xml:space="preserve"> </v>
      </c>
      <c r="Q337" t="str">
        <f t="array" ref="Q337">INDEX(Items!C$2:C$1072,MATCH($O337,Items!$A$2:$A$1072,0))</f>
        <v xml:space="preserve"> </v>
      </c>
      <c r="R337" t="str">
        <f t="array" ref="R337">INDEX(Items!D$2:D$1072,MATCH($O337,Items!$A$2:$A$1072,0))</f>
        <v xml:space="preserve"> </v>
      </c>
    </row>
    <row r="338" spans="1:18" ht="15.75" customHeight="1" x14ac:dyDescent="0.25">
      <c r="A338">
        <f t="shared" si="6"/>
        <v>1</v>
      </c>
      <c r="B338" t="str">
        <f t="shared" si="9"/>
        <v/>
      </c>
      <c r="C338">
        <f t="shared" si="10"/>
        <v>1</v>
      </c>
      <c r="D338" s="4"/>
      <c r="E338" t="s">
        <v>20</v>
      </c>
      <c r="F338" t="str">
        <f t="array" ref="F338">INDEX(Establishment!B$2:B$1031,MATCH($E338,Establishment!$A$2:$A$1031,0))</f>
        <v xml:space="preserve"> </v>
      </c>
      <c r="G338" t="str">
        <f t="array" ref="G338">INDEX(Establishment!C$2:C$1031,MATCH($E338,Establishment!$A$2:$A$1031,0))</f>
        <v xml:space="preserve"> </v>
      </c>
      <c r="M338">
        <f t="shared" si="7"/>
        <v>0</v>
      </c>
      <c r="N338">
        <f t="shared" si="8"/>
        <v>0</v>
      </c>
      <c r="O338" t="s">
        <v>20</v>
      </c>
      <c r="P338" t="str">
        <f t="array" ref="P338">INDEX(Items!B$2:B$1072,MATCH($O338,Items!$A$2:$A$1072,0))</f>
        <v xml:space="preserve"> </v>
      </c>
      <c r="Q338" t="str">
        <f t="array" ref="Q338">INDEX(Items!C$2:C$1072,MATCH($O338,Items!$A$2:$A$1072,0))</f>
        <v xml:space="preserve"> </v>
      </c>
      <c r="R338" t="str">
        <f t="array" ref="R338">INDEX(Items!D$2:D$1072,MATCH($O338,Items!$A$2:$A$1072,0))</f>
        <v xml:space="preserve"> </v>
      </c>
    </row>
    <row r="339" spans="1:18" ht="15.75" customHeight="1" x14ac:dyDescent="0.25">
      <c r="A339">
        <f t="shared" si="6"/>
        <v>1</v>
      </c>
      <c r="B339" t="str">
        <f t="shared" si="9"/>
        <v/>
      </c>
      <c r="C339">
        <f t="shared" si="10"/>
        <v>1</v>
      </c>
      <c r="D339" s="4"/>
      <c r="E339" t="s">
        <v>20</v>
      </c>
      <c r="F339" t="str">
        <f t="array" ref="F339">INDEX(Establishment!B$2:B$1031,MATCH($E339,Establishment!$A$2:$A$1031,0))</f>
        <v xml:space="preserve"> </v>
      </c>
      <c r="G339" t="str">
        <f t="array" ref="G339">INDEX(Establishment!C$2:C$1031,MATCH($E339,Establishment!$A$2:$A$1031,0))</f>
        <v xml:space="preserve"> </v>
      </c>
      <c r="M339">
        <f t="shared" si="7"/>
        <v>0</v>
      </c>
      <c r="N339">
        <f t="shared" si="8"/>
        <v>0</v>
      </c>
      <c r="O339" t="s">
        <v>20</v>
      </c>
      <c r="P339" t="str">
        <f t="array" ref="P339">INDEX(Items!B$2:B$1072,MATCH($O339,Items!$A$2:$A$1072,0))</f>
        <v xml:space="preserve"> </v>
      </c>
      <c r="Q339" t="str">
        <f t="array" ref="Q339">INDEX(Items!C$2:C$1072,MATCH($O339,Items!$A$2:$A$1072,0))</f>
        <v xml:space="preserve"> </v>
      </c>
      <c r="R339" t="str">
        <f t="array" ref="R339">INDEX(Items!D$2:D$1072,MATCH($O339,Items!$A$2:$A$1072,0))</f>
        <v xml:space="preserve"> </v>
      </c>
    </row>
    <row r="340" spans="1:18" ht="15.75" customHeight="1" x14ac:dyDescent="0.25">
      <c r="A340">
        <f t="shared" si="6"/>
        <v>1</v>
      </c>
      <c r="B340" t="str">
        <f t="shared" si="9"/>
        <v/>
      </c>
      <c r="C340">
        <f t="shared" si="10"/>
        <v>1</v>
      </c>
      <c r="D340" s="4"/>
      <c r="E340" t="s">
        <v>20</v>
      </c>
      <c r="F340" t="str">
        <f t="array" ref="F340">INDEX(Establishment!B$2:B$1031,MATCH($E340,Establishment!$A$2:$A$1031,0))</f>
        <v xml:space="preserve"> </v>
      </c>
      <c r="G340" t="str">
        <f t="array" ref="G340">INDEX(Establishment!C$2:C$1031,MATCH($E340,Establishment!$A$2:$A$1031,0))</f>
        <v xml:space="preserve"> </v>
      </c>
      <c r="M340">
        <f t="shared" si="7"/>
        <v>0</v>
      </c>
      <c r="N340">
        <f t="shared" si="8"/>
        <v>0</v>
      </c>
      <c r="O340" t="s">
        <v>20</v>
      </c>
      <c r="P340" t="str">
        <f t="array" ref="P340">INDEX(Items!B$2:B$1072,MATCH($O340,Items!$A$2:$A$1072,0))</f>
        <v xml:space="preserve"> </v>
      </c>
      <c r="Q340" t="str">
        <f t="array" ref="Q340">INDEX(Items!C$2:C$1072,MATCH($O340,Items!$A$2:$A$1072,0))</f>
        <v xml:space="preserve"> </v>
      </c>
      <c r="R340" t="str">
        <f t="array" ref="R340">INDEX(Items!D$2:D$1072,MATCH($O340,Items!$A$2:$A$1072,0))</f>
        <v xml:space="preserve"> </v>
      </c>
    </row>
    <row r="341" spans="1:18" ht="15.75" customHeight="1" x14ac:dyDescent="0.25">
      <c r="A341">
        <f t="shared" si="6"/>
        <v>1</v>
      </c>
      <c r="B341" t="str">
        <f t="shared" si="9"/>
        <v/>
      </c>
      <c r="C341">
        <f t="shared" si="10"/>
        <v>1</v>
      </c>
      <c r="D341" s="4"/>
      <c r="E341" t="s">
        <v>20</v>
      </c>
      <c r="F341" t="str">
        <f t="array" ref="F341">INDEX(Establishment!B$2:B$1031,MATCH($E341,Establishment!$A$2:$A$1031,0))</f>
        <v xml:space="preserve"> </v>
      </c>
      <c r="G341" t="str">
        <f t="array" ref="G341">INDEX(Establishment!C$2:C$1031,MATCH($E341,Establishment!$A$2:$A$1031,0))</f>
        <v xml:space="preserve"> </v>
      </c>
      <c r="M341">
        <f t="shared" si="7"/>
        <v>0</v>
      </c>
      <c r="N341">
        <f t="shared" si="8"/>
        <v>0</v>
      </c>
      <c r="O341" t="s">
        <v>20</v>
      </c>
      <c r="P341" t="str">
        <f t="array" ref="P341">INDEX(Items!B$2:B$1072,MATCH($O341,Items!$A$2:$A$1072,0))</f>
        <v xml:space="preserve"> </v>
      </c>
      <c r="Q341" t="str">
        <f t="array" ref="Q341">INDEX(Items!C$2:C$1072,MATCH($O341,Items!$A$2:$A$1072,0))</f>
        <v xml:space="preserve"> </v>
      </c>
      <c r="R341" t="str">
        <f t="array" ref="R341">INDEX(Items!D$2:D$1072,MATCH($O341,Items!$A$2:$A$1072,0))</f>
        <v xml:space="preserve"> </v>
      </c>
    </row>
    <row r="342" spans="1:18" ht="15.75" customHeight="1" x14ac:dyDescent="0.25">
      <c r="A342">
        <f t="shared" si="6"/>
        <v>1</v>
      </c>
      <c r="B342" t="str">
        <f t="shared" si="9"/>
        <v/>
      </c>
      <c r="C342">
        <f t="shared" si="10"/>
        <v>1</v>
      </c>
      <c r="D342" s="4"/>
      <c r="E342" t="s">
        <v>20</v>
      </c>
      <c r="F342" t="str">
        <f t="array" ref="F342">INDEX(Establishment!B$2:B$1031,MATCH($E342,Establishment!$A$2:$A$1031,0))</f>
        <v xml:space="preserve"> </v>
      </c>
      <c r="G342" t="str">
        <f t="array" ref="G342">INDEX(Establishment!C$2:C$1031,MATCH($E342,Establishment!$A$2:$A$1031,0))</f>
        <v xml:space="preserve"> </v>
      </c>
      <c r="M342">
        <f t="shared" si="7"/>
        <v>0</v>
      </c>
      <c r="N342">
        <f t="shared" si="8"/>
        <v>0</v>
      </c>
      <c r="O342" t="s">
        <v>20</v>
      </c>
      <c r="P342" t="str">
        <f t="array" ref="P342">INDEX(Items!B$2:B$1072,MATCH($O342,Items!$A$2:$A$1072,0))</f>
        <v xml:space="preserve"> </v>
      </c>
      <c r="Q342" t="str">
        <f t="array" ref="Q342">INDEX(Items!C$2:C$1072,MATCH($O342,Items!$A$2:$A$1072,0))</f>
        <v xml:space="preserve"> </v>
      </c>
      <c r="R342" t="str">
        <f t="array" ref="R342">INDEX(Items!D$2:D$1072,MATCH($O342,Items!$A$2:$A$1072,0))</f>
        <v xml:space="preserve"> </v>
      </c>
    </row>
    <row r="343" spans="1:18" ht="15.75" customHeight="1" x14ac:dyDescent="0.25">
      <c r="A343">
        <f t="shared" si="6"/>
        <v>1</v>
      </c>
      <c r="B343" t="str">
        <f t="shared" si="9"/>
        <v/>
      </c>
      <c r="C343">
        <f t="shared" si="10"/>
        <v>1</v>
      </c>
      <c r="D343" s="4"/>
      <c r="E343" t="s">
        <v>20</v>
      </c>
      <c r="F343" t="str">
        <f t="array" ref="F343">INDEX(Establishment!B$2:B$1031,MATCH($E343,Establishment!$A$2:$A$1031,0))</f>
        <v xml:space="preserve"> </v>
      </c>
      <c r="G343" t="str">
        <f t="array" ref="G343">INDEX(Establishment!C$2:C$1031,MATCH($E343,Establishment!$A$2:$A$1031,0))</f>
        <v xml:space="preserve"> </v>
      </c>
      <c r="M343">
        <f t="shared" si="7"/>
        <v>0</v>
      </c>
      <c r="N343">
        <f t="shared" si="8"/>
        <v>0</v>
      </c>
      <c r="O343" t="s">
        <v>20</v>
      </c>
      <c r="P343" t="str">
        <f t="array" ref="P343">INDEX(Items!B$2:B$1072,MATCH($O343,Items!$A$2:$A$1072,0))</f>
        <v xml:space="preserve"> </v>
      </c>
      <c r="Q343" t="str">
        <f t="array" ref="Q343">INDEX(Items!C$2:C$1072,MATCH($O343,Items!$A$2:$A$1072,0))</f>
        <v xml:space="preserve"> </v>
      </c>
      <c r="R343" t="str">
        <f t="array" ref="R343">INDEX(Items!D$2:D$1072,MATCH($O343,Items!$A$2:$A$1072,0))</f>
        <v xml:space="preserve"> </v>
      </c>
    </row>
    <row r="344" spans="1:18" ht="15.75" customHeight="1" x14ac:dyDescent="0.25">
      <c r="A344">
        <f t="shared" si="6"/>
        <v>1</v>
      </c>
      <c r="B344" t="str">
        <f t="shared" si="9"/>
        <v/>
      </c>
      <c r="C344">
        <f t="shared" si="10"/>
        <v>1</v>
      </c>
      <c r="D344" s="4"/>
      <c r="E344" t="s">
        <v>20</v>
      </c>
      <c r="F344" t="str">
        <f t="array" ref="F344">INDEX(Establishment!B$2:B$1031,MATCH($E344,Establishment!$A$2:$A$1031,0))</f>
        <v xml:space="preserve"> </v>
      </c>
      <c r="G344" t="str">
        <f t="array" ref="G344">INDEX(Establishment!C$2:C$1031,MATCH($E344,Establishment!$A$2:$A$1031,0))</f>
        <v xml:space="preserve"> </v>
      </c>
      <c r="M344">
        <f t="shared" si="7"/>
        <v>0</v>
      </c>
      <c r="N344">
        <f t="shared" si="8"/>
        <v>0</v>
      </c>
      <c r="O344" t="s">
        <v>20</v>
      </c>
      <c r="P344" t="str">
        <f t="array" ref="P344">INDEX(Items!B$2:B$1072,MATCH($O344,Items!$A$2:$A$1072,0))</f>
        <v xml:space="preserve"> </v>
      </c>
      <c r="Q344" t="str">
        <f t="array" ref="Q344">INDEX(Items!C$2:C$1072,MATCH($O344,Items!$A$2:$A$1072,0))</f>
        <v xml:space="preserve"> </v>
      </c>
      <c r="R344" t="str">
        <f t="array" ref="R344">INDEX(Items!D$2:D$1072,MATCH($O344,Items!$A$2:$A$1072,0))</f>
        <v xml:space="preserve"> </v>
      </c>
    </row>
    <row r="345" spans="1:18" ht="15.75" customHeight="1" x14ac:dyDescent="0.25">
      <c r="A345">
        <f t="shared" si="6"/>
        <v>1</v>
      </c>
      <c r="B345" t="str">
        <f t="shared" si="9"/>
        <v/>
      </c>
      <c r="C345">
        <f t="shared" si="10"/>
        <v>1</v>
      </c>
      <c r="D345" s="4"/>
      <c r="E345" t="s">
        <v>20</v>
      </c>
      <c r="F345" t="str">
        <f t="array" ref="F345">INDEX(Establishment!B$2:B$1031,MATCH($E345,Establishment!$A$2:$A$1031,0))</f>
        <v xml:space="preserve"> </v>
      </c>
      <c r="G345" t="str">
        <f t="array" ref="G345">INDEX(Establishment!C$2:C$1031,MATCH($E345,Establishment!$A$2:$A$1031,0))</f>
        <v xml:space="preserve"> </v>
      </c>
      <c r="M345">
        <f t="shared" si="7"/>
        <v>0</v>
      </c>
      <c r="N345">
        <f t="shared" si="8"/>
        <v>0</v>
      </c>
      <c r="O345" t="s">
        <v>20</v>
      </c>
      <c r="P345" t="str">
        <f t="array" ref="P345">INDEX(Items!B$2:B$1072,MATCH($O345,Items!$A$2:$A$1072,0))</f>
        <v xml:space="preserve"> </v>
      </c>
      <c r="Q345" t="str">
        <f t="array" ref="Q345">INDEX(Items!C$2:C$1072,MATCH($O345,Items!$A$2:$A$1072,0))</f>
        <v xml:space="preserve"> </v>
      </c>
      <c r="R345" t="str">
        <f t="array" ref="R345">INDEX(Items!D$2:D$1072,MATCH($O345,Items!$A$2:$A$1072,0))</f>
        <v xml:space="preserve"> </v>
      </c>
    </row>
    <row r="346" spans="1:18" ht="15.75" customHeight="1" x14ac:dyDescent="0.25">
      <c r="A346">
        <f t="shared" si="6"/>
        <v>1</v>
      </c>
      <c r="B346" t="str">
        <f t="shared" si="9"/>
        <v/>
      </c>
      <c r="C346">
        <f t="shared" si="10"/>
        <v>1</v>
      </c>
      <c r="D346" s="4"/>
      <c r="E346" t="s">
        <v>20</v>
      </c>
      <c r="F346" t="str">
        <f t="array" ref="F346">INDEX(Establishment!B$2:B$1031,MATCH($E346,Establishment!$A$2:$A$1031,0))</f>
        <v xml:space="preserve"> </v>
      </c>
      <c r="G346" t="str">
        <f t="array" ref="G346">INDEX(Establishment!C$2:C$1031,MATCH($E346,Establishment!$A$2:$A$1031,0))</f>
        <v xml:space="preserve"> </v>
      </c>
      <c r="M346">
        <f t="shared" si="7"/>
        <v>0</v>
      </c>
      <c r="N346">
        <f t="shared" si="8"/>
        <v>0</v>
      </c>
      <c r="O346" t="s">
        <v>20</v>
      </c>
      <c r="P346" t="str">
        <f t="array" ref="P346">INDEX(Items!B$2:B$1072,MATCH($O346,Items!$A$2:$A$1072,0))</f>
        <v xml:space="preserve"> </v>
      </c>
      <c r="Q346" t="str">
        <f t="array" ref="Q346">INDEX(Items!C$2:C$1072,MATCH($O346,Items!$A$2:$A$1072,0))</f>
        <v xml:space="preserve"> </v>
      </c>
      <c r="R346" t="str">
        <f t="array" ref="R346">INDEX(Items!D$2:D$1072,MATCH($O346,Items!$A$2:$A$1072,0))</f>
        <v xml:space="preserve"> </v>
      </c>
    </row>
    <row r="347" spans="1:18" ht="15.75" customHeight="1" x14ac:dyDescent="0.25">
      <c r="A347">
        <f t="shared" si="6"/>
        <v>1</v>
      </c>
      <c r="B347" t="str">
        <f t="shared" si="9"/>
        <v/>
      </c>
      <c r="C347">
        <f t="shared" si="10"/>
        <v>1</v>
      </c>
      <c r="D347" s="4"/>
      <c r="E347" t="s">
        <v>20</v>
      </c>
      <c r="F347" t="str">
        <f t="array" ref="F347">INDEX(Establishment!B$2:B$1031,MATCH($E347,Establishment!$A$2:$A$1031,0))</f>
        <v xml:space="preserve"> </v>
      </c>
      <c r="G347" t="str">
        <f t="array" ref="G347">INDEX(Establishment!C$2:C$1031,MATCH($E347,Establishment!$A$2:$A$1031,0))</f>
        <v xml:space="preserve"> </v>
      </c>
      <c r="M347">
        <f t="shared" si="7"/>
        <v>0</v>
      </c>
      <c r="N347">
        <f t="shared" si="8"/>
        <v>0</v>
      </c>
      <c r="O347" t="s">
        <v>20</v>
      </c>
      <c r="P347" t="str">
        <f t="array" ref="P347">INDEX(Items!B$2:B$1072,MATCH($O347,Items!$A$2:$A$1072,0))</f>
        <v xml:space="preserve"> </v>
      </c>
      <c r="Q347" t="str">
        <f t="array" ref="Q347">INDEX(Items!C$2:C$1072,MATCH($O347,Items!$A$2:$A$1072,0))</f>
        <v xml:space="preserve"> </v>
      </c>
      <c r="R347" t="str">
        <f t="array" ref="R347">INDEX(Items!D$2:D$1072,MATCH($O347,Items!$A$2:$A$1072,0))</f>
        <v xml:space="preserve"> </v>
      </c>
    </row>
    <row r="348" spans="1:18" ht="15.75" customHeight="1" x14ac:dyDescent="0.25">
      <c r="A348">
        <f t="shared" si="6"/>
        <v>1</v>
      </c>
      <c r="B348" t="str">
        <f t="shared" si="9"/>
        <v/>
      </c>
      <c r="C348">
        <f t="shared" si="10"/>
        <v>1</v>
      </c>
      <c r="D348" s="4"/>
      <c r="E348" t="s">
        <v>20</v>
      </c>
      <c r="F348" t="str">
        <f t="array" ref="F348">INDEX(Establishment!B$2:B$1031,MATCH($E348,Establishment!$A$2:$A$1031,0))</f>
        <v xml:space="preserve"> </v>
      </c>
      <c r="G348" t="str">
        <f t="array" ref="G348">INDEX(Establishment!C$2:C$1031,MATCH($E348,Establishment!$A$2:$A$1031,0))</f>
        <v xml:space="preserve"> </v>
      </c>
      <c r="M348">
        <f t="shared" si="7"/>
        <v>0</v>
      </c>
      <c r="N348">
        <f t="shared" si="8"/>
        <v>0</v>
      </c>
      <c r="O348" t="s">
        <v>20</v>
      </c>
      <c r="P348" t="str">
        <f t="array" ref="P348">INDEX(Items!B$2:B$1072,MATCH($O348,Items!$A$2:$A$1072,0))</f>
        <v xml:space="preserve"> </v>
      </c>
      <c r="Q348" t="str">
        <f t="array" ref="Q348">INDEX(Items!C$2:C$1072,MATCH($O348,Items!$A$2:$A$1072,0))</f>
        <v xml:space="preserve"> </v>
      </c>
      <c r="R348" t="str">
        <f t="array" ref="R348">INDEX(Items!D$2:D$1072,MATCH($O348,Items!$A$2:$A$1072,0))</f>
        <v xml:space="preserve"> </v>
      </c>
    </row>
    <row r="349" spans="1:18" ht="15.75" customHeight="1" x14ac:dyDescent="0.25">
      <c r="A349">
        <f t="shared" si="6"/>
        <v>1</v>
      </c>
      <c r="B349" t="str">
        <f t="shared" si="9"/>
        <v/>
      </c>
      <c r="C349">
        <f t="shared" si="10"/>
        <v>1</v>
      </c>
      <c r="D349" s="4"/>
      <c r="E349" t="s">
        <v>20</v>
      </c>
      <c r="F349" t="str">
        <f t="array" ref="F349">INDEX(Establishment!B$2:B$1031,MATCH($E349,Establishment!$A$2:$A$1031,0))</f>
        <v xml:space="preserve"> </v>
      </c>
      <c r="G349" t="str">
        <f t="array" ref="G349">INDEX(Establishment!C$2:C$1031,MATCH($E349,Establishment!$A$2:$A$1031,0))</f>
        <v xml:space="preserve"> </v>
      </c>
      <c r="M349">
        <f t="shared" si="7"/>
        <v>0</v>
      </c>
      <c r="N349">
        <f t="shared" si="8"/>
        <v>0</v>
      </c>
      <c r="O349" t="s">
        <v>20</v>
      </c>
      <c r="P349" t="str">
        <f t="array" ref="P349">INDEX(Items!B$2:B$1072,MATCH($O349,Items!$A$2:$A$1072,0))</f>
        <v xml:space="preserve"> </v>
      </c>
      <c r="Q349" t="str">
        <f t="array" ref="Q349">INDEX(Items!C$2:C$1072,MATCH($O349,Items!$A$2:$A$1072,0))</f>
        <v xml:space="preserve"> </v>
      </c>
      <c r="R349" t="str">
        <f t="array" ref="R349">INDEX(Items!D$2:D$1072,MATCH($O349,Items!$A$2:$A$1072,0))</f>
        <v xml:space="preserve"> </v>
      </c>
    </row>
    <row r="350" spans="1:18" ht="15.75" customHeight="1" x14ac:dyDescent="0.25">
      <c r="A350">
        <f t="shared" si="6"/>
        <v>1</v>
      </c>
      <c r="B350" t="str">
        <f t="shared" si="9"/>
        <v/>
      </c>
      <c r="C350">
        <f t="shared" si="10"/>
        <v>1</v>
      </c>
      <c r="D350" s="4"/>
      <c r="E350" t="s">
        <v>20</v>
      </c>
      <c r="F350" t="str">
        <f t="array" ref="F350">INDEX(Establishment!B$2:B$1031,MATCH($E350,Establishment!$A$2:$A$1031,0))</f>
        <v xml:space="preserve"> </v>
      </c>
      <c r="G350" t="str">
        <f t="array" ref="G350">INDEX(Establishment!C$2:C$1031,MATCH($E350,Establishment!$A$2:$A$1031,0))</f>
        <v xml:space="preserve"> </v>
      </c>
      <c r="M350">
        <f t="shared" si="7"/>
        <v>0</v>
      </c>
      <c r="N350">
        <f t="shared" si="8"/>
        <v>0</v>
      </c>
      <c r="O350" t="s">
        <v>20</v>
      </c>
      <c r="P350" t="str">
        <f t="array" ref="P350">INDEX(Items!B$2:B$1072,MATCH($O350,Items!$A$2:$A$1072,0))</f>
        <v xml:space="preserve"> </v>
      </c>
      <c r="Q350" t="str">
        <f t="array" ref="Q350">INDEX(Items!C$2:C$1072,MATCH($O350,Items!$A$2:$A$1072,0))</f>
        <v xml:space="preserve"> </v>
      </c>
      <c r="R350" t="str">
        <f t="array" ref="R350">INDEX(Items!D$2:D$1072,MATCH($O350,Items!$A$2:$A$1072,0))</f>
        <v xml:space="preserve"> </v>
      </c>
    </row>
    <row r="351" spans="1:18" ht="15.75" customHeight="1" x14ac:dyDescent="0.25">
      <c r="A351">
        <f t="shared" si="6"/>
        <v>1</v>
      </c>
      <c r="B351" t="str">
        <f t="shared" si="9"/>
        <v/>
      </c>
      <c r="C351">
        <f t="shared" si="10"/>
        <v>1</v>
      </c>
      <c r="D351" s="4"/>
      <c r="E351" t="s">
        <v>20</v>
      </c>
      <c r="F351" t="str">
        <f t="array" ref="F351">INDEX(Establishment!B$2:B$1031,MATCH($E351,Establishment!$A$2:$A$1031,0))</f>
        <v xml:space="preserve"> </v>
      </c>
      <c r="G351" t="str">
        <f t="array" ref="G351">INDEX(Establishment!C$2:C$1031,MATCH($E351,Establishment!$A$2:$A$1031,0))</f>
        <v xml:space="preserve"> </v>
      </c>
      <c r="M351">
        <f t="shared" si="7"/>
        <v>0</v>
      </c>
      <c r="N351">
        <f t="shared" si="8"/>
        <v>0</v>
      </c>
      <c r="O351" t="s">
        <v>20</v>
      </c>
      <c r="P351" t="str">
        <f t="array" ref="P351">INDEX(Items!B$2:B$1072,MATCH($O351,Items!$A$2:$A$1072,0))</f>
        <v xml:space="preserve"> </v>
      </c>
      <c r="Q351" t="str">
        <f t="array" ref="Q351">INDEX(Items!C$2:C$1072,MATCH($O351,Items!$A$2:$A$1072,0))</f>
        <v xml:space="preserve"> </v>
      </c>
      <c r="R351" t="str">
        <f t="array" ref="R351">INDEX(Items!D$2:D$1072,MATCH($O351,Items!$A$2:$A$1072,0))</f>
        <v xml:space="preserve"> </v>
      </c>
    </row>
    <row r="352" spans="1:18" ht="15.75" customHeight="1" x14ac:dyDescent="0.25">
      <c r="A352">
        <f t="shared" si="6"/>
        <v>1</v>
      </c>
      <c r="B352" t="str">
        <f t="shared" si="9"/>
        <v/>
      </c>
      <c r="C352">
        <f t="shared" si="10"/>
        <v>1</v>
      </c>
      <c r="D352" s="4"/>
      <c r="E352" t="s">
        <v>20</v>
      </c>
      <c r="F352" t="str">
        <f t="array" ref="F352">INDEX(Establishment!B$2:B$1031,MATCH($E352,Establishment!$A$2:$A$1031,0))</f>
        <v xml:space="preserve"> </v>
      </c>
      <c r="G352" t="str">
        <f t="array" ref="G352">INDEX(Establishment!C$2:C$1031,MATCH($E352,Establishment!$A$2:$A$1031,0))</f>
        <v xml:space="preserve"> </v>
      </c>
      <c r="M352">
        <f t="shared" si="7"/>
        <v>0</v>
      </c>
      <c r="N352">
        <f t="shared" si="8"/>
        <v>0</v>
      </c>
      <c r="O352" t="s">
        <v>20</v>
      </c>
      <c r="P352" t="str">
        <f t="array" ref="P352">INDEX(Items!B$2:B$1072,MATCH($O352,Items!$A$2:$A$1072,0))</f>
        <v xml:space="preserve"> </v>
      </c>
      <c r="Q352" t="str">
        <f t="array" ref="Q352">INDEX(Items!C$2:C$1072,MATCH($O352,Items!$A$2:$A$1072,0))</f>
        <v xml:space="preserve"> </v>
      </c>
      <c r="R352" t="str">
        <f t="array" ref="R352">INDEX(Items!D$2:D$1072,MATCH($O352,Items!$A$2:$A$1072,0))</f>
        <v xml:space="preserve"> </v>
      </c>
    </row>
    <row r="353" spans="1:18" ht="15.75" customHeight="1" x14ac:dyDescent="0.25">
      <c r="A353">
        <f t="shared" si="6"/>
        <v>1</v>
      </c>
      <c r="B353" t="str">
        <f t="shared" si="9"/>
        <v/>
      </c>
      <c r="C353">
        <f t="shared" si="10"/>
        <v>1</v>
      </c>
      <c r="D353" s="4"/>
      <c r="E353" t="s">
        <v>20</v>
      </c>
      <c r="F353" t="str">
        <f t="array" ref="F353">INDEX(Establishment!B$2:B$1031,MATCH($E353,Establishment!$A$2:$A$1031,0))</f>
        <v xml:space="preserve"> </v>
      </c>
      <c r="G353" t="str">
        <f t="array" ref="G353">INDEX(Establishment!C$2:C$1031,MATCH($E353,Establishment!$A$2:$A$1031,0))</f>
        <v xml:space="preserve"> </v>
      </c>
      <c r="M353">
        <f t="shared" si="7"/>
        <v>0</v>
      </c>
      <c r="N353">
        <f t="shared" si="8"/>
        <v>0</v>
      </c>
      <c r="O353" t="s">
        <v>20</v>
      </c>
      <c r="P353" t="str">
        <f t="array" ref="P353">INDEX(Items!B$2:B$1072,MATCH($O353,Items!$A$2:$A$1072,0))</f>
        <v xml:space="preserve"> </v>
      </c>
      <c r="Q353" t="str">
        <f t="array" ref="Q353">INDEX(Items!C$2:C$1072,MATCH($O353,Items!$A$2:$A$1072,0))</f>
        <v xml:space="preserve"> </v>
      </c>
      <c r="R353" t="str">
        <f t="array" ref="R353">INDEX(Items!D$2:D$1072,MATCH($O353,Items!$A$2:$A$1072,0))</f>
        <v xml:space="preserve"> </v>
      </c>
    </row>
    <row r="354" spans="1:18" ht="15.75" customHeight="1" x14ac:dyDescent="0.25">
      <c r="A354">
        <f t="shared" si="6"/>
        <v>1</v>
      </c>
      <c r="B354" t="str">
        <f t="shared" si="9"/>
        <v/>
      </c>
      <c r="C354">
        <f t="shared" si="10"/>
        <v>1</v>
      </c>
      <c r="D354" s="4"/>
      <c r="E354" t="s">
        <v>20</v>
      </c>
      <c r="F354" t="str">
        <f t="array" ref="F354">INDEX(Establishment!B$2:B$1031,MATCH($E354,Establishment!$A$2:$A$1031,0))</f>
        <v xml:space="preserve"> </v>
      </c>
      <c r="G354" t="str">
        <f t="array" ref="G354">INDEX(Establishment!C$2:C$1031,MATCH($E354,Establishment!$A$2:$A$1031,0))</f>
        <v xml:space="preserve"> </v>
      </c>
      <c r="M354">
        <f t="shared" si="7"/>
        <v>0</v>
      </c>
      <c r="N354">
        <f t="shared" si="8"/>
        <v>0</v>
      </c>
      <c r="O354" t="s">
        <v>20</v>
      </c>
      <c r="P354" t="str">
        <f t="array" ref="P354">INDEX(Items!B$2:B$1072,MATCH($O354,Items!$A$2:$A$1072,0))</f>
        <v xml:space="preserve"> </v>
      </c>
      <c r="Q354" t="str">
        <f t="array" ref="Q354">INDEX(Items!C$2:C$1072,MATCH($O354,Items!$A$2:$A$1072,0))</f>
        <v xml:space="preserve"> </v>
      </c>
      <c r="R354" t="str">
        <f t="array" ref="R354">INDEX(Items!D$2:D$1072,MATCH($O354,Items!$A$2:$A$1072,0))</f>
        <v xml:space="preserve"> </v>
      </c>
    </row>
    <row r="355" spans="1:18" ht="15.75" customHeight="1" x14ac:dyDescent="0.25">
      <c r="A355">
        <f t="shared" si="6"/>
        <v>1</v>
      </c>
      <c r="B355" t="str">
        <f t="shared" si="9"/>
        <v/>
      </c>
      <c r="C355">
        <f t="shared" si="10"/>
        <v>1</v>
      </c>
      <c r="D355" s="4"/>
      <c r="E355" t="s">
        <v>20</v>
      </c>
      <c r="F355" t="str">
        <f t="array" ref="F355">INDEX(Establishment!B$2:B$1031,MATCH($E355,Establishment!$A$2:$A$1031,0))</f>
        <v xml:space="preserve"> </v>
      </c>
      <c r="G355" t="str">
        <f t="array" ref="G355">INDEX(Establishment!C$2:C$1031,MATCH($E355,Establishment!$A$2:$A$1031,0))</f>
        <v xml:space="preserve"> </v>
      </c>
      <c r="M355">
        <f t="shared" si="7"/>
        <v>0</v>
      </c>
      <c r="N355">
        <f t="shared" si="8"/>
        <v>0</v>
      </c>
      <c r="O355" t="s">
        <v>20</v>
      </c>
      <c r="P355" t="str">
        <f t="array" ref="P355">INDEX(Items!B$2:B$1072,MATCH($O355,Items!$A$2:$A$1072,0))</f>
        <v xml:space="preserve"> </v>
      </c>
      <c r="Q355" t="str">
        <f t="array" ref="Q355">INDEX(Items!C$2:C$1072,MATCH($O355,Items!$A$2:$A$1072,0))</f>
        <v xml:space="preserve"> </v>
      </c>
      <c r="R355" t="str">
        <f t="array" ref="R355">INDEX(Items!D$2:D$1072,MATCH($O355,Items!$A$2:$A$1072,0))</f>
        <v xml:space="preserve"> </v>
      </c>
    </row>
    <row r="356" spans="1:18" ht="15.75" customHeight="1" x14ac:dyDescent="0.25">
      <c r="A356">
        <f t="shared" si="6"/>
        <v>1</v>
      </c>
      <c r="B356" t="str">
        <f t="shared" si="9"/>
        <v/>
      </c>
      <c r="C356">
        <f t="shared" si="10"/>
        <v>1</v>
      </c>
      <c r="D356" s="4"/>
      <c r="E356" t="s">
        <v>20</v>
      </c>
      <c r="F356" t="str">
        <f t="array" ref="F356">INDEX(Establishment!B$2:B$1031,MATCH($E356,Establishment!$A$2:$A$1031,0))</f>
        <v xml:space="preserve"> </v>
      </c>
      <c r="G356" t="str">
        <f t="array" ref="G356">INDEX(Establishment!C$2:C$1031,MATCH($E356,Establishment!$A$2:$A$1031,0))</f>
        <v xml:space="preserve"> </v>
      </c>
      <c r="M356">
        <f t="shared" si="7"/>
        <v>0</v>
      </c>
      <c r="N356">
        <f t="shared" si="8"/>
        <v>0</v>
      </c>
      <c r="O356" t="s">
        <v>20</v>
      </c>
      <c r="P356" t="str">
        <f t="array" ref="P356">INDEX(Items!B$2:B$1072,MATCH($O356,Items!$A$2:$A$1072,0))</f>
        <v xml:space="preserve"> </v>
      </c>
      <c r="Q356" t="str">
        <f t="array" ref="Q356">INDEX(Items!C$2:C$1072,MATCH($O356,Items!$A$2:$A$1072,0))</f>
        <v xml:space="preserve"> </v>
      </c>
      <c r="R356" t="str">
        <f t="array" ref="R356">INDEX(Items!D$2:D$1072,MATCH($O356,Items!$A$2:$A$1072,0))</f>
        <v xml:space="preserve"> </v>
      </c>
    </row>
    <row r="357" spans="1:18" ht="15.75" customHeight="1" x14ac:dyDescent="0.25">
      <c r="A357">
        <f t="shared" si="6"/>
        <v>1</v>
      </c>
      <c r="B357" t="str">
        <f t="shared" si="9"/>
        <v/>
      </c>
      <c r="C357">
        <f t="shared" si="10"/>
        <v>1</v>
      </c>
      <c r="D357" s="4"/>
      <c r="E357" t="s">
        <v>20</v>
      </c>
      <c r="F357" t="str">
        <f t="array" ref="F357">INDEX(Establishment!B$2:B$1031,MATCH($E357,Establishment!$A$2:$A$1031,0))</f>
        <v xml:space="preserve"> </v>
      </c>
      <c r="G357" t="str">
        <f t="array" ref="G357">INDEX(Establishment!C$2:C$1031,MATCH($E357,Establishment!$A$2:$A$1031,0))</f>
        <v xml:space="preserve"> </v>
      </c>
      <c r="M357">
        <f t="shared" si="7"/>
        <v>0</v>
      </c>
      <c r="N357">
        <f t="shared" si="8"/>
        <v>0</v>
      </c>
      <c r="O357" t="s">
        <v>20</v>
      </c>
      <c r="P357" t="str">
        <f t="array" ref="P357">INDEX(Items!B$2:B$1072,MATCH($O357,Items!$A$2:$A$1072,0))</f>
        <v xml:space="preserve"> </v>
      </c>
      <c r="Q357" t="str">
        <f t="array" ref="Q357">INDEX(Items!C$2:C$1072,MATCH($O357,Items!$A$2:$A$1072,0))</f>
        <v xml:space="preserve"> </v>
      </c>
      <c r="R357" t="str">
        <f t="array" ref="R357">INDEX(Items!D$2:D$1072,MATCH($O357,Items!$A$2:$A$1072,0))</f>
        <v xml:space="preserve"> </v>
      </c>
    </row>
    <row r="358" spans="1:18" ht="15.75" customHeight="1" x14ac:dyDescent="0.25">
      <c r="A358">
        <f t="shared" si="6"/>
        <v>1</v>
      </c>
      <c r="B358" t="str">
        <f t="shared" si="9"/>
        <v/>
      </c>
      <c r="C358">
        <f t="shared" si="10"/>
        <v>1</v>
      </c>
      <c r="D358" s="4"/>
      <c r="E358" t="s">
        <v>20</v>
      </c>
      <c r="F358" t="str">
        <f t="array" ref="F358">INDEX(Establishment!B$2:B$1031,MATCH($E358,Establishment!$A$2:$A$1031,0))</f>
        <v xml:space="preserve"> </v>
      </c>
      <c r="G358" t="str">
        <f t="array" ref="G358">INDEX(Establishment!C$2:C$1031,MATCH($E358,Establishment!$A$2:$A$1031,0))</f>
        <v xml:space="preserve"> </v>
      </c>
      <c r="M358">
        <f t="shared" si="7"/>
        <v>0</v>
      </c>
      <c r="N358">
        <f t="shared" si="8"/>
        <v>0</v>
      </c>
      <c r="O358" t="s">
        <v>20</v>
      </c>
      <c r="P358" t="str">
        <f t="array" ref="P358">INDEX(Items!B$2:B$1072,MATCH($O358,Items!$A$2:$A$1072,0))</f>
        <v xml:space="preserve"> </v>
      </c>
      <c r="Q358" t="str">
        <f t="array" ref="Q358">INDEX(Items!C$2:C$1072,MATCH($O358,Items!$A$2:$A$1072,0))</f>
        <v xml:space="preserve"> </v>
      </c>
      <c r="R358" t="str">
        <f t="array" ref="R358">INDEX(Items!D$2:D$1072,MATCH($O358,Items!$A$2:$A$1072,0))</f>
        <v xml:space="preserve"> </v>
      </c>
    </row>
    <row r="359" spans="1:18" ht="15.75" customHeight="1" x14ac:dyDescent="0.25">
      <c r="A359">
        <f t="shared" si="6"/>
        <v>1</v>
      </c>
      <c r="B359" t="str">
        <f t="shared" si="9"/>
        <v/>
      </c>
      <c r="C359">
        <f t="shared" si="10"/>
        <v>1</v>
      </c>
      <c r="D359" s="4"/>
      <c r="E359" t="s">
        <v>20</v>
      </c>
      <c r="F359" t="str">
        <f t="array" ref="F359">INDEX(Establishment!B$2:B$1031,MATCH($E359,Establishment!$A$2:$A$1031,0))</f>
        <v xml:space="preserve"> </v>
      </c>
      <c r="G359" t="str">
        <f t="array" ref="G359">INDEX(Establishment!C$2:C$1031,MATCH($E359,Establishment!$A$2:$A$1031,0))</f>
        <v xml:space="preserve"> </v>
      </c>
      <c r="M359">
        <f t="shared" si="7"/>
        <v>0</v>
      </c>
      <c r="N359">
        <f t="shared" si="8"/>
        <v>0</v>
      </c>
      <c r="O359" t="s">
        <v>20</v>
      </c>
      <c r="P359" t="str">
        <f t="array" ref="P359">INDEX(Items!B$2:B$1072,MATCH($O359,Items!$A$2:$A$1072,0))</f>
        <v xml:space="preserve"> </v>
      </c>
      <c r="Q359" t="str">
        <f t="array" ref="Q359">INDEX(Items!C$2:C$1072,MATCH($O359,Items!$A$2:$A$1072,0))</f>
        <v xml:space="preserve"> </v>
      </c>
      <c r="R359" t="str">
        <f t="array" ref="R359">INDEX(Items!D$2:D$1072,MATCH($O359,Items!$A$2:$A$1072,0))</f>
        <v xml:space="preserve"> </v>
      </c>
    </row>
    <row r="360" spans="1:18" ht="15.75" customHeight="1" x14ac:dyDescent="0.25">
      <c r="A360">
        <f t="shared" si="6"/>
        <v>1</v>
      </c>
      <c r="B360" t="str">
        <f t="shared" si="9"/>
        <v/>
      </c>
      <c r="C360">
        <f t="shared" si="10"/>
        <v>1</v>
      </c>
      <c r="D360" s="4"/>
      <c r="E360" t="s">
        <v>20</v>
      </c>
      <c r="F360" t="str">
        <f t="array" ref="F360">INDEX(Establishment!B$2:B$1031,MATCH($E360,Establishment!$A$2:$A$1031,0))</f>
        <v xml:space="preserve"> </v>
      </c>
      <c r="G360" t="str">
        <f t="array" ref="G360">INDEX(Establishment!C$2:C$1031,MATCH($E360,Establishment!$A$2:$A$1031,0))</f>
        <v xml:space="preserve"> </v>
      </c>
      <c r="M360">
        <f t="shared" si="7"/>
        <v>0</v>
      </c>
      <c r="N360">
        <f t="shared" si="8"/>
        <v>0</v>
      </c>
      <c r="O360" t="s">
        <v>20</v>
      </c>
      <c r="P360" t="str">
        <f t="array" ref="P360">INDEX(Items!B$2:B$1072,MATCH($O360,Items!$A$2:$A$1072,0))</f>
        <v xml:space="preserve"> </v>
      </c>
      <c r="Q360" t="str">
        <f t="array" ref="Q360">INDEX(Items!C$2:C$1072,MATCH($O360,Items!$A$2:$A$1072,0))</f>
        <v xml:space="preserve"> </v>
      </c>
      <c r="R360" t="str">
        <f t="array" ref="R360">INDEX(Items!D$2:D$1072,MATCH($O360,Items!$A$2:$A$1072,0))</f>
        <v xml:space="preserve"> </v>
      </c>
    </row>
    <row r="361" spans="1:18" ht="15.75" customHeight="1" x14ac:dyDescent="0.25">
      <c r="A361">
        <f t="shared" si="6"/>
        <v>1</v>
      </c>
      <c r="B361" t="str">
        <f t="shared" si="9"/>
        <v/>
      </c>
      <c r="C361">
        <f t="shared" si="10"/>
        <v>1</v>
      </c>
      <c r="D361" s="4"/>
      <c r="E361" t="s">
        <v>20</v>
      </c>
      <c r="F361" t="str">
        <f t="array" ref="F361">INDEX(Establishment!B$2:B$1031,MATCH($E361,Establishment!$A$2:$A$1031,0))</f>
        <v xml:space="preserve"> </v>
      </c>
      <c r="G361" t="str">
        <f t="array" ref="G361">INDEX(Establishment!C$2:C$1031,MATCH($E361,Establishment!$A$2:$A$1031,0))</f>
        <v xml:space="preserve"> </v>
      </c>
      <c r="M361">
        <f t="shared" si="7"/>
        <v>0</v>
      </c>
      <c r="N361">
        <f t="shared" si="8"/>
        <v>0</v>
      </c>
      <c r="O361" t="s">
        <v>20</v>
      </c>
      <c r="P361" t="str">
        <f t="array" ref="P361">INDEX(Items!B$2:B$1072,MATCH($O361,Items!$A$2:$A$1072,0))</f>
        <v xml:space="preserve"> </v>
      </c>
      <c r="Q361" t="str">
        <f t="array" ref="Q361">INDEX(Items!C$2:C$1072,MATCH($O361,Items!$A$2:$A$1072,0))</f>
        <v xml:space="preserve"> </v>
      </c>
      <c r="R361" t="str">
        <f t="array" ref="R361">INDEX(Items!D$2:D$1072,MATCH($O361,Items!$A$2:$A$1072,0))</f>
        <v xml:space="preserve"> </v>
      </c>
    </row>
    <row r="362" spans="1:18" ht="15.75" customHeight="1" x14ac:dyDescent="0.25">
      <c r="A362">
        <f t="shared" si="6"/>
        <v>1</v>
      </c>
      <c r="B362" t="str">
        <f t="shared" si="9"/>
        <v/>
      </c>
      <c r="C362">
        <f t="shared" si="10"/>
        <v>1</v>
      </c>
      <c r="D362" s="4"/>
      <c r="E362" t="s">
        <v>20</v>
      </c>
      <c r="F362" t="str">
        <f t="array" ref="F362">INDEX(Establishment!B$2:B$1031,MATCH($E362,Establishment!$A$2:$A$1031,0))</f>
        <v xml:space="preserve"> </v>
      </c>
      <c r="G362" t="str">
        <f t="array" ref="G362">INDEX(Establishment!C$2:C$1031,MATCH($E362,Establishment!$A$2:$A$1031,0))</f>
        <v xml:space="preserve"> </v>
      </c>
      <c r="M362">
        <f t="shared" si="7"/>
        <v>0</v>
      </c>
      <c r="N362">
        <f t="shared" si="8"/>
        <v>0</v>
      </c>
      <c r="O362" t="s">
        <v>20</v>
      </c>
      <c r="P362" t="str">
        <f t="array" ref="P362">INDEX(Items!B$2:B$1072,MATCH($O362,Items!$A$2:$A$1072,0))</f>
        <v xml:space="preserve"> </v>
      </c>
      <c r="Q362" t="str">
        <f t="array" ref="Q362">INDEX(Items!C$2:C$1072,MATCH($O362,Items!$A$2:$A$1072,0))</f>
        <v xml:space="preserve"> </v>
      </c>
      <c r="R362" t="str">
        <f t="array" ref="R362">INDEX(Items!D$2:D$1072,MATCH($O362,Items!$A$2:$A$1072,0))</f>
        <v xml:space="preserve"> </v>
      </c>
    </row>
    <row r="363" spans="1:18" ht="15.75" customHeight="1" x14ac:dyDescent="0.25">
      <c r="A363">
        <f t="shared" si="6"/>
        <v>1</v>
      </c>
      <c r="B363" t="str">
        <f t="shared" si="9"/>
        <v/>
      </c>
      <c r="C363">
        <f t="shared" si="10"/>
        <v>1</v>
      </c>
      <c r="D363" s="4"/>
      <c r="E363" t="s">
        <v>20</v>
      </c>
      <c r="F363" t="str">
        <f t="array" ref="F363">INDEX(Establishment!B$2:B$1031,MATCH($E363,Establishment!$A$2:$A$1031,0))</f>
        <v xml:space="preserve"> </v>
      </c>
      <c r="G363" t="str">
        <f t="array" ref="G363">INDEX(Establishment!C$2:C$1031,MATCH($E363,Establishment!$A$2:$A$1031,0))</f>
        <v xml:space="preserve"> </v>
      </c>
      <c r="M363">
        <f t="shared" si="7"/>
        <v>0</v>
      </c>
      <c r="N363">
        <f t="shared" si="8"/>
        <v>0</v>
      </c>
      <c r="O363" t="s">
        <v>20</v>
      </c>
      <c r="P363" t="str">
        <f t="array" ref="P363">INDEX(Items!B$2:B$1072,MATCH($O363,Items!$A$2:$A$1072,0))</f>
        <v xml:space="preserve"> </v>
      </c>
      <c r="Q363" t="str">
        <f t="array" ref="Q363">INDEX(Items!C$2:C$1072,MATCH($O363,Items!$A$2:$A$1072,0))</f>
        <v xml:space="preserve"> </v>
      </c>
      <c r="R363" t="str">
        <f t="array" ref="R363">INDEX(Items!D$2:D$1072,MATCH($O363,Items!$A$2:$A$1072,0))</f>
        <v xml:space="preserve"> </v>
      </c>
    </row>
    <row r="364" spans="1:18" ht="15.75" customHeight="1" x14ac:dyDescent="0.25">
      <c r="A364">
        <f t="shared" si="6"/>
        <v>1</v>
      </c>
      <c r="B364" t="str">
        <f t="shared" si="9"/>
        <v/>
      </c>
      <c r="C364">
        <f t="shared" si="10"/>
        <v>1</v>
      </c>
      <c r="D364" s="4"/>
      <c r="E364" t="s">
        <v>20</v>
      </c>
      <c r="F364" t="str">
        <f t="array" ref="F364">INDEX(Establishment!B$2:B$1031,MATCH($E364,Establishment!$A$2:$A$1031,0))</f>
        <v xml:space="preserve"> </v>
      </c>
      <c r="G364" t="str">
        <f t="array" ref="G364">INDEX(Establishment!C$2:C$1031,MATCH($E364,Establishment!$A$2:$A$1031,0))</f>
        <v xml:space="preserve"> </v>
      </c>
      <c r="M364">
        <f t="shared" si="7"/>
        <v>0</v>
      </c>
      <c r="N364">
        <f t="shared" si="8"/>
        <v>0</v>
      </c>
      <c r="O364" t="s">
        <v>20</v>
      </c>
      <c r="P364" t="str">
        <f t="array" ref="P364">INDEX(Items!B$2:B$1072,MATCH($O364,Items!$A$2:$A$1072,0))</f>
        <v xml:space="preserve"> </v>
      </c>
      <c r="Q364" t="str">
        <f t="array" ref="Q364">INDEX(Items!C$2:C$1072,MATCH($O364,Items!$A$2:$A$1072,0))</f>
        <v xml:space="preserve"> </v>
      </c>
      <c r="R364" t="str">
        <f t="array" ref="R364">INDEX(Items!D$2:D$1072,MATCH($O364,Items!$A$2:$A$1072,0))</f>
        <v xml:space="preserve"> </v>
      </c>
    </row>
    <row r="365" spans="1:18" ht="15.75" customHeight="1" x14ac:dyDescent="0.25">
      <c r="A365">
        <f t="shared" si="6"/>
        <v>1</v>
      </c>
      <c r="B365" t="str">
        <f t="shared" si="9"/>
        <v/>
      </c>
      <c r="C365">
        <f t="shared" si="10"/>
        <v>1</v>
      </c>
      <c r="D365" s="4"/>
      <c r="E365" t="s">
        <v>20</v>
      </c>
      <c r="F365" t="str">
        <f t="array" ref="F365">INDEX(Establishment!B$2:B$1031,MATCH($E365,Establishment!$A$2:$A$1031,0))</f>
        <v xml:space="preserve"> </v>
      </c>
      <c r="G365" t="str">
        <f t="array" ref="G365">INDEX(Establishment!C$2:C$1031,MATCH($E365,Establishment!$A$2:$A$1031,0))</f>
        <v xml:space="preserve"> </v>
      </c>
      <c r="M365">
        <f t="shared" si="7"/>
        <v>0</v>
      </c>
      <c r="N365">
        <f t="shared" si="8"/>
        <v>0</v>
      </c>
      <c r="O365" t="s">
        <v>20</v>
      </c>
      <c r="P365" t="str">
        <f t="array" ref="P365">INDEX(Items!B$2:B$1072,MATCH($O365,Items!$A$2:$A$1072,0))</f>
        <v xml:space="preserve"> </v>
      </c>
      <c r="Q365" t="str">
        <f t="array" ref="Q365">INDEX(Items!C$2:C$1072,MATCH($O365,Items!$A$2:$A$1072,0))</f>
        <v xml:space="preserve"> </v>
      </c>
      <c r="R365" t="str">
        <f t="array" ref="R365">INDEX(Items!D$2:D$1072,MATCH($O365,Items!$A$2:$A$1072,0))</f>
        <v xml:space="preserve"> </v>
      </c>
    </row>
    <row r="366" spans="1:18" ht="15.75" customHeight="1" x14ac:dyDescent="0.25">
      <c r="A366">
        <f t="shared" si="6"/>
        <v>1</v>
      </c>
      <c r="B366" t="str">
        <f t="shared" si="9"/>
        <v/>
      </c>
      <c r="C366">
        <f t="shared" si="10"/>
        <v>1</v>
      </c>
      <c r="D366" s="4"/>
      <c r="E366" t="s">
        <v>20</v>
      </c>
      <c r="F366" t="str">
        <f t="array" ref="F366">INDEX(Establishment!B$2:B$1031,MATCH($E366,Establishment!$A$2:$A$1031,0))</f>
        <v xml:space="preserve"> </v>
      </c>
      <c r="G366" t="str">
        <f t="array" ref="G366">INDEX(Establishment!C$2:C$1031,MATCH($E366,Establishment!$A$2:$A$1031,0))</f>
        <v xml:space="preserve"> </v>
      </c>
      <c r="M366">
        <f t="shared" si="7"/>
        <v>0</v>
      </c>
      <c r="N366">
        <f t="shared" si="8"/>
        <v>0</v>
      </c>
      <c r="O366" t="s">
        <v>20</v>
      </c>
      <c r="P366" t="str">
        <f t="array" ref="P366">INDEX(Items!B$2:B$1072,MATCH($O366,Items!$A$2:$A$1072,0))</f>
        <v xml:space="preserve"> </v>
      </c>
      <c r="Q366" t="str">
        <f t="array" ref="Q366">INDEX(Items!C$2:C$1072,MATCH($O366,Items!$A$2:$A$1072,0))</f>
        <v xml:space="preserve"> </v>
      </c>
      <c r="R366" t="str">
        <f t="array" ref="R366">INDEX(Items!D$2:D$1072,MATCH($O366,Items!$A$2:$A$1072,0))</f>
        <v xml:space="preserve"> </v>
      </c>
    </row>
    <row r="367" spans="1:18" ht="15.75" customHeight="1" x14ac:dyDescent="0.25">
      <c r="A367">
        <f t="shared" si="6"/>
        <v>1</v>
      </c>
      <c r="B367" t="str">
        <f t="shared" si="9"/>
        <v/>
      </c>
      <c r="C367">
        <f t="shared" si="10"/>
        <v>1</v>
      </c>
      <c r="D367" s="4"/>
      <c r="E367" t="s">
        <v>20</v>
      </c>
      <c r="F367" t="str">
        <f t="array" ref="F367">INDEX(Establishment!B$2:B$1031,MATCH($E367,Establishment!$A$2:$A$1031,0))</f>
        <v xml:space="preserve"> </v>
      </c>
      <c r="G367" t="str">
        <f t="array" ref="G367">INDEX(Establishment!C$2:C$1031,MATCH($E367,Establishment!$A$2:$A$1031,0))</f>
        <v xml:space="preserve"> </v>
      </c>
      <c r="M367">
        <f t="shared" si="7"/>
        <v>0</v>
      </c>
      <c r="N367">
        <f t="shared" si="8"/>
        <v>0</v>
      </c>
      <c r="O367" t="s">
        <v>20</v>
      </c>
      <c r="P367" t="str">
        <f t="array" ref="P367">INDEX(Items!B$2:B$1072,MATCH($O367,Items!$A$2:$A$1072,0))</f>
        <v xml:space="preserve"> </v>
      </c>
      <c r="Q367" t="str">
        <f t="array" ref="Q367">INDEX(Items!C$2:C$1072,MATCH($O367,Items!$A$2:$A$1072,0))</f>
        <v xml:space="preserve"> </v>
      </c>
      <c r="R367" t="str">
        <f t="array" ref="R367">INDEX(Items!D$2:D$1072,MATCH($O367,Items!$A$2:$A$1072,0))</f>
        <v xml:space="preserve"> </v>
      </c>
    </row>
    <row r="368" spans="1:18" ht="15.75" customHeight="1" x14ac:dyDescent="0.25">
      <c r="A368">
        <f t="shared" si="6"/>
        <v>1</v>
      </c>
      <c r="B368" t="str">
        <f t="shared" si="9"/>
        <v/>
      </c>
      <c r="C368">
        <f t="shared" si="10"/>
        <v>1</v>
      </c>
      <c r="D368" s="4"/>
      <c r="E368" t="s">
        <v>20</v>
      </c>
      <c r="F368" t="str">
        <f t="array" ref="F368">INDEX(Establishment!B$2:B$1031,MATCH($E368,Establishment!$A$2:$A$1031,0))</f>
        <v xml:space="preserve"> </v>
      </c>
      <c r="G368" t="str">
        <f t="array" ref="G368">INDEX(Establishment!C$2:C$1031,MATCH($E368,Establishment!$A$2:$A$1031,0))</f>
        <v xml:space="preserve"> </v>
      </c>
      <c r="M368">
        <f t="shared" si="7"/>
        <v>0</v>
      </c>
      <c r="N368">
        <f t="shared" si="8"/>
        <v>0</v>
      </c>
      <c r="O368" t="s">
        <v>20</v>
      </c>
      <c r="P368" t="str">
        <f t="array" ref="P368">INDEX(Items!B$2:B$1072,MATCH($O368,Items!$A$2:$A$1072,0))</f>
        <v xml:space="preserve"> </v>
      </c>
      <c r="Q368" t="str">
        <f t="array" ref="Q368">INDEX(Items!C$2:C$1072,MATCH($O368,Items!$A$2:$A$1072,0))</f>
        <v xml:space="preserve"> </v>
      </c>
      <c r="R368" t="str">
        <f t="array" ref="R368">INDEX(Items!D$2:D$1072,MATCH($O368,Items!$A$2:$A$1072,0))</f>
        <v xml:space="preserve"> </v>
      </c>
    </row>
    <row r="369" spans="1:18" ht="15.75" customHeight="1" x14ac:dyDescent="0.25">
      <c r="A369">
        <f t="shared" si="6"/>
        <v>1</v>
      </c>
      <c r="B369" t="str">
        <f t="shared" si="9"/>
        <v/>
      </c>
      <c r="C369">
        <f t="shared" si="10"/>
        <v>1</v>
      </c>
      <c r="D369" s="4"/>
      <c r="E369" t="s">
        <v>20</v>
      </c>
      <c r="F369" t="str">
        <f t="array" ref="F369">INDEX(Establishment!B$2:B$1031,MATCH($E369,Establishment!$A$2:$A$1031,0))</f>
        <v xml:space="preserve"> </v>
      </c>
      <c r="G369" t="str">
        <f t="array" ref="G369">INDEX(Establishment!C$2:C$1031,MATCH($E369,Establishment!$A$2:$A$1031,0))</f>
        <v xml:space="preserve"> </v>
      </c>
      <c r="M369">
        <f t="shared" si="7"/>
        <v>0</v>
      </c>
      <c r="N369">
        <f t="shared" si="8"/>
        <v>0</v>
      </c>
      <c r="O369" t="s">
        <v>20</v>
      </c>
      <c r="P369" t="str">
        <f t="array" ref="P369">INDEX(Items!B$2:B$1072,MATCH($O369,Items!$A$2:$A$1072,0))</f>
        <v xml:space="preserve"> </v>
      </c>
      <c r="Q369" t="str">
        <f t="array" ref="Q369">INDEX(Items!C$2:C$1072,MATCH($O369,Items!$A$2:$A$1072,0))</f>
        <v xml:space="preserve"> </v>
      </c>
      <c r="R369" t="str">
        <f t="array" ref="R369">INDEX(Items!D$2:D$1072,MATCH($O369,Items!$A$2:$A$1072,0))</f>
        <v xml:space="preserve"> </v>
      </c>
    </row>
    <row r="370" spans="1:18" ht="15.75" customHeight="1" x14ac:dyDescent="0.25">
      <c r="A370">
        <f t="shared" si="6"/>
        <v>1</v>
      </c>
      <c r="B370" t="str">
        <f t="shared" si="9"/>
        <v/>
      </c>
      <c r="C370">
        <f t="shared" si="10"/>
        <v>1</v>
      </c>
      <c r="D370" s="4"/>
      <c r="E370" t="s">
        <v>20</v>
      </c>
      <c r="F370" t="str">
        <f t="array" ref="F370">INDEX(Establishment!B$2:B$1031,MATCH($E370,Establishment!$A$2:$A$1031,0))</f>
        <v xml:space="preserve"> </v>
      </c>
      <c r="G370" t="str">
        <f t="array" ref="G370">INDEX(Establishment!C$2:C$1031,MATCH($E370,Establishment!$A$2:$A$1031,0))</f>
        <v xml:space="preserve"> </v>
      </c>
      <c r="M370">
        <f t="shared" si="7"/>
        <v>0</v>
      </c>
      <c r="N370">
        <f t="shared" si="8"/>
        <v>0</v>
      </c>
      <c r="O370" t="s">
        <v>20</v>
      </c>
      <c r="P370" t="str">
        <f t="array" ref="P370">INDEX(Items!B$2:B$1072,MATCH($O370,Items!$A$2:$A$1072,0))</f>
        <v xml:space="preserve"> </v>
      </c>
      <c r="Q370" t="str">
        <f t="array" ref="Q370">INDEX(Items!C$2:C$1072,MATCH($O370,Items!$A$2:$A$1072,0))</f>
        <v xml:space="preserve"> </v>
      </c>
      <c r="R370" t="str">
        <f t="array" ref="R370">INDEX(Items!D$2:D$1072,MATCH($O370,Items!$A$2:$A$1072,0))</f>
        <v xml:space="preserve"> </v>
      </c>
    </row>
    <row r="371" spans="1:18" ht="15.75" customHeight="1" x14ac:dyDescent="0.25">
      <c r="A371">
        <f t="shared" si="6"/>
        <v>1</v>
      </c>
      <c r="B371" t="str">
        <f t="shared" si="9"/>
        <v/>
      </c>
      <c r="C371">
        <f t="shared" si="10"/>
        <v>1</v>
      </c>
      <c r="D371" s="4"/>
      <c r="E371" t="s">
        <v>20</v>
      </c>
      <c r="F371" t="str">
        <f t="array" ref="F371">INDEX(Establishment!B$2:B$1031,MATCH($E371,Establishment!$A$2:$A$1031,0))</f>
        <v xml:space="preserve"> </v>
      </c>
      <c r="G371" t="str">
        <f t="array" ref="G371">INDEX(Establishment!C$2:C$1031,MATCH($E371,Establishment!$A$2:$A$1031,0))</f>
        <v xml:space="preserve"> </v>
      </c>
      <c r="M371">
        <f t="shared" si="7"/>
        <v>0</v>
      </c>
      <c r="N371">
        <f t="shared" si="8"/>
        <v>0</v>
      </c>
      <c r="O371" t="s">
        <v>20</v>
      </c>
      <c r="P371" t="str">
        <f t="array" ref="P371">INDEX(Items!B$2:B$1072,MATCH($O371,Items!$A$2:$A$1072,0))</f>
        <v xml:space="preserve"> </v>
      </c>
      <c r="Q371" t="str">
        <f t="array" ref="Q371">INDEX(Items!C$2:C$1072,MATCH($O371,Items!$A$2:$A$1072,0))</f>
        <v xml:space="preserve"> </v>
      </c>
      <c r="R371" t="str">
        <f t="array" ref="R371">INDEX(Items!D$2:D$1072,MATCH($O371,Items!$A$2:$A$1072,0))</f>
        <v xml:space="preserve"> </v>
      </c>
    </row>
    <row r="372" spans="1:18" ht="15.75" customHeight="1" x14ac:dyDescent="0.25">
      <c r="A372">
        <f t="shared" si="6"/>
        <v>1</v>
      </c>
      <c r="B372" t="str">
        <f t="shared" si="9"/>
        <v/>
      </c>
      <c r="C372">
        <f t="shared" si="10"/>
        <v>1</v>
      </c>
      <c r="D372" s="4"/>
      <c r="E372" t="s">
        <v>20</v>
      </c>
      <c r="F372" t="str">
        <f t="array" ref="F372">INDEX(Establishment!B$2:B$1031,MATCH($E372,Establishment!$A$2:$A$1031,0))</f>
        <v xml:space="preserve"> </v>
      </c>
      <c r="G372" t="str">
        <f t="array" ref="G372">INDEX(Establishment!C$2:C$1031,MATCH($E372,Establishment!$A$2:$A$1031,0))</f>
        <v xml:space="preserve"> </v>
      </c>
      <c r="M372">
        <f t="shared" si="7"/>
        <v>0</v>
      </c>
      <c r="N372">
        <f t="shared" si="8"/>
        <v>0</v>
      </c>
      <c r="O372" t="s">
        <v>20</v>
      </c>
      <c r="P372" t="str">
        <f t="array" ref="P372">INDEX(Items!B$2:B$1072,MATCH($O372,Items!$A$2:$A$1072,0))</f>
        <v xml:space="preserve"> </v>
      </c>
      <c r="Q372" t="str">
        <f t="array" ref="Q372">INDEX(Items!C$2:C$1072,MATCH($O372,Items!$A$2:$A$1072,0))</f>
        <v xml:space="preserve"> </v>
      </c>
      <c r="R372" t="str">
        <f t="array" ref="R372">INDEX(Items!D$2:D$1072,MATCH($O372,Items!$A$2:$A$1072,0))</f>
        <v xml:space="preserve"> </v>
      </c>
    </row>
    <row r="373" spans="1:18" ht="15.75" customHeight="1" x14ac:dyDescent="0.25">
      <c r="A373">
        <f t="shared" si="6"/>
        <v>1</v>
      </c>
      <c r="B373" t="str">
        <f t="shared" si="9"/>
        <v/>
      </c>
      <c r="C373">
        <f t="shared" si="10"/>
        <v>1</v>
      </c>
      <c r="D373" s="4"/>
      <c r="E373" t="s">
        <v>20</v>
      </c>
      <c r="F373" t="str">
        <f t="array" ref="F373">INDEX(Establishment!B$2:B$1031,MATCH($E373,Establishment!$A$2:$A$1031,0))</f>
        <v xml:space="preserve"> </v>
      </c>
      <c r="G373" t="str">
        <f t="array" ref="G373">INDEX(Establishment!C$2:C$1031,MATCH($E373,Establishment!$A$2:$A$1031,0))</f>
        <v xml:space="preserve"> </v>
      </c>
      <c r="M373">
        <f t="shared" si="7"/>
        <v>0</v>
      </c>
      <c r="N373">
        <f t="shared" si="8"/>
        <v>0</v>
      </c>
      <c r="O373" t="s">
        <v>20</v>
      </c>
      <c r="P373" t="str">
        <f t="array" ref="P373">INDEX(Items!B$2:B$1072,MATCH($O373,Items!$A$2:$A$1072,0))</f>
        <v xml:space="preserve"> </v>
      </c>
      <c r="Q373" t="str">
        <f t="array" ref="Q373">INDEX(Items!C$2:C$1072,MATCH($O373,Items!$A$2:$A$1072,0))</f>
        <v xml:space="preserve"> </v>
      </c>
      <c r="R373" t="str">
        <f t="array" ref="R373">INDEX(Items!D$2:D$1072,MATCH($O373,Items!$A$2:$A$1072,0))</f>
        <v xml:space="preserve"> </v>
      </c>
    </row>
    <row r="374" spans="1:18" ht="15.75" customHeight="1" x14ac:dyDescent="0.25">
      <c r="A374">
        <f t="shared" si="6"/>
        <v>1</v>
      </c>
      <c r="B374" t="str">
        <f t="shared" si="9"/>
        <v/>
      </c>
      <c r="C374">
        <f t="shared" si="10"/>
        <v>1</v>
      </c>
      <c r="D374" s="4"/>
      <c r="E374" t="s">
        <v>20</v>
      </c>
      <c r="F374" t="str">
        <f t="array" ref="F374">INDEX(Establishment!B$2:B$1031,MATCH($E374,Establishment!$A$2:$A$1031,0))</f>
        <v xml:space="preserve"> </v>
      </c>
      <c r="G374" t="str">
        <f t="array" ref="G374">INDEX(Establishment!C$2:C$1031,MATCH($E374,Establishment!$A$2:$A$1031,0))</f>
        <v xml:space="preserve"> </v>
      </c>
      <c r="M374">
        <f t="shared" si="7"/>
        <v>0</v>
      </c>
      <c r="N374">
        <f t="shared" si="8"/>
        <v>0</v>
      </c>
      <c r="O374" t="s">
        <v>20</v>
      </c>
      <c r="P374" t="str">
        <f t="array" ref="P374">INDEX(Items!B$2:B$1072,MATCH($O374,Items!$A$2:$A$1072,0))</f>
        <v xml:space="preserve"> </v>
      </c>
      <c r="Q374" t="str">
        <f t="array" ref="Q374">INDEX(Items!C$2:C$1072,MATCH($O374,Items!$A$2:$A$1072,0))</f>
        <v xml:space="preserve"> </v>
      </c>
      <c r="R374" t="str">
        <f t="array" ref="R374">INDEX(Items!D$2:D$1072,MATCH($O374,Items!$A$2:$A$1072,0))</f>
        <v xml:space="preserve"> </v>
      </c>
    </row>
    <row r="375" spans="1:18" ht="15.75" customHeight="1" x14ac:dyDescent="0.25">
      <c r="A375">
        <f t="shared" si="6"/>
        <v>1</v>
      </c>
      <c r="B375" t="str">
        <f t="shared" si="9"/>
        <v/>
      </c>
      <c r="C375">
        <f t="shared" si="10"/>
        <v>1</v>
      </c>
      <c r="D375" s="4"/>
      <c r="E375" t="s">
        <v>20</v>
      </c>
      <c r="F375" t="str">
        <f t="array" ref="F375">INDEX(Establishment!B$2:B$1031,MATCH($E375,Establishment!$A$2:$A$1031,0))</f>
        <v xml:space="preserve"> </v>
      </c>
      <c r="G375" t="str">
        <f t="array" ref="G375">INDEX(Establishment!C$2:C$1031,MATCH($E375,Establishment!$A$2:$A$1031,0))</f>
        <v xml:space="preserve"> </v>
      </c>
      <c r="M375">
        <f t="shared" si="7"/>
        <v>0</v>
      </c>
      <c r="N375">
        <f t="shared" si="8"/>
        <v>0</v>
      </c>
      <c r="O375" t="s">
        <v>20</v>
      </c>
      <c r="P375" t="str">
        <f t="array" ref="P375">INDEX(Items!B$2:B$1072,MATCH($O375,Items!$A$2:$A$1072,0))</f>
        <v xml:space="preserve"> </v>
      </c>
      <c r="Q375" t="str">
        <f t="array" ref="Q375">INDEX(Items!C$2:C$1072,MATCH($O375,Items!$A$2:$A$1072,0))</f>
        <v xml:space="preserve"> </v>
      </c>
      <c r="R375" t="str">
        <f t="array" ref="R375">INDEX(Items!D$2:D$1072,MATCH($O375,Items!$A$2:$A$1072,0))</f>
        <v xml:space="preserve"> </v>
      </c>
    </row>
    <row r="376" spans="1:18" ht="15.75" customHeight="1" x14ac:dyDescent="0.25">
      <c r="A376">
        <f t="shared" si="6"/>
        <v>1</v>
      </c>
      <c r="B376" t="str">
        <f t="shared" si="9"/>
        <v/>
      </c>
      <c r="C376">
        <f t="shared" si="10"/>
        <v>1</v>
      </c>
      <c r="D376" s="4"/>
      <c r="E376" t="s">
        <v>20</v>
      </c>
      <c r="F376" t="str">
        <f t="array" ref="F376">INDEX(Establishment!B$2:B$1031,MATCH($E376,Establishment!$A$2:$A$1031,0))</f>
        <v xml:space="preserve"> </v>
      </c>
      <c r="G376" t="str">
        <f t="array" ref="G376">INDEX(Establishment!C$2:C$1031,MATCH($E376,Establishment!$A$2:$A$1031,0))</f>
        <v xml:space="preserve"> </v>
      </c>
      <c r="M376">
        <f t="shared" si="7"/>
        <v>0</v>
      </c>
      <c r="N376">
        <f t="shared" si="8"/>
        <v>0</v>
      </c>
      <c r="O376" t="s">
        <v>20</v>
      </c>
      <c r="P376" t="str">
        <f t="array" ref="P376">INDEX(Items!B$2:B$1072,MATCH($O376,Items!$A$2:$A$1072,0))</f>
        <v xml:space="preserve"> </v>
      </c>
      <c r="Q376" t="str">
        <f t="array" ref="Q376">INDEX(Items!C$2:C$1072,MATCH($O376,Items!$A$2:$A$1072,0))</f>
        <v xml:space="preserve"> </v>
      </c>
      <c r="R376" t="str">
        <f t="array" ref="R376">INDEX(Items!D$2:D$1072,MATCH($O376,Items!$A$2:$A$1072,0))</f>
        <v xml:space="preserve"> </v>
      </c>
    </row>
    <row r="377" spans="1:18" ht="15.75" customHeight="1" x14ac:dyDescent="0.25">
      <c r="A377">
        <f t="shared" si="6"/>
        <v>1</v>
      </c>
      <c r="B377" t="str">
        <f t="shared" si="9"/>
        <v/>
      </c>
      <c r="C377">
        <f t="shared" si="10"/>
        <v>1</v>
      </c>
      <c r="D377" s="4"/>
      <c r="E377" t="s">
        <v>20</v>
      </c>
      <c r="F377" t="str">
        <f t="array" ref="F377">INDEX(Establishment!B$2:B$1031,MATCH($E377,Establishment!$A$2:$A$1031,0))</f>
        <v xml:space="preserve"> </v>
      </c>
      <c r="G377" t="str">
        <f t="array" ref="G377">INDEX(Establishment!C$2:C$1031,MATCH($E377,Establishment!$A$2:$A$1031,0))</f>
        <v xml:space="preserve"> </v>
      </c>
      <c r="M377">
        <f t="shared" si="7"/>
        <v>0</v>
      </c>
      <c r="N377">
        <f t="shared" si="8"/>
        <v>0</v>
      </c>
      <c r="O377" t="s">
        <v>20</v>
      </c>
      <c r="P377" t="str">
        <f t="array" ref="P377">INDEX(Items!B$2:B$1072,MATCH($O377,Items!$A$2:$A$1072,0))</f>
        <v xml:space="preserve"> </v>
      </c>
      <c r="Q377" t="str">
        <f t="array" ref="Q377">INDEX(Items!C$2:C$1072,MATCH($O377,Items!$A$2:$A$1072,0))</f>
        <v xml:space="preserve"> </v>
      </c>
      <c r="R377" t="str">
        <f t="array" ref="R377">INDEX(Items!D$2:D$1072,MATCH($O377,Items!$A$2:$A$1072,0))</f>
        <v xml:space="preserve"> </v>
      </c>
    </row>
    <row r="378" spans="1:18" ht="15.75" customHeight="1" x14ac:dyDescent="0.25">
      <c r="A378">
        <f t="shared" si="6"/>
        <v>1</v>
      </c>
      <c r="B378" t="str">
        <f t="shared" si="9"/>
        <v/>
      </c>
      <c r="C378">
        <f t="shared" si="10"/>
        <v>1</v>
      </c>
      <c r="D378" s="4"/>
      <c r="E378" t="s">
        <v>20</v>
      </c>
      <c r="F378" t="str">
        <f t="array" ref="F378">INDEX(Establishment!B$2:B$1031,MATCH($E378,Establishment!$A$2:$A$1031,0))</f>
        <v xml:space="preserve"> </v>
      </c>
      <c r="G378" t="str">
        <f t="array" ref="G378">INDEX(Establishment!C$2:C$1031,MATCH($E378,Establishment!$A$2:$A$1031,0))</f>
        <v xml:space="preserve"> </v>
      </c>
      <c r="M378">
        <f t="shared" si="7"/>
        <v>0</v>
      </c>
      <c r="N378">
        <f t="shared" si="8"/>
        <v>0</v>
      </c>
      <c r="O378" t="s">
        <v>20</v>
      </c>
      <c r="P378" t="str">
        <f t="array" ref="P378">INDEX(Items!B$2:B$1072,MATCH($O378,Items!$A$2:$A$1072,0))</f>
        <v xml:space="preserve"> </v>
      </c>
      <c r="Q378" t="str">
        <f t="array" ref="Q378">INDEX(Items!C$2:C$1072,MATCH($O378,Items!$A$2:$A$1072,0))</f>
        <v xml:space="preserve"> </v>
      </c>
      <c r="R378" t="str">
        <f t="array" ref="R378">INDEX(Items!D$2:D$1072,MATCH($O378,Items!$A$2:$A$1072,0))</f>
        <v xml:space="preserve"> </v>
      </c>
    </row>
    <row r="379" spans="1:18" ht="15.75" customHeight="1" x14ac:dyDescent="0.25">
      <c r="A379">
        <f t="shared" si="6"/>
        <v>1</v>
      </c>
      <c r="B379" t="str">
        <f t="shared" si="9"/>
        <v/>
      </c>
      <c r="C379">
        <f t="shared" si="10"/>
        <v>1</v>
      </c>
      <c r="D379" s="4"/>
      <c r="E379" t="s">
        <v>20</v>
      </c>
      <c r="F379" t="str">
        <f t="array" ref="F379">INDEX(Establishment!B$2:B$1031,MATCH($E379,Establishment!$A$2:$A$1031,0))</f>
        <v xml:space="preserve"> </v>
      </c>
      <c r="G379" t="str">
        <f t="array" ref="G379">INDEX(Establishment!C$2:C$1031,MATCH($E379,Establishment!$A$2:$A$1031,0))</f>
        <v xml:space="preserve"> </v>
      </c>
      <c r="M379">
        <f t="shared" si="7"/>
        <v>0</v>
      </c>
      <c r="N379">
        <f t="shared" si="8"/>
        <v>0</v>
      </c>
      <c r="O379" t="s">
        <v>20</v>
      </c>
      <c r="P379" t="str">
        <f t="array" ref="P379">INDEX(Items!B$2:B$1072,MATCH($O379,Items!$A$2:$A$1072,0))</f>
        <v xml:space="preserve"> </v>
      </c>
      <c r="Q379" t="str">
        <f t="array" ref="Q379">INDEX(Items!C$2:C$1072,MATCH($O379,Items!$A$2:$A$1072,0))</f>
        <v xml:space="preserve"> </v>
      </c>
      <c r="R379" t="str">
        <f t="array" ref="R379">INDEX(Items!D$2:D$1072,MATCH($O379,Items!$A$2:$A$1072,0))</f>
        <v xml:space="preserve"> </v>
      </c>
    </row>
    <row r="380" spans="1:18" ht="15.75" customHeight="1" x14ac:dyDescent="0.25">
      <c r="A380">
        <f t="shared" si="6"/>
        <v>1</v>
      </c>
      <c r="B380" t="str">
        <f t="shared" si="9"/>
        <v/>
      </c>
      <c r="C380">
        <f t="shared" si="10"/>
        <v>1</v>
      </c>
      <c r="D380" s="4"/>
      <c r="E380" t="s">
        <v>20</v>
      </c>
      <c r="F380" t="str">
        <f t="array" ref="F380">INDEX(Establishment!B$2:B$1031,MATCH($E380,Establishment!$A$2:$A$1031,0))</f>
        <v xml:space="preserve"> </v>
      </c>
      <c r="G380" t="str">
        <f t="array" ref="G380">INDEX(Establishment!C$2:C$1031,MATCH($E380,Establishment!$A$2:$A$1031,0))</f>
        <v xml:space="preserve"> </v>
      </c>
      <c r="M380">
        <f t="shared" si="7"/>
        <v>0</v>
      </c>
      <c r="N380">
        <f t="shared" si="8"/>
        <v>0</v>
      </c>
      <c r="O380" t="s">
        <v>20</v>
      </c>
      <c r="P380" t="str">
        <f t="array" ref="P380">INDEX(Items!B$2:B$1072,MATCH($O380,Items!$A$2:$A$1072,0))</f>
        <v xml:space="preserve"> </v>
      </c>
      <c r="Q380" t="str">
        <f t="array" ref="Q380">INDEX(Items!C$2:C$1072,MATCH($O380,Items!$A$2:$A$1072,0))</f>
        <v xml:space="preserve"> </v>
      </c>
      <c r="R380" t="str">
        <f t="array" ref="R380">INDEX(Items!D$2:D$1072,MATCH($O380,Items!$A$2:$A$1072,0))</f>
        <v xml:space="preserve"> </v>
      </c>
    </row>
    <row r="381" spans="1:18" ht="15.75" customHeight="1" x14ac:dyDescent="0.25">
      <c r="A381">
        <f t="shared" si="6"/>
        <v>1</v>
      </c>
      <c r="B381" t="str">
        <f t="shared" si="9"/>
        <v/>
      </c>
      <c r="C381">
        <f t="shared" si="10"/>
        <v>1</v>
      </c>
      <c r="D381" s="4"/>
      <c r="E381" t="s">
        <v>20</v>
      </c>
      <c r="F381" t="str">
        <f t="array" ref="F381">INDEX(Establishment!B$2:B$1031,MATCH($E381,Establishment!$A$2:$A$1031,0))</f>
        <v xml:space="preserve"> </v>
      </c>
      <c r="G381" t="str">
        <f t="array" ref="G381">INDEX(Establishment!C$2:C$1031,MATCH($E381,Establishment!$A$2:$A$1031,0))</f>
        <v xml:space="preserve"> </v>
      </c>
      <c r="M381">
        <f t="shared" si="7"/>
        <v>0</v>
      </c>
      <c r="N381">
        <f t="shared" si="8"/>
        <v>0</v>
      </c>
      <c r="O381" t="s">
        <v>20</v>
      </c>
      <c r="P381" t="str">
        <f t="array" ref="P381">INDEX(Items!B$2:B$1072,MATCH($O381,Items!$A$2:$A$1072,0))</f>
        <v xml:space="preserve"> </v>
      </c>
      <c r="Q381" t="str">
        <f t="array" ref="Q381">INDEX(Items!C$2:C$1072,MATCH($O381,Items!$A$2:$A$1072,0))</f>
        <v xml:space="preserve"> </v>
      </c>
      <c r="R381" t="str">
        <f t="array" ref="R381">INDEX(Items!D$2:D$1072,MATCH($O381,Items!$A$2:$A$1072,0))</f>
        <v xml:space="preserve"> </v>
      </c>
    </row>
    <row r="382" spans="1:18" ht="15.75" customHeight="1" x14ac:dyDescent="0.25">
      <c r="A382">
        <f t="shared" si="6"/>
        <v>1</v>
      </c>
      <c r="B382" t="str">
        <f t="shared" si="9"/>
        <v/>
      </c>
      <c r="C382">
        <f t="shared" si="10"/>
        <v>1</v>
      </c>
      <c r="D382" s="4"/>
      <c r="E382" t="s">
        <v>20</v>
      </c>
      <c r="F382" t="str">
        <f t="array" ref="F382">INDEX(Establishment!B$2:B$1031,MATCH($E382,Establishment!$A$2:$A$1031,0))</f>
        <v xml:space="preserve"> </v>
      </c>
      <c r="G382" t="str">
        <f t="array" ref="G382">INDEX(Establishment!C$2:C$1031,MATCH($E382,Establishment!$A$2:$A$1031,0))</f>
        <v xml:space="preserve"> </v>
      </c>
      <c r="M382">
        <f t="shared" si="7"/>
        <v>0</v>
      </c>
      <c r="N382">
        <f t="shared" si="8"/>
        <v>0</v>
      </c>
      <c r="O382" t="s">
        <v>20</v>
      </c>
      <c r="P382" t="str">
        <f t="array" ref="P382">INDEX(Items!B$2:B$1072,MATCH($O382,Items!$A$2:$A$1072,0))</f>
        <v xml:space="preserve"> </v>
      </c>
      <c r="Q382" t="str">
        <f t="array" ref="Q382">INDEX(Items!C$2:C$1072,MATCH($O382,Items!$A$2:$A$1072,0))</f>
        <v xml:space="preserve"> </v>
      </c>
      <c r="R382" t="str">
        <f t="array" ref="R382">INDEX(Items!D$2:D$1072,MATCH($O382,Items!$A$2:$A$1072,0))</f>
        <v xml:space="preserve"> </v>
      </c>
    </row>
    <row r="383" spans="1:18" ht="15.75" customHeight="1" x14ac:dyDescent="0.25">
      <c r="A383">
        <f t="shared" si="6"/>
        <v>1</v>
      </c>
      <c r="B383" t="str">
        <f t="shared" si="9"/>
        <v/>
      </c>
      <c r="C383">
        <f t="shared" si="10"/>
        <v>1</v>
      </c>
      <c r="D383" s="4"/>
      <c r="E383" t="s">
        <v>20</v>
      </c>
      <c r="F383" t="str">
        <f t="array" ref="F383">INDEX(Establishment!B$2:B$1031,MATCH($E383,Establishment!$A$2:$A$1031,0))</f>
        <v xml:space="preserve"> </v>
      </c>
      <c r="G383" t="str">
        <f t="array" ref="G383">INDEX(Establishment!C$2:C$1031,MATCH($E383,Establishment!$A$2:$A$1031,0))</f>
        <v xml:space="preserve"> </v>
      </c>
      <c r="M383">
        <f t="shared" si="7"/>
        <v>0</v>
      </c>
      <c r="N383">
        <f t="shared" si="8"/>
        <v>0</v>
      </c>
      <c r="O383" t="s">
        <v>20</v>
      </c>
      <c r="P383" t="str">
        <f t="array" ref="P383">INDEX(Items!B$2:B$1072,MATCH($O383,Items!$A$2:$A$1072,0))</f>
        <v xml:space="preserve"> </v>
      </c>
      <c r="Q383" t="str">
        <f t="array" ref="Q383">INDEX(Items!C$2:C$1072,MATCH($O383,Items!$A$2:$A$1072,0))</f>
        <v xml:space="preserve"> </v>
      </c>
      <c r="R383" t="str">
        <f t="array" ref="R383">INDEX(Items!D$2:D$1072,MATCH($O383,Items!$A$2:$A$1072,0))</f>
        <v xml:space="preserve"> </v>
      </c>
    </row>
    <row r="384" spans="1:18" ht="15.75" customHeight="1" x14ac:dyDescent="0.25">
      <c r="A384">
        <f t="shared" si="6"/>
        <v>1</v>
      </c>
      <c r="B384" t="str">
        <f t="shared" si="9"/>
        <v/>
      </c>
      <c r="C384">
        <f t="shared" si="10"/>
        <v>1</v>
      </c>
      <c r="D384" s="4"/>
      <c r="E384" t="s">
        <v>20</v>
      </c>
      <c r="F384" t="str">
        <f t="array" ref="F384">INDEX(Establishment!B$2:B$1031,MATCH($E384,Establishment!$A$2:$A$1031,0))</f>
        <v xml:space="preserve"> </v>
      </c>
      <c r="G384" t="str">
        <f t="array" ref="G384">INDEX(Establishment!C$2:C$1031,MATCH($E384,Establishment!$A$2:$A$1031,0))</f>
        <v xml:space="preserve"> </v>
      </c>
      <c r="M384">
        <f t="shared" si="7"/>
        <v>0</v>
      </c>
      <c r="N384">
        <f t="shared" si="8"/>
        <v>0</v>
      </c>
      <c r="O384" t="s">
        <v>20</v>
      </c>
      <c r="P384" t="str">
        <f t="array" ref="P384">INDEX(Items!B$2:B$1072,MATCH($O384,Items!$A$2:$A$1072,0))</f>
        <v xml:space="preserve"> </v>
      </c>
      <c r="Q384" t="str">
        <f t="array" ref="Q384">INDEX(Items!C$2:C$1072,MATCH($O384,Items!$A$2:$A$1072,0))</f>
        <v xml:space="preserve"> </v>
      </c>
      <c r="R384" t="str">
        <f t="array" ref="R384">INDEX(Items!D$2:D$1072,MATCH($O384,Items!$A$2:$A$1072,0))</f>
        <v xml:space="preserve"> </v>
      </c>
    </row>
    <row r="385" spans="1:18" ht="15.75" customHeight="1" x14ac:dyDescent="0.25">
      <c r="A385">
        <f t="shared" si="6"/>
        <v>1</v>
      </c>
      <c r="B385" t="str">
        <f t="shared" si="9"/>
        <v/>
      </c>
      <c r="C385">
        <f t="shared" si="10"/>
        <v>1</v>
      </c>
      <c r="D385" s="4"/>
      <c r="E385" t="s">
        <v>20</v>
      </c>
      <c r="F385" t="str">
        <f t="array" ref="F385">INDEX(Establishment!B$2:B$1031,MATCH($E385,Establishment!$A$2:$A$1031,0))</f>
        <v xml:space="preserve"> </v>
      </c>
      <c r="G385" t="str">
        <f t="array" ref="G385">INDEX(Establishment!C$2:C$1031,MATCH($E385,Establishment!$A$2:$A$1031,0))</f>
        <v xml:space="preserve"> </v>
      </c>
      <c r="M385">
        <f t="shared" si="7"/>
        <v>0</v>
      </c>
      <c r="N385">
        <f t="shared" si="8"/>
        <v>0</v>
      </c>
      <c r="O385" t="s">
        <v>20</v>
      </c>
      <c r="P385" t="str">
        <f t="array" ref="P385">INDEX(Items!B$2:B$1072,MATCH($O385,Items!$A$2:$A$1072,0))</f>
        <v xml:space="preserve"> </v>
      </c>
      <c r="Q385" t="str">
        <f t="array" ref="Q385">INDEX(Items!C$2:C$1072,MATCH($O385,Items!$A$2:$A$1072,0))</f>
        <v xml:space="preserve"> </v>
      </c>
      <c r="R385" t="str">
        <f t="array" ref="R385">INDEX(Items!D$2:D$1072,MATCH($O385,Items!$A$2:$A$1072,0))</f>
        <v xml:space="preserve"> </v>
      </c>
    </row>
    <row r="386" spans="1:18" ht="15.75" customHeight="1" x14ac:dyDescent="0.25">
      <c r="A386">
        <f t="shared" si="6"/>
        <v>1</v>
      </c>
      <c r="B386" t="str">
        <f t="shared" si="9"/>
        <v/>
      </c>
      <c r="C386">
        <f t="shared" si="10"/>
        <v>1</v>
      </c>
      <c r="D386" s="4"/>
      <c r="E386" t="s">
        <v>20</v>
      </c>
      <c r="F386" t="str">
        <f t="array" ref="F386">INDEX(Establishment!B$2:B$1031,MATCH($E386,Establishment!$A$2:$A$1031,0))</f>
        <v xml:space="preserve"> </v>
      </c>
      <c r="G386" t="str">
        <f t="array" ref="G386">INDEX(Establishment!C$2:C$1031,MATCH($E386,Establishment!$A$2:$A$1031,0))</f>
        <v xml:space="preserve"> </v>
      </c>
      <c r="M386">
        <f t="shared" si="7"/>
        <v>0</v>
      </c>
      <c r="N386">
        <f t="shared" si="8"/>
        <v>0</v>
      </c>
      <c r="O386" t="s">
        <v>20</v>
      </c>
      <c r="P386" t="str">
        <f t="array" ref="P386">INDEX(Items!B$2:B$1072,MATCH($O386,Items!$A$2:$A$1072,0))</f>
        <v xml:space="preserve"> </v>
      </c>
      <c r="Q386" t="str">
        <f t="array" ref="Q386">INDEX(Items!C$2:C$1072,MATCH($O386,Items!$A$2:$A$1072,0))</f>
        <v xml:space="preserve"> </v>
      </c>
      <c r="R386" t="str">
        <f t="array" ref="R386">INDEX(Items!D$2:D$1072,MATCH($O386,Items!$A$2:$A$1072,0))</f>
        <v xml:space="preserve"> </v>
      </c>
    </row>
    <row r="387" spans="1:18" ht="15.75" customHeight="1" x14ac:dyDescent="0.25">
      <c r="A387">
        <f t="shared" si="6"/>
        <v>1</v>
      </c>
      <c r="B387" t="str">
        <f t="shared" si="9"/>
        <v/>
      </c>
      <c r="C387">
        <f t="shared" si="10"/>
        <v>1</v>
      </c>
      <c r="D387" s="4"/>
      <c r="E387" t="s">
        <v>20</v>
      </c>
      <c r="F387" t="str">
        <f t="array" ref="F387">INDEX(Establishment!B$2:B$1031,MATCH($E387,Establishment!$A$2:$A$1031,0))</f>
        <v xml:space="preserve"> </v>
      </c>
      <c r="G387" t="str">
        <f t="array" ref="G387">INDEX(Establishment!C$2:C$1031,MATCH($E387,Establishment!$A$2:$A$1031,0))</f>
        <v xml:space="preserve"> </v>
      </c>
      <c r="M387">
        <f t="shared" si="7"/>
        <v>0</v>
      </c>
      <c r="N387">
        <f t="shared" si="8"/>
        <v>0</v>
      </c>
      <c r="O387" t="s">
        <v>20</v>
      </c>
      <c r="P387" t="str">
        <f t="array" ref="P387">INDEX(Items!B$2:B$1072,MATCH($O387,Items!$A$2:$A$1072,0))</f>
        <v xml:space="preserve"> </v>
      </c>
      <c r="Q387" t="str">
        <f t="array" ref="Q387">INDEX(Items!C$2:C$1072,MATCH($O387,Items!$A$2:$A$1072,0))</f>
        <v xml:space="preserve"> </v>
      </c>
      <c r="R387" t="str">
        <f t="array" ref="R387">INDEX(Items!D$2:D$1072,MATCH($O387,Items!$A$2:$A$1072,0))</f>
        <v xml:space="preserve"> </v>
      </c>
    </row>
    <row r="388" spans="1:18" ht="15.75" customHeight="1" x14ac:dyDescent="0.25">
      <c r="A388">
        <f t="shared" si="6"/>
        <v>1</v>
      </c>
      <c r="B388" t="str">
        <f t="shared" si="9"/>
        <v/>
      </c>
      <c r="C388">
        <f t="shared" si="10"/>
        <v>1</v>
      </c>
      <c r="D388" s="4"/>
      <c r="E388" t="s">
        <v>20</v>
      </c>
      <c r="F388" t="str">
        <f t="array" ref="F388">INDEX(Establishment!B$2:B$1031,MATCH($E388,Establishment!$A$2:$A$1031,0))</f>
        <v xml:space="preserve"> </v>
      </c>
      <c r="G388" t="str">
        <f t="array" ref="G388">INDEX(Establishment!C$2:C$1031,MATCH($E388,Establishment!$A$2:$A$1031,0))</f>
        <v xml:space="preserve"> </v>
      </c>
      <c r="M388">
        <f t="shared" si="7"/>
        <v>0</v>
      </c>
      <c r="N388">
        <f t="shared" si="8"/>
        <v>0</v>
      </c>
      <c r="O388" t="s">
        <v>20</v>
      </c>
      <c r="P388" t="str">
        <f t="array" ref="P388">INDEX(Items!B$2:B$1072,MATCH($O388,Items!$A$2:$A$1072,0))</f>
        <v xml:space="preserve"> </v>
      </c>
      <c r="Q388" t="str">
        <f t="array" ref="Q388">INDEX(Items!C$2:C$1072,MATCH($O388,Items!$A$2:$A$1072,0))</f>
        <v xml:space="preserve"> </v>
      </c>
      <c r="R388" t="str">
        <f t="array" ref="R388">INDEX(Items!D$2:D$1072,MATCH($O388,Items!$A$2:$A$1072,0))</f>
        <v xml:space="preserve"> </v>
      </c>
    </row>
    <row r="389" spans="1:18" ht="15.75" customHeight="1" x14ac:dyDescent="0.25">
      <c r="A389">
        <f t="shared" si="6"/>
        <v>1</v>
      </c>
      <c r="B389" t="str">
        <f t="shared" si="9"/>
        <v/>
      </c>
      <c r="C389">
        <f t="shared" si="10"/>
        <v>1</v>
      </c>
      <c r="D389" s="4"/>
      <c r="E389" t="s">
        <v>20</v>
      </c>
      <c r="F389" t="str">
        <f t="array" ref="F389">INDEX(Establishment!B$2:B$1031,MATCH($E389,Establishment!$A$2:$A$1031,0))</f>
        <v xml:space="preserve"> </v>
      </c>
      <c r="G389" t="str">
        <f t="array" ref="G389">INDEX(Establishment!C$2:C$1031,MATCH($E389,Establishment!$A$2:$A$1031,0))</f>
        <v xml:space="preserve"> </v>
      </c>
      <c r="M389">
        <f t="shared" si="7"/>
        <v>0</v>
      </c>
      <c r="N389">
        <f t="shared" si="8"/>
        <v>0</v>
      </c>
      <c r="O389" t="s">
        <v>20</v>
      </c>
      <c r="P389" t="str">
        <f t="array" ref="P389">INDEX(Items!B$2:B$1072,MATCH($O389,Items!$A$2:$A$1072,0))</f>
        <v xml:space="preserve"> </v>
      </c>
      <c r="Q389" t="str">
        <f t="array" ref="Q389">INDEX(Items!C$2:C$1072,MATCH($O389,Items!$A$2:$A$1072,0))</f>
        <v xml:space="preserve"> </v>
      </c>
      <c r="R389" t="str">
        <f t="array" ref="R389">INDEX(Items!D$2:D$1072,MATCH($O389,Items!$A$2:$A$1072,0))</f>
        <v xml:space="preserve"> </v>
      </c>
    </row>
    <row r="390" spans="1:18" ht="15.75" customHeight="1" x14ac:dyDescent="0.25">
      <c r="A390">
        <f t="shared" si="6"/>
        <v>1</v>
      </c>
      <c r="B390" t="str">
        <f t="shared" si="9"/>
        <v/>
      </c>
      <c r="C390">
        <f t="shared" si="10"/>
        <v>1</v>
      </c>
      <c r="D390" s="4"/>
      <c r="E390" t="s">
        <v>20</v>
      </c>
      <c r="F390" t="str">
        <f t="array" ref="F390">INDEX(Establishment!B$2:B$1031,MATCH($E390,Establishment!$A$2:$A$1031,0))</f>
        <v xml:space="preserve"> </v>
      </c>
      <c r="G390" t="str">
        <f t="array" ref="G390">INDEX(Establishment!C$2:C$1031,MATCH($E390,Establishment!$A$2:$A$1031,0))</f>
        <v xml:space="preserve"> </v>
      </c>
      <c r="M390">
        <f t="shared" si="7"/>
        <v>0</v>
      </c>
      <c r="N390">
        <f t="shared" si="8"/>
        <v>0</v>
      </c>
      <c r="O390" t="s">
        <v>20</v>
      </c>
      <c r="P390" t="str">
        <f t="array" ref="P390">INDEX(Items!B$2:B$1072,MATCH($O390,Items!$A$2:$A$1072,0))</f>
        <v xml:space="preserve"> </v>
      </c>
      <c r="Q390" t="str">
        <f t="array" ref="Q390">INDEX(Items!C$2:C$1072,MATCH($O390,Items!$A$2:$A$1072,0))</f>
        <v xml:space="preserve"> </v>
      </c>
      <c r="R390" t="str">
        <f t="array" ref="R390">INDEX(Items!D$2:D$1072,MATCH($O390,Items!$A$2:$A$1072,0))</f>
        <v xml:space="preserve"> </v>
      </c>
    </row>
    <row r="391" spans="1:18" ht="15.75" customHeight="1" x14ac:dyDescent="0.25">
      <c r="A391">
        <f t="shared" si="6"/>
        <v>1</v>
      </c>
      <c r="B391" t="str">
        <f t="shared" si="9"/>
        <v/>
      </c>
      <c r="C391">
        <f t="shared" si="10"/>
        <v>1</v>
      </c>
      <c r="D391" s="4"/>
      <c r="E391" t="s">
        <v>20</v>
      </c>
      <c r="F391" t="str">
        <f t="array" ref="F391">INDEX(Establishment!B$2:B$1031,MATCH($E391,Establishment!$A$2:$A$1031,0))</f>
        <v xml:space="preserve"> </v>
      </c>
      <c r="G391" t="str">
        <f t="array" ref="G391">INDEX(Establishment!C$2:C$1031,MATCH($E391,Establishment!$A$2:$A$1031,0))</f>
        <v xml:space="preserve"> </v>
      </c>
      <c r="M391">
        <f t="shared" si="7"/>
        <v>0</v>
      </c>
      <c r="N391">
        <f t="shared" si="8"/>
        <v>0</v>
      </c>
      <c r="O391" t="s">
        <v>20</v>
      </c>
      <c r="P391" t="str">
        <f t="array" ref="P391">INDEX(Items!B$2:B$1072,MATCH($O391,Items!$A$2:$A$1072,0))</f>
        <v xml:space="preserve"> </v>
      </c>
      <c r="Q391" t="str">
        <f t="array" ref="Q391">INDEX(Items!C$2:C$1072,MATCH($O391,Items!$A$2:$A$1072,0))</f>
        <v xml:space="preserve"> </v>
      </c>
      <c r="R391" t="str">
        <f t="array" ref="R391">INDEX(Items!D$2:D$1072,MATCH($O391,Items!$A$2:$A$1072,0))</f>
        <v xml:space="preserve"> </v>
      </c>
    </row>
    <row r="392" spans="1:18" ht="15.75" customHeight="1" x14ac:dyDescent="0.25">
      <c r="A392">
        <f t="shared" si="6"/>
        <v>1</v>
      </c>
      <c r="B392" t="str">
        <f t="shared" si="9"/>
        <v/>
      </c>
      <c r="C392">
        <f t="shared" si="10"/>
        <v>1</v>
      </c>
      <c r="D392" s="4"/>
      <c r="E392" t="s">
        <v>20</v>
      </c>
      <c r="F392" t="str">
        <f t="array" ref="F392">INDEX(Establishment!B$2:B$1031,MATCH($E392,Establishment!$A$2:$A$1031,0))</f>
        <v xml:space="preserve"> </v>
      </c>
      <c r="G392" t="str">
        <f t="array" ref="G392">INDEX(Establishment!C$2:C$1031,MATCH($E392,Establishment!$A$2:$A$1031,0))</f>
        <v xml:space="preserve"> </v>
      </c>
      <c r="M392">
        <f t="shared" si="7"/>
        <v>0</v>
      </c>
      <c r="N392">
        <f t="shared" si="8"/>
        <v>0</v>
      </c>
      <c r="O392" t="s">
        <v>20</v>
      </c>
      <c r="P392" t="str">
        <f t="array" ref="P392">INDEX(Items!B$2:B$1072,MATCH($O392,Items!$A$2:$A$1072,0))</f>
        <v xml:space="preserve"> </v>
      </c>
      <c r="Q392" t="str">
        <f t="array" ref="Q392">INDEX(Items!C$2:C$1072,MATCH($O392,Items!$A$2:$A$1072,0))</f>
        <v xml:space="preserve"> </v>
      </c>
      <c r="R392" t="str">
        <f t="array" ref="R392">INDEX(Items!D$2:D$1072,MATCH($O392,Items!$A$2:$A$1072,0))</f>
        <v xml:space="preserve"> </v>
      </c>
    </row>
    <row r="393" spans="1:18" ht="15.75" customHeight="1" x14ac:dyDescent="0.25">
      <c r="A393">
        <f t="shared" si="6"/>
        <v>1</v>
      </c>
      <c r="B393" t="str">
        <f t="shared" si="9"/>
        <v/>
      </c>
      <c r="C393">
        <f t="shared" si="10"/>
        <v>1</v>
      </c>
      <c r="D393" s="4"/>
      <c r="E393" t="s">
        <v>20</v>
      </c>
      <c r="F393" t="str">
        <f t="array" ref="F393">INDEX(Establishment!B$2:B$1031,MATCH($E393,Establishment!$A$2:$A$1031,0))</f>
        <v xml:space="preserve"> </v>
      </c>
      <c r="G393" t="str">
        <f t="array" ref="G393">INDEX(Establishment!C$2:C$1031,MATCH($E393,Establishment!$A$2:$A$1031,0))</f>
        <v xml:space="preserve"> </v>
      </c>
      <c r="M393">
        <f t="shared" si="7"/>
        <v>0</v>
      </c>
      <c r="N393">
        <f t="shared" si="8"/>
        <v>0</v>
      </c>
      <c r="O393" t="s">
        <v>20</v>
      </c>
      <c r="P393" t="str">
        <f t="array" ref="P393">INDEX(Items!B$2:B$1072,MATCH($O393,Items!$A$2:$A$1072,0))</f>
        <v xml:space="preserve"> </v>
      </c>
      <c r="Q393" t="str">
        <f t="array" ref="Q393">INDEX(Items!C$2:C$1072,MATCH($O393,Items!$A$2:$A$1072,0))</f>
        <v xml:space="preserve"> </v>
      </c>
      <c r="R393" t="str">
        <f t="array" ref="R393">INDEX(Items!D$2:D$1072,MATCH($O393,Items!$A$2:$A$1072,0))</f>
        <v xml:space="preserve"> </v>
      </c>
    </row>
    <row r="394" spans="1:18" ht="15.75" customHeight="1" x14ac:dyDescent="0.25">
      <c r="A394">
        <f t="shared" si="6"/>
        <v>1</v>
      </c>
      <c r="B394" t="str">
        <f t="shared" si="9"/>
        <v/>
      </c>
      <c r="C394">
        <f t="shared" si="10"/>
        <v>1</v>
      </c>
      <c r="D394" s="4"/>
      <c r="E394" t="s">
        <v>20</v>
      </c>
      <c r="F394" t="str">
        <f t="array" ref="F394">INDEX(Establishment!B$2:B$1031,MATCH($E394,Establishment!$A$2:$A$1031,0))</f>
        <v xml:space="preserve"> </v>
      </c>
      <c r="G394" t="str">
        <f t="array" ref="G394">INDEX(Establishment!C$2:C$1031,MATCH($E394,Establishment!$A$2:$A$1031,0))</f>
        <v xml:space="preserve"> </v>
      </c>
      <c r="M394">
        <f t="shared" si="7"/>
        <v>0</v>
      </c>
      <c r="N394">
        <f t="shared" si="8"/>
        <v>0</v>
      </c>
      <c r="O394" t="s">
        <v>20</v>
      </c>
      <c r="P394" t="str">
        <f t="array" ref="P394">INDEX(Items!B$2:B$1072,MATCH($O394,Items!$A$2:$A$1072,0))</f>
        <v xml:space="preserve"> </v>
      </c>
      <c r="Q394" t="str">
        <f t="array" ref="Q394">INDEX(Items!C$2:C$1072,MATCH($O394,Items!$A$2:$A$1072,0))</f>
        <v xml:space="preserve"> </v>
      </c>
      <c r="R394" t="str">
        <f t="array" ref="R394">INDEX(Items!D$2:D$1072,MATCH($O394,Items!$A$2:$A$1072,0))</f>
        <v xml:space="preserve"> </v>
      </c>
    </row>
    <row r="395" spans="1:18" ht="15.75" customHeight="1" x14ac:dyDescent="0.25">
      <c r="A395">
        <f t="shared" si="6"/>
        <v>1</v>
      </c>
      <c r="B395" t="str">
        <f t="shared" si="9"/>
        <v/>
      </c>
      <c r="C395">
        <f t="shared" si="10"/>
        <v>1</v>
      </c>
      <c r="D395" s="4"/>
      <c r="E395" t="s">
        <v>20</v>
      </c>
      <c r="F395" t="str">
        <f t="array" ref="F395">INDEX(Establishment!B$2:B$1031,MATCH($E395,Establishment!$A$2:$A$1031,0))</f>
        <v xml:space="preserve"> </v>
      </c>
      <c r="G395" t="str">
        <f t="array" ref="G395">INDEX(Establishment!C$2:C$1031,MATCH($E395,Establishment!$A$2:$A$1031,0))</f>
        <v xml:space="preserve"> </v>
      </c>
      <c r="M395">
        <f t="shared" si="7"/>
        <v>0</v>
      </c>
      <c r="N395">
        <f t="shared" si="8"/>
        <v>0</v>
      </c>
      <c r="O395" t="s">
        <v>20</v>
      </c>
      <c r="P395" t="str">
        <f t="array" ref="P395">INDEX(Items!B$2:B$1072,MATCH($O395,Items!$A$2:$A$1072,0))</f>
        <v xml:space="preserve"> </v>
      </c>
      <c r="Q395" t="str">
        <f t="array" ref="Q395">INDEX(Items!C$2:C$1072,MATCH($O395,Items!$A$2:$A$1072,0))</f>
        <v xml:space="preserve"> </v>
      </c>
      <c r="R395" t="str">
        <f t="array" ref="R395">INDEX(Items!D$2:D$1072,MATCH($O395,Items!$A$2:$A$1072,0))</f>
        <v xml:space="preserve"> </v>
      </c>
    </row>
    <row r="396" spans="1:18" ht="15.75" customHeight="1" x14ac:dyDescent="0.25">
      <c r="A396">
        <f t="shared" si="6"/>
        <v>1</v>
      </c>
      <c r="B396" t="str">
        <f t="shared" si="9"/>
        <v/>
      </c>
      <c r="C396">
        <f t="shared" si="10"/>
        <v>1</v>
      </c>
      <c r="D396" s="4"/>
      <c r="E396" t="s">
        <v>20</v>
      </c>
      <c r="F396" t="str">
        <f t="array" ref="F396">INDEX(Establishment!B$2:B$1031,MATCH($E396,Establishment!$A$2:$A$1031,0))</f>
        <v xml:space="preserve"> </v>
      </c>
      <c r="G396" t="str">
        <f t="array" ref="G396">INDEX(Establishment!C$2:C$1031,MATCH($E396,Establishment!$A$2:$A$1031,0))</f>
        <v xml:space="preserve"> </v>
      </c>
      <c r="M396">
        <f t="shared" si="7"/>
        <v>0</v>
      </c>
      <c r="N396">
        <f t="shared" si="8"/>
        <v>0</v>
      </c>
      <c r="O396" t="s">
        <v>20</v>
      </c>
      <c r="P396" t="str">
        <f t="array" ref="P396">INDEX(Items!B$2:B$1072,MATCH($O396,Items!$A$2:$A$1072,0))</f>
        <v xml:space="preserve"> </v>
      </c>
      <c r="Q396" t="str">
        <f t="array" ref="Q396">INDEX(Items!C$2:C$1072,MATCH($O396,Items!$A$2:$A$1072,0))</f>
        <v xml:space="preserve"> </v>
      </c>
      <c r="R396" t="str">
        <f t="array" ref="R396">INDEX(Items!D$2:D$1072,MATCH($O396,Items!$A$2:$A$1072,0))</f>
        <v xml:space="preserve"> </v>
      </c>
    </row>
    <row r="397" spans="1:18" ht="15.75" customHeight="1" x14ac:dyDescent="0.25">
      <c r="A397">
        <f t="shared" si="6"/>
        <v>1</v>
      </c>
      <c r="B397" t="str">
        <f t="shared" si="9"/>
        <v/>
      </c>
      <c r="C397">
        <f t="shared" si="10"/>
        <v>1</v>
      </c>
      <c r="D397" s="4"/>
      <c r="E397" t="s">
        <v>20</v>
      </c>
      <c r="F397" t="str">
        <f t="array" ref="F397">INDEX(Establishment!B$2:B$1031,MATCH($E397,Establishment!$A$2:$A$1031,0))</f>
        <v xml:space="preserve"> </v>
      </c>
      <c r="G397" t="str">
        <f t="array" ref="G397">INDEX(Establishment!C$2:C$1031,MATCH($E397,Establishment!$A$2:$A$1031,0))</f>
        <v xml:space="preserve"> </v>
      </c>
      <c r="M397">
        <f t="shared" si="7"/>
        <v>0</v>
      </c>
      <c r="N397">
        <f t="shared" si="8"/>
        <v>0</v>
      </c>
      <c r="O397" t="s">
        <v>20</v>
      </c>
      <c r="P397" t="str">
        <f t="array" ref="P397">INDEX(Items!B$2:B$1072,MATCH($O397,Items!$A$2:$A$1072,0))</f>
        <v xml:space="preserve"> </v>
      </c>
      <c r="Q397" t="str">
        <f t="array" ref="Q397">INDEX(Items!C$2:C$1072,MATCH($O397,Items!$A$2:$A$1072,0))</f>
        <v xml:space="preserve"> </v>
      </c>
      <c r="R397" t="str">
        <f t="array" ref="R397">INDEX(Items!D$2:D$1072,MATCH($O397,Items!$A$2:$A$1072,0))</f>
        <v xml:space="preserve"> </v>
      </c>
    </row>
    <row r="398" spans="1:18" ht="15.75" customHeight="1" x14ac:dyDescent="0.25">
      <c r="A398">
        <f t="shared" si="6"/>
        <v>1</v>
      </c>
      <c r="B398" t="str">
        <f t="shared" si="9"/>
        <v/>
      </c>
      <c r="C398">
        <f t="shared" si="10"/>
        <v>1</v>
      </c>
      <c r="D398" s="4"/>
      <c r="E398" t="s">
        <v>20</v>
      </c>
      <c r="F398" t="str">
        <f t="array" ref="F398">INDEX(Establishment!B$2:B$1031,MATCH($E398,Establishment!$A$2:$A$1031,0))</f>
        <v xml:space="preserve"> </v>
      </c>
      <c r="G398" t="str">
        <f t="array" ref="G398">INDEX(Establishment!C$2:C$1031,MATCH($E398,Establishment!$A$2:$A$1031,0))</f>
        <v xml:space="preserve"> </v>
      </c>
      <c r="M398">
        <f t="shared" si="7"/>
        <v>0</v>
      </c>
      <c r="N398">
        <f t="shared" si="8"/>
        <v>0</v>
      </c>
      <c r="O398" t="s">
        <v>20</v>
      </c>
      <c r="P398" t="str">
        <f t="array" ref="P398">INDEX(Items!B$2:B$1072,MATCH($O398,Items!$A$2:$A$1072,0))</f>
        <v xml:space="preserve"> </v>
      </c>
      <c r="Q398" t="str">
        <f t="array" ref="Q398">INDEX(Items!C$2:C$1072,MATCH($O398,Items!$A$2:$A$1072,0))</f>
        <v xml:space="preserve"> </v>
      </c>
      <c r="R398" t="str">
        <f t="array" ref="R398">INDEX(Items!D$2:D$1072,MATCH($O398,Items!$A$2:$A$1072,0))</f>
        <v xml:space="preserve"> </v>
      </c>
    </row>
    <row r="399" spans="1:18" ht="15.75" customHeight="1" x14ac:dyDescent="0.25">
      <c r="A399">
        <f t="shared" si="6"/>
        <v>1</v>
      </c>
      <c r="B399" t="str">
        <f t="shared" si="9"/>
        <v/>
      </c>
      <c r="C399">
        <f t="shared" si="10"/>
        <v>1</v>
      </c>
      <c r="D399" s="4"/>
      <c r="E399" t="s">
        <v>20</v>
      </c>
      <c r="F399" t="str">
        <f t="array" ref="F399">INDEX(Establishment!B$2:B$1031,MATCH($E399,Establishment!$A$2:$A$1031,0))</f>
        <v xml:space="preserve"> </v>
      </c>
      <c r="G399" t="str">
        <f t="array" ref="G399">INDEX(Establishment!C$2:C$1031,MATCH($E399,Establishment!$A$2:$A$1031,0))</f>
        <v xml:space="preserve"> </v>
      </c>
      <c r="M399">
        <f t="shared" si="7"/>
        <v>0</v>
      </c>
      <c r="N399">
        <f t="shared" si="8"/>
        <v>0</v>
      </c>
      <c r="O399" t="s">
        <v>20</v>
      </c>
      <c r="P399" t="str">
        <f t="array" ref="P399">INDEX(Items!B$2:B$1072,MATCH($O399,Items!$A$2:$A$1072,0))</f>
        <v xml:space="preserve"> </v>
      </c>
      <c r="Q399" t="str">
        <f t="array" ref="Q399">INDEX(Items!C$2:C$1072,MATCH($O399,Items!$A$2:$A$1072,0))</f>
        <v xml:space="preserve"> </v>
      </c>
      <c r="R399" t="str">
        <f t="array" ref="R399">INDEX(Items!D$2:D$1072,MATCH($O399,Items!$A$2:$A$1072,0))</f>
        <v xml:space="preserve"> </v>
      </c>
    </row>
    <row r="400" spans="1:18" ht="15.75" customHeight="1" x14ac:dyDescent="0.25">
      <c r="A400">
        <f t="shared" si="6"/>
        <v>1</v>
      </c>
      <c r="B400" t="str">
        <f t="shared" si="9"/>
        <v/>
      </c>
      <c r="C400">
        <f t="shared" si="10"/>
        <v>1</v>
      </c>
      <c r="D400" s="4"/>
      <c r="E400" t="s">
        <v>20</v>
      </c>
      <c r="F400" t="str">
        <f t="array" ref="F400">INDEX(Establishment!B$2:B$1031,MATCH($E400,Establishment!$A$2:$A$1031,0))</f>
        <v xml:space="preserve"> </v>
      </c>
      <c r="G400" t="str">
        <f t="array" ref="G400">INDEX(Establishment!C$2:C$1031,MATCH($E400,Establishment!$A$2:$A$1031,0))</f>
        <v xml:space="preserve"> </v>
      </c>
      <c r="M400">
        <f t="shared" si="7"/>
        <v>0</v>
      </c>
      <c r="N400">
        <f t="shared" si="8"/>
        <v>0</v>
      </c>
      <c r="O400" t="s">
        <v>20</v>
      </c>
      <c r="P400" t="str">
        <f t="array" ref="P400">INDEX(Items!B$2:B$1072,MATCH($O400,Items!$A$2:$A$1072,0))</f>
        <v xml:space="preserve"> </v>
      </c>
      <c r="Q400" t="str">
        <f t="array" ref="Q400">INDEX(Items!C$2:C$1072,MATCH($O400,Items!$A$2:$A$1072,0))</f>
        <v xml:space="preserve"> </v>
      </c>
      <c r="R400" t="str">
        <f t="array" ref="R400">INDEX(Items!D$2:D$1072,MATCH($O400,Items!$A$2:$A$1072,0))</f>
        <v xml:space="preserve"> </v>
      </c>
    </row>
    <row r="401" spans="1:18" ht="15.75" customHeight="1" x14ac:dyDescent="0.25">
      <c r="A401">
        <f t="shared" si="6"/>
        <v>1</v>
      </c>
      <c r="B401" t="str">
        <f t="shared" si="9"/>
        <v/>
      </c>
      <c r="C401">
        <f t="shared" si="10"/>
        <v>1</v>
      </c>
      <c r="D401" s="4"/>
      <c r="E401" t="s">
        <v>20</v>
      </c>
      <c r="F401" t="str">
        <f t="array" ref="F401">INDEX(Establishment!B$2:B$1031,MATCH($E401,Establishment!$A$2:$A$1031,0))</f>
        <v xml:space="preserve"> </v>
      </c>
      <c r="G401" t="str">
        <f t="array" ref="G401">INDEX(Establishment!C$2:C$1031,MATCH($E401,Establishment!$A$2:$A$1031,0))</f>
        <v xml:space="preserve"> </v>
      </c>
      <c r="M401">
        <f t="shared" si="7"/>
        <v>0</v>
      </c>
      <c r="N401">
        <f t="shared" si="8"/>
        <v>0</v>
      </c>
      <c r="O401" t="s">
        <v>20</v>
      </c>
      <c r="P401" t="str">
        <f t="array" ref="P401">INDEX(Items!B$2:B$1072,MATCH($O401,Items!$A$2:$A$1072,0))</f>
        <v xml:space="preserve"> </v>
      </c>
      <c r="Q401" t="str">
        <f t="array" ref="Q401">INDEX(Items!C$2:C$1072,MATCH($O401,Items!$A$2:$A$1072,0))</f>
        <v xml:space="preserve"> </v>
      </c>
      <c r="R401" t="str">
        <f t="array" ref="R401">INDEX(Items!D$2:D$1072,MATCH($O401,Items!$A$2:$A$1072,0))</f>
        <v xml:space="preserve"> </v>
      </c>
    </row>
    <row r="402" spans="1:18" ht="15.75" customHeight="1" x14ac:dyDescent="0.25">
      <c r="A402">
        <f t="shared" si="6"/>
        <v>1</v>
      </c>
      <c r="B402" t="str">
        <f t="shared" si="9"/>
        <v/>
      </c>
      <c r="C402">
        <f t="shared" si="10"/>
        <v>1</v>
      </c>
      <c r="D402" s="4"/>
      <c r="E402" t="s">
        <v>20</v>
      </c>
      <c r="F402" t="str">
        <f t="array" ref="F402">INDEX(Establishment!B$2:B$1031,MATCH($E402,Establishment!$A$2:$A$1031,0))</f>
        <v xml:space="preserve"> </v>
      </c>
      <c r="G402" t="str">
        <f t="array" ref="G402">INDEX(Establishment!C$2:C$1031,MATCH($E402,Establishment!$A$2:$A$1031,0))</f>
        <v xml:space="preserve"> </v>
      </c>
      <c r="M402">
        <f t="shared" si="7"/>
        <v>0</v>
      </c>
      <c r="N402">
        <f t="shared" si="8"/>
        <v>0</v>
      </c>
      <c r="O402" t="s">
        <v>20</v>
      </c>
      <c r="P402" t="str">
        <f t="array" ref="P402">INDEX(Items!B$2:B$1072,MATCH($O402,Items!$A$2:$A$1072,0))</f>
        <v xml:space="preserve"> </v>
      </c>
      <c r="Q402" t="str">
        <f t="array" ref="Q402">INDEX(Items!C$2:C$1072,MATCH($O402,Items!$A$2:$A$1072,0))</f>
        <v xml:space="preserve"> </v>
      </c>
      <c r="R402" t="str">
        <f t="array" ref="R402">INDEX(Items!D$2:D$1072,MATCH($O402,Items!$A$2:$A$1072,0))</f>
        <v xml:space="preserve"> </v>
      </c>
    </row>
    <row r="403" spans="1:18" ht="15.75" customHeight="1" x14ac:dyDescent="0.25">
      <c r="A403">
        <f t="shared" si="6"/>
        <v>1</v>
      </c>
      <c r="B403" t="str">
        <f t="shared" si="9"/>
        <v/>
      </c>
      <c r="C403">
        <f t="shared" si="10"/>
        <v>1</v>
      </c>
      <c r="D403" s="4"/>
      <c r="E403" t="s">
        <v>20</v>
      </c>
      <c r="F403" t="str">
        <f t="array" ref="F403">INDEX(Establishment!B$2:B$1031,MATCH($E403,Establishment!$A$2:$A$1031,0))</f>
        <v xml:space="preserve"> </v>
      </c>
      <c r="G403" t="str">
        <f t="array" ref="G403">INDEX(Establishment!C$2:C$1031,MATCH($E403,Establishment!$A$2:$A$1031,0))</f>
        <v xml:space="preserve"> </v>
      </c>
      <c r="M403">
        <f t="shared" si="7"/>
        <v>0</v>
      </c>
      <c r="N403">
        <f t="shared" si="8"/>
        <v>0</v>
      </c>
      <c r="O403" t="s">
        <v>20</v>
      </c>
      <c r="P403" t="str">
        <f t="array" ref="P403">INDEX(Items!B$2:B$1072,MATCH($O403,Items!$A$2:$A$1072,0))</f>
        <v xml:space="preserve"> </v>
      </c>
      <c r="Q403" t="str">
        <f t="array" ref="Q403">INDEX(Items!C$2:C$1072,MATCH($O403,Items!$A$2:$A$1072,0))</f>
        <v xml:space="preserve"> </v>
      </c>
      <c r="R403" t="str">
        <f t="array" ref="R403">INDEX(Items!D$2:D$1072,MATCH($O403,Items!$A$2:$A$1072,0))</f>
        <v xml:space="preserve"> </v>
      </c>
    </row>
    <row r="404" spans="1:18" ht="15.75" customHeight="1" x14ac:dyDescent="0.25">
      <c r="A404">
        <f t="shared" si="6"/>
        <v>1</v>
      </c>
      <c r="B404" t="str">
        <f t="shared" si="9"/>
        <v/>
      </c>
      <c r="C404">
        <f t="shared" si="10"/>
        <v>1</v>
      </c>
      <c r="D404" s="4"/>
      <c r="E404" t="s">
        <v>20</v>
      </c>
      <c r="F404" t="str">
        <f t="array" ref="F404">INDEX(Establishment!B$2:B$1031,MATCH($E404,Establishment!$A$2:$A$1031,0))</f>
        <v xml:space="preserve"> </v>
      </c>
      <c r="G404" t="str">
        <f t="array" ref="G404">INDEX(Establishment!C$2:C$1031,MATCH($E404,Establishment!$A$2:$A$1031,0))</f>
        <v xml:space="preserve"> </v>
      </c>
      <c r="M404">
        <f t="shared" si="7"/>
        <v>0</v>
      </c>
      <c r="N404">
        <f t="shared" si="8"/>
        <v>0</v>
      </c>
      <c r="O404" t="s">
        <v>20</v>
      </c>
      <c r="P404" t="str">
        <f t="array" ref="P404">INDEX(Items!B$2:B$1072,MATCH($O404,Items!$A$2:$A$1072,0))</f>
        <v xml:space="preserve"> </v>
      </c>
      <c r="Q404" t="str">
        <f t="array" ref="Q404">INDEX(Items!C$2:C$1072,MATCH($O404,Items!$A$2:$A$1072,0))</f>
        <v xml:space="preserve"> </v>
      </c>
      <c r="R404" t="str">
        <f t="array" ref="R404">INDEX(Items!D$2:D$1072,MATCH($O404,Items!$A$2:$A$1072,0))</f>
        <v xml:space="preserve"> </v>
      </c>
    </row>
    <row r="405" spans="1:18" ht="15.75" customHeight="1" x14ac:dyDescent="0.25">
      <c r="A405">
        <f t="shared" si="6"/>
        <v>1</v>
      </c>
      <c r="B405" t="str">
        <f t="shared" si="9"/>
        <v/>
      </c>
      <c r="C405">
        <f t="shared" si="10"/>
        <v>1</v>
      </c>
      <c r="D405" s="4"/>
      <c r="E405" t="s">
        <v>20</v>
      </c>
      <c r="F405" t="str">
        <f t="array" ref="F405">INDEX(Establishment!B$2:B$1031,MATCH($E405,Establishment!$A$2:$A$1031,0))</f>
        <v xml:space="preserve"> </v>
      </c>
      <c r="G405" t="str">
        <f t="array" ref="G405">INDEX(Establishment!C$2:C$1031,MATCH($E405,Establishment!$A$2:$A$1031,0))</f>
        <v xml:space="preserve"> </v>
      </c>
      <c r="M405">
        <f t="shared" si="7"/>
        <v>0</v>
      </c>
      <c r="N405">
        <f t="shared" si="8"/>
        <v>0</v>
      </c>
      <c r="O405" t="s">
        <v>20</v>
      </c>
      <c r="P405" t="str">
        <f t="array" ref="P405">INDEX(Items!B$2:B$1072,MATCH($O405,Items!$A$2:$A$1072,0))</f>
        <v xml:space="preserve"> </v>
      </c>
      <c r="Q405" t="str">
        <f t="array" ref="Q405">INDEX(Items!C$2:C$1072,MATCH($O405,Items!$A$2:$A$1072,0))</f>
        <v xml:space="preserve"> </v>
      </c>
      <c r="R405" t="str">
        <f t="array" ref="R405">INDEX(Items!D$2:D$1072,MATCH($O405,Items!$A$2:$A$1072,0))</f>
        <v xml:space="preserve"> </v>
      </c>
    </row>
    <row r="406" spans="1:18" ht="15.75" customHeight="1" x14ac:dyDescent="0.25">
      <c r="A406">
        <f t="shared" si="6"/>
        <v>1</v>
      </c>
      <c r="B406" t="str">
        <f t="shared" si="9"/>
        <v/>
      </c>
      <c r="C406">
        <f t="shared" si="10"/>
        <v>1</v>
      </c>
      <c r="D406" s="4"/>
      <c r="E406" t="s">
        <v>20</v>
      </c>
      <c r="F406" t="str">
        <f t="array" ref="F406">INDEX(Establishment!B$2:B$1031,MATCH($E406,Establishment!$A$2:$A$1031,0))</f>
        <v xml:space="preserve"> </v>
      </c>
      <c r="G406" t="str">
        <f t="array" ref="G406">INDEX(Establishment!C$2:C$1031,MATCH($E406,Establishment!$A$2:$A$1031,0))</f>
        <v xml:space="preserve"> </v>
      </c>
      <c r="M406">
        <f t="shared" si="7"/>
        <v>0</v>
      </c>
      <c r="N406">
        <f t="shared" si="8"/>
        <v>0</v>
      </c>
      <c r="O406" t="s">
        <v>20</v>
      </c>
      <c r="P406" t="str">
        <f t="array" ref="P406">INDEX(Items!B$2:B$1072,MATCH($O406,Items!$A$2:$A$1072,0))</f>
        <v xml:space="preserve"> </v>
      </c>
      <c r="Q406" t="str">
        <f t="array" ref="Q406">INDEX(Items!C$2:C$1072,MATCH($O406,Items!$A$2:$A$1072,0))</f>
        <v xml:space="preserve"> </v>
      </c>
      <c r="R406" t="str">
        <f t="array" ref="R406">INDEX(Items!D$2:D$1072,MATCH($O406,Items!$A$2:$A$1072,0))</f>
        <v xml:space="preserve"> </v>
      </c>
    </row>
    <row r="407" spans="1:18" ht="15.75" customHeight="1" x14ac:dyDescent="0.25">
      <c r="A407">
        <f t="shared" si="6"/>
        <v>1</v>
      </c>
      <c r="B407" t="str">
        <f t="shared" si="9"/>
        <v/>
      </c>
      <c r="C407">
        <f t="shared" si="10"/>
        <v>1</v>
      </c>
      <c r="D407" s="4"/>
      <c r="E407" t="s">
        <v>20</v>
      </c>
      <c r="F407" t="str">
        <f t="array" ref="F407">INDEX(Establishment!B$2:B$1031,MATCH($E407,Establishment!$A$2:$A$1031,0))</f>
        <v xml:space="preserve"> </v>
      </c>
      <c r="G407" t="str">
        <f t="array" ref="G407">INDEX(Establishment!C$2:C$1031,MATCH($E407,Establishment!$A$2:$A$1031,0))</f>
        <v xml:space="preserve"> </v>
      </c>
      <c r="M407">
        <f t="shared" si="7"/>
        <v>0</v>
      </c>
      <c r="N407">
        <f t="shared" si="8"/>
        <v>0</v>
      </c>
      <c r="O407" t="s">
        <v>20</v>
      </c>
      <c r="P407" t="str">
        <f t="array" ref="P407">INDEX(Items!B$2:B$1072,MATCH($O407,Items!$A$2:$A$1072,0))</f>
        <v xml:space="preserve"> </v>
      </c>
      <c r="Q407" t="str">
        <f t="array" ref="Q407">INDEX(Items!C$2:C$1072,MATCH($O407,Items!$A$2:$A$1072,0))</f>
        <v xml:space="preserve"> </v>
      </c>
      <c r="R407" t="str">
        <f t="array" ref="R407">INDEX(Items!D$2:D$1072,MATCH($O407,Items!$A$2:$A$1072,0))</f>
        <v xml:space="preserve"> </v>
      </c>
    </row>
    <row r="408" spans="1:18" ht="15.75" customHeight="1" x14ac:dyDescent="0.25">
      <c r="A408">
        <f t="shared" si="6"/>
        <v>1</v>
      </c>
      <c r="B408" t="str">
        <f t="shared" si="9"/>
        <v/>
      </c>
      <c r="C408">
        <f t="shared" si="10"/>
        <v>1</v>
      </c>
      <c r="D408" s="4"/>
      <c r="E408" t="s">
        <v>20</v>
      </c>
      <c r="F408" t="str">
        <f t="array" ref="F408">INDEX(Establishment!B$2:B$1031,MATCH($E408,Establishment!$A$2:$A$1031,0))</f>
        <v xml:space="preserve"> </v>
      </c>
      <c r="G408" t="str">
        <f t="array" ref="G408">INDEX(Establishment!C$2:C$1031,MATCH($E408,Establishment!$A$2:$A$1031,0))</f>
        <v xml:space="preserve"> </v>
      </c>
      <c r="M408">
        <f t="shared" si="7"/>
        <v>0</v>
      </c>
      <c r="N408">
        <f t="shared" si="8"/>
        <v>0</v>
      </c>
      <c r="O408" t="s">
        <v>20</v>
      </c>
      <c r="P408" t="str">
        <f t="array" ref="P408">INDEX(Items!B$2:B$1072,MATCH($O408,Items!$A$2:$A$1072,0))</f>
        <v xml:space="preserve"> </v>
      </c>
      <c r="Q408" t="str">
        <f t="array" ref="Q408">INDEX(Items!C$2:C$1072,MATCH($O408,Items!$A$2:$A$1072,0))</f>
        <v xml:space="preserve"> </v>
      </c>
      <c r="R408" t="str">
        <f t="array" ref="R408">INDEX(Items!D$2:D$1072,MATCH($O408,Items!$A$2:$A$1072,0))</f>
        <v xml:space="preserve"> </v>
      </c>
    </row>
    <row r="409" spans="1:18" ht="15.75" customHeight="1" x14ac:dyDescent="0.25">
      <c r="A409">
        <f t="shared" si="6"/>
        <v>1</v>
      </c>
      <c r="B409" t="str">
        <f t="shared" si="9"/>
        <v/>
      </c>
      <c r="C409">
        <f t="shared" si="10"/>
        <v>1</v>
      </c>
      <c r="D409" s="4"/>
      <c r="E409" t="s">
        <v>20</v>
      </c>
      <c r="F409" t="str">
        <f t="array" ref="F409">INDEX(Establishment!B$2:B$1031,MATCH($E409,Establishment!$A$2:$A$1031,0))</f>
        <v xml:space="preserve"> </v>
      </c>
      <c r="G409" t="str">
        <f t="array" ref="G409">INDEX(Establishment!C$2:C$1031,MATCH($E409,Establishment!$A$2:$A$1031,0))</f>
        <v xml:space="preserve"> </v>
      </c>
      <c r="M409">
        <f t="shared" si="7"/>
        <v>0</v>
      </c>
      <c r="N409">
        <f t="shared" si="8"/>
        <v>0</v>
      </c>
      <c r="O409" t="s">
        <v>20</v>
      </c>
      <c r="P409" t="str">
        <f t="array" ref="P409">INDEX(Items!B$2:B$1072,MATCH($O409,Items!$A$2:$A$1072,0))</f>
        <v xml:space="preserve"> </v>
      </c>
      <c r="Q409" t="str">
        <f t="array" ref="Q409">INDEX(Items!C$2:C$1072,MATCH($O409,Items!$A$2:$A$1072,0))</f>
        <v xml:space="preserve"> </v>
      </c>
      <c r="R409" t="str">
        <f t="array" ref="R409">INDEX(Items!D$2:D$1072,MATCH($O409,Items!$A$2:$A$1072,0))</f>
        <v xml:space="preserve"> </v>
      </c>
    </row>
    <row r="410" spans="1:18" ht="15.75" customHeight="1" x14ac:dyDescent="0.25">
      <c r="A410">
        <f t="shared" si="6"/>
        <v>1</v>
      </c>
      <c r="B410" t="str">
        <f t="shared" si="9"/>
        <v/>
      </c>
      <c r="C410">
        <f t="shared" si="10"/>
        <v>1</v>
      </c>
      <c r="D410" s="4"/>
      <c r="E410" t="s">
        <v>20</v>
      </c>
      <c r="F410" t="str">
        <f t="array" ref="F410">INDEX(Establishment!B$2:B$1031,MATCH($E410,Establishment!$A$2:$A$1031,0))</f>
        <v xml:space="preserve"> </v>
      </c>
      <c r="G410" t="str">
        <f t="array" ref="G410">INDEX(Establishment!C$2:C$1031,MATCH($E410,Establishment!$A$2:$A$1031,0))</f>
        <v xml:space="preserve"> </v>
      </c>
      <c r="M410">
        <f t="shared" si="7"/>
        <v>0</v>
      </c>
      <c r="N410">
        <f t="shared" si="8"/>
        <v>0</v>
      </c>
      <c r="O410" t="s">
        <v>20</v>
      </c>
      <c r="P410" t="str">
        <f t="array" ref="P410">INDEX(Items!B$2:B$1072,MATCH($O410,Items!$A$2:$A$1072,0))</f>
        <v xml:space="preserve"> </v>
      </c>
      <c r="Q410" t="str">
        <f t="array" ref="Q410">INDEX(Items!C$2:C$1072,MATCH($O410,Items!$A$2:$A$1072,0))</f>
        <v xml:space="preserve"> </v>
      </c>
      <c r="R410" t="str">
        <f t="array" ref="R410">INDEX(Items!D$2:D$1072,MATCH($O410,Items!$A$2:$A$1072,0))</f>
        <v xml:space="preserve"> </v>
      </c>
    </row>
    <row r="411" spans="1:18" ht="15.75" customHeight="1" x14ac:dyDescent="0.25">
      <c r="A411">
        <f t="shared" si="6"/>
        <v>1</v>
      </c>
      <c r="B411" t="str">
        <f t="shared" si="9"/>
        <v/>
      </c>
      <c r="C411">
        <f t="shared" si="10"/>
        <v>1</v>
      </c>
      <c r="D411" s="4"/>
      <c r="E411" t="s">
        <v>20</v>
      </c>
      <c r="F411" t="str">
        <f t="array" ref="F411">INDEX(Establishment!B$2:B$1031,MATCH($E411,Establishment!$A$2:$A$1031,0))</f>
        <v xml:space="preserve"> </v>
      </c>
      <c r="G411" t="str">
        <f t="array" ref="G411">INDEX(Establishment!C$2:C$1031,MATCH($E411,Establishment!$A$2:$A$1031,0))</f>
        <v xml:space="preserve"> </v>
      </c>
      <c r="M411">
        <f t="shared" si="7"/>
        <v>0</v>
      </c>
      <c r="N411">
        <f t="shared" si="8"/>
        <v>0</v>
      </c>
      <c r="O411" t="s">
        <v>20</v>
      </c>
      <c r="P411" t="str">
        <f t="array" ref="P411">INDEX(Items!B$2:B$1072,MATCH($O411,Items!$A$2:$A$1072,0))</f>
        <v xml:space="preserve"> </v>
      </c>
      <c r="Q411" t="str">
        <f t="array" ref="Q411">INDEX(Items!C$2:C$1072,MATCH($O411,Items!$A$2:$A$1072,0))</f>
        <v xml:space="preserve"> </v>
      </c>
      <c r="R411" t="str">
        <f t="array" ref="R411">INDEX(Items!D$2:D$1072,MATCH($O411,Items!$A$2:$A$1072,0))</f>
        <v xml:space="preserve"> </v>
      </c>
    </row>
    <row r="412" spans="1:18" ht="15.75" customHeight="1" x14ac:dyDescent="0.25">
      <c r="A412">
        <f t="shared" si="6"/>
        <v>1</v>
      </c>
      <c r="B412" t="str">
        <f t="shared" si="9"/>
        <v/>
      </c>
      <c r="C412">
        <f t="shared" si="10"/>
        <v>1</v>
      </c>
      <c r="D412" s="4"/>
      <c r="E412" t="s">
        <v>20</v>
      </c>
      <c r="F412" t="str">
        <f t="array" ref="F412">INDEX(Establishment!B$2:B$1031,MATCH($E412,Establishment!$A$2:$A$1031,0))</f>
        <v xml:space="preserve"> </v>
      </c>
      <c r="G412" t="str">
        <f t="array" ref="G412">INDEX(Establishment!C$2:C$1031,MATCH($E412,Establishment!$A$2:$A$1031,0))</f>
        <v xml:space="preserve"> </v>
      </c>
      <c r="M412">
        <f t="shared" si="7"/>
        <v>0</v>
      </c>
      <c r="N412">
        <f t="shared" si="8"/>
        <v>0</v>
      </c>
      <c r="O412" t="s">
        <v>20</v>
      </c>
      <c r="P412" t="str">
        <f t="array" ref="P412">INDEX(Items!B$2:B$1072,MATCH($O412,Items!$A$2:$A$1072,0))</f>
        <v xml:space="preserve"> </v>
      </c>
      <c r="Q412" t="str">
        <f t="array" ref="Q412">INDEX(Items!C$2:C$1072,MATCH($O412,Items!$A$2:$A$1072,0))</f>
        <v xml:space="preserve"> </v>
      </c>
      <c r="R412" t="str">
        <f t="array" ref="R412">INDEX(Items!D$2:D$1072,MATCH($O412,Items!$A$2:$A$1072,0))</f>
        <v xml:space="preserve"> </v>
      </c>
    </row>
    <row r="413" spans="1:18" ht="15.75" customHeight="1" x14ac:dyDescent="0.25">
      <c r="A413">
        <f t="shared" si="6"/>
        <v>1</v>
      </c>
      <c r="B413" t="str">
        <f t="shared" si="9"/>
        <v/>
      </c>
      <c r="C413">
        <f t="shared" si="10"/>
        <v>1</v>
      </c>
      <c r="D413" s="4"/>
      <c r="E413" t="s">
        <v>20</v>
      </c>
      <c r="F413" t="str">
        <f t="array" ref="F413">INDEX(Establishment!B$2:B$1031,MATCH($E413,Establishment!$A$2:$A$1031,0))</f>
        <v xml:space="preserve"> </v>
      </c>
      <c r="G413" t="str">
        <f t="array" ref="G413">INDEX(Establishment!C$2:C$1031,MATCH($E413,Establishment!$A$2:$A$1031,0))</f>
        <v xml:space="preserve"> </v>
      </c>
      <c r="M413">
        <f t="shared" si="7"/>
        <v>0</v>
      </c>
      <c r="N413">
        <f t="shared" si="8"/>
        <v>0</v>
      </c>
      <c r="O413" t="s">
        <v>20</v>
      </c>
      <c r="P413" t="str">
        <f t="array" ref="P413">INDEX(Items!B$2:B$1072,MATCH($O413,Items!$A$2:$A$1072,0))</f>
        <v xml:space="preserve"> </v>
      </c>
      <c r="Q413" t="str">
        <f t="array" ref="Q413">INDEX(Items!C$2:C$1072,MATCH($O413,Items!$A$2:$A$1072,0))</f>
        <v xml:space="preserve"> </v>
      </c>
      <c r="R413" t="str">
        <f t="array" ref="R413">INDEX(Items!D$2:D$1072,MATCH($O413,Items!$A$2:$A$1072,0))</f>
        <v xml:space="preserve"> </v>
      </c>
    </row>
    <row r="414" spans="1:18" ht="15.75" customHeight="1" x14ac:dyDescent="0.25">
      <c r="A414">
        <f t="shared" si="6"/>
        <v>1</v>
      </c>
      <c r="B414" t="str">
        <f t="shared" si="9"/>
        <v/>
      </c>
      <c r="C414">
        <f t="shared" si="10"/>
        <v>1</v>
      </c>
      <c r="D414" s="4"/>
      <c r="E414" t="s">
        <v>20</v>
      </c>
      <c r="F414" t="str">
        <f t="array" ref="F414">INDEX(Establishment!B$2:B$1031,MATCH($E414,Establishment!$A$2:$A$1031,0))</f>
        <v xml:space="preserve"> </v>
      </c>
      <c r="G414" t="str">
        <f t="array" ref="G414">INDEX(Establishment!C$2:C$1031,MATCH($E414,Establishment!$A$2:$A$1031,0))</f>
        <v xml:space="preserve"> </v>
      </c>
      <c r="M414">
        <f t="shared" si="7"/>
        <v>0</v>
      </c>
      <c r="N414">
        <f t="shared" si="8"/>
        <v>0</v>
      </c>
      <c r="O414" t="s">
        <v>20</v>
      </c>
      <c r="P414" t="str">
        <f t="array" ref="P414">INDEX(Items!B$2:B$1072,MATCH($O414,Items!$A$2:$A$1072,0))</f>
        <v xml:space="preserve"> </v>
      </c>
      <c r="Q414" t="str">
        <f t="array" ref="Q414">INDEX(Items!C$2:C$1072,MATCH($O414,Items!$A$2:$A$1072,0))</f>
        <v xml:space="preserve"> </v>
      </c>
      <c r="R414" t="str">
        <f t="array" ref="R414">INDEX(Items!D$2:D$1072,MATCH($O414,Items!$A$2:$A$1072,0))</f>
        <v xml:space="preserve"> </v>
      </c>
    </row>
    <row r="415" spans="1:18" ht="15.75" customHeight="1" x14ac:dyDescent="0.25">
      <c r="A415">
        <f t="shared" si="6"/>
        <v>1</v>
      </c>
      <c r="B415" t="str">
        <f t="shared" si="9"/>
        <v/>
      </c>
      <c r="C415">
        <f t="shared" si="10"/>
        <v>1</v>
      </c>
      <c r="D415" s="4"/>
      <c r="E415" t="s">
        <v>20</v>
      </c>
      <c r="F415" t="str">
        <f t="array" ref="F415">INDEX(Establishment!B$2:B$1031,MATCH($E415,Establishment!$A$2:$A$1031,0))</f>
        <v xml:space="preserve"> </v>
      </c>
      <c r="G415" t="str">
        <f t="array" ref="G415">INDEX(Establishment!C$2:C$1031,MATCH($E415,Establishment!$A$2:$A$1031,0))</f>
        <v xml:space="preserve"> </v>
      </c>
      <c r="M415">
        <f t="shared" si="7"/>
        <v>0</v>
      </c>
      <c r="N415">
        <f t="shared" si="8"/>
        <v>0</v>
      </c>
      <c r="O415" t="s">
        <v>20</v>
      </c>
      <c r="P415" t="str">
        <f t="array" ref="P415">INDEX(Items!B$2:B$1072,MATCH($O415,Items!$A$2:$A$1072,0))</f>
        <v xml:space="preserve"> </v>
      </c>
      <c r="Q415" t="str">
        <f t="array" ref="Q415">INDEX(Items!C$2:C$1072,MATCH($O415,Items!$A$2:$A$1072,0))</f>
        <v xml:space="preserve"> </v>
      </c>
      <c r="R415" t="str">
        <f t="array" ref="R415">INDEX(Items!D$2:D$1072,MATCH($O415,Items!$A$2:$A$1072,0))</f>
        <v xml:space="preserve"> </v>
      </c>
    </row>
    <row r="416" spans="1:18" ht="15.75" customHeight="1" x14ac:dyDescent="0.25">
      <c r="A416">
        <f t="shared" si="6"/>
        <v>1</v>
      </c>
      <c r="B416" t="str">
        <f t="shared" si="9"/>
        <v/>
      </c>
      <c r="C416">
        <f t="shared" si="10"/>
        <v>1</v>
      </c>
      <c r="D416" s="4"/>
      <c r="E416" t="s">
        <v>20</v>
      </c>
      <c r="F416" t="str">
        <f t="array" ref="F416">INDEX(Establishment!B$2:B$1031,MATCH($E416,Establishment!$A$2:$A$1031,0))</f>
        <v xml:space="preserve"> </v>
      </c>
      <c r="G416" t="str">
        <f t="array" ref="G416">INDEX(Establishment!C$2:C$1031,MATCH($E416,Establishment!$A$2:$A$1031,0))</f>
        <v xml:space="preserve"> </v>
      </c>
      <c r="M416">
        <f t="shared" si="7"/>
        <v>0</v>
      </c>
      <c r="N416">
        <f t="shared" si="8"/>
        <v>0</v>
      </c>
      <c r="O416" t="s">
        <v>20</v>
      </c>
      <c r="P416" t="str">
        <f t="array" ref="P416">INDEX(Items!B$2:B$1072,MATCH($O416,Items!$A$2:$A$1072,0))</f>
        <v xml:space="preserve"> </v>
      </c>
      <c r="Q416" t="str">
        <f t="array" ref="Q416">INDEX(Items!C$2:C$1072,MATCH($O416,Items!$A$2:$A$1072,0))</f>
        <v xml:space="preserve"> </v>
      </c>
      <c r="R416" t="str">
        <f t="array" ref="R416">INDEX(Items!D$2:D$1072,MATCH($O416,Items!$A$2:$A$1072,0))</f>
        <v xml:space="preserve"> </v>
      </c>
    </row>
    <row r="417" spans="1:18" ht="15.75" customHeight="1" x14ac:dyDescent="0.25">
      <c r="A417">
        <f t="shared" si="6"/>
        <v>1</v>
      </c>
      <c r="B417" t="str">
        <f t="shared" si="9"/>
        <v/>
      </c>
      <c r="C417">
        <f t="shared" si="10"/>
        <v>1</v>
      </c>
      <c r="D417" s="4"/>
      <c r="E417" t="s">
        <v>20</v>
      </c>
      <c r="F417" t="str">
        <f t="array" ref="F417">INDEX(Establishment!B$2:B$1031,MATCH($E417,Establishment!$A$2:$A$1031,0))</f>
        <v xml:space="preserve"> </v>
      </c>
      <c r="G417" t="str">
        <f t="array" ref="G417">INDEX(Establishment!C$2:C$1031,MATCH($E417,Establishment!$A$2:$A$1031,0))</f>
        <v xml:space="preserve"> </v>
      </c>
      <c r="M417">
        <f t="shared" si="7"/>
        <v>0</v>
      </c>
      <c r="N417">
        <f t="shared" si="8"/>
        <v>0</v>
      </c>
      <c r="O417" t="s">
        <v>20</v>
      </c>
      <c r="P417" t="str">
        <f t="array" ref="P417">INDEX(Items!B$2:B$1072,MATCH($O417,Items!$A$2:$A$1072,0))</f>
        <v xml:space="preserve"> </v>
      </c>
      <c r="Q417" t="str">
        <f t="array" ref="Q417">INDEX(Items!C$2:C$1072,MATCH($O417,Items!$A$2:$A$1072,0))</f>
        <v xml:space="preserve"> </v>
      </c>
      <c r="R417" t="str">
        <f t="array" ref="R417">INDEX(Items!D$2:D$1072,MATCH($O417,Items!$A$2:$A$1072,0))</f>
        <v xml:space="preserve"> </v>
      </c>
    </row>
    <row r="418" spans="1:18" ht="15.75" customHeight="1" x14ac:dyDescent="0.25">
      <c r="A418">
        <f t="shared" si="6"/>
        <v>1</v>
      </c>
      <c r="B418" t="str">
        <f t="shared" si="9"/>
        <v/>
      </c>
      <c r="C418">
        <f t="shared" si="10"/>
        <v>1</v>
      </c>
      <c r="D418" s="4"/>
      <c r="E418" t="s">
        <v>20</v>
      </c>
      <c r="F418" t="str">
        <f t="array" ref="F418">INDEX(Establishment!B$2:B$1031,MATCH($E418,Establishment!$A$2:$A$1031,0))</f>
        <v xml:space="preserve"> </v>
      </c>
      <c r="G418" t="str">
        <f t="array" ref="G418">INDEX(Establishment!C$2:C$1031,MATCH($E418,Establishment!$A$2:$A$1031,0))</f>
        <v xml:space="preserve"> </v>
      </c>
      <c r="M418">
        <f t="shared" si="7"/>
        <v>0</v>
      </c>
      <c r="N418">
        <f t="shared" si="8"/>
        <v>0</v>
      </c>
      <c r="O418" t="s">
        <v>20</v>
      </c>
      <c r="P418" t="str">
        <f t="array" ref="P418">INDEX(Items!B$2:B$1072,MATCH($O418,Items!$A$2:$A$1072,0))</f>
        <v xml:space="preserve"> </v>
      </c>
      <c r="Q418" t="str">
        <f t="array" ref="Q418">INDEX(Items!C$2:C$1072,MATCH($O418,Items!$A$2:$A$1072,0))</f>
        <v xml:space="preserve"> </v>
      </c>
      <c r="R418" t="str">
        <f t="array" ref="R418">INDEX(Items!D$2:D$1072,MATCH($O418,Items!$A$2:$A$1072,0))</f>
        <v xml:space="preserve"> </v>
      </c>
    </row>
    <row r="419" spans="1:18" ht="15.75" customHeight="1" x14ac:dyDescent="0.25">
      <c r="A419">
        <f t="shared" si="6"/>
        <v>1</v>
      </c>
      <c r="B419" t="str">
        <f t="shared" si="9"/>
        <v/>
      </c>
      <c r="C419">
        <f t="shared" si="10"/>
        <v>1</v>
      </c>
      <c r="D419" s="4"/>
      <c r="E419" t="s">
        <v>20</v>
      </c>
      <c r="F419" t="str">
        <f t="array" ref="F419">INDEX(Establishment!B$2:B$1031,MATCH($E419,Establishment!$A$2:$A$1031,0))</f>
        <v xml:space="preserve"> </v>
      </c>
      <c r="G419" t="str">
        <f t="array" ref="G419">INDEX(Establishment!C$2:C$1031,MATCH($E419,Establishment!$A$2:$A$1031,0))</f>
        <v xml:space="preserve"> </v>
      </c>
      <c r="M419">
        <f t="shared" si="7"/>
        <v>0</v>
      </c>
      <c r="N419">
        <f t="shared" si="8"/>
        <v>0</v>
      </c>
      <c r="O419" t="s">
        <v>20</v>
      </c>
      <c r="P419" t="str">
        <f t="array" ref="P419">INDEX(Items!B$2:B$1072,MATCH($O419,Items!$A$2:$A$1072,0))</f>
        <v xml:space="preserve"> </v>
      </c>
      <c r="Q419" t="str">
        <f t="array" ref="Q419">INDEX(Items!C$2:C$1072,MATCH($O419,Items!$A$2:$A$1072,0))</f>
        <v xml:space="preserve"> </v>
      </c>
      <c r="R419" t="str">
        <f t="array" ref="R419">INDEX(Items!D$2:D$1072,MATCH($O419,Items!$A$2:$A$1072,0))</f>
        <v xml:space="preserve"> </v>
      </c>
    </row>
    <row r="420" spans="1:18" ht="15.75" customHeight="1" x14ac:dyDescent="0.25">
      <c r="A420">
        <f t="shared" si="6"/>
        <v>1</v>
      </c>
      <c r="B420" t="str">
        <f t="shared" si="9"/>
        <v/>
      </c>
      <c r="C420">
        <f t="shared" si="10"/>
        <v>1</v>
      </c>
      <c r="D420" s="4"/>
      <c r="E420" t="s">
        <v>20</v>
      </c>
      <c r="F420" t="str">
        <f t="array" ref="F420">INDEX(Establishment!B$2:B$1031,MATCH($E420,Establishment!$A$2:$A$1031,0))</f>
        <v xml:space="preserve"> </v>
      </c>
      <c r="G420" t="str">
        <f t="array" ref="G420">INDEX(Establishment!C$2:C$1031,MATCH($E420,Establishment!$A$2:$A$1031,0))</f>
        <v xml:space="preserve"> </v>
      </c>
      <c r="M420">
        <f t="shared" si="7"/>
        <v>0</v>
      </c>
      <c r="N420">
        <f t="shared" si="8"/>
        <v>0</v>
      </c>
      <c r="O420" t="s">
        <v>20</v>
      </c>
      <c r="P420" t="str">
        <f t="array" ref="P420">INDEX(Items!B$2:B$1072,MATCH($O420,Items!$A$2:$A$1072,0))</f>
        <v xml:space="preserve"> </v>
      </c>
      <c r="Q420" t="str">
        <f t="array" ref="Q420">INDEX(Items!C$2:C$1072,MATCH($O420,Items!$A$2:$A$1072,0))</f>
        <v xml:space="preserve"> </v>
      </c>
      <c r="R420" t="str">
        <f t="array" ref="R420">INDEX(Items!D$2:D$1072,MATCH($O420,Items!$A$2:$A$1072,0))</f>
        <v xml:space="preserve"> </v>
      </c>
    </row>
    <row r="421" spans="1:18" ht="15.75" customHeight="1" x14ac:dyDescent="0.25">
      <c r="A421">
        <f t="shared" si="6"/>
        <v>1</v>
      </c>
      <c r="B421" t="str">
        <f t="shared" si="9"/>
        <v/>
      </c>
      <c r="C421">
        <f t="shared" si="10"/>
        <v>1</v>
      </c>
      <c r="D421" s="4"/>
      <c r="E421" t="s">
        <v>20</v>
      </c>
      <c r="F421" t="str">
        <f t="array" ref="F421">INDEX(Establishment!B$2:B$1031,MATCH($E421,Establishment!$A$2:$A$1031,0))</f>
        <v xml:space="preserve"> </v>
      </c>
      <c r="G421" t="str">
        <f t="array" ref="G421">INDEX(Establishment!C$2:C$1031,MATCH($E421,Establishment!$A$2:$A$1031,0))</f>
        <v xml:space="preserve"> </v>
      </c>
      <c r="M421">
        <f t="shared" si="7"/>
        <v>0</v>
      </c>
      <c r="N421">
        <f t="shared" si="8"/>
        <v>0</v>
      </c>
      <c r="O421" t="s">
        <v>20</v>
      </c>
      <c r="P421" t="str">
        <f t="array" ref="P421">INDEX(Items!B$2:B$1072,MATCH($O421,Items!$A$2:$A$1072,0))</f>
        <v xml:space="preserve"> </v>
      </c>
      <c r="Q421" t="str">
        <f t="array" ref="Q421">INDEX(Items!C$2:C$1072,MATCH($O421,Items!$A$2:$A$1072,0))</f>
        <v xml:space="preserve"> </v>
      </c>
      <c r="R421" t="str">
        <f t="array" ref="R421">INDEX(Items!D$2:D$1072,MATCH($O421,Items!$A$2:$A$1072,0))</f>
        <v xml:space="preserve"> </v>
      </c>
    </row>
    <row r="422" spans="1:18" ht="15.75" customHeight="1" x14ac:dyDescent="0.25">
      <c r="A422">
        <f t="shared" si="6"/>
        <v>1</v>
      </c>
      <c r="B422" t="str">
        <f t="shared" si="9"/>
        <v/>
      </c>
      <c r="C422">
        <f t="shared" si="10"/>
        <v>1</v>
      </c>
      <c r="D422" s="4"/>
      <c r="E422" t="s">
        <v>20</v>
      </c>
      <c r="F422" t="str">
        <f t="array" ref="F422">INDEX(Establishment!B$2:B$1031,MATCH($E422,Establishment!$A$2:$A$1031,0))</f>
        <v xml:space="preserve"> </v>
      </c>
      <c r="G422" t="str">
        <f t="array" ref="G422">INDEX(Establishment!C$2:C$1031,MATCH($E422,Establishment!$A$2:$A$1031,0))</f>
        <v xml:space="preserve"> </v>
      </c>
      <c r="M422">
        <f t="shared" si="7"/>
        <v>0</v>
      </c>
      <c r="N422">
        <f t="shared" si="8"/>
        <v>0</v>
      </c>
      <c r="O422" t="s">
        <v>20</v>
      </c>
      <c r="P422" t="str">
        <f t="array" ref="P422">INDEX(Items!B$2:B$1072,MATCH($O422,Items!$A$2:$A$1072,0))</f>
        <v xml:space="preserve"> </v>
      </c>
      <c r="Q422" t="str">
        <f t="array" ref="Q422">INDEX(Items!C$2:C$1072,MATCH($O422,Items!$A$2:$A$1072,0))</f>
        <v xml:space="preserve"> </v>
      </c>
      <c r="R422" t="str">
        <f t="array" ref="R422">INDEX(Items!D$2:D$1072,MATCH($O422,Items!$A$2:$A$1072,0))</f>
        <v xml:space="preserve"> </v>
      </c>
    </row>
    <row r="423" spans="1:18" ht="15.75" customHeight="1" x14ac:dyDescent="0.25">
      <c r="A423">
        <f t="shared" si="6"/>
        <v>1</v>
      </c>
      <c r="B423" t="str">
        <f t="shared" si="9"/>
        <v/>
      </c>
      <c r="C423">
        <f t="shared" si="10"/>
        <v>1</v>
      </c>
      <c r="D423" s="4"/>
      <c r="E423" t="s">
        <v>20</v>
      </c>
      <c r="F423" t="str">
        <f t="array" ref="F423">INDEX(Establishment!B$2:B$1031,MATCH($E423,Establishment!$A$2:$A$1031,0))</f>
        <v xml:space="preserve"> </v>
      </c>
      <c r="G423" t="str">
        <f t="array" ref="G423">INDEX(Establishment!C$2:C$1031,MATCH($E423,Establishment!$A$2:$A$1031,0))</f>
        <v xml:space="preserve"> </v>
      </c>
      <c r="M423">
        <f t="shared" si="7"/>
        <v>0</v>
      </c>
      <c r="N423">
        <f t="shared" si="8"/>
        <v>0</v>
      </c>
      <c r="O423" t="s">
        <v>20</v>
      </c>
      <c r="P423" t="str">
        <f t="array" ref="P423">INDEX(Items!B$2:B$1072,MATCH($O423,Items!$A$2:$A$1072,0))</f>
        <v xml:space="preserve"> </v>
      </c>
      <c r="Q423" t="str">
        <f t="array" ref="Q423">INDEX(Items!C$2:C$1072,MATCH($O423,Items!$A$2:$A$1072,0))</f>
        <v xml:space="preserve"> </v>
      </c>
      <c r="R423" t="str">
        <f t="array" ref="R423">INDEX(Items!D$2:D$1072,MATCH($O423,Items!$A$2:$A$1072,0))</f>
        <v xml:space="preserve"> </v>
      </c>
    </row>
    <row r="424" spans="1:18" ht="15.75" customHeight="1" x14ac:dyDescent="0.25">
      <c r="A424">
        <f t="shared" si="6"/>
        <v>1</v>
      </c>
      <c r="B424" t="str">
        <f t="shared" si="9"/>
        <v/>
      </c>
      <c r="C424">
        <f t="shared" si="10"/>
        <v>1</v>
      </c>
      <c r="D424" s="4"/>
      <c r="E424" t="s">
        <v>20</v>
      </c>
      <c r="F424" t="str">
        <f t="array" ref="F424">INDEX(Establishment!B$2:B$1031,MATCH($E424,Establishment!$A$2:$A$1031,0))</f>
        <v xml:space="preserve"> </v>
      </c>
      <c r="G424" t="str">
        <f t="array" ref="G424">INDEX(Establishment!C$2:C$1031,MATCH($E424,Establishment!$A$2:$A$1031,0))</f>
        <v xml:space="preserve"> </v>
      </c>
      <c r="M424">
        <f t="shared" si="7"/>
        <v>0</v>
      </c>
      <c r="N424">
        <f t="shared" si="8"/>
        <v>0</v>
      </c>
      <c r="O424" t="s">
        <v>20</v>
      </c>
      <c r="P424" t="str">
        <f t="array" ref="P424">INDEX(Items!B$2:B$1072,MATCH($O424,Items!$A$2:$A$1072,0))</f>
        <v xml:space="preserve"> </v>
      </c>
      <c r="Q424" t="str">
        <f t="array" ref="Q424">INDEX(Items!C$2:C$1072,MATCH($O424,Items!$A$2:$A$1072,0))</f>
        <v xml:space="preserve"> </v>
      </c>
      <c r="R424" t="str">
        <f t="array" ref="R424">INDEX(Items!D$2:D$1072,MATCH($O424,Items!$A$2:$A$1072,0))</f>
        <v xml:space="preserve"> </v>
      </c>
    </row>
    <row r="425" spans="1:18" ht="15.75" customHeight="1" x14ac:dyDescent="0.25">
      <c r="A425">
        <f t="shared" si="6"/>
        <v>1</v>
      </c>
      <c r="B425" t="str">
        <f t="shared" si="9"/>
        <v/>
      </c>
      <c r="C425">
        <f t="shared" si="10"/>
        <v>1</v>
      </c>
      <c r="D425" s="4"/>
      <c r="E425" t="s">
        <v>20</v>
      </c>
      <c r="F425" t="str">
        <f t="array" ref="F425">INDEX(Establishment!B$2:B$1031,MATCH($E425,Establishment!$A$2:$A$1031,0))</f>
        <v xml:space="preserve"> </v>
      </c>
      <c r="G425" t="str">
        <f t="array" ref="G425">INDEX(Establishment!C$2:C$1031,MATCH($E425,Establishment!$A$2:$A$1031,0))</f>
        <v xml:space="preserve"> </v>
      </c>
      <c r="M425">
        <f t="shared" si="7"/>
        <v>0</v>
      </c>
      <c r="N425">
        <f t="shared" si="8"/>
        <v>0</v>
      </c>
      <c r="O425" t="s">
        <v>20</v>
      </c>
      <c r="P425" t="str">
        <f t="array" ref="P425">INDEX(Items!B$2:B$1072,MATCH($O425,Items!$A$2:$A$1072,0))</f>
        <v xml:space="preserve"> </v>
      </c>
      <c r="Q425" t="str">
        <f t="array" ref="Q425">INDEX(Items!C$2:C$1072,MATCH($O425,Items!$A$2:$A$1072,0))</f>
        <v xml:space="preserve"> </v>
      </c>
      <c r="R425" t="str">
        <f t="array" ref="R425">INDEX(Items!D$2:D$1072,MATCH($O425,Items!$A$2:$A$1072,0))</f>
        <v xml:space="preserve"> </v>
      </c>
    </row>
    <row r="426" spans="1:18" ht="15.75" customHeight="1" x14ac:dyDescent="0.25">
      <c r="A426">
        <f t="shared" si="6"/>
        <v>1</v>
      </c>
      <c r="B426" t="str">
        <f t="shared" si="9"/>
        <v/>
      </c>
      <c r="C426">
        <f t="shared" si="10"/>
        <v>1</v>
      </c>
      <c r="D426" s="4"/>
      <c r="E426" t="s">
        <v>20</v>
      </c>
      <c r="F426" t="str">
        <f t="array" ref="F426">INDEX(Establishment!B$2:B$1031,MATCH($E426,Establishment!$A$2:$A$1031,0))</f>
        <v xml:space="preserve"> </v>
      </c>
      <c r="G426" t="str">
        <f t="array" ref="G426">INDEX(Establishment!C$2:C$1031,MATCH($E426,Establishment!$A$2:$A$1031,0))</f>
        <v xml:space="preserve"> </v>
      </c>
      <c r="M426">
        <f t="shared" si="7"/>
        <v>0</v>
      </c>
      <c r="N426">
        <f t="shared" si="8"/>
        <v>0</v>
      </c>
      <c r="O426" t="s">
        <v>20</v>
      </c>
      <c r="P426" t="str">
        <f t="array" ref="P426">INDEX(Items!B$2:B$1072,MATCH($O426,Items!$A$2:$A$1072,0))</f>
        <v xml:space="preserve"> </v>
      </c>
      <c r="Q426" t="str">
        <f t="array" ref="Q426">INDEX(Items!C$2:C$1072,MATCH($O426,Items!$A$2:$A$1072,0))</f>
        <v xml:space="preserve"> </v>
      </c>
      <c r="R426" t="str">
        <f t="array" ref="R426">INDEX(Items!D$2:D$1072,MATCH($O426,Items!$A$2:$A$1072,0))</f>
        <v xml:space="preserve"> </v>
      </c>
    </row>
    <row r="427" spans="1:18" ht="15.75" customHeight="1" x14ac:dyDescent="0.25">
      <c r="A427">
        <f t="shared" si="6"/>
        <v>1</v>
      </c>
      <c r="B427" t="str">
        <f t="shared" si="9"/>
        <v/>
      </c>
      <c r="C427">
        <f t="shared" si="10"/>
        <v>1</v>
      </c>
      <c r="D427" s="4"/>
      <c r="E427" t="s">
        <v>20</v>
      </c>
      <c r="F427" t="str">
        <f t="array" ref="F427">INDEX(Establishment!B$2:B$1031,MATCH($E427,Establishment!$A$2:$A$1031,0))</f>
        <v xml:space="preserve"> </v>
      </c>
      <c r="G427" t="str">
        <f t="array" ref="G427">INDEX(Establishment!C$2:C$1031,MATCH($E427,Establishment!$A$2:$A$1031,0))</f>
        <v xml:space="preserve"> </v>
      </c>
      <c r="M427">
        <f t="shared" si="7"/>
        <v>0</v>
      </c>
      <c r="N427">
        <f t="shared" si="8"/>
        <v>0</v>
      </c>
      <c r="O427" t="s">
        <v>20</v>
      </c>
      <c r="P427" t="str">
        <f t="array" ref="P427">INDEX(Items!B$2:B$1072,MATCH($O427,Items!$A$2:$A$1072,0))</f>
        <v xml:space="preserve"> </v>
      </c>
      <c r="Q427" t="str">
        <f t="array" ref="Q427">INDEX(Items!C$2:C$1072,MATCH($O427,Items!$A$2:$A$1072,0))</f>
        <v xml:space="preserve"> </v>
      </c>
      <c r="R427" t="str">
        <f t="array" ref="R427">INDEX(Items!D$2:D$1072,MATCH($O427,Items!$A$2:$A$1072,0))</f>
        <v xml:space="preserve"> </v>
      </c>
    </row>
    <row r="428" spans="1:18" ht="15.75" customHeight="1" x14ac:dyDescent="0.25">
      <c r="A428">
        <f t="shared" si="6"/>
        <v>1</v>
      </c>
      <c r="B428" t="str">
        <f t="shared" si="9"/>
        <v/>
      </c>
      <c r="C428">
        <f t="shared" si="10"/>
        <v>1</v>
      </c>
      <c r="D428" s="4"/>
      <c r="E428" t="s">
        <v>20</v>
      </c>
      <c r="F428" t="str">
        <f t="array" ref="F428">INDEX(Establishment!B$2:B$1031,MATCH($E428,Establishment!$A$2:$A$1031,0))</f>
        <v xml:space="preserve"> </v>
      </c>
      <c r="G428" t="str">
        <f t="array" ref="G428">INDEX(Establishment!C$2:C$1031,MATCH($E428,Establishment!$A$2:$A$1031,0))</f>
        <v xml:space="preserve"> </v>
      </c>
      <c r="M428">
        <f t="shared" si="7"/>
        <v>0</v>
      </c>
      <c r="N428">
        <f t="shared" si="8"/>
        <v>0</v>
      </c>
      <c r="O428" t="s">
        <v>20</v>
      </c>
      <c r="P428" t="str">
        <f t="array" ref="P428">INDEX(Items!B$2:B$1072,MATCH($O428,Items!$A$2:$A$1072,0))</f>
        <v xml:space="preserve"> </v>
      </c>
      <c r="Q428" t="str">
        <f t="array" ref="Q428">INDEX(Items!C$2:C$1072,MATCH($O428,Items!$A$2:$A$1072,0))</f>
        <v xml:space="preserve"> </v>
      </c>
      <c r="R428" t="str">
        <f t="array" ref="R428">INDEX(Items!D$2:D$1072,MATCH($O428,Items!$A$2:$A$1072,0))</f>
        <v xml:space="preserve"> </v>
      </c>
    </row>
    <row r="429" spans="1:18" ht="15.75" customHeight="1" x14ac:dyDescent="0.25">
      <c r="A429">
        <f t="shared" si="6"/>
        <v>1</v>
      </c>
      <c r="B429" t="str">
        <f t="shared" si="9"/>
        <v/>
      </c>
      <c r="C429">
        <f t="shared" si="10"/>
        <v>1</v>
      </c>
      <c r="D429" s="4"/>
      <c r="E429" t="s">
        <v>20</v>
      </c>
      <c r="F429" t="str">
        <f t="array" ref="F429">INDEX(Establishment!B$2:B$1031,MATCH($E429,Establishment!$A$2:$A$1031,0))</f>
        <v xml:space="preserve"> </v>
      </c>
      <c r="G429" t="str">
        <f t="array" ref="G429">INDEX(Establishment!C$2:C$1031,MATCH($E429,Establishment!$A$2:$A$1031,0))</f>
        <v xml:space="preserve"> </v>
      </c>
      <c r="M429">
        <f t="shared" si="7"/>
        <v>0</v>
      </c>
      <c r="N429">
        <f t="shared" si="8"/>
        <v>0</v>
      </c>
      <c r="O429" t="s">
        <v>20</v>
      </c>
      <c r="P429" t="str">
        <f t="array" ref="P429">INDEX(Items!B$2:B$1072,MATCH($O429,Items!$A$2:$A$1072,0))</f>
        <v xml:space="preserve"> </v>
      </c>
      <c r="Q429" t="str">
        <f t="array" ref="Q429">INDEX(Items!C$2:C$1072,MATCH($O429,Items!$A$2:$A$1072,0))</f>
        <v xml:space="preserve"> </v>
      </c>
      <c r="R429" t="str">
        <f t="array" ref="R429">INDEX(Items!D$2:D$1072,MATCH($O429,Items!$A$2:$A$1072,0))</f>
        <v xml:space="preserve"> </v>
      </c>
    </row>
    <row r="430" spans="1:18" ht="15.75" customHeight="1" x14ac:dyDescent="0.25">
      <c r="A430">
        <f t="shared" si="6"/>
        <v>1</v>
      </c>
      <c r="B430" t="str">
        <f t="shared" si="9"/>
        <v/>
      </c>
      <c r="C430">
        <f t="shared" si="10"/>
        <v>1</v>
      </c>
      <c r="D430" s="4"/>
      <c r="E430" t="s">
        <v>20</v>
      </c>
      <c r="F430" t="str">
        <f t="array" ref="F430">INDEX(Establishment!B$2:B$1031,MATCH($E430,Establishment!$A$2:$A$1031,0))</f>
        <v xml:space="preserve"> </v>
      </c>
      <c r="G430" t="str">
        <f t="array" ref="G430">INDEX(Establishment!C$2:C$1031,MATCH($E430,Establishment!$A$2:$A$1031,0))</f>
        <v xml:space="preserve"> </v>
      </c>
      <c r="M430">
        <f t="shared" si="7"/>
        <v>0</v>
      </c>
      <c r="N430">
        <f t="shared" si="8"/>
        <v>0</v>
      </c>
      <c r="O430" t="s">
        <v>20</v>
      </c>
      <c r="P430" t="str">
        <f t="array" ref="P430">INDEX(Items!B$2:B$1072,MATCH($O430,Items!$A$2:$A$1072,0))</f>
        <v xml:space="preserve"> </v>
      </c>
      <c r="Q430" t="str">
        <f t="array" ref="Q430">INDEX(Items!C$2:C$1072,MATCH($O430,Items!$A$2:$A$1072,0))</f>
        <v xml:space="preserve"> </v>
      </c>
      <c r="R430" t="str">
        <f t="array" ref="R430">INDEX(Items!D$2:D$1072,MATCH($O430,Items!$A$2:$A$1072,0))</f>
        <v xml:space="preserve"> </v>
      </c>
    </row>
    <row r="431" spans="1:18" ht="15.75" customHeight="1" x14ac:dyDescent="0.25">
      <c r="A431">
        <f t="shared" si="6"/>
        <v>1</v>
      </c>
      <c r="B431" t="str">
        <f t="shared" si="9"/>
        <v/>
      </c>
      <c r="C431">
        <f t="shared" si="10"/>
        <v>1</v>
      </c>
      <c r="D431" s="4"/>
      <c r="E431" t="s">
        <v>20</v>
      </c>
      <c r="F431" t="str">
        <f t="array" ref="F431">INDEX(Establishment!B$2:B$1031,MATCH($E431,Establishment!$A$2:$A$1031,0))</f>
        <v xml:space="preserve"> </v>
      </c>
      <c r="G431" t="str">
        <f t="array" ref="G431">INDEX(Establishment!C$2:C$1031,MATCH($E431,Establishment!$A$2:$A$1031,0))</f>
        <v xml:space="preserve"> </v>
      </c>
      <c r="M431">
        <f t="shared" si="7"/>
        <v>0</v>
      </c>
      <c r="N431">
        <f t="shared" si="8"/>
        <v>0</v>
      </c>
      <c r="O431" t="s">
        <v>20</v>
      </c>
      <c r="P431" t="str">
        <f t="array" ref="P431">INDEX(Items!B$2:B$1072,MATCH($O431,Items!$A$2:$A$1072,0))</f>
        <v xml:space="preserve"> </v>
      </c>
      <c r="Q431" t="str">
        <f t="array" ref="Q431">INDEX(Items!C$2:C$1072,MATCH($O431,Items!$A$2:$A$1072,0))</f>
        <v xml:space="preserve"> </v>
      </c>
      <c r="R431" t="str">
        <f t="array" ref="R431">INDEX(Items!D$2:D$1072,MATCH($O431,Items!$A$2:$A$1072,0))</f>
        <v xml:space="preserve"> </v>
      </c>
    </row>
    <row r="432" spans="1:18" ht="15.75" customHeight="1" x14ac:dyDescent="0.25">
      <c r="A432">
        <f t="shared" si="6"/>
        <v>1</v>
      </c>
      <c r="B432" t="str">
        <f t="shared" si="9"/>
        <v/>
      </c>
      <c r="C432">
        <f t="shared" si="10"/>
        <v>1</v>
      </c>
      <c r="D432" s="4"/>
      <c r="E432" t="s">
        <v>20</v>
      </c>
      <c r="F432" t="str">
        <f t="array" ref="F432">INDEX(Establishment!B$2:B$1031,MATCH($E432,Establishment!$A$2:$A$1031,0))</f>
        <v xml:space="preserve"> </v>
      </c>
      <c r="G432" t="str">
        <f t="array" ref="G432">INDEX(Establishment!C$2:C$1031,MATCH($E432,Establishment!$A$2:$A$1031,0))</f>
        <v xml:space="preserve"> </v>
      </c>
      <c r="M432">
        <f t="shared" si="7"/>
        <v>0</v>
      </c>
      <c r="N432">
        <f t="shared" si="8"/>
        <v>0</v>
      </c>
      <c r="O432" t="s">
        <v>20</v>
      </c>
      <c r="P432" t="str">
        <f t="array" ref="P432">INDEX(Items!B$2:B$1072,MATCH($O432,Items!$A$2:$A$1072,0))</f>
        <v xml:space="preserve"> </v>
      </c>
      <c r="Q432" t="str">
        <f t="array" ref="Q432">INDEX(Items!C$2:C$1072,MATCH($O432,Items!$A$2:$A$1072,0))</f>
        <v xml:space="preserve"> </v>
      </c>
      <c r="R432" t="str">
        <f t="array" ref="R432">INDEX(Items!D$2:D$1072,MATCH($O432,Items!$A$2:$A$1072,0))</f>
        <v xml:space="preserve"> </v>
      </c>
    </row>
    <row r="433" spans="1:18" ht="15.75" customHeight="1" x14ac:dyDescent="0.25">
      <c r="A433">
        <f t="shared" si="6"/>
        <v>1</v>
      </c>
      <c r="B433" t="str">
        <f t="shared" si="9"/>
        <v/>
      </c>
      <c r="C433">
        <f t="shared" si="10"/>
        <v>1</v>
      </c>
      <c r="D433" s="4"/>
      <c r="E433" t="s">
        <v>20</v>
      </c>
      <c r="F433" t="str">
        <f t="array" ref="F433">INDEX(Establishment!B$2:B$1031,MATCH($E433,Establishment!$A$2:$A$1031,0))</f>
        <v xml:space="preserve"> </v>
      </c>
      <c r="G433" t="str">
        <f t="array" ref="G433">INDEX(Establishment!C$2:C$1031,MATCH($E433,Establishment!$A$2:$A$1031,0))</f>
        <v xml:space="preserve"> </v>
      </c>
      <c r="M433">
        <f t="shared" si="7"/>
        <v>0</v>
      </c>
      <c r="N433">
        <f t="shared" si="8"/>
        <v>0</v>
      </c>
      <c r="O433" t="s">
        <v>20</v>
      </c>
      <c r="P433" t="str">
        <f t="array" ref="P433">INDEX(Items!B$2:B$1072,MATCH($O433,Items!$A$2:$A$1072,0))</f>
        <v xml:space="preserve"> </v>
      </c>
      <c r="Q433" t="str">
        <f t="array" ref="Q433">INDEX(Items!C$2:C$1072,MATCH($O433,Items!$A$2:$A$1072,0))</f>
        <v xml:space="preserve"> </v>
      </c>
      <c r="R433" t="str">
        <f t="array" ref="R433">INDEX(Items!D$2:D$1072,MATCH($O433,Items!$A$2:$A$1072,0))</f>
        <v xml:space="preserve"> </v>
      </c>
    </row>
    <row r="434" spans="1:18" ht="15.75" customHeight="1" x14ac:dyDescent="0.25">
      <c r="A434">
        <f t="shared" si="6"/>
        <v>1</v>
      </c>
      <c r="B434" t="str">
        <f t="shared" si="9"/>
        <v/>
      </c>
      <c r="C434">
        <f t="shared" si="10"/>
        <v>1</v>
      </c>
      <c r="D434" s="4"/>
      <c r="E434" t="s">
        <v>20</v>
      </c>
      <c r="F434" t="str">
        <f t="array" ref="F434">INDEX(Establishment!B$2:B$1031,MATCH($E434,Establishment!$A$2:$A$1031,0))</f>
        <v xml:space="preserve"> </v>
      </c>
      <c r="G434" t="str">
        <f t="array" ref="G434">INDEX(Establishment!C$2:C$1031,MATCH($E434,Establishment!$A$2:$A$1031,0))</f>
        <v xml:space="preserve"> </v>
      </c>
      <c r="M434">
        <f t="shared" si="7"/>
        <v>0</v>
      </c>
      <c r="N434">
        <f t="shared" si="8"/>
        <v>0</v>
      </c>
      <c r="O434" t="s">
        <v>20</v>
      </c>
      <c r="P434" t="str">
        <f t="array" ref="P434">INDEX(Items!B$2:B$1072,MATCH($O434,Items!$A$2:$A$1072,0))</f>
        <v xml:space="preserve"> </v>
      </c>
      <c r="Q434" t="str">
        <f t="array" ref="Q434">INDEX(Items!C$2:C$1072,MATCH($O434,Items!$A$2:$A$1072,0))</f>
        <v xml:space="preserve"> </v>
      </c>
      <c r="R434" t="str">
        <f t="array" ref="R434">INDEX(Items!D$2:D$1072,MATCH($O434,Items!$A$2:$A$1072,0))</f>
        <v xml:space="preserve"> </v>
      </c>
    </row>
    <row r="435" spans="1:18" ht="15.75" customHeight="1" x14ac:dyDescent="0.25">
      <c r="A435">
        <f t="shared" si="6"/>
        <v>1</v>
      </c>
      <c r="B435" t="str">
        <f t="shared" si="9"/>
        <v/>
      </c>
      <c r="C435">
        <f t="shared" si="10"/>
        <v>1</v>
      </c>
      <c r="D435" s="4"/>
      <c r="E435" t="s">
        <v>20</v>
      </c>
      <c r="F435" t="str">
        <f t="array" ref="F435">INDEX(Establishment!B$2:B$1031,MATCH($E435,Establishment!$A$2:$A$1031,0))</f>
        <v xml:space="preserve"> </v>
      </c>
      <c r="G435" t="str">
        <f t="array" ref="G435">INDEX(Establishment!C$2:C$1031,MATCH($E435,Establishment!$A$2:$A$1031,0))</f>
        <v xml:space="preserve"> </v>
      </c>
      <c r="M435">
        <f t="shared" si="7"/>
        <v>0</v>
      </c>
      <c r="N435">
        <f t="shared" si="8"/>
        <v>0</v>
      </c>
      <c r="O435" t="s">
        <v>20</v>
      </c>
      <c r="P435" t="str">
        <f t="array" ref="P435">INDEX(Items!B$2:B$1072,MATCH($O435,Items!$A$2:$A$1072,0))</f>
        <v xml:space="preserve"> </v>
      </c>
      <c r="Q435" t="str">
        <f t="array" ref="Q435">INDEX(Items!C$2:C$1072,MATCH($O435,Items!$A$2:$A$1072,0))</f>
        <v xml:space="preserve"> </v>
      </c>
      <c r="R435" t="str">
        <f t="array" ref="R435">INDEX(Items!D$2:D$1072,MATCH($O435,Items!$A$2:$A$1072,0))</f>
        <v xml:space="preserve"> </v>
      </c>
    </row>
    <row r="436" spans="1:18" ht="15.75" customHeight="1" x14ac:dyDescent="0.25">
      <c r="A436">
        <f t="shared" si="6"/>
        <v>1</v>
      </c>
      <c r="B436" t="str">
        <f t="shared" si="9"/>
        <v/>
      </c>
      <c r="C436">
        <f t="shared" si="10"/>
        <v>1</v>
      </c>
      <c r="D436" s="4"/>
      <c r="E436" t="s">
        <v>20</v>
      </c>
      <c r="F436" t="str">
        <f t="array" ref="F436">INDEX(Establishment!B$2:B$1031,MATCH($E436,Establishment!$A$2:$A$1031,0))</f>
        <v xml:space="preserve"> </v>
      </c>
      <c r="G436" t="str">
        <f t="array" ref="G436">INDEX(Establishment!C$2:C$1031,MATCH($E436,Establishment!$A$2:$A$1031,0))</f>
        <v xml:space="preserve"> </v>
      </c>
      <c r="M436">
        <f t="shared" si="7"/>
        <v>0</v>
      </c>
      <c r="N436">
        <f t="shared" si="8"/>
        <v>0</v>
      </c>
      <c r="O436" t="s">
        <v>20</v>
      </c>
      <c r="P436" t="str">
        <f t="array" ref="P436">INDEX(Items!B$2:B$1072,MATCH($O436,Items!$A$2:$A$1072,0))</f>
        <v xml:space="preserve"> </v>
      </c>
      <c r="Q436" t="str">
        <f t="array" ref="Q436">INDEX(Items!C$2:C$1072,MATCH($O436,Items!$A$2:$A$1072,0))</f>
        <v xml:space="preserve"> </v>
      </c>
      <c r="R436" t="str">
        <f t="array" ref="R436">INDEX(Items!D$2:D$1072,MATCH($O436,Items!$A$2:$A$1072,0))</f>
        <v xml:space="preserve"> </v>
      </c>
    </row>
    <row r="437" spans="1:18" ht="15.75" customHeight="1" x14ac:dyDescent="0.25">
      <c r="A437">
        <f t="shared" si="6"/>
        <v>1</v>
      </c>
      <c r="B437" t="str">
        <f t="shared" si="9"/>
        <v/>
      </c>
      <c r="C437">
        <f t="shared" si="10"/>
        <v>1</v>
      </c>
      <c r="D437" s="4"/>
      <c r="E437" t="s">
        <v>20</v>
      </c>
      <c r="F437" t="str">
        <f t="array" ref="F437">INDEX(Establishment!B$2:B$1031,MATCH($E437,Establishment!$A$2:$A$1031,0))</f>
        <v xml:space="preserve"> </v>
      </c>
      <c r="G437" t="str">
        <f t="array" ref="G437">INDEX(Establishment!C$2:C$1031,MATCH($E437,Establishment!$A$2:$A$1031,0))</f>
        <v xml:space="preserve"> </v>
      </c>
      <c r="M437">
        <f t="shared" si="7"/>
        <v>0</v>
      </c>
      <c r="N437">
        <f t="shared" si="8"/>
        <v>0</v>
      </c>
      <c r="O437" t="s">
        <v>20</v>
      </c>
      <c r="P437" t="str">
        <f t="array" ref="P437">INDEX(Items!B$2:B$1072,MATCH($O437,Items!$A$2:$A$1072,0))</f>
        <v xml:space="preserve"> </v>
      </c>
      <c r="Q437" t="str">
        <f t="array" ref="Q437">INDEX(Items!C$2:C$1072,MATCH($O437,Items!$A$2:$A$1072,0))</f>
        <v xml:space="preserve"> </v>
      </c>
      <c r="R437" t="str">
        <f t="array" ref="R437">INDEX(Items!D$2:D$1072,MATCH($O437,Items!$A$2:$A$1072,0))</f>
        <v xml:space="preserve"> </v>
      </c>
    </row>
    <row r="438" spans="1:18" ht="15.75" customHeight="1" x14ac:dyDescent="0.25">
      <c r="A438">
        <f t="shared" si="6"/>
        <v>1</v>
      </c>
      <c r="B438" t="str">
        <f t="shared" si="9"/>
        <v/>
      </c>
      <c r="C438">
        <f t="shared" si="10"/>
        <v>1</v>
      </c>
      <c r="D438" s="4"/>
      <c r="E438" t="s">
        <v>20</v>
      </c>
      <c r="F438" t="str">
        <f t="array" ref="F438">INDEX(Establishment!B$2:B$1031,MATCH($E438,Establishment!$A$2:$A$1031,0))</f>
        <v xml:space="preserve"> </v>
      </c>
      <c r="G438" t="str">
        <f t="array" ref="G438">INDEX(Establishment!C$2:C$1031,MATCH($E438,Establishment!$A$2:$A$1031,0))</f>
        <v xml:space="preserve"> </v>
      </c>
      <c r="M438">
        <f t="shared" si="7"/>
        <v>0</v>
      </c>
      <c r="N438">
        <f t="shared" si="8"/>
        <v>0</v>
      </c>
      <c r="O438" t="s">
        <v>20</v>
      </c>
      <c r="P438" t="str">
        <f t="array" ref="P438">INDEX(Items!B$2:B$1072,MATCH($O438,Items!$A$2:$A$1072,0))</f>
        <v xml:space="preserve"> </v>
      </c>
      <c r="Q438" t="str">
        <f t="array" ref="Q438">INDEX(Items!C$2:C$1072,MATCH($O438,Items!$A$2:$A$1072,0))</f>
        <v xml:space="preserve"> </v>
      </c>
      <c r="R438" t="str">
        <f t="array" ref="R438">INDEX(Items!D$2:D$1072,MATCH($O438,Items!$A$2:$A$1072,0))</f>
        <v xml:space="preserve"> </v>
      </c>
    </row>
    <row r="439" spans="1:18" ht="15.75" customHeight="1" x14ac:dyDescent="0.25">
      <c r="A439">
        <f t="shared" si="6"/>
        <v>1</v>
      </c>
      <c r="B439" t="str">
        <f t="shared" si="9"/>
        <v/>
      </c>
      <c r="C439">
        <f t="shared" si="10"/>
        <v>1</v>
      </c>
      <c r="D439" s="4"/>
      <c r="E439" t="s">
        <v>20</v>
      </c>
      <c r="F439" t="str">
        <f t="array" ref="F439">INDEX(Establishment!B$2:B$1031,MATCH($E439,Establishment!$A$2:$A$1031,0))</f>
        <v xml:space="preserve"> </v>
      </c>
      <c r="G439" t="str">
        <f t="array" ref="G439">INDEX(Establishment!C$2:C$1031,MATCH($E439,Establishment!$A$2:$A$1031,0))</f>
        <v xml:space="preserve"> </v>
      </c>
      <c r="M439">
        <f t="shared" si="7"/>
        <v>0</v>
      </c>
      <c r="N439">
        <f t="shared" si="8"/>
        <v>0</v>
      </c>
      <c r="O439" t="s">
        <v>20</v>
      </c>
      <c r="P439" t="str">
        <f t="array" ref="P439">INDEX(Items!B$2:B$1072,MATCH($O439,Items!$A$2:$A$1072,0))</f>
        <v xml:space="preserve"> </v>
      </c>
      <c r="Q439" t="str">
        <f t="array" ref="Q439">INDEX(Items!C$2:C$1072,MATCH($O439,Items!$A$2:$A$1072,0))</f>
        <v xml:space="preserve"> </v>
      </c>
      <c r="R439" t="str">
        <f t="array" ref="R439">INDEX(Items!D$2:D$1072,MATCH($O439,Items!$A$2:$A$1072,0))</f>
        <v xml:space="preserve"> </v>
      </c>
    </row>
    <row r="440" spans="1:18" ht="15.75" customHeight="1" x14ac:dyDescent="0.25">
      <c r="A440">
        <f t="shared" si="6"/>
        <v>1</v>
      </c>
      <c r="B440" t="str">
        <f t="shared" si="9"/>
        <v/>
      </c>
      <c r="C440">
        <f t="shared" si="10"/>
        <v>1</v>
      </c>
      <c r="D440" s="4"/>
      <c r="E440" t="s">
        <v>20</v>
      </c>
      <c r="F440" t="str">
        <f t="array" ref="F440">INDEX(Establishment!B$2:B$1031,MATCH($E440,Establishment!$A$2:$A$1031,0))</f>
        <v xml:space="preserve"> </v>
      </c>
      <c r="G440" t="str">
        <f t="array" ref="G440">INDEX(Establishment!C$2:C$1031,MATCH($E440,Establishment!$A$2:$A$1031,0))</f>
        <v xml:space="preserve"> </v>
      </c>
      <c r="M440">
        <f t="shared" si="7"/>
        <v>0</v>
      </c>
      <c r="N440">
        <f t="shared" si="8"/>
        <v>0</v>
      </c>
      <c r="O440" t="s">
        <v>20</v>
      </c>
      <c r="P440" t="str">
        <f t="array" ref="P440">INDEX(Items!B$2:B$1072,MATCH($O440,Items!$A$2:$A$1072,0))</f>
        <v xml:space="preserve"> </v>
      </c>
      <c r="Q440" t="str">
        <f t="array" ref="Q440">INDEX(Items!C$2:C$1072,MATCH($O440,Items!$A$2:$A$1072,0))</f>
        <v xml:space="preserve"> </v>
      </c>
      <c r="R440" t="str">
        <f t="array" ref="R440">INDEX(Items!D$2:D$1072,MATCH($O440,Items!$A$2:$A$1072,0))</f>
        <v xml:space="preserve"> </v>
      </c>
    </row>
    <row r="441" spans="1:18" ht="15.75" customHeight="1" x14ac:dyDescent="0.25">
      <c r="A441">
        <f t="shared" si="6"/>
        <v>1</v>
      </c>
      <c r="B441" t="str">
        <f t="shared" si="9"/>
        <v/>
      </c>
      <c r="C441">
        <f t="shared" si="10"/>
        <v>1</v>
      </c>
      <c r="D441" s="4"/>
      <c r="E441" t="s">
        <v>20</v>
      </c>
      <c r="F441" t="str">
        <f t="array" ref="F441">INDEX(Establishment!B$2:B$1031,MATCH($E441,Establishment!$A$2:$A$1031,0))</f>
        <v xml:space="preserve"> </v>
      </c>
      <c r="G441" t="str">
        <f t="array" ref="G441">INDEX(Establishment!C$2:C$1031,MATCH($E441,Establishment!$A$2:$A$1031,0))</f>
        <v xml:space="preserve"> </v>
      </c>
      <c r="M441">
        <f t="shared" si="7"/>
        <v>0</v>
      </c>
      <c r="N441">
        <f t="shared" si="8"/>
        <v>0</v>
      </c>
      <c r="O441" t="s">
        <v>20</v>
      </c>
      <c r="P441" t="str">
        <f t="array" ref="P441">INDEX(Items!B$2:B$1072,MATCH($O441,Items!$A$2:$A$1072,0))</f>
        <v xml:space="preserve"> </v>
      </c>
      <c r="Q441" t="str">
        <f t="array" ref="Q441">INDEX(Items!C$2:C$1072,MATCH($O441,Items!$A$2:$A$1072,0))</f>
        <v xml:space="preserve"> </v>
      </c>
      <c r="R441" t="str">
        <f t="array" ref="R441">INDEX(Items!D$2:D$1072,MATCH($O441,Items!$A$2:$A$1072,0))</f>
        <v xml:space="preserve"> </v>
      </c>
    </row>
    <row r="442" spans="1:18" ht="15.75" customHeight="1" x14ac:dyDescent="0.25">
      <c r="A442">
        <f t="shared" si="6"/>
        <v>1</v>
      </c>
      <c r="B442" t="str">
        <f t="shared" si="9"/>
        <v/>
      </c>
      <c r="C442">
        <f t="shared" si="10"/>
        <v>1</v>
      </c>
      <c r="D442" s="4"/>
      <c r="E442" t="s">
        <v>20</v>
      </c>
      <c r="F442" t="str">
        <f t="array" ref="F442">INDEX(Establishment!B$2:B$1031,MATCH($E442,Establishment!$A$2:$A$1031,0))</f>
        <v xml:space="preserve"> </v>
      </c>
      <c r="G442" t="str">
        <f t="array" ref="G442">INDEX(Establishment!C$2:C$1031,MATCH($E442,Establishment!$A$2:$A$1031,0))</f>
        <v xml:space="preserve"> </v>
      </c>
      <c r="M442">
        <f t="shared" si="7"/>
        <v>0</v>
      </c>
      <c r="N442">
        <f t="shared" si="8"/>
        <v>0</v>
      </c>
      <c r="O442" t="s">
        <v>20</v>
      </c>
      <c r="P442" t="str">
        <f t="array" ref="P442">INDEX(Items!B$2:B$1072,MATCH($O442,Items!$A$2:$A$1072,0))</f>
        <v xml:space="preserve"> </v>
      </c>
      <c r="Q442" t="str">
        <f t="array" ref="Q442">INDEX(Items!C$2:C$1072,MATCH($O442,Items!$A$2:$A$1072,0))</f>
        <v xml:space="preserve"> </v>
      </c>
      <c r="R442" t="str">
        <f t="array" ref="R442">INDEX(Items!D$2:D$1072,MATCH($O442,Items!$A$2:$A$1072,0))</f>
        <v xml:space="preserve"> </v>
      </c>
    </row>
    <row r="443" spans="1:18" ht="15.75" customHeight="1" x14ac:dyDescent="0.25">
      <c r="A443">
        <f t="shared" si="6"/>
        <v>1</v>
      </c>
      <c r="B443" t="str">
        <f t="shared" si="9"/>
        <v/>
      </c>
      <c r="C443">
        <f t="shared" si="10"/>
        <v>1</v>
      </c>
      <c r="D443" s="4"/>
      <c r="E443" t="s">
        <v>20</v>
      </c>
      <c r="F443" t="str">
        <f t="array" ref="F443">INDEX(Establishment!B$2:B$1031,MATCH($E443,Establishment!$A$2:$A$1031,0))</f>
        <v xml:space="preserve"> </v>
      </c>
      <c r="G443" t="str">
        <f t="array" ref="G443">INDEX(Establishment!C$2:C$1031,MATCH($E443,Establishment!$A$2:$A$1031,0))</f>
        <v xml:space="preserve"> </v>
      </c>
      <c r="M443">
        <f t="shared" si="7"/>
        <v>0</v>
      </c>
      <c r="N443">
        <f t="shared" si="8"/>
        <v>0</v>
      </c>
      <c r="O443" t="s">
        <v>20</v>
      </c>
      <c r="P443" t="str">
        <f t="array" ref="P443">INDEX(Items!B$2:B$1072,MATCH($O443,Items!$A$2:$A$1072,0))</f>
        <v xml:space="preserve"> </v>
      </c>
      <c r="Q443" t="str">
        <f t="array" ref="Q443">INDEX(Items!C$2:C$1072,MATCH($O443,Items!$A$2:$A$1072,0))</f>
        <v xml:space="preserve"> </v>
      </c>
      <c r="R443" t="str">
        <f t="array" ref="R443">INDEX(Items!D$2:D$1072,MATCH($O443,Items!$A$2:$A$1072,0))</f>
        <v xml:space="preserve"> </v>
      </c>
    </row>
    <row r="444" spans="1:18" ht="15.75" customHeight="1" x14ac:dyDescent="0.25">
      <c r="A444">
        <f t="shared" si="6"/>
        <v>1</v>
      </c>
      <c r="B444" t="str">
        <f t="shared" si="9"/>
        <v/>
      </c>
      <c r="C444">
        <f t="shared" si="10"/>
        <v>1</v>
      </c>
      <c r="D444" s="4"/>
      <c r="E444" t="s">
        <v>20</v>
      </c>
      <c r="F444" t="str">
        <f t="array" ref="F444">INDEX(Establishment!B$2:B$1031,MATCH($E444,Establishment!$A$2:$A$1031,0))</f>
        <v xml:space="preserve"> </v>
      </c>
      <c r="G444" t="str">
        <f t="array" ref="G444">INDEX(Establishment!C$2:C$1031,MATCH($E444,Establishment!$A$2:$A$1031,0))</f>
        <v xml:space="preserve"> </v>
      </c>
      <c r="M444">
        <f t="shared" si="7"/>
        <v>0</v>
      </c>
      <c r="N444">
        <f t="shared" si="8"/>
        <v>0</v>
      </c>
      <c r="O444" t="s">
        <v>20</v>
      </c>
      <c r="P444" t="str">
        <f t="array" ref="P444">INDEX(Items!B$2:B$1072,MATCH($O444,Items!$A$2:$A$1072,0))</f>
        <v xml:space="preserve"> </v>
      </c>
      <c r="Q444" t="str">
        <f t="array" ref="Q444">INDEX(Items!C$2:C$1072,MATCH($O444,Items!$A$2:$A$1072,0))</f>
        <v xml:space="preserve"> </v>
      </c>
      <c r="R444" t="str">
        <f t="array" ref="R444">INDEX(Items!D$2:D$1072,MATCH($O444,Items!$A$2:$A$1072,0))</f>
        <v xml:space="preserve"> </v>
      </c>
    </row>
    <row r="445" spans="1:18" ht="15.75" customHeight="1" x14ac:dyDescent="0.25">
      <c r="A445">
        <f t="shared" si="6"/>
        <v>1</v>
      </c>
      <c r="B445" t="str">
        <f t="shared" si="9"/>
        <v/>
      </c>
      <c r="C445">
        <f t="shared" si="10"/>
        <v>1</v>
      </c>
      <c r="D445" s="4"/>
      <c r="E445" t="s">
        <v>20</v>
      </c>
      <c r="F445" t="str">
        <f t="array" ref="F445">INDEX(Establishment!B$2:B$1031,MATCH($E445,Establishment!$A$2:$A$1031,0))</f>
        <v xml:space="preserve"> </v>
      </c>
      <c r="G445" t="str">
        <f t="array" ref="G445">INDEX(Establishment!C$2:C$1031,MATCH($E445,Establishment!$A$2:$A$1031,0))</f>
        <v xml:space="preserve"> </v>
      </c>
      <c r="M445">
        <f t="shared" si="7"/>
        <v>0</v>
      </c>
      <c r="N445">
        <f t="shared" si="8"/>
        <v>0</v>
      </c>
      <c r="O445" t="s">
        <v>20</v>
      </c>
      <c r="P445" t="str">
        <f t="array" ref="P445">INDEX(Items!B$2:B$1072,MATCH($O445,Items!$A$2:$A$1072,0))</f>
        <v xml:space="preserve"> </v>
      </c>
      <c r="Q445" t="str">
        <f t="array" ref="Q445">INDEX(Items!C$2:C$1072,MATCH($O445,Items!$A$2:$A$1072,0))</f>
        <v xml:space="preserve"> </v>
      </c>
      <c r="R445" t="str">
        <f t="array" ref="R445">INDEX(Items!D$2:D$1072,MATCH($O445,Items!$A$2:$A$1072,0))</f>
        <v xml:space="preserve"> </v>
      </c>
    </row>
    <row r="446" spans="1:18" ht="15.75" customHeight="1" x14ac:dyDescent="0.25">
      <c r="A446">
        <f t="shared" si="6"/>
        <v>1</v>
      </c>
      <c r="B446" t="str">
        <f t="shared" si="9"/>
        <v/>
      </c>
      <c r="C446">
        <f t="shared" si="10"/>
        <v>1</v>
      </c>
      <c r="D446" s="4"/>
      <c r="E446" t="s">
        <v>20</v>
      </c>
      <c r="F446" t="str">
        <f t="array" ref="F446">INDEX(Establishment!B$2:B$1031,MATCH($E446,Establishment!$A$2:$A$1031,0))</f>
        <v xml:space="preserve"> </v>
      </c>
      <c r="G446" t="str">
        <f t="array" ref="G446">INDEX(Establishment!C$2:C$1031,MATCH($E446,Establishment!$A$2:$A$1031,0))</f>
        <v xml:space="preserve"> </v>
      </c>
      <c r="M446">
        <f t="shared" si="7"/>
        <v>0</v>
      </c>
      <c r="N446">
        <f t="shared" si="8"/>
        <v>0</v>
      </c>
      <c r="O446" t="s">
        <v>20</v>
      </c>
      <c r="P446" t="str">
        <f t="array" ref="P446">INDEX(Items!B$2:B$1072,MATCH($O446,Items!$A$2:$A$1072,0))</f>
        <v xml:space="preserve"> </v>
      </c>
      <c r="Q446" t="str">
        <f t="array" ref="Q446">INDEX(Items!C$2:C$1072,MATCH($O446,Items!$A$2:$A$1072,0))</f>
        <v xml:space="preserve"> </v>
      </c>
      <c r="R446" t="str">
        <f t="array" ref="R446">INDEX(Items!D$2:D$1072,MATCH($O446,Items!$A$2:$A$1072,0))</f>
        <v xml:space="preserve"> </v>
      </c>
    </row>
    <row r="447" spans="1:18" ht="15.75" customHeight="1" x14ac:dyDescent="0.25">
      <c r="A447">
        <f t="shared" si="6"/>
        <v>1</v>
      </c>
      <c r="B447" t="str">
        <f t="shared" si="9"/>
        <v/>
      </c>
      <c r="C447">
        <f t="shared" si="10"/>
        <v>1</v>
      </c>
      <c r="D447" s="4"/>
      <c r="E447" t="s">
        <v>20</v>
      </c>
      <c r="F447" t="str">
        <f t="array" ref="F447">INDEX(Establishment!B$2:B$1031,MATCH($E447,Establishment!$A$2:$A$1031,0))</f>
        <v xml:space="preserve"> </v>
      </c>
      <c r="G447" t="str">
        <f t="array" ref="G447">INDEX(Establishment!C$2:C$1031,MATCH($E447,Establishment!$A$2:$A$1031,0))</f>
        <v xml:space="preserve"> </v>
      </c>
      <c r="M447">
        <f t="shared" si="7"/>
        <v>0</v>
      </c>
      <c r="N447">
        <f t="shared" si="8"/>
        <v>0</v>
      </c>
      <c r="O447" t="s">
        <v>20</v>
      </c>
      <c r="P447" t="str">
        <f t="array" ref="P447">INDEX(Items!B$2:B$1072,MATCH($O447,Items!$A$2:$A$1072,0))</f>
        <v xml:space="preserve"> </v>
      </c>
      <c r="Q447" t="str">
        <f t="array" ref="Q447">INDEX(Items!C$2:C$1072,MATCH($O447,Items!$A$2:$A$1072,0))</f>
        <v xml:space="preserve"> </v>
      </c>
      <c r="R447" t="str">
        <f t="array" ref="R447">INDEX(Items!D$2:D$1072,MATCH($O447,Items!$A$2:$A$1072,0))</f>
        <v xml:space="preserve"> </v>
      </c>
    </row>
    <row r="448" spans="1:18" ht="15.75" customHeight="1" x14ac:dyDescent="0.25">
      <c r="A448">
        <f t="shared" si="6"/>
        <v>1</v>
      </c>
      <c r="B448" t="str">
        <f t="shared" si="9"/>
        <v/>
      </c>
      <c r="C448">
        <f t="shared" si="10"/>
        <v>1</v>
      </c>
      <c r="D448" s="4"/>
      <c r="E448" t="s">
        <v>20</v>
      </c>
      <c r="F448" t="str">
        <f t="array" ref="F448">INDEX(Establishment!B$2:B$1031,MATCH($E448,Establishment!$A$2:$A$1031,0))</f>
        <v xml:space="preserve"> </v>
      </c>
      <c r="G448" t="str">
        <f t="array" ref="G448">INDEX(Establishment!C$2:C$1031,MATCH($E448,Establishment!$A$2:$A$1031,0))</f>
        <v xml:space="preserve"> </v>
      </c>
      <c r="M448">
        <f t="shared" si="7"/>
        <v>0</v>
      </c>
      <c r="N448">
        <f t="shared" si="8"/>
        <v>0</v>
      </c>
      <c r="O448" t="s">
        <v>20</v>
      </c>
      <c r="P448" t="str">
        <f t="array" ref="P448">INDEX(Items!B$2:B$1072,MATCH($O448,Items!$A$2:$A$1072,0))</f>
        <v xml:space="preserve"> </v>
      </c>
      <c r="Q448" t="str">
        <f t="array" ref="Q448">INDEX(Items!C$2:C$1072,MATCH($O448,Items!$A$2:$A$1072,0))</f>
        <v xml:space="preserve"> </v>
      </c>
      <c r="R448" t="str">
        <f t="array" ref="R448">INDEX(Items!D$2:D$1072,MATCH($O448,Items!$A$2:$A$1072,0))</f>
        <v xml:space="preserve"> </v>
      </c>
    </row>
    <row r="449" spans="1:18" ht="15.75" customHeight="1" x14ac:dyDescent="0.25">
      <c r="A449">
        <f t="shared" si="6"/>
        <v>1</v>
      </c>
      <c r="B449" t="str">
        <f t="shared" si="9"/>
        <v/>
      </c>
      <c r="C449">
        <f t="shared" si="10"/>
        <v>1</v>
      </c>
      <c r="D449" s="4"/>
      <c r="E449" t="s">
        <v>20</v>
      </c>
      <c r="F449" t="str">
        <f t="array" ref="F449">INDEX(Establishment!B$2:B$1031,MATCH($E449,Establishment!$A$2:$A$1031,0))</f>
        <v xml:space="preserve"> </v>
      </c>
      <c r="G449" t="str">
        <f t="array" ref="G449">INDEX(Establishment!C$2:C$1031,MATCH($E449,Establishment!$A$2:$A$1031,0))</f>
        <v xml:space="preserve"> </v>
      </c>
      <c r="M449">
        <f t="shared" si="7"/>
        <v>0</v>
      </c>
      <c r="N449">
        <f t="shared" si="8"/>
        <v>0</v>
      </c>
      <c r="O449" t="s">
        <v>20</v>
      </c>
      <c r="P449" t="str">
        <f t="array" ref="P449">INDEX(Items!B$2:B$1072,MATCH($O449,Items!$A$2:$A$1072,0))</f>
        <v xml:space="preserve"> </v>
      </c>
      <c r="Q449" t="str">
        <f t="array" ref="Q449">INDEX(Items!C$2:C$1072,MATCH($O449,Items!$A$2:$A$1072,0))</f>
        <v xml:space="preserve"> </v>
      </c>
      <c r="R449" t="str">
        <f t="array" ref="R449">INDEX(Items!D$2:D$1072,MATCH($O449,Items!$A$2:$A$1072,0))</f>
        <v xml:space="preserve"> </v>
      </c>
    </row>
    <row r="450" spans="1:18" ht="15.75" customHeight="1" x14ac:dyDescent="0.25">
      <c r="A450">
        <f t="shared" si="6"/>
        <v>1</v>
      </c>
      <c r="B450" t="str">
        <f t="shared" si="9"/>
        <v/>
      </c>
      <c r="C450">
        <f t="shared" si="10"/>
        <v>1</v>
      </c>
      <c r="D450" s="4"/>
      <c r="E450" t="s">
        <v>20</v>
      </c>
      <c r="F450" t="str">
        <f t="array" ref="F450">INDEX(Establishment!B$2:B$1031,MATCH($E450,Establishment!$A$2:$A$1031,0))</f>
        <v xml:space="preserve"> </v>
      </c>
      <c r="G450" t="str">
        <f t="array" ref="G450">INDEX(Establishment!C$2:C$1031,MATCH($E450,Establishment!$A$2:$A$1031,0))</f>
        <v xml:space="preserve"> </v>
      </c>
      <c r="M450">
        <f t="shared" si="7"/>
        <v>0</v>
      </c>
      <c r="N450">
        <f t="shared" si="8"/>
        <v>0</v>
      </c>
      <c r="O450" t="s">
        <v>20</v>
      </c>
      <c r="P450" t="str">
        <f t="array" ref="P450">INDEX(Items!B$2:B$1072,MATCH($O450,Items!$A$2:$A$1072,0))</f>
        <v xml:space="preserve"> </v>
      </c>
      <c r="Q450" t="str">
        <f t="array" ref="Q450">INDEX(Items!C$2:C$1072,MATCH($O450,Items!$A$2:$A$1072,0))</f>
        <v xml:space="preserve"> </v>
      </c>
      <c r="R450" t="str">
        <f t="array" ref="R450">INDEX(Items!D$2:D$1072,MATCH($O450,Items!$A$2:$A$1072,0))</f>
        <v xml:space="preserve"> </v>
      </c>
    </row>
    <row r="451" spans="1:18" ht="15.75" customHeight="1" x14ac:dyDescent="0.25">
      <c r="A451">
        <f t="shared" si="6"/>
        <v>1</v>
      </c>
      <c r="B451" t="str">
        <f t="shared" si="9"/>
        <v/>
      </c>
      <c r="C451">
        <f t="shared" si="10"/>
        <v>1</v>
      </c>
      <c r="D451" s="4"/>
      <c r="E451" t="s">
        <v>20</v>
      </c>
      <c r="F451" t="str">
        <f t="array" ref="F451">INDEX(Establishment!B$2:B$1031,MATCH($E451,Establishment!$A$2:$A$1031,0))</f>
        <v xml:space="preserve"> </v>
      </c>
      <c r="G451" t="str">
        <f t="array" ref="G451">INDEX(Establishment!C$2:C$1031,MATCH($E451,Establishment!$A$2:$A$1031,0))</f>
        <v xml:space="preserve"> </v>
      </c>
      <c r="M451">
        <f t="shared" si="7"/>
        <v>0</v>
      </c>
      <c r="N451">
        <f t="shared" si="8"/>
        <v>0</v>
      </c>
      <c r="O451" t="s">
        <v>20</v>
      </c>
      <c r="P451" t="str">
        <f t="array" ref="P451">INDEX(Items!B$2:B$1072,MATCH($O451,Items!$A$2:$A$1072,0))</f>
        <v xml:space="preserve"> </v>
      </c>
      <c r="Q451" t="str">
        <f t="array" ref="Q451">INDEX(Items!C$2:C$1072,MATCH($O451,Items!$A$2:$A$1072,0))</f>
        <v xml:space="preserve"> </v>
      </c>
      <c r="R451" t="str">
        <f t="array" ref="R451">INDEX(Items!D$2:D$1072,MATCH($O451,Items!$A$2:$A$1072,0))</f>
        <v xml:space="preserve"> </v>
      </c>
    </row>
    <row r="452" spans="1:18" ht="15.75" customHeight="1" x14ac:dyDescent="0.25">
      <c r="A452">
        <f t="shared" si="6"/>
        <v>1</v>
      </c>
      <c r="B452" t="str">
        <f t="shared" si="9"/>
        <v/>
      </c>
      <c r="C452">
        <f t="shared" si="10"/>
        <v>1</v>
      </c>
      <c r="D452" s="4"/>
      <c r="E452" t="s">
        <v>20</v>
      </c>
      <c r="F452" t="str">
        <f t="array" ref="F452">INDEX(Establishment!B$2:B$1031,MATCH($E452,Establishment!$A$2:$A$1031,0))</f>
        <v xml:space="preserve"> </v>
      </c>
      <c r="G452" t="str">
        <f t="array" ref="G452">INDEX(Establishment!C$2:C$1031,MATCH($E452,Establishment!$A$2:$A$1031,0))</f>
        <v xml:space="preserve"> </v>
      </c>
      <c r="M452">
        <f t="shared" si="7"/>
        <v>0</v>
      </c>
      <c r="N452">
        <f t="shared" si="8"/>
        <v>0</v>
      </c>
      <c r="O452" t="s">
        <v>20</v>
      </c>
      <c r="P452" t="str">
        <f t="array" ref="P452">INDEX(Items!B$2:B$1072,MATCH($O452,Items!$A$2:$A$1072,0))</f>
        <v xml:space="preserve"> </v>
      </c>
      <c r="Q452" t="str">
        <f t="array" ref="Q452">INDEX(Items!C$2:C$1072,MATCH($O452,Items!$A$2:$A$1072,0))</f>
        <v xml:space="preserve"> </v>
      </c>
      <c r="R452" t="str">
        <f t="array" ref="R452">INDEX(Items!D$2:D$1072,MATCH($O452,Items!$A$2:$A$1072,0))</f>
        <v xml:space="preserve"> </v>
      </c>
    </row>
    <row r="453" spans="1:18" ht="15.75" customHeight="1" x14ac:dyDescent="0.25">
      <c r="A453">
        <f t="shared" si="6"/>
        <v>1</v>
      </c>
      <c r="B453" t="str">
        <f t="shared" si="9"/>
        <v/>
      </c>
      <c r="C453">
        <f t="shared" si="10"/>
        <v>1</v>
      </c>
      <c r="D453" s="4"/>
      <c r="E453" t="s">
        <v>20</v>
      </c>
      <c r="F453" t="str">
        <f t="array" ref="F453">INDEX(Establishment!B$2:B$1031,MATCH($E453,Establishment!$A$2:$A$1031,0))</f>
        <v xml:space="preserve"> </v>
      </c>
      <c r="G453" t="str">
        <f t="array" ref="G453">INDEX(Establishment!C$2:C$1031,MATCH($E453,Establishment!$A$2:$A$1031,0))</f>
        <v xml:space="preserve"> </v>
      </c>
      <c r="M453">
        <f t="shared" si="7"/>
        <v>0</v>
      </c>
      <c r="N453">
        <f t="shared" si="8"/>
        <v>0</v>
      </c>
      <c r="O453" t="s">
        <v>20</v>
      </c>
      <c r="P453" t="str">
        <f t="array" ref="P453">INDEX(Items!B$2:B$1072,MATCH($O453,Items!$A$2:$A$1072,0))</f>
        <v xml:space="preserve"> </v>
      </c>
      <c r="Q453" t="str">
        <f t="array" ref="Q453">INDEX(Items!C$2:C$1072,MATCH($O453,Items!$A$2:$A$1072,0))</f>
        <v xml:space="preserve"> </v>
      </c>
      <c r="R453" t="str">
        <f t="array" ref="R453">INDEX(Items!D$2:D$1072,MATCH($O453,Items!$A$2:$A$1072,0))</f>
        <v xml:space="preserve"> </v>
      </c>
    </row>
    <row r="454" spans="1:18" ht="15.75" customHeight="1" x14ac:dyDescent="0.25">
      <c r="A454">
        <f t="shared" si="6"/>
        <v>1</v>
      </c>
      <c r="B454" t="str">
        <f t="shared" si="9"/>
        <v/>
      </c>
      <c r="C454">
        <f t="shared" si="10"/>
        <v>1</v>
      </c>
      <c r="D454" s="4"/>
      <c r="E454" t="s">
        <v>20</v>
      </c>
      <c r="F454" t="str">
        <f t="array" ref="F454">INDEX(Establishment!B$2:B$1031,MATCH($E454,Establishment!$A$2:$A$1031,0))</f>
        <v xml:space="preserve"> </v>
      </c>
      <c r="G454" t="str">
        <f t="array" ref="G454">INDEX(Establishment!C$2:C$1031,MATCH($E454,Establishment!$A$2:$A$1031,0))</f>
        <v xml:space="preserve"> </v>
      </c>
      <c r="M454">
        <f t="shared" si="7"/>
        <v>0</v>
      </c>
      <c r="N454">
        <f t="shared" si="8"/>
        <v>0</v>
      </c>
      <c r="O454" t="s">
        <v>20</v>
      </c>
      <c r="P454" t="str">
        <f t="array" ref="P454">INDEX(Items!B$2:B$1072,MATCH($O454,Items!$A$2:$A$1072,0))</f>
        <v xml:space="preserve"> </v>
      </c>
      <c r="Q454" t="str">
        <f t="array" ref="Q454">INDEX(Items!C$2:C$1072,MATCH($O454,Items!$A$2:$A$1072,0))</f>
        <v xml:space="preserve"> </v>
      </c>
      <c r="R454" t="str">
        <f t="array" ref="R454">INDEX(Items!D$2:D$1072,MATCH($O454,Items!$A$2:$A$1072,0))</f>
        <v xml:space="preserve"> </v>
      </c>
    </row>
    <row r="455" spans="1:18" ht="15.75" customHeight="1" x14ac:dyDescent="0.25">
      <c r="A455">
        <f t="shared" si="6"/>
        <v>1</v>
      </c>
      <c r="B455" t="str">
        <f t="shared" si="9"/>
        <v/>
      </c>
      <c r="C455">
        <f t="shared" si="10"/>
        <v>1</v>
      </c>
      <c r="D455" s="4"/>
      <c r="E455" t="s">
        <v>20</v>
      </c>
      <c r="F455" t="str">
        <f t="array" ref="F455">INDEX(Establishment!B$2:B$1031,MATCH($E455,Establishment!$A$2:$A$1031,0))</f>
        <v xml:space="preserve"> </v>
      </c>
      <c r="G455" t="str">
        <f t="array" ref="G455">INDEX(Establishment!C$2:C$1031,MATCH($E455,Establishment!$A$2:$A$1031,0))</f>
        <v xml:space="preserve"> </v>
      </c>
      <c r="M455">
        <f t="shared" si="7"/>
        <v>0</v>
      </c>
      <c r="N455">
        <f t="shared" si="8"/>
        <v>0</v>
      </c>
      <c r="O455" t="s">
        <v>20</v>
      </c>
      <c r="P455" t="str">
        <f t="array" ref="P455">INDEX(Items!B$2:B$1072,MATCH($O455,Items!$A$2:$A$1072,0))</f>
        <v xml:space="preserve"> </v>
      </c>
      <c r="Q455" t="str">
        <f t="array" ref="Q455">INDEX(Items!C$2:C$1072,MATCH($O455,Items!$A$2:$A$1072,0))</f>
        <v xml:space="preserve"> </v>
      </c>
      <c r="R455" t="str">
        <f t="array" ref="R455">INDEX(Items!D$2:D$1072,MATCH($O455,Items!$A$2:$A$1072,0))</f>
        <v xml:space="preserve"> </v>
      </c>
    </row>
    <row r="456" spans="1:18" ht="15.75" customHeight="1" x14ac:dyDescent="0.25">
      <c r="A456">
        <f t="shared" si="6"/>
        <v>1</v>
      </c>
      <c r="B456" t="str">
        <f t="shared" si="9"/>
        <v/>
      </c>
      <c r="C456">
        <f t="shared" si="10"/>
        <v>1</v>
      </c>
      <c r="D456" s="4"/>
      <c r="E456" t="s">
        <v>20</v>
      </c>
      <c r="F456" t="str">
        <f t="array" ref="F456">INDEX(Establishment!B$2:B$1031,MATCH($E456,Establishment!$A$2:$A$1031,0))</f>
        <v xml:space="preserve"> </v>
      </c>
      <c r="G456" t="str">
        <f t="array" ref="G456">INDEX(Establishment!C$2:C$1031,MATCH($E456,Establishment!$A$2:$A$1031,0))</f>
        <v xml:space="preserve"> </v>
      </c>
      <c r="M456">
        <f t="shared" si="7"/>
        <v>0</v>
      </c>
      <c r="N456">
        <f t="shared" si="8"/>
        <v>0</v>
      </c>
      <c r="O456" t="s">
        <v>20</v>
      </c>
      <c r="P456" t="str">
        <f t="array" ref="P456">INDEX(Items!B$2:B$1072,MATCH($O456,Items!$A$2:$A$1072,0))</f>
        <v xml:space="preserve"> </v>
      </c>
      <c r="Q456" t="str">
        <f t="array" ref="Q456">INDEX(Items!C$2:C$1072,MATCH($O456,Items!$A$2:$A$1072,0))</f>
        <v xml:space="preserve"> </v>
      </c>
      <c r="R456" t="str">
        <f t="array" ref="R456">INDEX(Items!D$2:D$1072,MATCH($O456,Items!$A$2:$A$1072,0))</f>
        <v xml:space="preserve"> </v>
      </c>
    </row>
    <row r="457" spans="1:18" ht="15.75" customHeight="1" x14ac:dyDescent="0.25">
      <c r="A457">
        <f t="shared" si="6"/>
        <v>1</v>
      </c>
      <c r="B457" t="str">
        <f t="shared" si="9"/>
        <v/>
      </c>
      <c r="C457">
        <f t="shared" si="10"/>
        <v>1</v>
      </c>
      <c r="D457" s="4"/>
      <c r="E457" t="s">
        <v>20</v>
      </c>
      <c r="F457" t="str">
        <f t="array" ref="F457">INDEX(Establishment!B$2:B$1031,MATCH($E457,Establishment!$A$2:$A$1031,0))</f>
        <v xml:space="preserve"> </v>
      </c>
      <c r="G457" t="str">
        <f t="array" ref="G457">INDEX(Establishment!C$2:C$1031,MATCH($E457,Establishment!$A$2:$A$1031,0))</f>
        <v xml:space="preserve"> </v>
      </c>
      <c r="M457">
        <f t="shared" si="7"/>
        <v>0</v>
      </c>
      <c r="N457">
        <f t="shared" si="8"/>
        <v>0</v>
      </c>
      <c r="O457" t="s">
        <v>20</v>
      </c>
      <c r="P457" t="str">
        <f t="array" ref="P457">INDEX(Items!B$2:B$1072,MATCH($O457,Items!$A$2:$A$1072,0))</f>
        <v xml:space="preserve"> </v>
      </c>
      <c r="Q457" t="str">
        <f t="array" ref="Q457">INDEX(Items!C$2:C$1072,MATCH($O457,Items!$A$2:$A$1072,0))</f>
        <v xml:space="preserve"> </v>
      </c>
      <c r="R457" t="str">
        <f t="array" ref="R457">INDEX(Items!D$2:D$1072,MATCH($O457,Items!$A$2:$A$1072,0))</f>
        <v xml:space="preserve"> </v>
      </c>
    </row>
    <row r="458" spans="1:18" ht="15.75" customHeight="1" x14ac:dyDescent="0.25">
      <c r="A458">
        <f t="shared" si="6"/>
        <v>1</v>
      </c>
      <c r="B458" t="str">
        <f t="shared" si="9"/>
        <v/>
      </c>
      <c r="C458">
        <f t="shared" si="10"/>
        <v>1</v>
      </c>
      <c r="D458" s="4"/>
      <c r="E458" t="s">
        <v>20</v>
      </c>
      <c r="F458" t="str">
        <f t="array" ref="F458">INDEX(Establishment!B$2:B$1031,MATCH($E458,Establishment!$A$2:$A$1031,0))</f>
        <v xml:space="preserve"> </v>
      </c>
      <c r="G458" t="str">
        <f t="array" ref="G458">INDEX(Establishment!C$2:C$1031,MATCH($E458,Establishment!$A$2:$A$1031,0))</f>
        <v xml:space="preserve"> </v>
      </c>
      <c r="M458">
        <f t="shared" si="7"/>
        <v>0</v>
      </c>
      <c r="N458">
        <f t="shared" si="8"/>
        <v>0</v>
      </c>
      <c r="O458" t="s">
        <v>20</v>
      </c>
      <c r="P458" t="str">
        <f t="array" ref="P458">INDEX(Items!B$2:B$1072,MATCH($O458,Items!$A$2:$A$1072,0))</f>
        <v xml:space="preserve"> </v>
      </c>
      <c r="Q458" t="str">
        <f t="array" ref="Q458">INDEX(Items!C$2:C$1072,MATCH($O458,Items!$A$2:$A$1072,0))</f>
        <v xml:space="preserve"> </v>
      </c>
      <c r="R458" t="str">
        <f t="array" ref="R458">INDEX(Items!D$2:D$1072,MATCH($O458,Items!$A$2:$A$1072,0))</f>
        <v xml:space="preserve"> </v>
      </c>
    </row>
    <row r="459" spans="1:18" ht="15.75" customHeight="1" x14ac:dyDescent="0.25">
      <c r="A459">
        <f t="shared" si="6"/>
        <v>1</v>
      </c>
      <c r="B459" t="str">
        <f t="shared" si="9"/>
        <v/>
      </c>
      <c r="C459">
        <f t="shared" si="10"/>
        <v>1</v>
      </c>
      <c r="D459" s="4"/>
      <c r="E459" t="s">
        <v>20</v>
      </c>
      <c r="F459" t="str">
        <f t="array" ref="F459">INDEX(Establishment!B$2:B$1031,MATCH($E459,Establishment!$A$2:$A$1031,0))</f>
        <v xml:space="preserve"> </v>
      </c>
      <c r="G459" t="str">
        <f t="array" ref="G459">INDEX(Establishment!C$2:C$1031,MATCH($E459,Establishment!$A$2:$A$1031,0))</f>
        <v xml:space="preserve"> </v>
      </c>
      <c r="M459">
        <f t="shared" si="7"/>
        <v>0</v>
      </c>
      <c r="N459">
        <f t="shared" si="8"/>
        <v>0</v>
      </c>
      <c r="O459" t="s">
        <v>20</v>
      </c>
      <c r="P459" t="str">
        <f t="array" ref="P459">INDEX(Items!B$2:B$1072,MATCH($O459,Items!$A$2:$A$1072,0))</f>
        <v xml:space="preserve"> </v>
      </c>
      <c r="Q459" t="str">
        <f t="array" ref="Q459">INDEX(Items!C$2:C$1072,MATCH($O459,Items!$A$2:$A$1072,0))</f>
        <v xml:space="preserve"> </v>
      </c>
      <c r="R459" t="str">
        <f t="array" ref="R459">INDEX(Items!D$2:D$1072,MATCH($O459,Items!$A$2:$A$1072,0))</f>
        <v xml:space="preserve"> </v>
      </c>
    </row>
    <row r="460" spans="1:18" ht="15.75" customHeight="1" x14ac:dyDescent="0.25">
      <c r="A460">
        <f t="shared" si="6"/>
        <v>1</v>
      </c>
      <c r="B460" t="str">
        <f t="shared" si="9"/>
        <v/>
      </c>
      <c r="C460">
        <f t="shared" si="10"/>
        <v>1</v>
      </c>
      <c r="D460" s="4"/>
      <c r="E460" t="s">
        <v>20</v>
      </c>
      <c r="F460" t="str">
        <f t="array" ref="F460">INDEX(Establishment!B$2:B$1031,MATCH($E460,Establishment!$A$2:$A$1031,0))</f>
        <v xml:space="preserve"> </v>
      </c>
      <c r="G460" t="str">
        <f t="array" ref="G460">INDEX(Establishment!C$2:C$1031,MATCH($E460,Establishment!$A$2:$A$1031,0))</f>
        <v xml:space="preserve"> </v>
      </c>
      <c r="M460">
        <f t="shared" si="7"/>
        <v>0</v>
      </c>
      <c r="N460">
        <f t="shared" si="8"/>
        <v>0</v>
      </c>
      <c r="O460" t="s">
        <v>20</v>
      </c>
      <c r="P460" t="str">
        <f t="array" ref="P460">INDEX(Items!B$2:B$1072,MATCH($O460,Items!$A$2:$A$1072,0))</f>
        <v xml:space="preserve"> </v>
      </c>
      <c r="Q460" t="str">
        <f t="array" ref="Q460">INDEX(Items!C$2:C$1072,MATCH($O460,Items!$A$2:$A$1072,0))</f>
        <v xml:space="preserve"> </v>
      </c>
      <c r="R460" t="str">
        <f t="array" ref="R460">INDEX(Items!D$2:D$1072,MATCH($O460,Items!$A$2:$A$1072,0))</f>
        <v xml:space="preserve"> </v>
      </c>
    </row>
    <row r="461" spans="1:18" ht="15.75" customHeight="1" x14ac:dyDescent="0.25">
      <c r="A461">
        <f t="shared" si="6"/>
        <v>1</v>
      </c>
      <c r="B461" t="str">
        <f t="shared" si="9"/>
        <v/>
      </c>
      <c r="C461">
        <f t="shared" si="10"/>
        <v>1</v>
      </c>
      <c r="D461" s="4"/>
      <c r="E461" t="s">
        <v>20</v>
      </c>
      <c r="F461" t="str">
        <f t="array" ref="F461">INDEX(Establishment!B$2:B$1031,MATCH($E461,Establishment!$A$2:$A$1031,0))</f>
        <v xml:space="preserve"> </v>
      </c>
      <c r="G461" t="str">
        <f t="array" ref="G461">INDEX(Establishment!C$2:C$1031,MATCH($E461,Establishment!$A$2:$A$1031,0))</f>
        <v xml:space="preserve"> </v>
      </c>
      <c r="M461">
        <f t="shared" si="7"/>
        <v>0</v>
      </c>
      <c r="N461">
        <f t="shared" si="8"/>
        <v>0</v>
      </c>
      <c r="O461" t="s">
        <v>20</v>
      </c>
      <c r="P461" t="str">
        <f t="array" ref="P461">INDEX(Items!B$2:B$1072,MATCH($O461,Items!$A$2:$A$1072,0))</f>
        <v xml:space="preserve"> </v>
      </c>
      <c r="Q461" t="str">
        <f t="array" ref="Q461">INDEX(Items!C$2:C$1072,MATCH($O461,Items!$A$2:$A$1072,0))</f>
        <v xml:space="preserve"> </v>
      </c>
      <c r="R461" t="str">
        <f t="array" ref="R461">INDEX(Items!D$2:D$1072,MATCH($O461,Items!$A$2:$A$1072,0))</f>
        <v xml:space="preserve"> </v>
      </c>
    </row>
    <row r="462" spans="1:18" ht="15.75" customHeight="1" x14ac:dyDescent="0.25">
      <c r="A462">
        <f t="shared" si="6"/>
        <v>1</v>
      </c>
      <c r="B462" t="str">
        <f t="shared" si="9"/>
        <v/>
      </c>
      <c r="C462">
        <f t="shared" si="10"/>
        <v>1</v>
      </c>
      <c r="D462" s="4"/>
      <c r="E462" t="s">
        <v>20</v>
      </c>
      <c r="F462" t="str">
        <f t="array" ref="F462">INDEX(Establishment!B$2:B$1031,MATCH($E462,Establishment!$A$2:$A$1031,0))</f>
        <v xml:space="preserve"> </v>
      </c>
      <c r="G462" t="str">
        <f t="array" ref="G462">INDEX(Establishment!C$2:C$1031,MATCH($E462,Establishment!$A$2:$A$1031,0))</f>
        <v xml:space="preserve"> </v>
      </c>
      <c r="M462">
        <f t="shared" si="7"/>
        <v>0</v>
      </c>
      <c r="N462">
        <f t="shared" si="8"/>
        <v>0</v>
      </c>
      <c r="O462" t="s">
        <v>20</v>
      </c>
      <c r="P462" t="str">
        <f t="array" ref="P462">INDEX(Items!B$2:B$1072,MATCH($O462,Items!$A$2:$A$1072,0))</f>
        <v xml:space="preserve"> </v>
      </c>
      <c r="Q462" t="str">
        <f t="array" ref="Q462">INDEX(Items!C$2:C$1072,MATCH($O462,Items!$A$2:$A$1072,0))</f>
        <v xml:space="preserve"> </v>
      </c>
      <c r="R462" t="str">
        <f t="array" ref="R462">INDEX(Items!D$2:D$1072,MATCH($O462,Items!$A$2:$A$1072,0))</f>
        <v xml:space="preserve"> </v>
      </c>
    </row>
    <row r="463" spans="1:18" ht="15.75" customHeight="1" x14ac:dyDescent="0.25">
      <c r="A463">
        <f t="shared" si="6"/>
        <v>1</v>
      </c>
      <c r="B463" t="str">
        <f t="shared" si="9"/>
        <v/>
      </c>
      <c r="C463">
        <f t="shared" si="10"/>
        <v>1</v>
      </c>
      <c r="D463" s="4"/>
      <c r="E463" t="s">
        <v>20</v>
      </c>
      <c r="F463" t="str">
        <f t="array" ref="F463">INDEX(Establishment!B$2:B$1031,MATCH($E463,Establishment!$A$2:$A$1031,0))</f>
        <v xml:space="preserve"> </v>
      </c>
      <c r="G463" t="str">
        <f t="array" ref="G463">INDEX(Establishment!C$2:C$1031,MATCH($E463,Establishment!$A$2:$A$1031,0))</f>
        <v xml:space="preserve"> </v>
      </c>
      <c r="M463">
        <f t="shared" si="7"/>
        <v>0</v>
      </c>
      <c r="N463">
        <f t="shared" si="8"/>
        <v>0</v>
      </c>
      <c r="O463" t="s">
        <v>20</v>
      </c>
      <c r="P463" t="str">
        <f t="array" ref="P463">INDEX(Items!B$2:B$1072,MATCH($O463,Items!$A$2:$A$1072,0))</f>
        <v xml:space="preserve"> </v>
      </c>
      <c r="Q463" t="str">
        <f t="array" ref="Q463">INDEX(Items!C$2:C$1072,MATCH($O463,Items!$A$2:$A$1072,0))</f>
        <v xml:space="preserve"> </v>
      </c>
      <c r="R463" t="str">
        <f t="array" ref="R463">INDEX(Items!D$2:D$1072,MATCH($O463,Items!$A$2:$A$1072,0))</f>
        <v xml:space="preserve"> </v>
      </c>
    </row>
    <row r="464" spans="1:18" ht="15.75" customHeight="1" x14ac:dyDescent="0.25">
      <c r="A464">
        <f t="shared" si="6"/>
        <v>1</v>
      </c>
      <c r="B464" t="str">
        <f t="shared" si="9"/>
        <v/>
      </c>
      <c r="C464">
        <f t="shared" si="10"/>
        <v>1</v>
      </c>
      <c r="D464" s="4"/>
      <c r="E464" t="s">
        <v>20</v>
      </c>
      <c r="F464" t="str">
        <f t="array" ref="F464">INDEX(Establishment!B$2:B$1031,MATCH($E464,Establishment!$A$2:$A$1031,0))</f>
        <v xml:space="preserve"> </v>
      </c>
      <c r="G464" t="str">
        <f t="array" ref="G464">INDEX(Establishment!C$2:C$1031,MATCH($E464,Establishment!$A$2:$A$1031,0))</f>
        <v xml:space="preserve"> </v>
      </c>
      <c r="M464">
        <f t="shared" si="7"/>
        <v>0</v>
      </c>
      <c r="N464">
        <f t="shared" si="8"/>
        <v>0</v>
      </c>
      <c r="O464" t="s">
        <v>20</v>
      </c>
      <c r="P464" t="str">
        <f t="array" ref="P464">INDEX(Items!B$2:B$1072,MATCH($O464,Items!$A$2:$A$1072,0))</f>
        <v xml:space="preserve"> </v>
      </c>
      <c r="Q464" t="str">
        <f t="array" ref="Q464">INDEX(Items!C$2:C$1072,MATCH($O464,Items!$A$2:$A$1072,0))</f>
        <v xml:space="preserve"> </v>
      </c>
      <c r="R464" t="str">
        <f t="array" ref="R464">INDEX(Items!D$2:D$1072,MATCH($O464,Items!$A$2:$A$1072,0))</f>
        <v xml:space="preserve"> </v>
      </c>
    </row>
    <row r="465" spans="1:18" ht="15.75" customHeight="1" x14ac:dyDescent="0.25">
      <c r="A465">
        <f t="shared" si="6"/>
        <v>1</v>
      </c>
      <c r="B465" t="str">
        <f t="shared" si="9"/>
        <v/>
      </c>
      <c r="C465">
        <f t="shared" si="10"/>
        <v>1</v>
      </c>
      <c r="D465" s="4"/>
      <c r="E465" t="s">
        <v>20</v>
      </c>
      <c r="F465" t="str">
        <f t="array" ref="F465">INDEX(Establishment!B$2:B$1031,MATCH($E465,Establishment!$A$2:$A$1031,0))</f>
        <v xml:space="preserve"> </v>
      </c>
      <c r="G465" t="str">
        <f t="array" ref="G465">INDEX(Establishment!C$2:C$1031,MATCH($E465,Establishment!$A$2:$A$1031,0))</f>
        <v xml:space="preserve"> </v>
      </c>
      <c r="M465">
        <f t="shared" si="7"/>
        <v>0</v>
      </c>
      <c r="N465">
        <f t="shared" si="8"/>
        <v>0</v>
      </c>
      <c r="O465" t="s">
        <v>20</v>
      </c>
      <c r="P465" t="str">
        <f t="array" ref="P465">INDEX(Items!B$2:B$1072,MATCH($O465,Items!$A$2:$A$1072,0))</f>
        <v xml:space="preserve"> </v>
      </c>
      <c r="Q465" t="str">
        <f t="array" ref="Q465">INDEX(Items!C$2:C$1072,MATCH($O465,Items!$A$2:$A$1072,0))</f>
        <v xml:space="preserve"> </v>
      </c>
      <c r="R465" t="str">
        <f t="array" ref="R465">INDEX(Items!D$2:D$1072,MATCH($O465,Items!$A$2:$A$1072,0))</f>
        <v xml:space="preserve"> </v>
      </c>
    </row>
    <row r="466" spans="1:18" ht="15.75" customHeight="1" x14ac:dyDescent="0.25">
      <c r="A466">
        <f t="shared" si="6"/>
        <v>1</v>
      </c>
      <c r="B466" t="str">
        <f t="shared" si="9"/>
        <v/>
      </c>
      <c r="C466">
        <f t="shared" si="10"/>
        <v>1</v>
      </c>
      <c r="D466" s="4"/>
      <c r="E466" t="s">
        <v>20</v>
      </c>
      <c r="F466" t="str">
        <f t="array" ref="F466">INDEX(Establishment!B$2:B$1031,MATCH($E466,Establishment!$A$2:$A$1031,0))</f>
        <v xml:space="preserve"> </v>
      </c>
      <c r="G466" t="str">
        <f t="array" ref="G466">INDEX(Establishment!C$2:C$1031,MATCH($E466,Establishment!$A$2:$A$1031,0))</f>
        <v xml:space="preserve"> </v>
      </c>
      <c r="M466">
        <f t="shared" si="7"/>
        <v>0</v>
      </c>
      <c r="N466">
        <f t="shared" si="8"/>
        <v>0</v>
      </c>
      <c r="O466" t="s">
        <v>20</v>
      </c>
      <c r="P466" t="str">
        <f t="array" ref="P466">INDEX(Items!B$2:B$1072,MATCH($O466,Items!$A$2:$A$1072,0))</f>
        <v xml:space="preserve"> </v>
      </c>
      <c r="Q466" t="str">
        <f t="array" ref="Q466">INDEX(Items!C$2:C$1072,MATCH($O466,Items!$A$2:$A$1072,0))</f>
        <v xml:space="preserve"> </v>
      </c>
      <c r="R466" t="str">
        <f t="array" ref="R466">INDEX(Items!D$2:D$1072,MATCH($O466,Items!$A$2:$A$1072,0))</f>
        <v xml:space="preserve"> </v>
      </c>
    </row>
    <row r="467" spans="1:18" ht="15.75" customHeight="1" x14ac:dyDescent="0.25">
      <c r="A467">
        <f t="shared" si="6"/>
        <v>1</v>
      </c>
      <c r="B467" t="str">
        <f t="shared" si="9"/>
        <v/>
      </c>
      <c r="C467">
        <f t="shared" si="10"/>
        <v>1</v>
      </c>
      <c r="D467" s="4"/>
      <c r="E467" t="s">
        <v>20</v>
      </c>
      <c r="F467" t="str">
        <f t="array" ref="F467">INDEX(Establishment!B$2:B$1031,MATCH($E467,Establishment!$A$2:$A$1031,0))</f>
        <v xml:space="preserve"> </v>
      </c>
      <c r="G467" t="str">
        <f t="array" ref="G467">INDEX(Establishment!C$2:C$1031,MATCH($E467,Establishment!$A$2:$A$1031,0))</f>
        <v xml:space="preserve"> </v>
      </c>
      <c r="M467">
        <f t="shared" si="7"/>
        <v>0</v>
      </c>
      <c r="N467">
        <f t="shared" si="8"/>
        <v>0</v>
      </c>
      <c r="O467" t="s">
        <v>20</v>
      </c>
      <c r="P467" t="str">
        <f t="array" ref="P467">INDEX(Items!B$2:B$1072,MATCH($O467,Items!$A$2:$A$1072,0))</f>
        <v xml:space="preserve"> </v>
      </c>
      <c r="Q467" t="str">
        <f t="array" ref="Q467">INDEX(Items!C$2:C$1072,MATCH($O467,Items!$A$2:$A$1072,0))</f>
        <v xml:space="preserve"> </v>
      </c>
      <c r="R467" t="str">
        <f t="array" ref="R467">INDEX(Items!D$2:D$1072,MATCH($O467,Items!$A$2:$A$1072,0))</f>
        <v xml:space="preserve"> </v>
      </c>
    </row>
    <row r="468" spans="1:18" ht="15.75" customHeight="1" x14ac:dyDescent="0.25">
      <c r="A468">
        <f t="shared" si="6"/>
        <v>1</v>
      </c>
      <c r="B468" t="str">
        <f t="shared" si="9"/>
        <v/>
      </c>
      <c r="C468">
        <f t="shared" si="10"/>
        <v>1</v>
      </c>
      <c r="D468" s="4"/>
      <c r="E468" t="s">
        <v>20</v>
      </c>
      <c r="F468" t="str">
        <f t="array" ref="F468">INDEX(Establishment!B$2:B$1031,MATCH($E468,Establishment!$A$2:$A$1031,0))</f>
        <v xml:space="preserve"> </v>
      </c>
      <c r="G468" t="str">
        <f t="array" ref="G468">INDEX(Establishment!C$2:C$1031,MATCH($E468,Establishment!$A$2:$A$1031,0))</f>
        <v xml:space="preserve"> </v>
      </c>
      <c r="M468">
        <f t="shared" si="7"/>
        <v>0</v>
      </c>
      <c r="N468">
        <f t="shared" si="8"/>
        <v>0</v>
      </c>
      <c r="O468" t="s">
        <v>20</v>
      </c>
      <c r="P468" t="str">
        <f t="array" ref="P468">INDEX(Items!B$2:B$1072,MATCH($O468,Items!$A$2:$A$1072,0))</f>
        <v xml:space="preserve"> </v>
      </c>
      <c r="Q468" t="str">
        <f t="array" ref="Q468">INDEX(Items!C$2:C$1072,MATCH($O468,Items!$A$2:$A$1072,0))</f>
        <v xml:space="preserve"> </v>
      </c>
      <c r="R468" t="str">
        <f t="array" ref="R468">INDEX(Items!D$2:D$1072,MATCH($O468,Items!$A$2:$A$1072,0))</f>
        <v xml:space="preserve"> </v>
      </c>
    </row>
    <row r="469" spans="1:18" ht="15.75" customHeight="1" x14ac:dyDescent="0.25">
      <c r="A469">
        <f t="shared" si="6"/>
        <v>1</v>
      </c>
      <c r="B469" t="str">
        <f t="shared" si="9"/>
        <v/>
      </c>
      <c r="C469">
        <f t="shared" si="10"/>
        <v>1</v>
      </c>
      <c r="D469" s="4"/>
      <c r="E469" t="s">
        <v>20</v>
      </c>
      <c r="F469" t="str">
        <f t="array" ref="F469">INDEX(Establishment!B$2:B$1031,MATCH($E469,Establishment!$A$2:$A$1031,0))</f>
        <v xml:space="preserve"> </v>
      </c>
      <c r="G469" t="str">
        <f t="array" ref="G469">INDEX(Establishment!C$2:C$1031,MATCH($E469,Establishment!$A$2:$A$1031,0))</f>
        <v xml:space="preserve"> </v>
      </c>
      <c r="M469">
        <f t="shared" si="7"/>
        <v>0</v>
      </c>
      <c r="N469">
        <f t="shared" si="8"/>
        <v>0</v>
      </c>
      <c r="O469" t="s">
        <v>20</v>
      </c>
      <c r="P469" t="str">
        <f t="array" ref="P469">INDEX(Items!B$2:B$1072,MATCH($O469,Items!$A$2:$A$1072,0))</f>
        <v xml:space="preserve"> </v>
      </c>
      <c r="Q469" t="str">
        <f t="array" ref="Q469">INDEX(Items!C$2:C$1072,MATCH($O469,Items!$A$2:$A$1072,0))</f>
        <v xml:space="preserve"> </v>
      </c>
      <c r="R469" t="str">
        <f t="array" ref="R469">INDEX(Items!D$2:D$1072,MATCH($O469,Items!$A$2:$A$1072,0))</f>
        <v xml:space="preserve"> </v>
      </c>
    </row>
    <row r="470" spans="1:18" ht="15.75" customHeight="1" x14ac:dyDescent="0.25">
      <c r="A470">
        <f t="shared" si="6"/>
        <v>1</v>
      </c>
      <c r="B470" t="str">
        <f t="shared" si="9"/>
        <v/>
      </c>
      <c r="C470">
        <f t="shared" si="10"/>
        <v>1</v>
      </c>
      <c r="D470" s="4"/>
      <c r="E470" t="s">
        <v>20</v>
      </c>
      <c r="F470" t="str">
        <f t="array" ref="F470">INDEX(Establishment!B$2:B$1031,MATCH($E470,Establishment!$A$2:$A$1031,0))</f>
        <v xml:space="preserve"> </v>
      </c>
      <c r="G470" t="str">
        <f t="array" ref="G470">INDEX(Establishment!C$2:C$1031,MATCH($E470,Establishment!$A$2:$A$1031,0))</f>
        <v xml:space="preserve"> </v>
      </c>
      <c r="M470">
        <f t="shared" si="7"/>
        <v>0</v>
      </c>
      <c r="N470">
        <f t="shared" si="8"/>
        <v>0</v>
      </c>
      <c r="O470" t="s">
        <v>20</v>
      </c>
      <c r="P470" t="str">
        <f t="array" ref="P470">INDEX(Items!B$2:B$1072,MATCH($O470,Items!$A$2:$A$1072,0))</f>
        <v xml:space="preserve"> </v>
      </c>
      <c r="Q470" t="str">
        <f t="array" ref="Q470">INDEX(Items!C$2:C$1072,MATCH($O470,Items!$A$2:$A$1072,0))</f>
        <v xml:space="preserve"> </v>
      </c>
      <c r="R470" t="str">
        <f t="array" ref="R470">INDEX(Items!D$2:D$1072,MATCH($O470,Items!$A$2:$A$1072,0))</f>
        <v xml:space="preserve"> </v>
      </c>
    </row>
    <row r="471" spans="1:18" ht="15.75" customHeight="1" x14ac:dyDescent="0.25">
      <c r="A471">
        <f t="shared" si="6"/>
        <v>1</v>
      </c>
      <c r="B471" t="str">
        <f t="shared" si="9"/>
        <v/>
      </c>
      <c r="C471">
        <f t="shared" si="10"/>
        <v>1</v>
      </c>
      <c r="D471" s="4"/>
      <c r="E471" t="s">
        <v>20</v>
      </c>
      <c r="F471" t="str">
        <f t="array" ref="F471">INDEX(Establishment!B$2:B$1031,MATCH($E471,Establishment!$A$2:$A$1031,0))</f>
        <v xml:space="preserve"> </v>
      </c>
      <c r="G471" t="str">
        <f t="array" ref="G471">INDEX(Establishment!C$2:C$1031,MATCH($E471,Establishment!$A$2:$A$1031,0))</f>
        <v xml:space="preserve"> </v>
      </c>
      <c r="M471">
        <f t="shared" si="7"/>
        <v>0</v>
      </c>
      <c r="N471">
        <f t="shared" si="8"/>
        <v>0</v>
      </c>
      <c r="O471" t="s">
        <v>20</v>
      </c>
      <c r="P471" t="str">
        <f t="array" ref="P471">INDEX(Items!B$2:B$1072,MATCH($O471,Items!$A$2:$A$1072,0))</f>
        <v xml:space="preserve"> </v>
      </c>
      <c r="Q471" t="str">
        <f t="array" ref="Q471">INDEX(Items!C$2:C$1072,MATCH($O471,Items!$A$2:$A$1072,0))</f>
        <v xml:space="preserve"> </v>
      </c>
      <c r="R471" t="str">
        <f t="array" ref="R471">INDEX(Items!D$2:D$1072,MATCH($O471,Items!$A$2:$A$1072,0))</f>
        <v xml:space="preserve"> </v>
      </c>
    </row>
    <row r="472" spans="1:18" ht="15.75" customHeight="1" x14ac:dyDescent="0.25">
      <c r="A472">
        <f t="shared" si="6"/>
        <v>1</v>
      </c>
      <c r="B472" t="str">
        <f t="shared" si="9"/>
        <v/>
      </c>
      <c r="C472">
        <f t="shared" si="10"/>
        <v>1</v>
      </c>
      <c r="D472" s="4"/>
      <c r="E472" t="s">
        <v>20</v>
      </c>
      <c r="F472" t="str">
        <f t="array" ref="F472">INDEX(Establishment!B$2:B$1031,MATCH($E472,Establishment!$A$2:$A$1031,0))</f>
        <v xml:space="preserve"> </v>
      </c>
      <c r="G472" t="str">
        <f t="array" ref="G472">INDEX(Establishment!C$2:C$1031,MATCH($E472,Establishment!$A$2:$A$1031,0))</f>
        <v xml:space="preserve"> </v>
      </c>
      <c r="M472">
        <f t="shared" si="7"/>
        <v>0</v>
      </c>
      <c r="N472">
        <f t="shared" si="8"/>
        <v>0</v>
      </c>
      <c r="O472" t="s">
        <v>20</v>
      </c>
      <c r="P472" t="str">
        <f t="array" ref="P472">INDEX(Items!B$2:B$1072,MATCH($O472,Items!$A$2:$A$1072,0))</f>
        <v xml:space="preserve"> </v>
      </c>
      <c r="Q472" t="str">
        <f t="array" ref="Q472">INDEX(Items!C$2:C$1072,MATCH($O472,Items!$A$2:$A$1072,0))</f>
        <v xml:space="preserve"> </v>
      </c>
      <c r="R472" t="str">
        <f t="array" ref="R472">INDEX(Items!D$2:D$1072,MATCH($O472,Items!$A$2:$A$1072,0))</f>
        <v xml:space="preserve"> </v>
      </c>
    </row>
    <row r="473" spans="1:18" ht="15.75" customHeight="1" x14ac:dyDescent="0.25">
      <c r="A473">
        <f t="shared" si="6"/>
        <v>1</v>
      </c>
      <c r="B473" t="str">
        <f t="shared" si="9"/>
        <v/>
      </c>
      <c r="C473">
        <f t="shared" si="10"/>
        <v>1</v>
      </c>
      <c r="D473" s="4"/>
      <c r="E473" t="s">
        <v>20</v>
      </c>
      <c r="F473" t="str">
        <f t="array" ref="F473">INDEX(Establishment!B$2:B$1031,MATCH($E473,Establishment!$A$2:$A$1031,0))</f>
        <v xml:space="preserve"> </v>
      </c>
      <c r="G473" t="str">
        <f t="array" ref="G473">INDEX(Establishment!C$2:C$1031,MATCH($E473,Establishment!$A$2:$A$1031,0))</f>
        <v xml:space="preserve"> </v>
      </c>
      <c r="M473">
        <f t="shared" si="7"/>
        <v>0</v>
      </c>
      <c r="N473">
        <f t="shared" si="8"/>
        <v>0</v>
      </c>
      <c r="O473" t="s">
        <v>20</v>
      </c>
      <c r="P473" t="str">
        <f t="array" ref="P473">INDEX(Items!B$2:B$1072,MATCH($O473,Items!$A$2:$A$1072,0))</f>
        <v xml:space="preserve"> </v>
      </c>
      <c r="Q473" t="str">
        <f t="array" ref="Q473">INDEX(Items!C$2:C$1072,MATCH($O473,Items!$A$2:$A$1072,0))</f>
        <v xml:space="preserve"> </v>
      </c>
      <c r="R473" t="str">
        <f t="array" ref="R473">INDEX(Items!D$2:D$1072,MATCH($O473,Items!$A$2:$A$1072,0))</f>
        <v xml:space="preserve"> </v>
      </c>
    </row>
    <row r="474" spans="1:18" ht="15.75" customHeight="1" x14ac:dyDescent="0.25">
      <c r="A474">
        <f t="shared" si="6"/>
        <v>1</v>
      </c>
      <c r="B474" t="str">
        <f t="shared" si="9"/>
        <v/>
      </c>
      <c r="C474">
        <f t="shared" si="10"/>
        <v>1</v>
      </c>
      <c r="D474" s="4"/>
      <c r="E474" t="s">
        <v>20</v>
      </c>
      <c r="F474" t="str">
        <f t="array" ref="F474">INDEX(Establishment!B$2:B$1031,MATCH($E474,Establishment!$A$2:$A$1031,0))</f>
        <v xml:space="preserve"> </v>
      </c>
      <c r="G474" t="str">
        <f t="array" ref="G474">INDEX(Establishment!C$2:C$1031,MATCH($E474,Establishment!$A$2:$A$1031,0))</f>
        <v xml:space="preserve"> </v>
      </c>
      <c r="M474">
        <f t="shared" si="7"/>
        <v>0</v>
      </c>
      <c r="N474">
        <f t="shared" si="8"/>
        <v>0</v>
      </c>
      <c r="O474" t="s">
        <v>20</v>
      </c>
      <c r="P474" t="str">
        <f t="array" ref="P474">INDEX(Items!B$2:B$1072,MATCH($O474,Items!$A$2:$A$1072,0))</f>
        <v xml:space="preserve"> </v>
      </c>
      <c r="Q474" t="str">
        <f t="array" ref="Q474">INDEX(Items!C$2:C$1072,MATCH($O474,Items!$A$2:$A$1072,0))</f>
        <v xml:space="preserve"> </v>
      </c>
      <c r="R474" t="str">
        <f t="array" ref="R474">INDEX(Items!D$2:D$1072,MATCH($O474,Items!$A$2:$A$1072,0))</f>
        <v xml:space="preserve"> </v>
      </c>
    </row>
    <row r="475" spans="1:18" ht="15.75" customHeight="1" x14ac:dyDescent="0.25">
      <c r="A475">
        <f t="shared" si="6"/>
        <v>1</v>
      </c>
      <c r="B475" t="str">
        <f t="shared" si="9"/>
        <v/>
      </c>
      <c r="C475">
        <f t="shared" si="10"/>
        <v>1</v>
      </c>
      <c r="D475" s="4"/>
      <c r="E475" t="s">
        <v>20</v>
      </c>
      <c r="F475" t="str">
        <f t="array" ref="F475">INDEX(Establishment!B$2:B$1031,MATCH($E475,Establishment!$A$2:$A$1031,0))</f>
        <v xml:space="preserve"> </v>
      </c>
      <c r="G475" t="str">
        <f t="array" ref="G475">INDEX(Establishment!C$2:C$1031,MATCH($E475,Establishment!$A$2:$A$1031,0))</f>
        <v xml:space="preserve"> </v>
      </c>
      <c r="M475">
        <f t="shared" si="7"/>
        <v>0</v>
      </c>
      <c r="N475">
        <f t="shared" si="8"/>
        <v>0</v>
      </c>
      <c r="O475" t="s">
        <v>20</v>
      </c>
      <c r="P475" t="str">
        <f t="array" ref="P475">INDEX(Items!B$2:B$1072,MATCH($O475,Items!$A$2:$A$1072,0))</f>
        <v xml:space="preserve"> </v>
      </c>
      <c r="Q475" t="str">
        <f t="array" ref="Q475">INDEX(Items!C$2:C$1072,MATCH($O475,Items!$A$2:$A$1072,0))</f>
        <v xml:space="preserve"> </v>
      </c>
      <c r="R475" t="str">
        <f t="array" ref="R475">INDEX(Items!D$2:D$1072,MATCH($O475,Items!$A$2:$A$1072,0))</f>
        <v xml:space="preserve"> </v>
      </c>
    </row>
    <row r="476" spans="1:18" ht="15.75" customHeight="1" x14ac:dyDescent="0.25">
      <c r="A476">
        <f t="shared" si="6"/>
        <v>1</v>
      </c>
      <c r="B476" t="str">
        <f t="shared" si="9"/>
        <v/>
      </c>
      <c r="C476">
        <f t="shared" si="10"/>
        <v>1</v>
      </c>
      <c r="D476" s="4"/>
      <c r="E476" t="s">
        <v>20</v>
      </c>
      <c r="F476" t="str">
        <f t="array" ref="F476">INDEX(Establishment!B$2:B$1031,MATCH($E476,Establishment!$A$2:$A$1031,0))</f>
        <v xml:space="preserve"> </v>
      </c>
      <c r="G476" t="str">
        <f t="array" ref="G476">INDEX(Establishment!C$2:C$1031,MATCH($E476,Establishment!$A$2:$A$1031,0))</f>
        <v xml:space="preserve"> </v>
      </c>
      <c r="M476">
        <f t="shared" si="7"/>
        <v>0</v>
      </c>
      <c r="N476">
        <f t="shared" si="8"/>
        <v>0</v>
      </c>
      <c r="O476" t="s">
        <v>20</v>
      </c>
      <c r="P476" t="str">
        <f t="array" ref="P476">INDEX(Items!B$2:B$1072,MATCH($O476,Items!$A$2:$A$1072,0))</f>
        <v xml:space="preserve"> </v>
      </c>
      <c r="Q476" t="str">
        <f t="array" ref="Q476">INDEX(Items!C$2:C$1072,MATCH($O476,Items!$A$2:$A$1072,0))</f>
        <v xml:space="preserve"> </v>
      </c>
      <c r="R476" t="str">
        <f t="array" ref="R476">INDEX(Items!D$2:D$1072,MATCH($O476,Items!$A$2:$A$1072,0))</f>
        <v xml:space="preserve"> </v>
      </c>
    </row>
    <row r="477" spans="1:18" ht="15.75" customHeight="1" x14ac:dyDescent="0.25">
      <c r="A477">
        <f t="shared" si="6"/>
        <v>1</v>
      </c>
      <c r="B477" t="str">
        <f t="shared" si="9"/>
        <v/>
      </c>
      <c r="C477">
        <f t="shared" si="10"/>
        <v>1</v>
      </c>
      <c r="D477" s="4"/>
      <c r="E477" t="s">
        <v>20</v>
      </c>
      <c r="F477" t="str">
        <f t="array" ref="F477">INDEX(Establishment!B$2:B$1031,MATCH($E477,Establishment!$A$2:$A$1031,0))</f>
        <v xml:space="preserve"> </v>
      </c>
      <c r="G477" t="str">
        <f t="array" ref="G477">INDEX(Establishment!C$2:C$1031,MATCH($E477,Establishment!$A$2:$A$1031,0))</f>
        <v xml:space="preserve"> </v>
      </c>
      <c r="M477">
        <f t="shared" si="7"/>
        <v>0</v>
      </c>
      <c r="N477">
        <f t="shared" si="8"/>
        <v>0</v>
      </c>
      <c r="O477" t="s">
        <v>20</v>
      </c>
      <c r="P477" t="str">
        <f t="array" ref="P477">INDEX(Items!B$2:B$1072,MATCH($O477,Items!$A$2:$A$1072,0))</f>
        <v xml:space="preserve"> </v>
      </c>
      <c r="Q477" t="str">
        <f t="array" ref="Q477">INDEX(Items!C$2:C$1072,MATCH($O477,Items!$A$2:$A$1072,0))</f>
        <v xml:space="preserve"> </v>
      </c>
      <c r="R477" t="str">
        <f t="array" ref="R477">INDEX(Items!D$2:D$1072,MATCH($O477,Items!$A$2:$A$1072,0))</f>
        <v xml:space="preserve"> </v>
      </c>
    </row>
    <row r="478" spans="1:18" ht="15.75" customHeight="1" x14ac:dyDescent="0.25">
      <c r="A478">
        <f t="shared" si="6"/>
        <v>1</v>
      </c>
      <c r="B478" t="str">
        <f t="shared" si="9"/>
        <v/>
      </c>
      <c r="C478">
        <f t="shared" si="10"/>
        <v>1</v>
      </c>
      <c r="D478" s="4"/>
      <c r="E478" t="s">
        <v>20</v>
      </c>
      <c r="F478" t="str">
        <f t="array" ref="F478">INDEX(Establishment!B$2:B$1031,MATCH($E478,Establishment!$A$2:$A$1031,0))</f>
        <v xml:space="preserve"> </v>
      </c>
      <c r="G478" t="str">
        <f t="array" ref="G478">INDEX(Establishment!C$2:C$1031,MATCH($E478,Establishment!$A$2:$A$1031,0))</f>
        <v xml:space="preserve"> </v>
      </c>
      <c r="M478">
        <f t="shared" si="7"/>
        <v>0</v>
      </c>
      <c r="N478">
        <f t="shared" si="8"/>
        <v>0</v>
      </c>
      <c r="O478" t="s">
        <v>20</v>
      </c>
      <c r="P478" t="str">
        <f t="array" ref="P478">INDEX(Items!B$2:B$1072,MATCH($O478,Items!$A$2:$A$1072,0))</f>
        <v xml:space="preserve"> </v>
      </c>
      <c r="Q478" t="str">
        <f t="array" ref="Q478">INDEX(Items!C$2:C$1072,MATCH($O478,Items!$A$2:$A$1072,0))</f>
        <v xml:space="preserve"> </v>
      </c>
      <c r="R478" t="str">
        <f t="array" ref="R478">INDEX(Items!D$2:D$1072,MATCH($O478,Items!$A$2:$A$1072,0))</f>
        <v xml:space="preserve"> </v>
      </c>
    </row>
    <row r="479" spans="1:18" ht="15.75" customHeight="1" x14ac:dyDescent="0.25">
      <c r="A479">
        <f t="shared" si="6"/>
        <v>1</v>
      </c>
      <c r="B479" t="str">
        <f t="shared" si="9"/>
        <v/>
      </c>
      <c r="C479">
        <f t="shared" si="10"/>
        <v>1</v>
      </c>
      <c r="D479" s="4"/>
      <c r="E479" t="s">
        <v>20</v>
      </c>
      <c r="F479" t="str">
        <f t="array" ref="F479">INDEX(Establishment!B$2:B$1031,MATCH($E479,Establishment!$A$2:$A$1031,0))</f>
        <v xml:space="preserve"> </v>
      </c>
      <c r="G479" t="str">
        <f t="array" ref="G479">INDEX(Establishment!C$2:C$1031,MATCH($E479,Establishment!$A$2:$A$1031,0))</f>
        <v xml:space="preserve"> </v>
      </c>
      <c r="M479">
        <f t="shared" si="7"/>
        <v>0</v>
      </c>
      <c r="N479">
        <f t="shared" si="8"/>
        <v>0</v>
      </c>
      <c r="O479" t="s">
        <v>20</v>
      </c>
      <c r="P479" t="str">
        <f t="array" ref="P479">INDEX(Items!B$2:B$1072,MATCH($O479,Items!$A$2:$A$1072,0))</f>
        <v xml:space="preserve"> </v>
      </c>
      <c r="Q479" t="str">
        <f t="array" ref="Q479">INDEX(Items!C$2:C$1072,MATCH($O479,Items!$A$2:$A$1072,0))</f>
        <v xml:space="preserve"> </v>
      </c>
      <c r="R479" t="str">
        <f t="array" ref="R479">INDEX(Items!D$2:D$1072,MATCH($O479,Items!$A$2:$A$1072,0))</f>
        <v xml:space="preserve"> </v>
      </c>
    </row>
    <row r="480" spans="1:18" ht="15.75" customHeight="1" x14ac:dyDescent="0.25">
      <c r="A480">
        <f t="shared" si="6"/>
        <v>1</v>
      </c>
      <c r="B480" t="str">
        <f t="shared" si="9"/>
        <v/>
      </c>
      <c r="C480">
        <f t="shared" si="10"/>
        <v>1</v>
      </c>
      <c r="D480" s="4"/>
      <c r="E480" t="s">
        <v>20</v>
      </c>
      <c r="F480" t="str">
        <f t="array" ref="F480">INDEX(Establishment!B$2:B$1031,MATCH($E480,Establishment!$A$2:$A$1031,0))</f>
        <v xml:space="preserve"> </v>
      </c>
      <c r="G480" t="str">
        <f t="array" ref="G480">INDEX(Establishment!C$2:C$1031,MATCH($E480,Establishment!$A$2:$A$1031,0))</f>
        <v xml:space="preserve"> </v>
      </c>
      <c r="M480">
        <f t="shared" si="7"/>
        <v>0</v>
      </c>
      <c r="N480">
        <f t="shared" si="8"/>
        <v>0</v>
      </c>
      <c r="O480" t="s">
        <v>20</v>
      </c>
      <c r="P480" t="str">
        <f t="array" ref="P480">INDEX(Items!B$2:B$1072,MATCH($O480,Items!$A$2:$A$1072,0))</f>
        <v xml:space="preserve"> </v>
      </c>
      <c r="Q480" t="str">
        <f t="array" ref="Q480">INDEX(Items!C$2:C$1072,MATCH($O480,Items!$A$2:$A$1072,0))</f>
        <v xml:space="preserve"> </v>
      </c>
      <c r="R480" t="str">
        <f t="array" ref="R480">INDEX(Items!D$2:D$1072,MATCH($O480,Items!$A$2:$A$1072,0))</f>
        <v xml:space="preserve"> </v>
      </c>
    </row>
    <row r="481" spans="1:18" ht="15.75" customHeight="1" x14ac:dyDescent="0.25">
      <c r="A481">
        <f t="shared" si="6"/>
        <v>1</v>
      </c>
      <c r="B481" t="str">
        <f t="shared" si="9"/>
        <v/>
      </c>
      <c r="C481">
        <f t="shared" si="10"/>
        <v>1</v>
      </c>
      <c r="D481" s="4"/>
      <c r="E481" t="s">
        <v>20</v>
      </c>
      <c r="F481" t="str">
        <f t="array" ref="F481">INDEX(Establishment!B$2:B$1031,MATCH($E481,Establishment!$A$2:$A$1031,0))</f>
        <v xml:space="preserve"> </v>
      </c>
      <c r="G481" t="str">
        <f t="array" ref="G481">INDEX(Establishment!C$2:C$1031,MATCH($E481,Establishment!$A$2:$A$1031,0))</f>
        <v xml:space="preserve"> </v>
      </c>
      <c r="M481">
        <f t="shared" si="7"/>
        <v>0</v>
      </c>
      <c r="N481">
        <f t="shared" si="8"/>
        <v>0</v>
      </c>
      <c r="O481" t="s">
        <v>20</v>
      </c>
      <c r="P481" t="str">
        <f t="array" ref="P481">INDEX(Items!B$2:B$1072,MATCH($O481,Items!$A$2:$A$1072,0))</f>
        <v xml:space="preserve"> </v>
      </c>
      <c r="Q481" t="str">
        <f t="array" ref="Q481">INDEX(Items!C$2:C$1072,MATCH($O481,Items!$A$2:$A$1072,0))</f>
        <v xml:space="preserve"> </v>
      </c>
      <c r="R481" t="str">
        <f t="array" ref="R481">INDEX(Items!D$2:D$1072,MATCH($O481,Items!$A$2:$A$1072,0))</f>
        <v xml:space="preserve"> </v>
      </c>
    </row>
    <row r="482" spans="1:18" ht="15.75" customHeight="1" x14ac:dyDescent="0.25">
      <c r="A482">
        <f t="shared" si="6"/>
        <v>1</v>
      </c>
      <c r="B482" t="str">
        <f t="shared" si="9"/>
        <v/>
      </c>
      <c r="C482">
        <f t="shared" si="10"/>
        <v>1</v>
      </c>
      <c r="D482" s="4"/>
      <c r="E482" t="s">
        <v>20</v>
      </c>
      <c r="F482" t="str">
        <f t="array" ref="F482">INDEX(Establishment!B$2:B$1031,MATCH($E482,Establishment!$A$2:$A$1031,0))</f>
        <v xml:space="preserve"> </v>
      </c>
      <c r="G482" t="str">
        <f t="array" ref="G482">INDEX(Establishment!C$2:C$1031,MATCH($E482,Establishment!$A$2:$A$1031,0))</f>
        <v xml:space="preserve"> </v>
      </c>
      <c r="M482">
        <f t="shared" si="7"/>
        <v>0</v>
      </c>
      <c r="N482">
        <f t="shared" si="8"/>
        <v>0</v>
      </c>
      <c r="O482" t="s">
        <v>20</v>
      </c>
      <c r="P482" t="str">
        <f t="array" ref="P482">INDEX(Items!B$2:B$1072,MATCH($O482,Items!$A$2:$A$1072,0))</f>
        <v xml:space="preserve"> </v>
      </c>
      <c r="Q482" t="str">
        <f t="array" ref="Q482">INDEX(Items!C$2:C$1072,MATCH($O482,Items!$A$2:$A$1072,0))</f>
        <v xml:space="preserve"> </v>
      </c>
      <c r="R482" t="str">
        <f t="array" ref="R482">INDEX(Items!D$2:D$1072,MATCH($O482,Items!$A$2:$A$1072,0))</f>
        <v xml:space="preserve"> </v>
      </c>
    </row>
    <row r="483" spans="1:18" ht="15.75" customHeight="1" x14ac:dyDescent="0.25">
      <c r="A483">
        <f t="shared" si="6"/>
        <v>1</v>
      </c>
      <c r="B483" t="str">
        <f t="shared" si="9"/>
        <v/>
      </c>
      <c r="C483">
        <f t="shared" si="10"/>
        <v>1</v>
      </c>
      <c r="D483" s="4"/>
      <c r="E483" t="s">
        <v>20</v>
      </c>
      <c r="F483" t="str">
        <f t="array" ref="F483">INDEX(Establishment!B$2:B$1031,MATCH($E483,Establishment!$A$2:$A$1031,0))</f>
        <v xml:space="preserve"> </v>
      </c>
      <c r="G483" t="str">
        <f t="array" ref="G483">INDEX(Establishment!C$2:C$1031,MATCH($E483,Establishment!$A$2:$A$1031,0))</f>
        <v xml:space="preserve"> </v>
      </c>
      <c r="M483">
        <f t="shared" si="7"/>
        <v>0</v>
      </c>
      <c r="N483">
        <f t="shared" si="8"/>
        <v>0</v>
      </c>
      <c r="O483" t="s">
        <v>20</v>
      </c>
      <c r="P483" t="str">
        <f t="array" ref="P483">INDEX(Items!B$2:B$1072,MATCH($O483,Items!$A$2:$A$1072,0))</f>
        <v xml:space="preserve"> </v>
      </c>
      <c r="Q483" t="str">
        <f t="array" ref="Q483">INDEX(Items!C$2:C$1072,MATCH($O483,Items!$A$2:$A$1072,0))</f>
        <v xml:space="preserve"> </v>
      </c>
      <c r="R483" t="str">
        <f t="array" ref="R483">INDEX(Items!D$2:D$1072,MATCH($O483,Items!$A$2:$A$1072,0))</f>
        <v xml:space="preserve"> </v>
      </c>
    </row>
    <row r="484" spans="1:18" ht="15.75" customHeight="1" x14ac:dyDescent="0.25">
      <c r="A484">
        <f t="shared" si="6"/>
        <v>1</v>
      </c>
      <c r="B484" t="str">
        <f t="shared" si="9"/>
        <v/>
      </c>
      <c r="C484">
        <f t="shared" si="10"/>
        <v>1</v>
      </c>
      <c r="D484" s="4"/>
      <c r="E484" t="s">
        <v>20</v>
      </c>
      <c r="F484" t="str">
        <f t="array" ref="F484">INDEX(Establishment!B$2:B$1031,MATCH($E484,Establishment!$A$2:$A$1031,0))</f>
        <v xml:space="preserve"> </v>
      </c>
      <c r="G484" t="str">
        <f t="array" ref="G484">INDEX(Establishment!C$2:C$1031,MATCH($E484,Establishment!$A$2:$A$1031,0))</f>
        <v xml:space="preserve"> </v>
      </c>
      <c r="M484">
        <f t="shared" si="7"/>
        <v>0</v>
      </c>
      <c r="N484">
        <f t="shared" si="8"/>
        <v>0</v>
      </c>
      <c r="O484" t="s">
        <v>20</v>
      </c>
      <c r="P484" t="str">
        <f t="array" ref="P484">INDEX(Items!B$2:B$1072,MATCH($O484,Items!$A$2:$A$1072,0))</f>
        <v xml:space="preserve"> </v>
      </c>
      <c r="Q484" t="str">
        <f t="array" ref="Q484">INDEX(Items!C$2:C$1072,MATCH($O484,Items!$A$2:$A$1072,0))</f>
        <v xml:space="preserve"> </v>
      </c>
      <c r="R484" t="str">
        <f t="array" ref="R484">INDEX(Items!D$2:D$1072,MATCH($O484,Items!$A$2:$A$1072,0))</f>
        <v xml:space="preserve"> </v>
      </c>
    </row>
    <row r="485" spans="1:18" ht="15.75" customHeight="1" x14ac:dyDescent="0.25">
      <c r="A485">
        <f t="shared" si="6"/>
        <v>1</v>
      </c>
      <c r="B485" t="str">
        <f t="shared" si="9"/>
        <v/>
      </c>
      <c r="C485">
        <f t="shared" si="10"/>
        <v>1</v>
      </c>
      <c r="D485" s="4"/>
      <c r="E485" t="s">
        <v>20</v>
      </c>
      <c r="F485" t="str">
        <f t="array" ref="F485">INDEX(Establishment!B$2:B$1031,MATCH($E485,Establishment!$A$2:$A$1031,0))</f>
        <v xml:space="preserve"> </v>
      </c>
      <c r="G485" t="str">
        <f t="array" ref="G485">INDEX(Establishment!C$2:C$1031,MATCH($E485,Establishment!$A$2:$A$1031,0))</f>
        <v xml:space="preserve"> </v>
      </c>
      <c r="M485">
        <f t="shared" si="7"/>
        <v>0</v>
      </c>
      <c r="N485">
        <f t="shared" si="8"/>
        <v>0</v>
      </c>
      <c r="O485" t="s">
        <v>20</v>
      </c>
      <c r="P485" t="str">
        <f t="array" ref="P485">INDEX(Items!B$2:B$1072,MATCH($O485,Items!$A$2:$A$1072,0))</f>
        <v xml:space="preserve"> </v>
      </c>
      <c r="Q485" t="str">
        <f t="array" ref="Q485">INDEX(Items!C$2:C$1072,MATCH($O485,Items!$A$2:$A$1072,0))</f>
        <v xml:space="preserve"> </v>
      </c>
      <c r="R485" t="str">
        <f t="array" ref="R485">INDEX(Items!D$2:D$1072,MATCH($O485,Items!$A$2:$A$1072,0))</f>
        <v xml:space="preserve"> </v>
      </c>
    </row>
    <row r="486" spans="1:18" ht="15.75" customHeight="1" x14ac:dyDescent="0.25">
      <c r="A486">
        <f t="shared" si="6"/>
        <v>1</v>
      </c>
      <c r="B486" t="str">
        <f t="shared" si="9"/>
        <v/>
      </c>
      <c r="C486">
        <f t="shared" si="10"/>
        <v>1</v>
      </c>
      <c r="D486" s="4"/>
      <c r="E486" t="s">
        <v>20</v>
      </c>
      <c r="F486" t="str">
        <f t="array" ref="F486">INDEX(Establishment!B$2:B$1031,MATCH($E486,Establishment!$A$2:$A$1031,0))</f>
        <v xml:space="preserve"> </v>
      </c>
      <c r="G486" t="str">
        <f t="array" ref="G486">INDEX(Establishment!C$2:C$1031,MATCH($E486,Establishment!$A$2:$A$1031,0))</f>
        <v xml:space="preserve"> </v>
      </c>
      <c r="M486">
        <f t="shared" si="7"/>
        <v>0</v>
      </c>
      <c r="N486">
        <f t="shared" si="8"/>
        <v>0</v>
      </c>
      <c r="O486" t="s">
        <v>20</v>
      </c>
      <c r="P486" t="str">
        <f t="array" ref="P486">INDEX(Items!B$2:B$1072,MATCH($O486,Items!$A$2:$A$1072,0))</f>
        <v xml:space="preserve"> </v>
      </c>
      <c r="Q486" t="str">
        <f t="array" ref="Q486">INDEX(Items!C$2:C$1072,MATCH($O486,Items!$A$2:$A$1072,0))</f>
        <v xml:space="preserve"> </v>
      </c>
      <c r="R486" t="str">
        <f t="array" ref="R486">INDEX(Items!D$2:D$1072,MATCH($O486,Items!$A$2:$A$1072,0))</f>
        <v xml:space="preserve"> </v>
      </c>
    </row>
    <row r="487" spans="1:18" ht="15.75" customHeight="1" x14ac:dyDescent="0.25">
      <c r="A487">
        <f t="shared" si="6"/>
        <v>1</v>
      </c>
      <c r="B487" t="str">
        <f t="shared" si="9"/>
        <v/>
      </c>
      <c r="C487">
        <f t="shared" si="10"/>
        <v>1</v>
      </c>
      <c r="D487" s="4"/>
      <c r="E487" t="s">
        <v>20</v>
      </c>
      <c r="F487" t="str">
        <f t="array" ref="F487">INDEX(Establishment!B$2:B$1031,MATCH($E487,Establishment!$A$2:$A$1031,0))</f>
        <v xml:space="preserve"> </v>
      </c>
      <c r="G487" t="str">
        <f t="array" ref="G487">INDEX(Establishment!C$2:C$1031,MATCH($E487,Establishment!$A$2:$A$1031,0))</f>
        <v xml:space="preserve"> </v>
      </c>
      <c r="M487">
        <f t="shared" si="7"/>
        <v>0</v>
      </c>
      <c r="N487">
        <f t="shared" si="8"/>
        <v>0</v>
      </c>
      <c r="O487" t="s">
        <v>20</v>
      </c>
      <c r="P487" t="str">
        <f t="array" ref="P487">INDEX(Items!B$2:B$1072,MATCH($O487,Items!$A$2:$A$1072,0))</f>
        <v xml:space="preserve"> </v>
      </c>
      <c r="Q487" t="str">
        <f t="array" ref="Q487">INDEX(Items!C$2:C$1072,MATCH($O487,Items!$A$2:$A$1072,0))</f>
        <v xml:space="preserve"> </v>
      </c>
      <c r="R487" t="str">
        <f t="array" ref="R487">INDEX(Items!D$2:D$1072,MATCH($O487,Items!$A$2:$A$1072,0))</f>
        <v xml:space="preserve"> </v>
      </c>
    </row>
    <row r="488" spans="1:18" ht="15.75" customHeight="1" x14ac:dyDescent="0.25">
      <c r="A488">
        <f t="shared" si="6"/>
        <v>1</v>
      </c>
      <c r="B488" t="str">
        <f t="shared" si="9"/>
        <v/>
      </c>
      <c r="C488">
        <f t="shared" si="10"/>
        <v>1</v>
      </c>
      <c r="D488" s="4"/>
      <c r="E488" t="s">
        <v>20</v>
      </c>
      <c r="F488" t="str">
        <f t="array" ref="F488">INDEX(Establishment!B$2:B$1031,MATCH($E488,Establishment!$A$2:$A$1031,0))</f>
        <v xml:space="preserve"> </v>
      </c>
      <c r="G488" t="str">
        <f t="array" ref="G488">INDEX(Establishment!C$2:C$1031,MATCH($E488,Establishment!$A$2:$A$1031,0))</f>
        <v xml:space="preserve"> </v>
      </c>
      <c r="M488">
        <f t="shared" si="7"/>
        <v>0</v>
      </c>
      <c r="N488">
        <f t="shared" si="8"/>
        <v>0</v>
      </c>
      <c r="O488" t="s">
        <v>20</v>
      </c>
      <c r="P488" t="str">
        <f t="array" ref="P488">INDEX(Items!B$2:B$1072,MATCH($O488,Items!$A$2:$A$1072,0))</f>
        <v xml:space="preserve"> </v>
      </c>
      <c r="Q488" t="str">
        <f t="array" ref="Q488">INDEX(Items!C$2:C$1072,MATCH($O488,Items!$A$2:$A$1072,0))</f>
        <v xml:space="preserve"> </v>
      </c>
      <c r="R488" t="str">
        <f t="array" ref="R488">INDEX(Items!D$2:D$1072,MATCH($O488,Items!$A$2:$A$1072,0))</f>
        <v xml:space="preserve"> </v>
      </c>
    </row>
    <row r="489" spans="1:18" ht="15.75" customHeight="1" x14ac:dyDescent="0.25">
      <c r="A489">
        <f t="shared" si="6"/>
        <v>1</v>
      </c>
      <c r="B489" t="str">
        <f t="shared" si="9"/>
        <v/>
      </c>
      <c r="C489">
        <f t="shared" si="10"/>
        <v>1</v>
      </c>
      <c r="D489" s="4"/>
      <c r="E489" t="s">
        <v>20</v>
      </c>
      <c r="F489" t="str">
        <f t="array" ref="F489">INDEX(Establishment!B$2:B$1031,MATCH($E489,Establishment!$A$2:$A$1031,0))</f>
        <v xml:space="preserve"> </v>
      </c>
      <c r="G489" t="str">
        <f t="array" ref="G489">INDEX(Establishment!C$2:C$1031,MATCH($E489,Establishment!$A$2:$A$1031,0))</f>
        <v xml:space="preserve"> </v>
      </c>
      <c r="M489">
        <f t="shared" si="7"/>
        <v>0</v>
      </c>
      <c r="N489">
        <f t="shared" si="8"/>
        <v>0</v>
      </c>
      <c r="O489" t="s">
        <v>20</v>
      </c>
      <c r="P489" t="str">
        <f t="array" ref="P489">INDEX(Items!B$2:B$1072,MATCH($O489,Items!$A$2:$A$1072,0))</f>
        <v xml:space="preserve"> </v>
      </c>
      <c r="Q489" t="str">
        <f t="array" ref="Q489">INDEX(Items!C$2:C$1072,MATCH($O489,Items!$A$2:$A$1072,0))</f>
        <v xml:space="preserve"> </v>
      </c>
      <c r="R489" t="str">
        <f t="array" ref="R489">INDEX(Items!D$2:D$1072,MATCH($O489,Items!$A$2:$A$1072,0))</f>
        <v xml:space="preserve"> </v>
      </c>
    </row>
    <row r="490" spans="1:18" ht="15.75" customHeight="1" x14ac:dyDescent="0.25">
      <c r="A490">
        <f t="shared" si="6"/>
        <v>1</v>
      </c>
      <c r="B490" t="str">
        <f t="shared" si="9"/>
        <v/>
      </c>
      <c r="C490">
        <f t="shared" si="10"/>
        <v>1</v>
      </c>
      <c r="D490" s="4"/>
      <c r="E490" t="s">
        <v>20</v>
      </c>
      <c r="F490" t="str">
        <f t="array" ref="F490">INDEX(Establishment!B$2:B$1031,MATCH($E490,Establishment!$A$2:$A$1031,0))</f>
        <v xml:space="preserve"> </v>
      </c>
      <c r="G490" t="str">
        <f t="array" ref="G490">INDEX(Establishment!C$2:C$1031,MATCH($E490,Establishment!$A$2:$A$1031,0))</f>
        <v xml:space="preserve"> </v>
      </c>
      <c r="M490">
        <f t="shared" si="7"/>
        <v>0</v>
      </c>
      <c r="N490">
        <f t="shared" si="8"/>
        <v>0</v>
      </c>
      <c r="O490" t="s">
        <v>20</v>
      </c>
      <c r="P490" t="str">
        <f t="array" ref="P490">INDEX(Items!B$2:B$1072,MATCH($O490,Items!$A$2:$A$1072,0))</f>
        <v xml:space="preserve"> </v>
      </c>
      <c r="Q490" t="str">
        <f t="array" ref="Q490">INDEX(Items!C$2:C$1072,MATCH($O490,Items!$A$2:$A$1072,0))</f>
        <v xml:space="preserve"> </v>
      </c>
      <c r="R490" t="str">
        <f t="array" ref="R490">INDEX(Items!D$2:D$1072,MATCH($O490,Items!$A$2:$A$1072,0))</f>
        <v xml:space="preserve"> </v>
      </c>
    </row>
    <row r="491" spans="1:18" ht="15.75" customHeight="1" x14ac:dyDescent="0.25">
      <c r="A491">
        <f t="shared" si="6"/>
        <v>1</v>
      </c>
      <c r="B491" t="str">
        <f t="shared" si="9"/>
        <v/>
      </c>
      <c r="C491">
        <f t="shared" si="10"/>
        <v>1</v>
      </c>
      <c r="D491" s="4"/>
      <c r="E491" t="s">
        <v>20</v>
      </c>
      <c r="F491" t="str">
        <f t="array" ref="F491">INDEX(Establishment!B$2:B$1031,MATCH($E491,Establishment!$A$2:$A$1031,0))</f>
        <v xml:space="preserve"> </v>
      </c>
      <c r="G491" t="str">
        <f t="array" ref="G491">INDEX(Establishment!C$2:C$1031,MATCH($E491,Establishment!$A$2:$A$1031,0))</f>
        <v xml:space="preserve"> </v>
      </c>
      <c r="M491">
        <f t="shared" si="7"/>
        <v>0</v>
      </c>
      <c r="N491">
        <f t="shared" si="8"/>
        <v>0</v>
      </c>
      <c r="O491" t="s">
        <v>20</v>
      </c>
      <c r="P491" t="str">
        <f t="array" ref="P491">INDEX(Items!B$2:B$1072,MATCH($O491,Items!$A$2:$A$1072,0))</f>
        <v xml:space="preserve"> </v>
      </c>
      <c r="Q491" t="str">
        <f t="array" ref="Q491">INDEX(Items!C$2:C$1072,MATCH($O491,Items!$A$2:$A$1072,0))</f>
        <v xml:space="preserve"> </v>
      </c>
      <c r="R491" t="str">
        <f t="array" ref="R491">INDEX(Items!D$2:D$1072,MATCH($O491,Items!$A$2:$A$1072,0))</f>
        <v xml:space="preserve"> </v>
      </c>
    </row>
    <row r="492" spans="1:18" ht="15.75" customHeight="1" x14ac:dyDescent="0.25">
      <c r="A492">
        <f t="shared" si="6"/>
        <v>1</v>
      </c>
      <c r="B492" t="str">
        <f t="shared" si="9"/>
        <v/>
      </c>
      <c r="C492">
        <f t="shared" si="10"/>
        <v>1</v>
      </c>
      <c r="D492" s="4"/>
      <c r="E492" t="s">
        <v>20</v>
      </c>
      <c r="F492" t="str">
        <f t="array" ref="F492">INDEX(Establishment!B$2:B$1031,MATCH($E492,Establishment!$A$2:$A$1031,0))</f>
        <v xml:space="preserve"> </v>
      </c>
      <c r="G492" t="str">
        <f t="array" ref="G492">INDEX(Establishment!C$2:C$1031,MATCH($E492,Establishment!$A$2:$A$1031,0))</f>
        <v xml:space="preserve"> </v>
      </c>
      <c r="M492">
        <f t="shared" si="7"/>
        <v>0</v>
      </c>
      <c r="N492">
        <f t="shared" si="8"/>
        <v>0</v>
      </c>
      <c r="O492" t="s">
        <v>20</v>
      </c>
      <c r="P492" t="str">
        <f t="array" ref="P492">INDEX(Items!B$2:B$1072,MATCH($O492,Items!$A$2:$A$1072,0))</f>
        <v xml:space="preserve"> </v>
      </c>
      <c r="Q492" t="str">
        <f t="array" ref="Q492">INDEX(Items!C$2:C$1072,MATCH($O492,Items!$A$2:$A$1072,0))</f>
        <v xml:space="preserve"> </v>
      </c>
      <c r="R492" t="str">
        <f t="array" ref="R492">INDEX(Items!D$2:D$1072,MATCH($O492,Items!$A$2:$A$1072,0))</f>
        <v xml:space="preserve"> </v>
      </c>
    </row>
    <row r="493" spans="1:18" ht="15.75" customHeight="1" x14ac:dyDescent="0.25">
      <c r="A493">
        <f t="shared" si="6"/>
        <v>1</v>
      </c>
      <c r="B493" t="str">
        <f t="shared" si="9"/>
        <v/>
      </c>
      <c r="C493">
        <f t="shared" si="10"/>
        <v>1</v>
      </c>
      <c r="D493" s="4"/>
      <c r="E493" t="s">
        <v>20</v>
      </c>
      <c r="F493" t="str">
        <f t="array" ref="F493">INDEX(Establishment!B$2:B$1031,MATCH($E493,Establishment!$A$2:$A$1031,0))</f>
        <v xml:space="preserve"> </v>
      </c>
      <c r="G493" t="str">
        <f t="array" ref="G493">INDEX(Establishment!C$2:C$1031,MATCH($E493,Establishment!$A$2:$A$1031,0))</f>
        <v xml:space="preserve"> </v>
      </c>
      <c r="M493">
        <f t="shared" si="7"/>
        <v>0</v>
      </c>
      <c r="N493">
        <f t="shared" si="8"/>
        <v>0</v>
      </c>
      <c r="O493" t="s">
        <v>20</v>
      </c>
      <c r="P493" t="str">
        <f t="array" ref="P493">INDEX(Items!B$2:B$1072,MATCH($O493,Items!$A$2:$A$1072,0))</f>
        <v xml:space="preserve"> </v>
      </c>
      <c r="Q493" t="str">
        <f t="array" ref="Q493">INDEX(Items!C$2:C$1072,MATCH($O493,Items!$A$2:$A$1072,0))</f>
        <v xml:space="preserve"> </v>
      </c>
      <c r="R493" t="str">
        <f t="array" ref="R493">INDEX(Items!D$2:D$1072,MATCH($O493,Items!$A$2:$A$1072,0))</f>
        <v xml:space="preserve"> </v>
      </c>
    </row>
    <row r="494" spans="1:18" ht="15.75" customHeight="1" x14ac:dyDescent="0.25">
      <c r="A494">
        <f t="shared" si="6"/>
        <v>1</v>
      </c>
      <c r="B494" t="str">
        <f t="shared" si="9"/>
        <v/>
      </c>
      <c r="C494">
        <f t="shared" si="10"/>
        <v>1</v>
      </c>
      <c r="D494" s="4"/>
      <c r="E494" t="s">
        <v>20</v>
      </c>
      <c r="F494" t="str">
        <f t="array" ref="F494">INDEX(Establishment!B$2:B$1031,MATCH($E494,Establishment!$A$2:$A$1031,0))</f>
        <v xml:space="preserve"> </v>
      </c>
      <c r="G494" t="str">
        <f t="array" ref="G494">INDEX(Establishment!C$2:C$1031,MATCH($E494,Establishment!$A$2:$A$1031,0))</f>
        <v xml:space="preserve"> </v>
      </c>
      <c r="M494">
        <f t="shared" si="7"/>
        <v>0</v>
      </c>
      <c r="N494">
        <f t="shared" si="8"/>
        <v>0</v>
      </c>
      <c r="O494" t="s">
        <v>20</v>
      </c>
      <c r="P494" t="str">
        <f t="array" ref="P494">INDEX(Items!B$2:B$1072,MATCH($O494,Items!$A$2:$A$1072,0))</f>
        <v xml:space="preserve"> </v>
      </c>
      <c r="Q494" t="str">
        <f t="array" ref="Q494">INDEX(Items!C$2:C$1072,MATCH($O494,Items!$A$2:$A$1072,0))</f>
        <v xml:space="preserve"> </v>
      </c>
      <c r="R494" t="str">
        <f t="array" ref="R494">INDEX(Items!D$2:D$1072,MATCH($O494,Items!$A$2:$A$1072,0))</f>
        <v xml:space="preserve"> </v>
      </c>
    </row>
    <row r="495" spans="1:18" ht="15.75" customHeight="1" x14ac:dyDescent="0.25">
      <c r="A495">
        <f t="shared" si="6"/>
        <v>1</v>
      </c>
      <c r="B495" t="str">
        <f t="shared" si="9"/>
        <v/>
      </c>
      <c r="C495">
        <f t="shared" si="10"/>
        <v>1</v>
      </c>
      <c r="D495" s="4"/>
      <c r="E495" t="s">
        <v>20</v>
      </c>
      <c r="F495" t="str">
        <f t="array" ref="F495">INDEX(Establishment!B$2:B$1031,MATCH($E495,Establishment!$A$2:$A$1031,0))</f>
        <v xml:space="preserve"> </v>
      </c>
      <c r="G495" t="str">
        <f t="array" ref="G495">INDEX(Establishment!C$2:C$1031,MATCH($E495,Establishment!$A$2:$A$1031,0))</f>
        <v xml:space="preserve"> </v>
      </c>
      <c r="M495">
        <f t="shared" si="7"/>
        <v>0</v>
      </c>
      <c r="N495">
        <f t="shared" si="8"/>
        <v>0</v>
      </c>
      <c r="O495" t="s">
        <v>20</v>
      </c>
      <c r="P495" t="str">
        <f t="array" ref="P495">INDEX(Items!B$2:B$1072,MATCH($O495,Items!$A$2:$A$1072,0))</f>
        <v xml:space="preserve"> </v>
      </c>
      <c r="Q495" t="str">
        <f t="array" ref="Q495">INDEX(Items!C$2:C$1072,MATCH($O495,Items!$A$2:$A$1072,0))</f>
        <v xml:space="preserve"> </v>
      </c>
      <c r="R495" t="str">
        <f t="array" ref="R495">INDEX(Items!D$2:D$1072,MATCH($O495,Items!$A$2:$A$1072,0))</f>
        <v xml:space="preserve"> </v>
      </c>
    </row>
    <row r="496" spans="1:18" ht="15.75" customHeight="1" x14ac:dyDescent="0.25">
      <c r="A496">
        <f t="shared" si="6"/>
        <v>1</v>
      </c>
      <c r="B496" t="str">
        <f t="shared" si="9"/>
        <v/>
      </c>
      <c r="C496">
        <f t="shared" si="10"/>
        <v>1</v>
      </c>
      <c r="D496" s="4"/>
      <c r="E496" t="s">
        <v>20</v>
      </c>
      <c r="F496" t="str">
        <f t="array" ref="F496">INDEX(Establishment!B$2:B$1031,MATCH($E496,Establishment!$A$2:$A$1031,0))</f>
        <v xml:space="preserve"> </v>
      </c>
      <c r="G496" t="str">
        <f t="array" ref="G496">INDEX(Establishment!C$2:C$1031,MATCH($E496,Establishment!$A$2:$A$1031,0))</f>
        <v xml:space="preserve"> </v>
      </c>
      <c r="M496">
        <f t="shared" si="7"/>
        <v>0</v>
      </c>
      <c r="N496">
        <f t="shared" si="8"/>
        <v>0</v>
      </c>
      <c r="O496" t="s">
        <v>20</v>
      </c>
      <c r="P496" t="str">
        <f t="array" ref="P496">INDEX(Items!B$2:B$1072,MATCH($O496,Items!$A$2:$A$1072,0))</f>
        <v xml:space="preserve"> </v>
      </c>
      <c r="Q496" t="str">
        <f t="array" ref="Q496">INDEX(Items!C$2:C$1072,MATCH($O496,Items!$A$2:$A$1072,0))</f>
        <v xml:space="preserve"> </v>
      </c>
      <c r="R496" t="str">
        <f t="array" ref="R496">INDEX(Items!D$2:D$1072,MATCH($O496,Items!$A$2:$A$1072,0))</f>
        <v xml:space="preserve"> </v>
      </c>
    </row>
    <row r="497" spans="1:18" ht="15.75" customHeight="1" x14ac:dyDescent="0.25">
      <c r="A497">
        <f t="shared" si="6"/>
        <v>1</v>
      </c>
      <c r="B497" t="str">
        <f t="shared" si="9"/>
        <v/>
      </c>
      <c r="C497">
        <f t="shared" si="10"/>
        <v>1</v>
      </c>
      <c r="D497" s="4"/>
      <c r="E497" t="s">
        <v>20</v>
      </c>
      <c r="F497" t="str">
        <f t="array" ref="F497">INDEX(Establishment!B$2:B$1031,MATCH($E497,Establishment!$A$2:$A$1031,0))</f>
        <v xml:space="preserve"> </v>
      </c>
      <c r="G497" t="str">
        <f t="array" ref="G497">INDEX(Establishment!C$2:C$1031,MATCH($E497,Establishment!$A$2:$A$1031,0))</f>
        <v xml:space="preserve"> </v>
      </c>
      <c r="M497">
        <f t="shared" si="7"/>
        <v>0</v>
      </c>
      <c r="N497">
        <f t="shared" si="8"/>
        <v>0</v>
      </c>
      <c r="O497" t="s">
        <v>20</v>
      </c>
      <c r="P497" t="str">
        <f t="array" ref="P497">INDEX(Items!B$2:B$1072,MATCH($O497,Items!$A$2:$A$1072,0))</f>
        <v xml:space="preserve"> </v>
      </c>
      <c r="Q497" t="str">
        <f t="array" ref="Q497">INDEX(Items!C$2:C$1072,MATCH($O497,Items!$A$2:$A$1072,0))</f>
        <v xml:space="preserve"> </v>
      </c>
      <c r="R497" t="str">
        <f t="array" ref="R497">INDEX(Items!D$2:D$1072,MATCH($O497,Items!$A$2:$A$1072,0))</f>
        <v xml:space="preserve"> </v>
      </c>
    </row>
    <row r="498" spans="1:18" ht="15.75" customHeight="1" x14ac:dyDescent="0.25">
      <c r="A498">
        <f t="shared" si="6"/>
        <v>1</v>
      </c>
      <c r="B498" t="str">
        <f t="shared" si="9"/>
        <v/>
      </c>
      <c r="C498">
        <f t="shared" si="10"/>
        <v>1</v>
      </c>
      <c r="D498" s="4"/>
      <c r="E498" t="s">
        <v>20</v>
      </c>
      <c r="F498" t="str">
        <f t="array" ref="F498">INDEX(Establishment!B$2:B$1031,MATCH($E498,Establishment!$A$2:$A$1031,0))</f>
        <v xml:space="preserve"> </v>
      </c>
      <c r="G498" t="str">
        <f t="array" ref="G498">INDEX(Establishment!C$2:C$1031,MATCH($E498,Establishment!$A$2:$A$1031,0))</f>
        <v xml:space="preserve"> </v>
      </c>
      <c r="M498">
        <f t="shared" si="7"/>
        <v>0</v>
      </c>
      <c r="N498">
        <f t="shared" si="8"/>
        <v>0</v>
      </c>
      <c r="O498" t="s">
        <v>20</v>
      </c>
      <c r="P498" t="str">
        <f t="array" ref="P498">INDEX(Items!B$2:B$1072,MATCH($O498,Items!$A$2:$A$1072,0))</f>
        <v xml:space="preserve"> </v>
      </c>
      <c r="Q498" t="str">
        <f t="array" ref="Q498">INDEX(Items!C$2:C$1072,MATCH($O498,Items!$A$2:$A$1072,0))</f>
        <v xml:space="preserve"> </v>
      </c>
      <c r="R498" t="str">
        <f t="array" ref="R498">INDEX(Items!D$2:D$1072,MATCH($O498,Items!$A$2:$A$1072,0))</f>
        <v xml:space="preserve"> </v>
      </c>
    </row>
    <row r="499" spans="1:18" ht="15.75" customHeight="1" x14ac:dyDescent="0.25">
      <c r="A499">
        <f t="shared" si="6"/>
        <v>1</v>
      </c>
      <c r="B499" t="str">
        <f t="shared" si="9"/>
        <v/>
      </c>
      <c r="C499">
        <f t="shared" si="10"/>
        <v>1</v>
      </c>
      <c r="D499" s="4"/>
      <c r="E499" t="s">
        <v>20</v>
      </c>
      <c r="F499" t="str">
        <f t="array" ref="F499">INDEX(Establishment!B$2:B$1031,MATCH($E499,Establishment!$A$2:$A$1031,0))</f>
        <v xml:space="preserve"> </v>
      </c>
      <c r="G499" t="str">
        <f t="array" ref="G499">INDEX(Establishment!C$2:C$1031,MATCH($E499,Establishment!$A$2:$A$1031,0))</f>
        <v xml:space="preserve"> </v>
      </c>
      <c r="M499">
        <f t="shared" si="7"/>
        <v>0</v>
      </c>
      <c r="N499">
        <f t="shared" si="8"/>
        <v>0</v>
      </c>
      <c r="O499" t="s">
        <v>20</v>
      </c>
      <c r="P499" t="str">
        <f t="array" ref="P499">INDEX(Items!B$2:B$1072,MATCH($O499,Items!$A$2:$A$1072,0))</f>
        <v xml:space="preserve"> </v>
      </c>
      <c r="Q499" t="str">
        <f t="array" ref="Q499">INDEX(Items!C$2:C$1072,MATCH($O499,Items!$A$2:$A$1072,0))</f>
        <v xml:space="preserve"> </v>
      </c>
      <c r="R499" t="str">
        <f t="array" ref="R499">INDEX(Items!D$2:D$1072,MATCH($O499,Items!$A$2:$A$1072,0))</f>
        <v xml:space="preserve"> </v>
      </c>
    </row>
  </sheetData>
  <autoFilter ref="A1:S499" xr:uid="{00000000-0009-0000-0000-000004000000}"/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400-000000000000}">
          <x14:formula1>
            <xm:f>Misc!$A$2:$A$8</xm:f>
          </x14:formula1>
          <xm:sqref>H1:H499</xm:sqref>
        </x14:dataValidation>
        <x14:dataValidation type="list" allowBlank="1" xr:uid="{00000000-0002-0000-0400-000001000000}">
          <x14:formula1>
            <xm:f>ANCHORARRAY('Accounts Search'!$A3)</xm:f>
          </x14:formula1>
          <xm:sqref>J2:J499</xm:sqref>
        </x14:dataValidation>
        <x14:dataValidation type="list" allowBlank="1" xr:uid="{00000000-0002-0000-0400-000002000000}">
          <x14:formula1>
            <xm:f>ANCHORARRAY('Establishment Search'!$A2)</xm:f>
          </x14:formula1>
          <xm:sqref>E2:E499</xm:sqref>
        </x14:dataValidation>
        <x14:dataValidation type="list" allowBlank="1" xr:uid="{00000000-0002-0000-0400-000003000000}">
          <x14:formula1>
            <xm:f>ANCHORARRAY('Items Search'!$A3)</xm:f>
          </x14:formula1>
          <xm:sqref>O2:O499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99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H2" sqref="H2"/>
    </sheetView>
  </sheetViews>
  <sheetFormatPr defaultColWidth="14.42578125" defaultRowHeight="15" customHeight="1" x14ac:dyDescent="0.25"/>
  <cols>
    <col min="1" max="1" width="8.42578125" customWidth="1"/>
    <col min="2" max="3" width="11.140625" customWidth="1"/>
    <col min="4" max="4" width="10.7109375" customWidth="1"/>
    <col min="5" max="5" width="21.140625" customWidth="1"/>
    <col min="6" max="6" width="13.7109375" customWidth="1"/>
    <col min="7" max="7" width="9.7109375" customWidth="1"/>
    <col min="8" max="8" width="13.7109375" customWidth="1"/>
    <col min="9" max="9" width="9.5703125" customWidth="1"/>
    <col min="10" max="10" width="18.5703125" customWidth="1"/>
    <col min="11" max="11" width="8.7109375" customWidth="1"/>
    <col min="12" max="12" width="9.5703125" customWidth="1"/>
    <col min="13" max="13" width="8" customWidth="1"/>
    <col min="14" max="14" width="11.140625" customWidth="1"/>
    <col min="15" max="15" width="25.7109375" customWidth="1"/>
    <col min="16" max="16" width="6.140625" customWidth="1"/>
    <col min="17" max="17" width="12.7109375" customWidth="1"/>
    <col min="18" max="18" width="7.140625" customWidth="1"/>
    <col min="19" max="19" width="8.7109375" customWidth="1"/>
  </cols>
  <sheetData>
    <row r="1" spans="1:19" ht="30" x14ac:dyDescent="0.25">
      <c r="A1" t="s">
        <v>3</v>
      </c>
      <c r="B1" s="2" t="s">
        <v>4</v>
      </c>
      <c r="C1" t="s">
        <v>5</v>
      </c>
      <c r="D1" t="s">
        <v>6</v>
      </c>
      <c r="E1" s="3" t="s">
        <v>7</v>
      </c>
      <c r="F1" t="s">
        <v>8</v>
      </c>
      <c r="G1" t="s">
        <v>9</v>
      </c>
      <c r="H1" t="s">
        <v>10</v>
      </c>
      <c r="I1" s="1" t="s">
        <v>11</v>
      </c>
      <c r="J1" t="s">
        <v>12</v>
      </c>
      <c r="K1" t="s">
        <v>13</v>
      </c>
      <c r="L1" t="s">
        <v>14</v>
      </c>
      <c r="M1" t="s">
        <v>11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25">
      <c r="A2">
        <f t="shared" ref="A2:A256" si="0">IF(OR(D2&lt;&gt;D1,D2=""),1,IF(NOT(AND(E2=E1,F2=F1,G2=G1)),A1+1,IF(OR(H2="",AND(H2&lt;&gt;"",H2&lt;&gt;H1,H1&lt;&gt;"")),A1,A1+1)))</f>
        <v>1</v>
      </c>
      <c r="B2" t="str">
        <f t="shared" ref="B2:B6" si="1">IF(D2&lt;&gt;"",YEAR(D2)&amp;MONTH(D2)&amp;DAY(D2)&amp;CHAR(64+A2),"")</f>
        <v/>
      </c>
      <c r="D2" s="4"/>
      <c r="E2" t="s">
        <v>20</v>
      </c>
      <c r="F2" t="str">
        <f t="array" ref="F2">INDEX(Establishment!B$2:B$1031,MATCH($E2,Establishment!$A$2:$A$1031,0))</f>
        <v xml:space="preserve"> </v>
      </c>
      <c r="G2" t="str">
        <f t="array" ref="G2">INDEX(Establishment!C$2:C$1031,MATCH($E2,Establishment!$A$2:$A$1031,0))</f>
        <v xml:space="preserve"> </v>
      </c>
      <c r="I2" s="1"/>
      <c r="M2">
        <f t="shared" ref="M2:M256" si="2">K2*L2</f>
        <v>0</v>
      </c>
      <c r="N2">
        <f t="shared" ref="N2:N256" si="3">IF(B2=B1,N1+M2,M2)</f>
        <v>0</v>
      </c>
      <c r="O2" t="s">
        <v>20</v>
      </c>
      <c r="P2" t="str">
        <f t="array" ref="P2">INDEX(Items!B$2:B$1072,MATCH($O2,Items!$A$2:$A$1072,0))</f>
        <v xml:space="preserve"> </v>
      </c>
      <c r="Q2" t="str">
        <f t="array" ref="Q2">INDEX(Items!C$2:C$1072,MATCH($O2,Items!$A$2:$A$1072,0))</f>
        <v xml:space="preserve"> </v>
      </c>
      <c r="R2" t="str">
        <f t="array" ref="R2">INDEX(Items!D$2:D$1072,MATCH($O2,Items!$A$2:$A$1072,0))</f>
        <v xml:space="preserve"> </v>
      </c>
    </row>
    <row r="3" spans="1:19" x14ac:dyDescent="0.25">
      <c r="A3">
        <f t="shared" si="0"/>
        <v>1</v>
      </c>
      <c r="B3" t="str">
        <f t="shared" si="1"/>
        <v/>
      </c>
      <c r="D3" s="4"/>
      <c r="E3" t="s">
        <v>20</v>
      </c>
      <c r="F3" t="str">
        <f t="array" ref="F3">INDEX(Establishment!B$2:B$1031,MATCH($E3,Establishment!$A$2:$A$1031,0))</f>
        <v xml:space="preserve"> </v>
      </c>
      <c r="G3" t="str">
        <f t="array" ref="G3">INDEX(Establishment!C$2:C$1031,MATCH($E3,Establishment!$A$2:$A$1031,0))</f>
        <v xml:space="preserve"> </v>
      </c>
      <c r="I3" s="1"/>
      <c r="M3">
        <f t="shared" si="2"/>
        <v>0</v>
      </c>
      <c r="N3">
        <f t="shared" si="3"/>
        <v>0</v>
      </c>
      <c r="O3" t="s">
        <v>20</v>
      </c>
      <c r="P3" t="str">
        <f t="array" ref="P3">INDEX(Items!B$2:B$1072,MATCH($O3,Items!$A$2:$A$1072,0))</f>
        <v xml:space="preserve"> </v>
      </c>
      <c r="Q3" t="str">
        <f t="array" ref="Q3">INDEX(Items!C$2:C$1072,MATCH($O3,Items!$A$2:$A$1072,0))</f>
        <v xml:space="preserve"> </v>
      </c>
      <c r="R3" t="str">
        <f t="array" ref="R3">INDEX(Items!D$2:D$1072,MATCH($O3,Items!$A$2:$A$1072,0))</f>
        <v xml:space="preserve"> </v>
      </c>
    </row>
    <row r="4" spans="1:19" x14ac:dyDescent="0.25">
      <c r="A4">
        <f t="shared" si="0"/>
        <v>1</v>
      </c>
      <c r="B4" t="str">
        <f t="shared" si="1"/>
        <v/>
      </c>
      <c r="D4" s="4"/>
      <c r="E4" t="s">
        <v>20</v>
      </c>
      <c r="F4" t="str">
        <f t="array" ref="F4">INDEX(Establishment!B$2:B$1031,MATCH($E4,Establishment!$A$2:$A$1031,0))</f>
        <v xml:space="preserve"> </v>
      </c>
      <c r="G4" t="str">
        <f t="array" ref="G4">INDEX(Establishment!C$2:C$1031,MATCH($E4,Establishment!$A$2:$A$1031,0))</f>
        <v xml:space="preserve"> </v>
      </c>
      <c r="I4" s="1"/>
      <c r="M4">
        <f t="shared" si="2"/>
        <v>0</v>
      </c>
      <c r="N4">
        <f t="shared" si="3"/>
        <v>0</v>
      </c>
      <c r="O4" t="s">
        <v>20</v>
      </c>
      <c r="P4" t="str">
        <f t="array" ref="P4">INDEX(Items!B$2:B$1072,MATCH($O4,Items!$A$2:$A$1072,0))</f>
        <v xml:space="preserve"> </v>
      </c>
      <c r="Q4" t="str">
        <f t="array" ref="Q4">INDEX(Items!C$2:C$1072,MATCH($O4,Items!$A$2:$A$1072,0))</f>
        <v xml:space="preserve"> </v>
      </c>
      <c r="R4" t="str">
        <f t="array" ref="R4">INDEX(Items!D$2:D$1072,MATCH($O4,Items!$A$2:$A$1072,0))</f>
        <v xml:space="preserve"> </v>
      </c>
    </row>
    <row r="5" spans="1:19" x14ac:dyDescent="0.25">
      <c r="A5">
        <f t="shared" si="0"/>
        <v>1</v>
      </c>
      <c r="B5" t="str">
        <f t="shared" si="1"/>
        <v/>
      </c>
      <c r="D5" s="4"/>
      <c r="E5" t="s">
        <v>20</v>
      </c>
      <c r="F5" t="str">
        <f t="array" ref="F5">INDEX(Establishment!B$2:B$1031,MATCH($E5,Establishment!$A$2:$A$1031,0))</f>
        <v xml:space="preserve"> </v>
      </c>
      <c r="G5" t="str">
        <f t="array" ref="G5">INDEX(Establishment!C$2:C$1031,MATCH($E5,Establishment!$A$2:$A$1031,0))</f>
        <v xml:space="preserve"> </v>
      </c>
      <c r="I5" s="1"/>
      <c r="M5">
        <f t="shared" si="2"/>
        <v>0</v>
      </c>
      <c r="N5">
        <f t="shared" si="3"/>
        <v>0</v>
      </c>
      <c r="O5" t="s">
        <v>20</v>
      </c>
      <c r="P5" t="str">
        <f t="array" ref="P5">INDEX(Items!B$2:B$1072,MATCH($O5,Items!$A$2:$A$1072,0))</f>
        <v xml:space="preserve"> </v>
      </c>
      <c r="Q5" t="str">
        <f t="array" ref="Q5">INDEX(Items!C$2:C$1072,MATCH($O5,Items!$A$2:$A$1072,0))</f>
        <v xml:space="preserve"> </v>
      </c>
      <c r="R5" t="str">
        <f t="array" ref="R5">INDEX(Items!D$2:D$1072,MATCH($O5,Items!$A$2:$A$1072,0))</f>
        <v xml:space="preserve"> </v>
      </c>
    </row>
    <row r="6" spans="1:19" x14ac:dyDescent="0.25">
      <c r="A6">
        <f t="shared" si="0"/>
        <v>1</v>
      </c>
      <c r="B6" t="str">
        <f t="shared" si="1"/>
        <v/>
      </c>
      <c r="D6" s="4"/>
      <c r="E6" t="s">
        <v>20</v>
      </c>
      <c r="F6" t="str">
        <f t="array" ref="F6">INDEX(Establishment!B$2:B$1031,MATCH($E6,Establishment!$A$2:$A$1031,0))</f>
        <v xml:space="preserve"> </v>
      </c>
      <c r="G6" t="str">
        <f t="array" ref="G6">INDEX(Establishment!C$2:C$1031,MATCH($E6,Establishment!$A$2:$A$1031,0))</f>
        <v xml:space="preserve"> </v>
      </c>
      <c r="I6" s="1"/>
      <c r="M6">
        <f t="shared" si="2"/>
        <v>0</v>
      </c>
      <c r="N6">
        <f t="shared" si="3"/>
        <v>0</v>
      </c>
      <c r="O6" t="s">
        <v>20</v>
      </c>
      <c r="P6" t="str">
        <f t="array" ref="P6">INDEX(Items!B$2:B$1072,MATCH($O6,Items!$A$2:$A$1072,0))</f>
        <v xml:space="preserve"> </v>
      </c>
      <c r="Q6" t="str">
        <f t="array" ref="Q6">INDEX(Items!C$2:C$1072,MATCH($O6,Items!$A$2:$A$1072,0))</f>
        <v xml:space="preserve"> </v>
      </c>
      <c r="R6" t="str">
        <f t="array" ref="R6">INDEX(Items!D$2:D$1072,MATCH($O6,Items!$A$2:$A$1072,0))</f>
        <v xml:space="preserve"> </v>
      </c>
    </row>
    <row r="7" spans="1:19" x14ac:dyDescent="0.25">
      <c r="A7">
        <f t="shared" si="0"/>
        <v>1</v>
      </c>
      <c r="B7" t="str">
        <f t="shared" ref="B7:B261" si="4">IF(D7&lt;&gt;"",TEXT(D7,"YYYYMMDD")&amp;CHAR(64+A7),"")</f>
        <v/>
      </c>
      <c r="C7">
        <f>IF(OR(B7="",B7&lt;&gt;B15),1,C15+1)</f>
        <v>1</v>
      </c>
      <c r="D7" s="4"/>
      <c r="E7" t="s">
        <v>20</v>
      </c>
      <c r="F7" t="str">
        <f t="array" ref="F7">INDEX(Establishment!B$2:B$1031,MATCH($E7,Establishment!$A$2:$A$1031,0))</f>
        <v xml:space="preserve"> </v>
      </c>
      <c r="G7" t="str">
        <f t="array" ref="G7">INDEX(Establishment!C$2:C$1031,MATCH($E7,Establishment!$A$2:$A$1031,0))</f>
        <v xml:space="preserve"> </v>
      </c>
      <c r="I7" s="1"/>
      <c r="M7">
        <f t="shared" si="2"/>
        <v>0</v>
      </c>
      <c r="N7">
        <f t="shared" si="3"/>
        <v>0</v>
      </c>
      <c r="O7" t="s">
        <v>20</v>
      </c>
      <c r="P7" t="str">
        <f t="array" ref="P7">INDEX(Items!B$2:B$1072,MATCH($O7,Items!$A$2:$A$1072,0))</f>
        <v xml:space="preserve"> </v>
      </c>
      <c r="Q7" t="str">
        <f t="array" ref="Q7">INDEX(Items!C$2:C$1072,MATCH($O7,Items!$A$2:$A$1072,0))</f>
        <v xml:space="preserve"> </v>
      </c>
      <c r="R7" t="str">
        <f t="array" ref="R7">INDEX(Items!D$2:D$1072,MATCH($O7,Items!$A$2:$A$1072,0))</f>
        <v xml:space="preserve"> </v>
      </c>
    </row>
    <row r="8" spans="1:19" x14ac:dyDescent="0.25">
      <c r="A8">
        <f t="shared" si="0"/>
        <v>1</v>
      </c>
      <c r="B8" t="str">
        <f t="shared" si="4"/>
        <v/>
      </c>
      <c r="C8">
        <f t="shared" ref="C8:C262" si="5">IF(OR(B8="",B8&lt;&gt;B7),1,C7+1)</f>
        <v>1</v>
      </c>
      <c r="D8" s="4"/>
      <c r="E8" t="s">
        <v>20</v>
      </c>
      <c r="F8" t="str">
        <f t="array" ref="F8">INDEX(Establishment!B$2:B$1031,MATCH($E8,Establishment!$A$2:$A$1031,0))</f>
        <v xml:space="preserve"> </v>
      </c>
      <c r="G8" t="str">
        <f t="array" ref="G8">INDEX(Establishment!C$2:C$1031,MATCH($E8,Establishment!$A$2:$A$1031,0))</f>
        <v xml:space="preserve"> </v>
      </c>
      <c r="I8" s="1"/>
      <c r="M8">
        <f t="shared" si="2"/>
        <v>0</v>
      </c>
      <c r="N8">
        <f t="shared" si="3"/>
        <v>0</v>
      </c>
      <c r="O8" t="s">
        <v>20</v>
      </c>
      <c r="P8" t="str">
        <f t="array" ref="P8">INDEX(Items!B$2:B$1072,MATCH($O8,Items!$A$2:$A$1072,0))</f>
        <v xml:space="preserve"> </v>
      </c>
      <c r="Q8" t="str">
        <f t="array" ref="Q8">INDEX(Items!C$2:C$1072,MATCH($O8,Items!$A$2:$A$1072,0))</f>
        <v xml:space="preserve"> </v>
      </c>
      <c r="R8" t="str">
        <f t="array" ref="R8">INDEX(Items!D$2:D$1072,MATCH($O8,Items!$A$2:$A$1072,0))</f>
        <v xml:space="preserve"> </v>
      </c>
    </row>
    <row r="9" spans="1:19" x14ac:dyDescent="0.25">
      <c r="A9">
        <f t="shared" si="0"/>
        <v>1</v>
      </c>
      <c r="B9" t="str">
        <f t="shared" si="4"/>
        <v/>
      </c>
      <c r="C9">
        <f t="shared" si="5"/>
        <v>1</v>
      </c>
      <c r="D9" s="4"/>
      <c r="E9" t="s">
        <v>20</v>
      </c>
      <c r="F9" t="str">
        <f t="array" ref="F9">INDEX(Establishment!B$2:B$1031,MATCH($E9,Establishment!$A$2:$A$1031,0))</f>
        <v xml:space="preserve"> </v>
      </c>
      <c r="G9" t="str">
        <f t="array" ref="G9">INDEX(Establishment!C$2:C$1031,MATCH($E9,Establishment!$A$2:$A$1031,0))</f>
        <v xml:space="preserve"> </v>
      </c>
      <c r="I9" s="1"/>
      <c r="M9">
        <f t="shared" si="2"/>
        <v>0</v>
      </c>
      <c r="N9">
        <f t="shared" si="3"/>
        <v>0</v>
      </c>
      <c r="O9" t="s">
        <v>20</v>
      </c>
      <c r="P9" t="str">
        <f t="array" ref="P9">INDEX(Items!B$2:B$1072,MATCH($O9,Items!$A$2:$A$1072,0))</f>
        <v xml:space="preserve"> </v>
      </c>
      <c r="Q9" t="str">
        <f t="array" ref="Q9">INDEX(Items!C$2:C$1072,MATCH($O9,Items!$A$2:$A$1072,0))</f>
        <v xml:space="preserve"> </v>
      </c>
      <c r="R9" t="str">
        <f t="array" ref="R9">INDEX(Items!D$2:D$1072,MATCH($O9,Items!$A$2:$A$1072,0))</f>
        <v xml:space="preserve"> </v>
      </c>
    </row>
    <row r="10" spans="1:19" x14ac:dyDescent="0.25">
      <c r="A10">
        <f t="shared" si="0"/>
        <v>1</v>
      </c>
      <c r="B10" t="str">
        <f t="shared" si="4"/>
        <v/>
      </c>
      <c r="C10">
        <f t="shared" si="5"/>
        <v>1</v>
      </c>
      <c r="D10" s="4"/>
      <c r="E10" t="s">
        <v>20</v>
      </c>
      <c r="F10" t="str">
        <f t="array" ref="F10">INDEX(Establishment!B$2:B$1031,MATCH($E10,Establishment!$A$2:$A$1031,0))</f>
        <v xml:space="preserve"> </v>
      </c>
      <c r="G10" t="str">
        <f t="array" ref="G10">INDEX(Establishment!C$2:C$1031,MATCH($E10,Establishment!$A$2:$A$1031,0))</f>
        <v xml:space="preserve"> </v>
      </c>
      <c r="I10" s="1"/>
      <c r="M10">
        <f t="shared" si="2"/>
        <v>0</v>
      </c>
      <c r="N10">
        <f t="shared" si="3"/>
        <v>0</v>
      </c>
      <c r="O10" t="s">
        <v>20</v>
      </c>
      <c r="P10" t="str">
        <f t="array" ref="P10">INDEX(Items!B$2:B$1072,MATCH($O10,Items!$A$2:$A$1072,0))</f>
        <v xml:space="preserve"> </v>
      </c>
      <c r="Q10" t="str">
        <f t="array" ref="Q10">INDEX(Items!C$2:C$1072,MATCH($O10,Items!$A$2:$A$1072,0))</f>
        <v xml:space="preserve"> </v>
      </c>
      <c r="R10" t="str">
        <f t="array" ref="R10">INDEX(Items!D$2:D$1072,MATCH($O10,Items!$A$2:$A$1072,0))</f>
        <v xml:space="preserve"> </v>
      </c>
    </row>
    <row r="11" spans="1:19" x14ac:dyDescent="0.25">
      <c r="A11">
        <f t="shared" si="0"/>
        <v>1</v>
      </c>
      <c r="B11" t="str">
        <f t="shared" si="4"/>
        <v/>
      </c>
      <c r="C11">
        <f t="shared" si="5"/>
        <v>1</v>
      </c>
      <c r="D11" s="4"/>
      <c r="E11" t="s">
        <v>20</v>
      </c>
      <c r="F11" t="str">
        <f t="array" ref="F11">INDEX(Establishment!B$2:B$1031,MATCH($E11,Establishment!$A$2:$A$1031,0))</f>
        <v xml:space="preserve"> </v>
      </c>
      <c r="G11" t="str">
        <f t="array" ref="G11">INDEX(Establishment!C$2:C$1031,MATCH($E11,Establishment!$A$2:$A$1031,0))</f>
        <v xml:space="preserve"> </v>
      </c>
      <c r="I11" s="1"/>
      <c r="M11">
        <f t="shared" si="2"/>
        <v>0</v>
      </c>
      <c r="N11">
        <f t="shared" si="3"/>
        <v>0</v>
      </c>
      <c r="O11" t="s">
        <v>20</v>
      </c>
      <c r="P11" t="str">
        <f t="array" ref="P11">INDEX(Items!B$2:B$1072,MATCH($O11,Items!$A$2:$A$1072,0))</f>
        <v xml:space="preserve"> </v>
      </c>
      <c r="Q11" t="str">
        <f t="array" ref="Q11">INDEX(Items!C$2:C$1072,MATCH($O11,Items!$A$2:$A$1072,0))</f>
        <v xml:space="preserve"> </v>
      </c>
      <c r="R11" t="str">
        <f t="array" ref="R11">INDEX(Items!D$2:D$1072,MATCH($O11,Items!$A$2:$A$1072,0))</f>
        <v xml:space="preserve"> </v>
      </c>
    </row>
    <row r="12" spans="1:19" x14ac:dyDescent="0.25">
      <c r="A12">
        <f t="shared" si="0"/>
        <v>1</v>
      </c>
      <c r="B12" t="str">
        <f t="shared" si="4"/>
        <v/>
      </c>
      <c r="C12">
        <f t="shared" si="5"/>
        <v>1</v>
      </c>
      <c r="D12" s="4"/>
      <c r="E12" t="s">
        <v>20</v>
      </c>
      <c r="F12" t="str">
        <f t="array" ref="F12">INDEX(Establishment!B$2:B$1031,MATCH($E12,Establishment!$A$2:$A$1031,0))</f>
        <v xml:space="preserve"> </v>
      </c>
      <c r="G12" t="str">
        <f t="array" ref="G12">INDEX(Establishment!C$2:C$1031,MATCH($E12,Establishment!$A$2:$A$1031,0))</f>
        <v xml:space="preserve"> </v>
      </c>
      <c r="I12" s="1"/>
      <c r="M12">
        <f t="shared" si="2"/>
        <v>0</v>
      </c>
      <c r="N12">
        <f t="shared" si="3"/>
        <v>0</v>
      </c>
      <c r="O12" t="s">
        <v>20</v>
      </c>
      <c r="P12" t="str">
        <f t="array" ref="P12">INDEX(Items!B$2:B$1072,MATCH($O12,Items!$A$2:$A$1072,0))</f>
        <v xml:space="preserve"> </v>
      </c>
      <c r="Q12" t="str">
        <f t="array" ref="Q12">INDEX(Items!C$2:C$1072,MATCH($O12,Items!$A$2:$A$1072,0))</f>
        <v xml:space="preserve"> </v>
      </c>
      <c r="R12" t="str">
        <f t="array" ref="R12">INDEX(Items!D$2:D$1072,MATCH($O12,Items!$A$2:$A$1072,0))</f>
        <v xml:space="preserve"> </v>
      </c>
    </row>
    <row r="13" spans="1:19" x14ac:dyDescent="0.25">
      <c r="A13">
        <f t="shared" si="0"/>
        <v>1</v>
      </c>
      <c r="B13" t="str">
        <f t="shared" si="4"/>
        <v/>
      </c>
      <c r="C13">
        <f t="shared" si="5"/>
        <v>1</v>
      </c>
      <c r="D13" s="4"/>
      <c r="E13" t="s">
        <v>20</v>
      </c>
      <c r="F13" t="str">
        <f t="array" ref="F13">INDEX(Establishment!B$2:B$1031,MATCH($E13,Establishment!$A$2:$A$1031,0))</f>
        <v xml:space="preserve"> </v>
      </c>
      <c r="G13" t="str">
        <f t="array" ref="G13">INDEX(Establishment!C$2:C$1031,MATCH($E13,Establishment!$A$2:$A$1031,0))</f>
        <v xml:space="preserve"> </v>
      </c>
      <c r="I13" s="1"/>
      <c r="M13">
        <f t="shared" si="2"/>
        <v>0</v>
      </c>
      <c r="N13">
        <f t="shared" si="3"/>
        <v>0</v>
      </c>
      <c r="O13" t="s">
        <v>20</v>
      </c>
      <c r="P13" t="str">
        <f t="array" ref="P13">INDEX(Items!B$2:B$1072,MATCH($O13,Items!$A$2:$A$1072,0))</f>
        <v xml:space="preserve"> </v>
      </c>
      <c r="Q13" t="str">
        <f t="array" ref="Q13">INDEX(Items!C$2:C$1072,MATCH($O13,Items!$A$2:$A$1072,0))</f>
        <v xml:space="preserve"> </v>
      </c>
      <c r="R13" t="str">
        <f t="array" ref="R13">INDEX(Items!D$2:D$1072,MATCH($O13,Items!$A$2:$A$1072,0))</f>
        <v xml:space="preserve"> </v>
      </c>
    </row>
    <row r="14" spans="1:19" x14ac:dyDescent="0.25">
      <c r="A14">
        <f t="shared" si="0"/>
        <v>1</v>
      </c>
      <c r="B14" t="str">
        <f t="shared" si="4"/>
        <v/>
      </c>
      <c r="C14">
        <f t="shared" si="5"/>
        <v>1</v>
      </c>
      <c r="D14" s="4"/>
      <c r="E14" t="s">
        <v>20</v>
      </c>
      <c r="F14" t="str">
        <f t="array" ref="F14">INDEX(Establishment!B$2:B$1031,MATCH($E14,Establishment!$A$2:$A$1031,0))</f>
        <v xml:space="preserve"> </v>
      </c>
      <c r="G14" t="str">
        <f t="array" ref="G14">INDEX(Establishment!C$2:C$1031,MATCH($E14,Establishment!$A$2:$A$1031,0))</f>
        <v xml:space="preserve"> </v>
      </c>
      <c r="I14" s="1"/>
      <c r="M14">
        <f t="shared" si="2"/>
        <v>0</v>
      </c>
      <c r="N14">
        <f t="shared" si="3"/>
        <v>0</v>
      </c>
      <c r="O14" t="s">
        <v>20</v>
      </c>
      <c r="P14" t="str">
        <f t="array" ref="P14">INDEX(Items!B$2:B$1072,MATCH($O14,Items!$A$2:$A$1072,0))</f>
        <v xml:space="preserve"> </v>
      </c>
      <c r="Q14" t="str">
        <f t="array" ref="Q14">INDEX(Items!C$2:C$1072,MATCH($O14,Items!$A$2:$A$1072,0))</f>
        <v xml:space="preserve"> </v>
      </c>
      <c r="R14" t="str">
        <f t="array" ref="R14">INDEX(Items!D$2:D$1072,MATCH($O14,Items!$A$2:$A$1072,0))</f>
        <v xml:space="preserve"> </v>
      </c>
    </row>
    <row r="15" spans="1:19" x14ac:dyDescent="0.25">
      <c r="A15">
        <f t="shared" si="0"/>
        <v>1</v>
      </c>
      <c r="B15" t="str">
        <f t="shared" si="4"/>
        <v/>
      </c>
      <c r="C15">
        <f t="shared" si="5"/>
        <v>1</v>
      </c>
      <c r="D15" s="4"/>
      <c r="E15" t="s">
        <v>20</v>
      </c>
      <c r="F15" t="str">
        <f t="array" ref="F15">INDEX(Establishment!B$2:B$1031,MATCH($E15,Establishment!$A$2:$A$1031,0))</f>
        <v xml:space="preserve"> </v>
      </c>
      <c r="G15" t="str">
        <f t="array" ref="G15">INDEX(Establishment!C$2:C$1031,MATCH($E15,Establishment!$A$2:$A$1031,0))</f>
        <v xml:space="preserve"> </v>
      </c>
      <c r="I15" s="1"/>
      <c r="M15">
        <f t="shared" si="2"/>
        <v>0</v>
      </c>
      <c r="N15">
        <f t="shared" si="3"/>
        <v>0</v>
      </c>
      <c r="O15" t="s">
        <v>20</v>
      </c>
      <c r="P15" t="str">
        <f t="array" ref="P15">INDEX(Items!B$2:B$1072,MATCH($O15,Items!$A$2:$A$1072,0))</f>
        <v xml:space="preserve"> </v>
      </c>
      <c r="Q15" t="str">
        <f t="array" ref="Q15">INDEX(Items!C$2:C$1072,MATCH($O15,Items!$A$2:$A$1072,0))</f>
        <v xml:space="preserve"> </v>
      </c>
      <c r="R15" t="str">
        <f t="array" ref="R15">INDEX(Items!D$2:D$1072,MATCH($O15,Items!$A$2:$A$1072,0))</f>
        <v xml:space="preserve"> </v>
      </c>
    </row>
    <row r="16" spans="1:19" x14ac:dyDescent="0.25">
      <c r="A16">
        <f t="shared" si="0"/>
        <v>1</v>
      </c>
      <c r="B16" t="str">
        <f t="shared" si="4"/>
        <v/>
      </c>
      <c r="C16">
        <f t="shared" si="5"/>
        <v>1</v>
      </c>
      <c r="D16" s="4"/>
      <c r="E16" t="s">
        <v>20</v>
      </c>
      <c r="F16" t="str">
        <f t="array" ref="F16">INDEX(Establishment!B$2:B$1031,MATCH($E16,Establishment!$A$2:$A$1031,0))</f>
        <v xml:space="preserve"> </v>
      </c>
      <c r="G16" t="str">
        <f t="array" ref="G16">INDEX(Establishment!C$2:C$1031,MATCH($E16,Establishment!$A$2:$A$1031,0))</f>
        <v xml:space="preserve"> </v>
      </c>
      <c r="I16" s="1"/>
      <c r="M16">
        <f t="shared" si="2"/>
        <v>0</v>
      </c>
      <c r="N16">
        <f t="shared" si="3"/>
        <v>0</v>
      </c>
      <c r="O16" t="s">
        <v>20</v>
      </c>
      <c r="P16" t="str">
        <f t="array" ref="P16">INDEX(Items!B$2:B$1072,MATCH($O16,Items!$A$2:$A$1072,0))</f>
        <v xml:space="preserve"> </v>
      </c>
      <c r="Q16" t="str">
        <f t="array" ref="Q16">INDEX(Items!C$2:C$1072,MATCH($O16,Items!$A$2:$A$1072,0))</f>
        <v xml:space="preserve"> </v>
      </c>
      <c r="R16" t="str">
        <f t="array" ref="R16">INDEX(Items!D$2:D$1072,MATCH($O16,Items!$A$2:$A$1072,0))</f>
        <v xml:space="preserve"> </v>
      </c>
    </row>
    <row r="17" spans="1:18" x14ac:dyDescent="0.25">
      <c r="A17">
        <f t="shared" si="0"/>
        <v>1</v>
      </c>
      <c r="B17" t="str">
        <f t="shared" si="4"/>
        <v/>
      </c>
      <c r="C17">
        <f t="shared" si="5"/>
        <v>1</v>
      </c>
      <c r="D17" s="4"/>
      <c r="E17" t="s">
        <v>20</v>
      </c>
      <c r="F17" t="str">
        <f t="array" ref="F17">INDEX(Establishment!B$2:B$1031,MATCH($E17,Establishment!$A$2:$A$1031,0))</f>
        <v xml:space="preserve"> </v>
      </c>
      <c r="G17" t="str">
        <f t="array" ref="G17">INDEX(Establishment!C$2:C$1031,MATCH($E17,Establishment!$A$2:$A$1031,0))</f>
        <v xml:space="preserve"> </v>
      </c>
      <c r="I17" s="1"/>
      <c r="M17">
        <f t="shared" si="2"/>
        <v>0</v>
      </c>
      <c r="N17">
        <f t="shared" si="3"/>
        <v>0</v>
      </c>
      <c r="O17" t="s">
        <v>20</v>
      </c>
      <c r="P17" t="str">
        <f t="array" ref="P17">INDEX(Items!B$2:B$1072,MATCH($O17,Items!$A$2:$A$1072,0))</f>
        <v xml:space="preserve"> </v>
      </c>
      <c r="Q17" t="str">
        <f t="array" ref="Q17">INDEX(Items!C$2:C$1072,MATCH($O17,Items!$A$2:$A$1072,0))</f>
        <v xml:space="preserve"> </v>
      </c>
      <c r="R17" t="str">
        <f t="array" ref="R17">INDEX(Items!D$2:D$1072,MATCH($O17,Items!$A$2:$A$1072,0))</f>
        <v xml:space="preserve"> </v>
      </c>
    </row>
    <row r="18" spans="1:18" x14ac:dyDescent="0.25">
      <c r="A18">
        <f t="shared" si="0"/>
        <v>1</v>
      </c>
      <c r="B18" t="str">
        <f t="shared" si="4"/>
        <v>20230626A</v>
      </c>
      <c r="C18">
        <f t="shared" si="5"/>
        <v>1</v>
      </c>
      <c r="D18" s="4">
        <v>45103</v>
      </c>
      <c r="E18" t="s">
        <v>21</v>
      </c>
      <c r="F18" t="str">
        <f t="array" ref="F18">INDEX(Establishment!B$2:B$1031,MATCH($E18,Establishment!$A$2:$A$1031,0))</f>
        <v>Metro Grocery</v>
      </c>
      <c r="G18" t="str">
        <f t="array" ref="G18">INDEX(Establishment!C$2:C$1031,MATCH($E18,Establishment!$A$2:$A$1031,0))</f>
        <v>Super Metro (Basak)</v>
      </c>
      <c r="H18" t="s">
        <v>22</v>
      </c>
      <c r="I18" s="1">
        <v>4126</v>
      </c>
      <c r="J18" t="s">
        <v>23</v>
      </c>
      <c r="K18">
        <v>1</v>
      </c>
      <c r="L18" s="1">
        <v>4126</v>
      </c>
      <c r="M18">
        <f t="shared" si="2"/>
        <v>4126</v>
      </c>
      <c r="N18">
        <f t="shared" si="3"/>
        <v>4126</v>
      </c>
      <c r="O18" t="s">
        <v>113</v>
      </c>
      <c r="P18" t="str">
        <f t="array" ref="P18">INDEX(Items!B$2:B$1072,MATCH($O18,Items!$A$2:$A$1072,0))</f>
        <v>Items</v>
      </c>
      <c r="Q18" t="str">
        <f t="array" ref="Q18">INDEX(Items!C$2:C$1072,MATCH($O18,Items!$A$2:$A$1072,0))</f>
        <v>Unliquidated</v>
      </c>
      <c r="R18">
        <f t="array" ref="R18">INDEX(Items!D$2:D$1072,MATCH($O18,Items!$A$2:$A$1072,0))</f>
        <v>0</v>
      </c>
    </row>
    <row r="19" spans="1:18" x14ac:dyDescent="0.25">
      <c r="A19">
        <f t="shared" si="0"/>
        <v>1</v>
      </c>
      <c r="B19" t="str">
        <f t="shared" si="4"/>
        <v/>
      </c>
      <c r="C19">
        <f t="shared" si="5"/>
        <v>1</v>
      </c>
      <c r="D19" s="4"/>
      <c r="E19" t="s">
        <v>20</v>
      </c>
      <c r="F19" t="str">
        <f t="array" ref="F19">INDEX(Establishment!B$2:B$1031,MATCH($E19,Establishment!$A$2:$A$1031,0))</f>
        <v xml:space="preserve"> </v>
      </c>
      <c r="G19" t="str">
        <f t="array" ref="G19">INDEX(Establishment!C$2:C$1031,MATCH($E19,Establishment!$A$2:$A$1031,0))</f>
        <v xml:space="preserve"> </v>
      </c>
      <c r="I19" s="1"/>
      <c r="M19">
        <f t="shared" si="2"/>
        <v>0</v>
      </c>
      <c r="N19">
        <f t="shared" si="3"/>
        <v>0</v>
      </c>
      <c r="O19" t="s">
        <v>20</v>
      </c>
      <c r="P19" t="str">
        <f t="array" ref="P19">INDEX(Items!B$2:B$1072,MATCH($O19,Items!$A$2:$A$1072,0))</f>
        <v xml:space="preserve"> </v>
      </c>
      <c r="Q19" t="str">
        <f t="array" ref="Q19">INDEX(Items!C$2:C$1072,MATCH($O19,Items!$A$2:$A$1072,0))</f>
        <v xml:space="preserve"> </v>
      </c>
      <c r="R19" t="str">
        <f t="array" ref="R19">INDEX(Items!D$2:D$1072,MATCH($O19,Items!$A$2:$A$1072,0))</f>
        <v xml:space="preserve"> </v>
      </c>
    </row>
    <row r="20" spans="1:18" x14ac:dyDescent="0.25">
      <c r="A20">
        <f t="shared" si="0"/>
        <v>1</v>
      </c>
      <c r="B20" t="str">
        <f t="shared" si="4"/>
        <v>20230627A</v>
      </c>
      <c r="C20">
        <f t="shared" si="5"/>
        <v>1</v>
      </c>
      <c r="D20" s="4">
        <v>45104</v>
      </c>
      <c r="E20" t="s">
        <v>99</v>
      </c>
      <c r="F20" t="str">
        <f t="array" ref="F20">INDEX(Establishment!B$2:B$1031,MATCH($E20,Establishment!$A$2:$A$1031,0))</f>
        <v>Metro Grocery</v>
      </c>
      <c r="G20" t="str">
        <f t="array" ref="G20">INDEX(Establishment!C$2:C$1031,MATCH($E20,Establishment!$A$2:$A$1031,0))</f>
        <v>Ayala Center Cebu</v>
      </c>
      <c r="H20" t="s">
        <v>22</v>
      </c>
      <c r="I20" s="1">
        <v>350</v>
      </c>
      <c r="J20" t="s">
        <v>37</v>
      </c>
      <c r="K20">
        <v>1</v>
      </c>
      <c r="L20">
        <v>350</v>
      </c>
      <c r="M20">
        <f t="shared" si="2"/>
        <v>350</v>
      </c>
      <c r="N20">
        <f t="shared" si="3"/>
        <v>350</v>
      </c>
      <c r="O20" t="s">
        <v>129</v>
      </c>
      <c r="P20" t="s">
        <v>130</v>
      </c>
      <c r="Q20" t="str">
        <f t="array" ref="Q20">INDEX(Items!C$2:C$1072,MATCH($O20,Items!$A$2:$A$1072,0))</f>
        <v>Coffee Beans</v>
      </c>
      <c r="R20" t="s">
        <v>131</v>
      </c>
    </row>
    <row r="21" spans="1:18" ht="15.75" customHeight="1" x14ac:dyDescent="0.25">
      <c r="A21">
        <f t="shared" si="0"/>
        <v>1</v>
      </c>
      <c r="B21" t="str">
        <f t="shared" si="4"/>
        <v/>
      </c>
      <c r="C21">
        <f t="shared" si="5"/>
        <v>1</v>
      </c>
      <c r="D21" s="4"/>
      <c r="E21" t="s">
        <v>20</v>
      </c>
      <c r="F21" t="str">
        <f t="array" ref="F21">INDEX(Establishment!B$2:B$1031,MATCH($E21,Establishment!$A$2:$A$1031,0))</f>
        <v xml:space="preserve"> </v>
      </c>
      <c r="G21" t="str">
        <f t="array" ref="G21">INDEX(Establishment!C$2:C$1031,MATCH($E21,Establishment!$A$2:$A$1031,0))</f>
        <v xml:space="preserve"> </v>
      </c>
      <c r="I21" s="1"/>
      <c r="M21">
        <f t="shared" si="2"/>
        <v>0</v>
      </c>
      <c r="N21">
        <f t="shared" si="3"/>
        <v>0</v>
      </c>
      <c r="O21" t="s">
        <v>20</v>
      </c>
      <c r="P21" t="str">
        <f t="array" ref="P21">INDEX(Items!B$2:B$1072,MATCH($O21,Items!$A$2:$A$1072,0))</f>
        <v xml:space="preserve"> </v>
      </c>
      <c r="Q21" t="str">
        <f t="array" ref="Q21">INDEX(Items!C$2:C$1072,MATCH($O21,Items!$A$2:$A$1072,0))</f>
        <v xml:space="preserve"> </v>
      </c>
      <c r="R21" t="str">
        <f t="array" ref="R21">INDEX(Items!D$2:D$1072,MATCH($O21,Items!$A$2:$A$1072,0))</f>
        <v xml:space="preserve"> </v>
      </c>
    </row>
    <row r="22" spans="1:18" ht="15.75" customHeight="1" x14ac:dyDescent="0.25">
      <c r="A22">
        <f t="shared" si="0"/>
        <v>1</v>
      </c>
      <c r="B22" t="str">
        <f t="shared" si="4"/>
        <v/>
      </c>
      <c r="C22">
        <f t="shared" si="5"/>
        <v>1</v>
      </c>
      <c r="D22" s="4"/>
      <c r="E22" t="s">
        <v>20</v>
      </c>
      <c r="F22" t="str">
        <f t="array" ref="F22">INDEX(Establishment!B$2:B$1031,MATCH($E22,Establishment!$A$2:$A$1031,0))</f>
        <v xml:space="preserve"> </v>
      </c>
      <c r="G22" t="str">
        <f t="array" ref="G22">INDEX(Establishment!C$2:C$1031,MATCH($E22,Establishment!$A$2:$A$1031,0))</f>
        <v xml:space="preserve"> </v>
      </c>
      <c r="I22" s="1"/>
      <c r="M22">
        <f t="shared" si="2"/>
        <v>0</v>
      </c>
      <c r="N22">
        <f t="shared" si="3"/>
        <v>0</v>
      </c>
      <c r="O22" t="s">
        <v>20</v>
      </c>
      <c r="P22" t="str">
        <f t="array" ref="P22">INDEX(Items!B$2:B$1072,MATCH($O22,Items!$A$2:$A$1072,0))</f>
        <v xml:space="preserve"> </v>
      </c>
      <c r="Q22" t="str">
        <f t="array" ref="Q22">INDEX(Items!C$2:C$1072,MATCH($O22,Items!$A$2:$A$1072,0))</f>
        <v xml:space="preserve"> </v>
      </c>
      <c r="R22" t="str">
        <f t="array" ref="R22">INDEX(Items!D$2:D$1072,MATCH($O22,Items!$A$2:$A$1072,0))</f>
        <v xml:space="preserve"> </v>
      </c>
    </row>
    <row r="23" spans="1:18" ht="15.75" customHeight="1" x14ac:dyDescent="0.25">
      <c r="A23">
        <f t="shared" si="0"/>
        <v>1</v>
      </c>
      <c r="B23" t="str">
        <f t="shared" si="4"/>
        <v/>
      </c>
      <c r="C23">
        <f t="shared" si="5"/>
        <v>1</v>
      </c>
      <c r="D23" s="4"/>
      <c r="E23" t="s">
        <v>20</v>
      </c>
      <c r="F23" t="str">
        <f t="array" ref="F23">INDEX(Establishment!B$2:B$1031,MATCH($E23,Establishment!$A$2:$A$1031,0))</f>
        <v xml:space="preserve"> </v>
      </c>
      <c r="G23" t="str">
        <f t="array" ref="G23">INDEX(Establishment!C$2:C$1031,MATCH($E23,Establishment!$A$2:$A$1031,0))</f>
        <v xml:space="preserve"> </v>
      </c>
      <c r="I23" s="1"/>
      <c r="M23">
        <f t="shared" si="2"/>
        <v>0</v>
      </c>
      <c r="N23">
        <f t="shared" si="3"/>
        <v>0</v>
      </c>
      <c r="O23" t="s">
        <v>20</v>
      </c>
      <c r="P23" t="str">
        <f t="array" ref="P23">INDEX(Items!B$2:B$1072,MATCH($O23,Items!$A$2:$A$1072,0))</f>
        <v xml:space="preserve"> </v>
      </c>
      <c r="Q23" t="str">
        <f t="array" ref="Q23">INDEX(Items!C$2:C$1072,MATCH($O23,Items!$A$2:$A$1072,0))</f>
        <v xml:space="preserve"> </v>
      </c>
      <c r="R23" t="str">
        <f t="array" ref="R23">INDEX(Items!D$2:D$1072,MATCH($O23,Items!$A$2:$A$1072,0))</f>
        <v xml:space="preserve"> </v>
      </c>
    </row>
    <row r="24" spans="1:18" ht="15.75" customHeight="1" x14ac:dyDescent="0.25">
      <c r="A24">
        <f t="shared" si="0"/>
        <v>1</v>
      </c>
      <c r="B24" t="str">
        <f t="shared" si="4"/>
        <v/>
      </c>
      <c r="C24">
        <f t="shared" si="5"/>
        <v>1</v>
      </c>
      <c r="D24" s="4"/>
      <c r="E24" t="s">
        <v>20</v>
      </c>
      <c r="F24" t="str">
        <f t="array" ref="F24">INDEX(Establishment!B$2:B$1031,MATCH($E24,Establishment!$A$2:$A$1031,0))</f>
        <v xml:space="preserve"> </v>
      </c>
      <c r="G24" t="str">
        <f t="array" ref="G24">INDEX(Establishment!C$2:C$1031,MATCH($E24,Establishment!$A$2:$A$1031,0))</f>
        <v xml:space="preserve"> </v>
      </c>
      <c r="I24" s="1"/>
      <c r="M24">
        <f t="shared" si="2"/>
        <v>0</v>
      </c>
      <c r="N24">
        <f t="shared" si="3"/>
        <v>0</v>
      </c>
      <c r="O24" t="s">
        <v>20</v>
      </c>
      <c r="P24" t="str">
        <f t="array" ref="P24">INDEX(Items!B$2:B$1072,MATCH($O24,Items!$A$2:$A$1072,0))</f>
        <v xml:space="preserve"> </v>
      </c>
      <c r="Q24" t="str">
        <f t="array" ref="Q24">INDEX(Items!C$2:C$1072,MATCH($O24,Items!$A$2:$A$1072,0))</f>
        <v xml:space="preserve"> </v>
      </c>
      <c r="R24" t="str">
        <f t="array" ref="R24">INDEX(Items!D$2:D$1072,MATCH($O24,Items!$A$2:$A$1072,0))</f>
        <v xml:space="preserve"> </v>
      </c>
    </row>
    <row r="25" spans="1:18" ht="15.75" customHeight="1" x14ac:dyDescent="0.25">
      <c r="A25">
        <f t="shared" si="0"/>
        <v>1</v>
      </c>
      <c r="B25" t="str">
        <f t="shared" si="4"/>
        <v/>
      </c>
      <c r="C25">
        <f t="shared" si="5"/>
        <v>1</v>
      </c>
      <c r="D25" s="4"/>
      <c r="E25" t="s">
        <v>20</v>
      </c>
      <c r="F25" t="str">
        <f t="array" ref="F25">INDEX(Establishment!B$2:B$1031,MATCH($E25,Establishment!$A$2:$A$1031,0))</f>
        <v xml:space="preserve"> </v>
      </c>
      <c r="G25" t="str">
        <f t="array" ref="G25">INDEX(Establishment!C$2:C$1031,MATCH($E25,Establishment!$A$2:$A$1031,0))</f>
        <v xml:space="preserve"> </v>
      </c>
      <c r="I25" s="1"/>
      <c r="M25">
        <f t="shared" si="2"/>
        <v>0</v>
      </c>
      <c r="N25">
        <f t="shared" si="3"/>
        <v>0</v>
      </c>
      <c r="O25" t="s">
        <v>20</v>
      </c>
      <c r="P25" t="str">
        <f t="array" ref="P25">INDEX(Items!B$2:B$1072,MATCH($O25,Items!$A$2:$A$1072,0))</f>
        <v xml:space="preserve"> </v>
      </c>
      <c r="Q25" t="str">
        <f t="array" ref="Q25">INDEX(Items!C$2:C$1072,MATCH($O25,Items!$A$2:$A$1072,0))</f>
        <v xml:space="preserve"> </v>
      </c>
      <c r="R25" t="str">
        <f t="array" ref="R25">INDEX(Items!D$2:D$1072,MATCH($O25,Items!$A$2:$A$1072,0))</f>
        <v xml:space="preserve"> </v>
      </c>
    </row>
    <row r="26" spans="1:18" ht="15.75" customHeight="1" x14ac:dyDescent="0.25">
      <c r="A26">
        <f t="shared" si="0"/>
        <v>1</v>
      </c>
      <c r="B26" t="str">
        <f t="shared" si="4"/>
        <v/>
      </c>
      <c r="C26">
        <f t="shared" si="5"/>
        <v>1</v>
      </c>
      <c r="D26" s="4"/>
      <c r="E26" t="s">
        <v>20</v>
      </c>
      <c r="F26" t="str">
        <f t="array" ref="F26">INDEX(Establishment!B$2:B$1031,MATCH($E26,Establishment!$A$2:$A$1031,0))</f>
        <v xml:space="preserve"> </v>
      </c>
      <c r="G26" t="str">
        <f t="array" ref="G26">INDEX(Establishment!C$2:C$1031,MATCH($E26,Establishment!$A$2:$A$1031,0))</f>
        <v xml:space="preserve"> </v>
      </c>
      <c r="I26" s="1"/>
      <c r="M26">
        <f t="shared" si="2"/>
        <v>0</v>
      </c>
      <c r="N26">
        <f t="shared" si="3"/>
        <v>0</v>
      </c>
      <c r="O26" t="s">
        <v>20</v>
      </c>
      <c r="P26" t="str">
        <f t="array" ref="P26">INDEX(Items!B$2:B$1072,MATCH($O26,Items!$A$2:$A$1072,0))</f>
        <v xml:space="preserve"> </v>
      </c>
      <c r="Q26" t="str">
        <f t="array" ref="Q26">INDEX(Items!C$2:C$1072,MATCH($O26,Items!$A$2:$A$1072,0))</f>
        <v xml:space="preserve"> </v>
      </c>
      <c r="R26" t="str">
        <f t="array" ref="R26">INDEX(Items!D$2:D$1072,MATCH($O26,Items!$A$2:$A$1072,0))</f>
        <v xml:space="preserve"> </v>
      </c>
    </row>
    <row r="27" spans="1:18" ht="15.75" customHeight="1" x14ac:dyDescent="0.25">
      <c r="A27">
        <f t="shared" si="0"/>
        <v>1</v>
      </c>
      <c r="B27" t="str">
        <f t="shared" si="4"/>
        <v/>
      </c>
      <c r="C27">
        <f t="shared" si="5"/>
        <v>1</v>
      </c>
      <c r="D27" s="4"/>
      <c r="E27" t="s">
        <v>20</v>
      </c>
      <c r="F27" t="str">
        <f t="array" ref="F27">INDEX(Establishment!B$2:B$1031,MATCH($E27,Establishment!$A$2:$A$1031,0))</f>
        <v xml:space="preserve"> </v>
      </c>
      <c r="G27" t="str">
        <f t="array" ref="G27">INDEX(Establishment!C$2:C$1031,MATCH($E27,Establishment!$A$2:$A$1031,0))</f>
        <v xml:space="preserve"> </v>
      </c>
      <c r="I27" s="1"/>
      <c r="M27">
        <f t="shared" si="2"/>
        <v>0</v>
      </c>
      <c r="N27">
        <f t="shared" si="3"/>
        <v>0</v>
      </c>
      <c r="O27" t="s">
        <v>20</v>
      </c>
      <c r="P27" t="str">
        <f t="array" ref="P27">INDEX(Items!B$2:B$1072,MATCH($O27,Items!$A$2:$A$1072,0))</f>
        <v xml:space="preserve"> </v>
      </c>
      <c r="Q27" t="str">
        <f t="array" ref="Q27">INDEX(Items!C$2:C$1072,MATCH($O27,Items!$A$2:$A$1072,0))</f>
        <v xml:space="preserve"> </v>
      </c>
      <c r="R27" t="str">
        <f t="array" ref="R27">INDEX(Items!D$2:D$1072,MATCH($O27,Items!$A$2:$A$1072,0))</f>
        <v xml:space="preserve"> </v>
      </c>
    </row>
    <row r="28" spans="1:18" ht="15.75" customHeight="1" x14ac:dyDescent="0.25">
      <c r="A28">
        <f t="shared" si="0"/>
        <v>1</v>
      </c>
      <c r="B28" t="str">
        <f t="shared" si="4"/>
        <v/>
      </c>
      <c r="C28">
        <f t="shared" si="5"/>
        <v>1</v>
      </c>
      <c r="D28" s="4"/>
      <c r="E28" t="s">
        <v>20</v>
      </c>
      <c r="F28" t="str">
        <f t="array" ref="F28">INDEX(Establishment!B$2:B$1031,MATCH($E28,Establishment!$A$2:$A$1031,0))</f>
        <v xml:space="preserve"> </v>
      </c>
      <c r="G28" t="str">
        <f t="array" ref="G28">INDEX(Establishment!C$2:C$1031,MATCH($E28,Establishment!$A$2:$A$1031,0))</f>
        <v xml:space="preserve"> </v>
      </c>
      <c r="I28" s="1"/>
      <c r="M28">
        <f t="shared" si="2"/>
        <v>0</v>
      </c>
      <c r="N28">
        <f t="shared" si="3"/>
        <v>0</v>
      </c>
      <c r="O28" t="s">
        <v>20</v>
      </c>
      <c r="P28" t="str">
        <f t="array" ref="P28">INDEX(Items!B$2:B$1072,MATCH($O28,Items!$A$2:$A$1072,0))</f>
        <v xml:space="preserve"> </v>
      </c>
      <c r="Q28" t="str">
        <f t="array" ref="Q28">INDEX(Items!C$2:C$1072,MATCH($O28,Items!$A$2:$A$1072,0))</f>
        <v xml:space="preserve"> </v>
      </c>
      <c r="R28" t="str">
        <f t="array" ref="R28">INDEX(Items!D$2:D$1072,MATCH($O28,Items!$A$2:$A$1072,0))</f>
        <v xml:space="preserve"> </v>
      </c>
    </row>
    <row r="29" spans="1:18" ht="15.75" customHeight="1" x14ac:dyDescent="0.25">
      <c r="A29">
        <f t="shared" si="0"/>
        <v>1</v>
      </c>
      <c r="B29" t="str">
        <f t="shared" si="4"/>
        <v/>
      </c>
      <c r="C29">
        <f t="shared" si="5"/>
        <v>1</v>
      </c>
      <c r="D29" s="4"/>
      <c r="E29" t="s">
        <v>20</v>
      </c>
      <c r="F29" t="str">
        <f t="array" ref="F29">INDEX(Establishment!B$2:B$1031,MATCH($E29,Establishment!$A$2:$A$1031,0))</f>
        <v xml:space="preserve"> </v>
      </c>
      <c r="G29" t="str">
        <f t="array" ref="G29">INDEX(Establishment!C$2:C$1031,MATCH($E29,Establishment!$A$2:$A$1031,0))</f>
        <v xml:space="preserve"> </v>
      </c>
      <c r="I29" s="1"/>
      <c r="M29">
        <f t="shared" si="2"/>
        <v>0</v>
      </c>
      <c r="N29">
        <f t="shared" si="3"/>
        <v>0</v>
      </c>
      <c r="O29" t="s">
        <v>20</v>
      </c>
      <c r="P29" t="str">
        <f t="array" ref="P29">INDEX(Items!B$2:B$1072,MATCH($O29,Items!$A$2:$A$1072,0))</f>
        <v xml:space="preserve"> </v>
      </c>
      <c r="Q29" t="str">
        <f t="array" ref="Q29">INDEX(Items!C$2:C$1072,MATCH($O29,Items!$A$2:$A$1072,0))</f>
        <v xml:space="preserve"> </v>
      </c>
      <c r="R29" t="str">
        <f t="array" ref="R29">INDEX(Items!D$2:D$1072,MATCH($O29,Items!$A$2:$A$1072,0))</f>
        <v xml:space="preserve"> </v>
      </c>
    </row>
    <row r="30" spans="1:18" ht="15.75" customHeight="1" x14ac:dyDescent="0.25">
      <c r="A30">
        <f t="shared" si="0"/>
        <v>1</v>
      </c>
      <c r="B30" t="str">
        <f t="shared" si="4"/>
        <v/>
      </c>
      <c r="C30">
        <f t="shared" si="5"/>
        <v>1</v>
      </c>
      <c r="D30" s="4"/>
      <c r="E30" t="s">
        <v>20</v>
      </c>
      <c r="F30" t="str">
        <f t="array" ref="F30">INDEX(Establishment!B$2:B$1031,MATCH($E30,Establishment!$A$2:$A$1031,0))</f>
        <v xml:space="preserve"> </v>
      </c>
      <c r="G30" t="str">
        <f t="array" ref="G30">INDEX(Establishment!C$2:C$1031,MATCH($E30,Establishment!$A$2:$A$1031,0))</f>
        <v xml:space="preserve"> </v>
      </c>
      <c r="I30" s="1"/>
      <c r="M30">
        <f t="shared" si="2"/>
        <v>0</v>
      </c>
      <c r="N30">
        <f t="shared" si="3"/>
        <v>0</v>
      </c>
      <c r="O30" t="s">
        <v>20</v>
      </c>
      <c r="P30" t="str">
        <f t="array" ref="P30">INDEX(Items!B$2:B$1072,MATCH($O30,Items!$A$2:$A$1072,0))</f>
        <v xml:space="preserve"> </v>
      </c>
      <c r="Q30" t="str">
        <f t="array" ref="Q30">INDEX(Items!C$2:C$1072,MATCH($O30,Items!$A$2:$A$1072,0))</f>
        <v xml:space="preserve"> </v>
      </c>
      <c r="R30" t="str">
        <f t="array" ref="R30">INDEX(Items!D$2:D$1072,MATCH($O30,Items!$A$2:$A$1072,0))</f>
        <v xml:space="preserve"> </v>
      </c>
    </row>
    <row r="31" spans="1:18" ht="15.75" customHeight="1" x14ac:dyDescent="0.25">
      <c r="A31">
        <f t="shared" si="0"/>
        <v>1</v>
      </c>
      <c r="B31" t="str">
        <f t="shared" si="4"/>
        <v/>
      </c>
      <c r="C31">
        <f t="shared" si="5"/>
        <v>1</v>
      </c>
      <c r="D31" s="4"/>
      <c r="E31" t="s">
        <v>20</v>
      </c>
      <c r="F31" t="str">
        <f t="array" ref="F31">INDEX(Establishment!B$2:B$1031,MATCH($E31,Establishment!$A$2:$A$1031,0))</f>
        <v xml:space="preserve"> </v>
      </c>
      <c r="G31" t="str">
        <f t="array" ref="G31">INDEX(Establishment!C$2:C$1031,MATCH($E31,Establishment!$A$2:$A$1031,0))</f>
        <v xml:space="preserve"> </v>
      </c>
      <c r="I31" s="1"/>
      <c r="M31">
        <f t="shared" si="2"/>
        <v>0</v>
      </c>
      <c r="N31">
        <f t="shared" si="3"/>
        <v>0</v>
      </c>
      <c r="O31" t="s">
        <v>20</v>
      </c>
      <c r="P31" t="str">
        <f t="array" ref="P31">INDEX(Items!B$2:B$1072,MATCH($O31,Items!$A$2:$A$1072,0))</f>
        <v xml:space="preserve"> </v>
      </c>
      <c r="Q31" t="str">
        <f t="array" ref="Q31">INDEX(Items!C$2:C$1072,MATCH($O31,Items!$A$2:$A$1072,0))</f>
        <v xml:space="preserve"> </v>
      </c>
      <c r="R31" t="str">
        <f t="array" ref="R31">INDEX(Items!D$2:D$1072,MATCH($O31,Items!$A$2:$A$1072,0))</f>
        <v xml:space="preserve"> </v>
      </c>
    </row>
    <row r="32" spans="1:18" ht="15.75" customHeight="1" x14ac:dyDescent="0.25">
      <c r="A32">
        <f t="shared" si="0"/>
        <v>1</v>
      </c>
      <c r="B32" t="str">
        <f t="shared" si="4"/>
        <v/>
      </c>
      <c r="C32">
        <f t="shared" si="5"/>
        <v>1</v>
      </c>
      <c r="D32" s="4"/>
      <c r="E32" t="s">
        <v>20</v>
      </c>
      <c r="F32" t="str">
        <f t="array" ref="F32">INDEX(Establishment!B$2:B$1031,MATCH($E32,Establishment!$A$2:$A$1031,0))</f>
        <v xml:space="preserve"> </v>
      </c>
      <c r="G32" t="str">
        <f t="array" ref="G32">INDEX(Establishment!C$2:C$1031,MATCH($E32,Establishment!$A$2:$A$1031,0))</f>
        <v xml:space="preserve"> </v>
      </c>
      <c r="I32" s="1"/>
      <c r="M32">
        <f t="shared" si="2"/>
        <v>0</v>
      </c>
      <c r="N32">
        <f t="shared" si="3"/>
        <v>0</v>
      </c>
      <c r="O32" t="s">
        <v>20</v>
      </c>
      <c r="P32" t="str">
        <f t="array" ref="P32">INDEX(Items!B$2:B$1072,MATCH($O32,Items!$A$2:$A$1072,0))</f>
        <v xml:space="preserve"> </v>
      </c>
      <c r="Q32" t="str">
        <f t="array" ref="Q32">INDEX(Items!C$2:C$1072,MATCH($O32,Items!$A$2:$A$1072,0))</f>
        <v xml:space="preserve"> </v>
      </c>
      <c r="R32" t="str">
        <f t="array" ref="R32">INDEX(Items!D$2:D$1072,MATCH($O32,Items!$A$2:$A$1072,0))</f>
        <v xml:space="preserve"> </v>
      </c>
    </row>
    <row r="33" spans="1:18" ht="15.75" customHeight="1" x14ac:dyDescent="0.25">
      <c r="A33">
        <f t="shared" si="0"/>
        <v>1</v>
      </c>
      <c r="B33" t="str">
        <f t="shared" si="4"/>
        <v/>
      </c>
      <c r="C33">
        <f t="shared" si="5"/>
        <v>1</v>
      </c>
      <c r="D33" s="4"/>
      <c r="E33" t="s">
        <v>20</v>
      </c>
      <c r="F33" t="str">
        <f t="array" ref="F33">INDEX(Establishment!B$2:B$1031,MATCH($E33,Establishment!$A$2:$A$1031,0))</f>
        <v xml:space="preserve"> </v>
      </c>
      <c r="G33" t="str">
        <f t="array" ref="G33">INDEX(Establishment!C$2:C$1031,MATCH($E33,Establishment!$A$2:$A$1031,0))</f>
        <v xml:space="preserve"> </v>
      </c>
      <c r="I33" s="1"/>
      <c r="M33">
        <f t="shared" si="2"/>
        <v>0</v>
      </c>
      <c r="N33">
        <f t="shared" si="3"/>
        <v>0</v>
      </c>
      <c r="O33" t="s">
        <v>20</v>
      </c>
      <c r="P33" t="str">
        <f t="array" ref="P33">INDEX(Items!B$2:B$1072,MATCH($O33,Items!$A$2:$A$1072,0))</f>
        <v xml:space="preserve"> </v>
      </c>
      <c r="Q33" t="str">
        <f t="array" ref="Q33">INDEX(Items!C$2:C$1072,MATCH($O33,Items!$A$2:$A$1072,0))</f>
        <v xml:space="preserve"> </v>
      </c>
      <c r="R33" t="str">
        <f t="array" ref="R33">INDEX(Items!D$2:D$1072,MATCH($O33,Items!$A$2:$A$1072,0))</f>
        <v xml:space="preserve"> </v>
      </c>
    </row>
    <row r="34" spans="1:18" ht="15.75" customHeight="1" x14ac:dyDescent="0.25">
      <c r="A34">
        <f t="shared" si="0"/>
        <v>1</v>
      </c>
      <c r="B34" t="str">
        <f t="shared" si="4"/>
        <v/>
      </c>
      <c r="C34">
        <f t="shared" si="5"/>
        <v>1</v>
      </c>
      <c r="D34" s="4"/>
      <c r="E34" t="s">
        <v>20</v>
      </c>
      <c r="F34" t="str">
        <f t="array" ref="F34">INDEX(Establishment!B$2:B$1031,MATCH($E34,Establishment!$A$2:$A$1031,0))</f>
        <v xml:space="preserve"> </v>
      </c>
      <c r="G34" t="str">
        <f t="array" ref="G34">INDEX(Establishment!C$2:C$1031,MATCH($E34,Establishment!$A$2:$A$1031,0))</f>
        <v xml:space="preserve"> </v>
      </c>
      <c r="I34" s="1"/>
      <c r="M34">
        <f t="shared" si="2"/>
        <v>0</v>
      </c>
      <c r="N34">
        <f t="shared" si="3"/>
        <v>0</v>
      </c>
      <c r="O34" t="s">
        <v>20</v>
      </c>
      <c r="P34" t="str">
        <f t="array" ref="P34">INDEX(Items!B$2:B$1072,MATCH($O34,Items!$A$2:$A$1072,0))</f>
        <v xml:space="preserve"> </v>
      </c>
      <c r="Q34" t="str">
        <f t="array" ref="Q34">INDEX(Items!C$2:C$1072,MATCH($O34,Items!$A$2:$A$1072,0))</f>
        <v xml:space="preserve"> </v>
      </c>
      <c r="R34" t="str">
        <f t="array" ref="R34">INDEX(Items!D$2:D$1072,MATCH($O34,Items!$A$2:$A$1072,0))</f>
        <v xml:space="preserve"> </v>
      </c>
    </row>
    <row r="35" spans="1:18" ht="15.75" customHeight="1" x14ac:dyDescent="0.25">
      <c r="A35">
        <f t="shared" si="0"/>
        <v>1</v>
      </c>
      <c r="B35" t="str">
        <f t="shared" si="4"/>
        <v/>
      </c>
      <c r="C35">
        <f t="shared" si="5"/>
        <v>1</v>
      </c>
      <c r="D35" s="4"/>
      <c r="E35" t="s">
        <v>20</v>
      </c>
      <c r="F35" t="str">
        <f t="array" ref="F35">INDEX(Establishment!B$2:B$1031,MATCH($E35,Establishment!$A$2:$A$1031,0))</f>
        <v xml:space="preserve"> </v>
      </c>
      <c r="G35" t="str">
        <f t="array" ref="G35">INDEX(Establishment!C$2:C$1031,MATCH($E35,Establishment!$A$2:$A$1031,0))</f>
        <v xml:space="preserve"> </v>
      </c>
      <c r="I35" s="1"/>
      <c r="M35">
        <f t="shared" si="2"/>
        <v>0</v>
      </c>
      <c r="N35">
        <f t="shared" si="3"/>
        <v>0</v>
      </c>
      <c r="O35" t="s">
        <v>20</v>
      </c>
      <c r="P35" t="str">
        <f t="array" ref="P35">INDEX(Items!B$2:B$1072,MATCH($O35,Items!$A$2:$A$1072,0))</f>
        <v xml:space="preserve"> </v>
      </c>
      <c r="Q35" t="str">
        <f t="array" ref="Q35">INDEX(Items!C$2:C$1072,MATCH($O35,Items!$A$2:$A$1072,0))</f>
        <v xml:space="preserve"> </v>
      </c>
      <c r="R35" t="str">
        <f t="array" ref="R35">INDEX(Items!D$2:D$1072,MATCH($O35,Items!$A$2:$A$1072,0))</f>
        <v xml:space="preserve"> </v>
      </c>
    </row>
    <row r="36" spans="1:18" ht="15.75" customHeight="1" x14ac:dyDescent="0.25">
      <c r="A36">
        <f t="shared" si="0"/>
        <v>1</v>
      </c>
      <c r="B36" t="str">
        <f t="shared" si="4"/>
        <v/>
      </c>
      <c r="C36">
        <f t="shared" si="5"/>
        <v>1</v>
      </c>
      <c r="D36" s="4"/>
      <c r="E36" t="s">
        <v>20</v>
      </c>
      <c r="F36" t="str">
        <f t="array" ref="F36">INDEX(Establishment!B$2:B$1031,MATCH($E36,Establishment!$A$2:$A$1031,0))</f>
        <v xml:space="preserve"> </v>
      </c>
      <c r="G36" t="str">
        <f t="array" ref="G36">INDEX(Establishment!C$2:C$1031,MATCH($E36,Establishment!$A$2:$A$1031,0))</f>
        <v xml:space="preserve"> </v>
      </c>
      <c r="I36" s="1"/>
      <c r="M36">
        <f t="shared" si="2"/>
        <v>0</v>
      </c>
      <c r="N36">
        <f t="shared" si="3"/>
        <v>0</v>
      </c>
      <c r="O36" t="s">
        <v>20</v>
      </c>
      <c r="P36" t="str">
        <f t="array" ref="P36">INDEX(Items!B$2:B$1072,MATCH($O36,Items!$A$2:$A$1072,0))</f>
        <v xml:space="preserve"> </v>
      </c>
      <c r="Q36" t="str">
        <f t="array" ref="Q36">INDEX(Items!C$2:C$1072,MATCH($O36,Items!$A$2:$A$1072,0))</f>
        <v xml:space="preserve"> </v>
      </c>
      <c r="R36" t="str">
        <f t="array" ref="R36">INDEX(Items!D$2:D$1072,MATCH($O36,Items!$A$2:$A$1072,0))</f>
        <v xml:space="preserve"> </v>
      </c>
    </row>
    <row r="37" spans="1:18" ht="15.75" customHeight="1" x14ac:dyDescent="0.25">
      <c r="A37">
        <f t="shared" si="0"/>
        <v>1</v>
      </c>
      <c r="B37" t="str">
        <f t="shared" si="4"/>
        <v/>
      </c>
      <c r="C37">
        <f t="shared" si="5"/>
        <v>1</v>
      </c>
      <c r="D37" s="4"/>
      <c r="E37" t="s">
        <v>20</v>
      </c>
      <c r="F37" t="str">
        <f t="array" ref="F37">INDEX(Establishment!B$2:B$1031,MATCH($E37,Establishment!$A$2:$A$1031,0))</f>
        <v xml:space="preserve"> </v>
      </c>
      <c r="G37" t="str">
        <f t="array" ref="G37">INDEX(Establishment!C$2:C$1031,MATCH($E37,Establishment!$A$2:$A$1031,0))</f>
        <v xml:space="preserve"> </v>
      </c>
      <c r="I37" s="1"/>
      <c r="M37">
        <f t="shared" si="2"/>
        <v>0</v>
      </c>
      <c r="N37">
        <f t="shared" si="3"/>
        <v>0</v>
      </c>
      <c r="O37" t="s">
        <v>20</v>
      </c>
      <c r="P37" t="str">
        <f t="array" ref="P37">INDEX(Items!B$2:B$1072,MATCH($O37,Items!$A$2:$A$1072,0))</f>
        <v xml:space="preserve"> </v>
      </c>
      <c r="Q37" t="str">
        <f t="array" ref="Q37">INDEX(Items!C$2:C$1072,MATCH($O37,Items!$A$2:$A$1072,0))</f>
        <v xml:space="preserve"> </v>
      </c>
      <c r="R37" t="str">
        <f t="array" ref="R37">INDEX(Items!D$2:D$1072,MATCH($O37,Items!$A$2:$A$1072,0))</f>
        <v xml:space="preserve"> </v>
      </c>
    </row>
    <row r="38" spans="1:18" ht="15.75" customHeight="1" x14ac:dyDescent="0.25">
      <c r="A38">
        <f t="shared" si="0"/>
        <v>1</v>
      </c>
      <c r="B38" t="str">
        <f t="shared" si="4"/>
        <v/>
      </c>
      <c r="C38">
        <f t="shared" si="5"/>
        <v>1</v>
      </c>
      <c r="D38" s="4"/>
      <c r="E38" t="s">
        <v>20</v>
      </c>
      <c r="F38" t="str">
        <f t="array" ref="F38">INDEX(Establishment!B$2:B$1031,MATCH($E38,Establishment!$A$2:$A$1031,0))</f>
        <v xml:space="preserve"> </v>
      </c>
      <c r="G38" t="str">
        <f t="array" ref="G38">INDEX(Establishment!C$2:C$1031,MATCH($E38,Establishment!$A$2:$A$1031,0))</f>
        <v xml:space="preserve"> </v>
      </c>
      <c r="I38" s="1"/>
      <c r="M38">
        <f t="shared" si="2"/>
        <v>0</v>
      </c>
      <c r="N38">
        <f t="shared" si="3"/>
        <v>0</v>
      </c>
      <c r="O38" t="s">
        <v>20</v>
      </c>
      <c r="P38" t="str">
        <f t="array" ref="P38">INDEX(Items!B$2:B$1072,MATCH($O38,Items!$A$2:$A$1072,0))</f>
        <v xml:space="preserve"> </v>
      </c>
      <c r="Q38" t="str">
        <f t="array" ref="Q38">INDEX(Items!C$2:C$1072,MATCH($O38,Items!$A$2:$A$1072,0))</f>
        <v xml:space="preserve"> </v>
      </c>
      <c r="R38" t="str">
        <f t="array" ref="R38">INDEX(Items!D$2:D$1072,MATCH($O38,Items!$A$2:$A$1072,0))</f>
        <v xml:space="preserve"> </v>
      </c>
    </row>
    <row r="39" spans="1:18" ht="15.75" customHeight="1" x14ac:dyDescent="0.25">
      <c r="A39">
        <f t="shared" si="0"/>
        <v>1</v>
      </c>
      <c r="B39" t="str">
        <f t="shared" si="4"/>
        <v/>
      </c>
      <c r="C39">
        <f t="shared" si="5"/>
        <v>1</v>
      </c>
      <c r="D39" s="4"/>
      <c r="E39" t="s">
        <v>20</v>
      </c>
      <c r="F39" t="str">
        <f t="array" ref="F39">INDEX(Establishment!B$2:B$1031,MATCH($E39,Establishment!$A$2:$A$1031,0))</f>
        <v xml:space="preserve"> </v>
      </c>
      <c r="G39" t="str">
        <f t="array" ref="G39">INDEX(Establishment!C$2:C$1031,MATCH($E39,Establishment!$A$2:$A$1031,0))</f>
        <v xml:space="preserve"> </v>
      </c>
      <c r="I39" s="1"/>
      <c r="M39">
        <f t="shared" si="2"/>
        <v>0</v>
      </c>
      <c r="N39">
        <f t="shared" si="3"/>
        <v>0</v>
      </c>
      <c r="O39" t="s">
        <v>20</v>
      </c>
      <c r="P39" t="str">
        <f t="array" ref="P39">INDEX(Items!B$2:B$1072,MATCH($O39,Items!$A$2:$A$1072,0))</f>
        <v xml:space="preserve"> </v>
      </c>
      <c r="Q39" t="str">
        <f t="array" ref="Q39">INDEX(Items!C$2:C$1072,MATCH($O39,Items!$A$2:$A$1072,0))</f>
        <v xml:space="preserve"> </v>
      </c>
      <c r="R39" t="str">
        <f t="array" ref="R39">INDEX(Items!D$2:D$1072,MATCH($O39,Items!$A$2:$A$1072,0))</f>
        <v xml:space="preserve"> </v>
      </c>
    </row>
    <row r="40" spans="1:18" ht="15.75" customHeight="1" x14ac:dyDescent="0.25">
      <c r="A40">
        <f t="shared" si="0"/>
        <v>1</v>
      </c>
      <c r="B40" t="str">
        <f t="shared" si="4"/>
        <v/>
      </c>
      <c r="C40">
        <f t="shared" si="5"/>
        <v>1</v>
      </c>
      <c r="D40" s="4"/>
      <c r="E40" t="s">
        <v>20</v>
      </c>
      <c r="F40" t="str">
        <f t="array" ref="F40">INDEX(Establishment!B$2:B$1031,MATCH($E40,Establishment!$A$2:$A$1031,0))</f>
        <v xml:space="preserve"> </v>
      </c>
      <c r="G40" t="str">
        <f t="array" ref="G40">INDEX(Establishment!C$2:C$1031,MATCH($E40,Establishment!$A$2:$A$1031,0))</f>
        <v xml:space="preserve"> </v>
      </c>
      <c r="I40" s="1"/>
      <c r="M40">
        <f t="shared" si="2"/>
        <v>0</v>
      </c>
      <c r="N40">
        <f t="shared" si="3"/>
        <v>0</v>
      </c>
      <c r="O40" t="s">
        <v>20</v>
      </c>
      <c r="P40" t="str">
        <f t="array" ref="P40">INDEX(Items!B$2:B$1072,MATCH($O40,Items!$A$2:$A$1072,0))</f>
        <v xml:space="preserve"> </v>
      </c>
      <c r="Q40" t="str">
        <f t="array" ref="Q40">INDEX(Items!C$2:C$1072,MATCH($O40,Items!$A$2:$A$1072,0))</f>
        <v xml:space="preserve"> </v>
      </c>
      <c r="R40" t="str">
        <f t="array" ref="R40">INDEX(Items!D$2:D$1072,MATCH($O40,Items!$A$2:$A$1072,0))</f>
        <v xml:space="preserve"> </v>
      </c>
    </row>
    <row r="41" spans="1:18" ht="15.75" customHeight="1" x14ac:dyDescent="0.25">
      <c r="A41">
        <f t="shared" si="0"/>
        <v>1</v>
      </c>
      <c r="B41" t="str">
        <f t="shared" si="4"/>
        <v/>
      </c>
      <c r="C41">
        <f t="shared" si="5"/>
        <v>1</v>
      </c>
      <c r="D41" s="4"/>
      <c r="E41" t="s">
        <v>20</v>
      </c>
      <c r="F41" t="str">
        <f t="array" ref="F41">INDEX(Establishment!B$2:B$1031,MATCH($E41,Establishment!$A$2:$A$1031,0))</f>
        <v xml:space="preserve"> </v>
      </c>
      <c r="G41" t="str">
        <f t="array" ref="G41">INDEX(Establishment!C$2:C$1031,MATCH($E41,Establishment!$A$2:$A$1031,0))</f>
        <v xml:space="preserve"> </v>
      </c>
      <c r="I41" s="1"/>
      <c r="M41">
        <f t="shared" si="2"/>
        <v>0</v>
      </c>
      <c r="N41">
        <f t="shared" si="3"/>
        <v>0</v>
      </c>
      <c r="O41" t="s">
        <v>20</v>
      </c>
      <c r="P41" t="str">
        <f t="array" ref="P41">INDEX(Items!B$2:B$1072,MATCH($O41,Items!$A$2:$A$1072,0))</f>
        <v xml:space="preserve"> </v>
      </c>
      <c r="Q41" t="str">
        <f t="array" ref="Q41">INDEX(Items!C$2:C$1072,MATCH($O41,Items!$A$2:$A$1072,0))</f>
        <v xml:space="preserve"> </v>
      </c>
      <c r="R41" t="str">
        <f t="array" ref="R41">INDEX(Items!D$2:D$1072,MATCH($O41,Items!$A$2:$A$1072,0))</f>
        <v xml:space="preserve"> </v>
      </c>
    </row>
    <row r="42" spans="1:18" ht="15.75" customHeight="1" x14ac:dyDescent="0.25">
      <c r="A42">
        <f t="shared" si="0"/>
        <v>1</v>
      </c>
      <c r="B42" t="str">
        <f t="shared" si="4"/>
        <v/>
      </c>
      <c r="C42">
        <f t="shared" si="5"/>
        <v>1</v>
      </c>
      <c r="D42" s="4"/>
      <c r="E42" t="s">
        <v>20</v>
      </c>
      <c r="F42" t="str">
        <f t="array" ref="F42">INDEX(Establishment!B$2:B$1031,MATCH($E42,Establishment!$A$2:$A$1031,0))</f>
        <v xml:space="preserve"> </v>
      </c>
      <c r="G42" t="str">
        <f t="array" ref="G42">INDEX(Establishment!C$2:C$1031,MATCH($E42,Establishment!$A$2:$A$1031,0))</f>
        <v xml:space="preserve"> </v>
      </c>
      <c r="I42" s="1"/>
      <c r="M42">
        <f t="shared" si="2"/>
        <v>0</v>
      </c>
      <c r="N42">
        <f t="shared" si="3"/>
        <v>0</v>
      </c>
      <c r="O42" t="s">
        <v>20</v>
      </c>
      <c r="P42" t="str">
        <f t="array" ref="P42">INDEX(Items!B$2:B$1072,MATCH($O42,Items!$A$2:$A$1072,0))</f>
        <v xml:space="preserve"> </v>
      </c>
      <c r="Q42" t="str">
        <f t="array" ref="Q42">INDEX(Items!C$2:C$1072,MATCH($O42,Items!$A$2:$A$1072,0))</f>
        <v xml:space="preserve"> </v>
      </c>
      <c r="R42" t="str">
        <f t="array" ref="R42">INDEX(Items!D$2:D$1072,MATCH($O42,Items!$A$2:$A$1072,0))</f>
        <v xml:space="preserve"> </v>
      </c>
    </row>
    <row r="43" spans="1:18" ht="15.75" customHeight="1" x14ac:dyDescent="0.25">
      <c r="A43">
        <f t="shared" si="0"/>
        <v>1</v>
      </c>
      <c r="B43" t="str">
        <f t="shared" si="4"/>
        <v/>
      </c>
      <c r="C43">
        <f t="shared" si="5"/>
        <v>1</v>
      </c>
      <c r="D43" s="4"/>
      <c r="E43" t="s">
        <v>20</v>
      </c>
      <c r="F43" t="str">
        <f t="array" ref="F43">INDEX(Establishment!B$2:B$1031,MATCH($E43,Establishment!$A$2:$A$1031,0))</f>
        <v xml:space="preserve"> </v>
      </c>
      <c r="G43" t="str">
        <f t="array" ref="G43">INDEX(Establishment!C$2:C$1031,MATCH($E43,Establishment!$A$2:$A$1031,0))</f>
        <v xml:space="preserve"> </v>
      </c>
      <c r="I43" s="1"/>
      <c r="M43">
        <f t="shared" si="2"/>
        <v>0</v>
      </c>
      <c r="N43">
        <f t="shared" si="3"/>
        <v>0</v>
      </c>
      <c r="O43" t="s">
        <v>20</v>
      </c>
      <c r="P43" t="str">
        <f t="array" ref="P43">INDEX(Items!B$2:B$1072,MATCH($O43,Items!$A$2:$A$1072,0))</f>
        <v xml:space="preserve"> </v>
      </c>
      <c r="Q43" t="str">
        <f t="array" ref="Q43">INDEX(Items!C$2:C$1072,MATCH($O43,Items!$A$2:$A$1072,0))</f>
        <v xml:space="preserve"> </v>
      </c>
      <c r="R43" t="str">
        <f t="array" ref="R43">INDEX(Items!D$2:D$1072,MATCH($O43,Items!$A$2:$A$1072,0))</f>
        <v xml:space="preserve"> </v>
      </c>
    </row>
    <row r="44" spans="1:18" ht="15.75" customHeight="1" x14ac:dyDescent="0.25">
      <c r="A44">
        <f t="shared" si="0"/>
        <v>1</v>
      </c>
      <c r="B44" t="str">
        <f t="shared" si="4"/>
        <v/>
      </c>
      <c r="C44">
        <f t="shared" si="5"/>
        <v>1</v>
      </c>
      <c r="D44" s="4"/>
      <c r="E44" t="s">
        <v>20</v>
      </c>
      <c r="F44" t="str">
        <f t="array" ref="F44">INDEX(Establishment!B$2:B$1031,MATCH($E44,Establishment!$A$2:$A$1031,0))</f>
        <v xml:space="preserve"> </v>
      </c>
      <c r="G44" t="str">
        <f t="array" ref="G44">INDEX(Establishment!C$2:C$1031,MATCH($E44,Establishment!$A$2:$A$1031,0))</f>
        <v xml:space="preserve"> </v>
      </c>
      <c r="I44" s="1"/>
      <c r="M44">
        <f t="shared" si="2"/>
        <v>0</v>
      </c>
      <c r="N44">
        <f t="shared" si="3"/>
        <v>0</v>
      </c>
      <c r="O44" t="s">
        <v>20</v>
      </c>
      <c r="P44" t="str">
        <f t="array" ref="P44">INDEX(Items!B$2:B$1072,MATCH($O44,Items!$A$2:$A$1072,0))</f>
        <v xml:space="preserve"> </v>
      </c>
      <c r="Q44" t="str">
        <f t="array" ref="Q44">INDEX(Items!C$2:C$1072,MATCH($O44,Items!$A$2:$A$1072,0))</f>
        <v xml:space="preserve"> </v>
      </c>
      <c r="R44" t="str">
        <f t="array" ref="R44">INDEX(Items!D$2:D$1072,MATCH($O44,Items!$A$2:$A$1072,0))</f>
        <v xml:space="preserve"> </v>
      </c>
    </row>
    <row r="45" spans="1:18" ht="15.75" customHeight="1" x14ac:dyDescent="0.25">
      <c r="A45">
        <f t="shared" si="0"/>
        <v>1</v>
      </c>
      <c r="B45" t="str">
        <f t="shared" si="4"/>
        <v/>
      </c>
      <c r="C45">
        <f t="shared" si="5"/>
        <v>1</v>
      </c>
      <c r="D45" s="4"/>
      <c r="E45" t="s">
        <v>20</v>
      </c>
      <c r="F45" t="str">
        <f t="array" ref="F45">INDEX(Establishment!B$2:B$1031,MATCH($E45,Establishment!$A$2:$A$1031,0))</f>
        <v xml:space="preserve"> </v>
      </c>
      <c r="G45" t="str">
        <f t="array" ref="G45">INDEX(Establishment!C$2:C$1031,MATCH($E45,Establishment!$A$2:$A$1031,0))</f>
        <v xml:space="preserve"> </v>
      </c>
      <c r="I45" s="1"/>
      <c r="M45">
        <f t="shared" si="2"/>
        <v>0</v>
      </c>
      <c r="N45">
        <f t="shared" si="3"/>
        <v>0</v>
      </c>
      <c r="O45" t="s">
        <v>20</v>
      </c>
      <c r="P45" t="str">
        <f t="array" ref="P45">INDEX(Items!B$2:B$1072,MATCH($O45,Items!$A$2:$A$1072,0))</f>
        <v xml:space="preserve"> </v>
      </c>
      <c r="Q45" t="str">
        <f t="array" ref="Q45">INDEX(Items!C$2:C$1072,MATCH($O45,Items!$A$2:$A$1072,0))</f>
        <v xml:space="preserve"> </v>
      </c>
      <c r="R45" t="str">
        <f t="array" ref="R45">INDEX(Items!D$2:D$1072,MATCH($O45,Items!$A$2:$A$1072,0))</f>
        <v xml:space="preserve"> </v>
      </c>
    </row>
    <row r="46" spans="1:18" ht="15.75" customHeight="1" x14ac:dyDescent="0.25">
      <c r="A46">
        <f t="shared" si="0"/>
        <v>1</v>
      </c>
      <c r="B46" t="str">
        <f t="shared" si="4"/>
        <v/>
      </c>
      <c r="C46">
        <f t="shared" si="5"/>
        <v>1</v>
      </c>
      <c r="D46" s="4"/>
      <c r="E46" t="s">
        <v>20</v>
      </c>
      <c r="F46" t="str">
        <f t="array" ref="F46">INDEX(Establishment!B$2:B$1031,MATCH($E46,Establishment!$A$2:$A$1031,0))</f>
        <v xml:space="preserve"> </v>
      </c>
      <c r="G46" t="str">
        <f t="array" ref="G46">INDEX(Establishment!C$2:C$1031,MATCH($E46,Establishment!$A$2:$A$1031,0))</f>
        <v xml:space="preserve"> </v>
      </c>
      <c r="I46" s="1"/>
      <c r="M46">
        <f t="shared" si="2"/>
        <v>0</v>
      </c>
      <c r="N46">
        <f t="shared" si="3"/>
        <v>0</v>
      </c>
      <c r="O46" t="s">
        <v>20</v>
      </c>
      <c r="P46" t="str">
        <f t="array" ref="P46">INDEX(Items!B$2:B$1072,MATCH($O46,Items!$A$2:$A$1072,0))</f>
        <v xml:space="preserve"> </v>
      </c>
      <c r="Q46" t="str">
        <f t="array" ref="Q46">INDEX(Items!C$2:C$1072,MATCH($O46,Items!$A$2:$A$1072,0))</f>
        <v xml:space="preserve"> </v>
      </c>
      <c r="R46" t="str">
        <f t="array" ref="R46">INDEX(Items!D$2:D$1072,MATCH($O46,Items!$A$2:$A$1072,0))</f>
        <v xml:space="preserve"> </v>
      </c>
    </row>
    <row r="47" spans="1:18" ht="15.75" customHeight="1" x14ac:dyDescent="0.25">
      <c r="A47">
        <f t="shared" si="0"/>
        <v>1</v>
      </c>
      <c r="B47" t="str">
        <f t="shared" si="4"/>
        <v/>
      </c>
      <c r="C47">
        <f t="shared" si="5"/>
        <v>1</v>
      </c>
      <c r="D47" s="4"/>
      <c r="E47" t="s">
        <v>20</v>
      </c>
      <c r="F47" t="str">
        <f t="array" ref="F47">INDEX(Establishment!B$2:B$1031,MATCH($E47,Establishment!$A$2:$A$1031,0))</f>
        <v xml:space="preserve"> </v>
      </c>
      <c r="G47" t="str">
        <f t="array" ref="G47">INDEX(Establishment!C$2:C$1031,MATCH($E47,Establishment!$A$2:$A$1031,0))</f>
        <v xml:space="preserve"> </v>
      </c>
      <c r="I47" s="1"/>
      <c r="M47">
        <f t="shared" si="2"/>
        <v>0</v>
      </c>
      <c r="N47">
        <f t="shared" si="3"/>
        <v>0</v>
      </c>
      <c r="O47" t="s">
        <v>20</v>
      </c>
      <c r="P47" t="str">
        <f t="array" ref="P47">INDEX(Items!B$2:B$1072,MATCH($O47,Items!$A$2:$A$1072,0))</f>
        <v xml:space="preserve"> </v>
      </c>
      <c r="Q47" t="str">
        <f t="array" ref="Q47">INDEX(Items!C$2:C$1072,MATCH($O47,Items!$A$2:$A$1072,0))</f>
        <v xml:space="preserve"> </v>
      </c>
      <c r="R47" t="str">
        <f t="array" ref="R47">INDEX(Items!D$2:D$1072,MATCH($O47,Items!$A$2:$A$1072,0))</f>
        <v xml:space="preserve"> </v>
      </c>
    </row>
    <row r="48" spans="1:18" ht="15.75" customHeight="1" x14ac:dyDescent="0.25">
      <c r="A48">
        <f t="shared" si="0"/>
        <v>1</v>
      </c>
      <c r="B48" t="str">
        <f t="shared" si="4"/>
        <v/>
      </c>
      <c r="C48">
        <f t="shared" si="5"/>
        <v>1</v>
      </c>
      <c r="D48" s="4"/>
      <c r="E48" t="s">
        <v>20</v>
      </c>
      <c r="F48" t="str">
        <f t="array" ref="F48">INDEX(Establishment!B$2:B$1031,MATCH($E48,Establishment!$A$2:$A$1031,0))</f>
        <v xml:space="preserve"> </v>
      </c>
      <c r="G48" t="str">
        <f t="array" ref="G48">INDEX(Establishment!C$2:C$1031,MATCH($E48,Establishment!$A$2:$A$1031,0))</f>
        <v xml:space="preserve"> </v>
      </c>
      <c r="I48" s="1"/>
      <c r="M48">
        <f t="shared" si="2"/>
        <v>0</v>
      </c>
      <c r="N48">
        <f t="shared" si="3"/>
        <v>0</v>
      </c>
      <c r="O48" t="s">
        <v>20</v>
      </c>
      <c r="P48" t="str">
        <f t="array" ref="P48">INDEX(Items!B$2:B$1072,MATCH($O48,Items!$A$2:$A$1072,0))</f>
        <v xml:space="preserve"> </v>
      </c>
      <c r="Q48" t="str">
        <f t="array" ref="Q48">INDEX(Items!C$2:C$1072,MATCH($O48,Items!$A$2:$A$1072,0))</f>
        <v xml:space="preserve"> </v>
      </c>
      <c r="R48" t="str">
        <f t="array" ref="R48">INDEX(Items!D$2:D$1072,MATCH($O48,Items!$A$2:$A$1072,0))</f>
        <v xml:space="preserve"> </v>
      </c>
    </row>
    <row r="49" spans="1:18" ht="15.75" customHeight="1" x14ac:dyDescent="0.25">
      <c r="A49">
        <f t="shared" si="0"/>
        <v>1</v>
      </c>
      <c r="B49" t="str">
        <f t="shared" si="4"/>
        <v/>
      </c>
      <c r="C49">
        <f t="shared" si="5"/>
        <v>1</v>
      </c>
      <c r="D49" s="4"/>
      <c r="E49" t="s">
        <v>20</v>
      </c>
      <c r="F49" t="str">
        <f t="array" ref="F49">INDEX(Establishment!B$2:B$1031,MATCH($E49,Establishment!$A$2:$A$1031,0))</f>
        <v xml:space="preserve"> </v>
      </c>
      <c r="G49" t="str">
        <f t="array" ref="G49">INDEX(Establishment!C$2:C$1031,MATCH($E49,Establishment!$A$2:$A$1031,0))</f>
        <v xml:space="preserve"> </v>
      </c>
      <c r="I49" s="1"/>
      <c r="M49">
        <f t="shared" si="2"/>
        <v>0</v>
      </c>
      <c r="N49">
        <f t="shared" si="3"/>
        <v>0</v>
      </c>
      <c r="O49" t="s">
        <v>20</v>
      </c>
      <c r="P49" t="str">
        <f t="array" ref="P49">INDEX(Items!B$2:B$1072,MATCH($O49,Items!$A$2:$A$1072,0))</f>
        <v xml:space="preserve"> </v>
      </c>
      <c r="Q49" t="str">
        <f t="array" ref="Q49">INDEX(Items!C$2:C$1072,MATCH($O49,Items!$A$2:$A$1072,0))</f>
        <v xml:space="preserve"> </v>
      </c>
      <c r="R49" t="str">
        <f t="array" ref="R49">INDEX(Items!D$2:D$1072,MATCH($O49,Items!$A$2:$A$1072,0))</f>
        <v xml:space="preserve"> </v>
      </c>
    </row>
    <row r="50" spans="1:18" ht="15.75" customHeight="1" x14ac:dyDescent="0.25">
      <c r="A50">
        <f t="shared" si="0"/>
        <v>1</v>
      </c>
      <c r="B50" t="str">
        <f t="shared" si="4"/>
        <v/>
      </c>
      <c r="C50">
        <f t="shared" si="5"/>
        <v>1</v>
      </c>
      <c r="D50" s="4"/>
      <c r="E50" t="s">
        <v>20</v>
      </c>
      <c r="F50" t="str">
        <f t="array" ref="F50">INDEX(Establishment!B$2:B$1031,MATCH($E50,Establishment!$A$2:$A$1031,0))</f>
        <v xml:space="preserve"> </v>
      </c>
      <c r="G50" t="str">
        <f t="array" ref="G50">INDEX(Establishment!C$2:C$1031,MATCH($E50,Establishment!$A$2:$A$1031,0))</f>
        <v xml:space="preserve"> </v>
      </c>
      <c r="I50" s="1"/>
      <c r="M50">
        <f t="shared" si="2"/>
        <v>0</v>
      </c>
      <c r="N50">
        <f t="shared" si="3"/>
        <v>0</v>
      </c>
      <c r="O50" t="s">
        <v>20</v>
      </c>
      <c r="P50" t="str">
        <f t="array" ref="P50">INDEX(Items!B$2:B$1072,MATCH($O50,Items!$A$2:$A$1072,0))</f>
        <v xml:space="preserve"> </v>
      </c>
      <c r="Q50" t="str">
        <f t="array" ref="Q50">INDEX(Items!C$2:C$1072,MATCH($O50,Items!$A$2:$A$1072,0))</f>
        <v xml:space="preserve"> </v>
      </c>
      <c r="R50" t="str">
        <f t="array" ref="R50">INDEX(Items!D$2:D$1072,MATCH($O50,Items!$A$2:$A$1072,0))</f>
        <v xml:space="preserve"> </v>
      </c>
    </row>
    <row r="51" spans="1:18" ht="15.75" customHeight="1" x14ac:dyDescent="0.25">
      <c r="A51">
        <f t="shared" si="0"/>
        <v>1</v>
      </c>
      <c r="B51" t="str">
        <f t="shared" si="4"/>
        <v/>
      </c>
      <c r="C51">
        <f t="shared" si="5"/>
        <v>1</v>
      </c>
      <c r="D51" s="4"/>
      <c r="E51" t="s">
        <v>20</v>
      </c>
      <c r="F51" t="str">
        <f t="array" ref="F51">INDEX(Establishment!B$2:B$1031,MATCH($E51,Establishment!$A$2:$A$1031,0))</f>
        <v xml:space="preserve"> </v>
      </c>
      <c r="G51" t="str">
        <f t="array" ref="G51">INDEX(Establishment!C$2:C$1031,MATCH($E51,Establishment!$A$2:$A$1031,0))</f>
        <v xml:space="preserve"> </v>
      </c>
      <c r="I51" s="1"/>
      <c r="M51">
        <f t="shared" si="2"/>
        <v>0</v>
      </c>
      <c r="N51">
        <f t="shared" si="3"/>
        <v>0</v>
      </c>
      <c r="O51" t="s">
        <v>20</v>
      </c>
      <c r="P51" t="str">
        <f t="array" ref="P51">INDEX(Items!B$2:B$1072,MATCH($O51,Items!$A$2:$A$1072,0))</f>
        <v xml:space="preserve"> </v>
      </c>
      <c r="Q51" t="str">
        <f t="array" ref="Q51">INDEX(Items!C$2:C$1072,MATCH($O51,Items!$A$2:$A$1072,0))</f>
        <v xml:space="preserve"> </v>
      </c>
      <c r="R51" t="str">
        <f t="array" ref="R51">INDEX(Items!D$2:D$1072,MATCH($O51,Items!$A$2:$A$1072,0))</f>
        <v xml:space="preserve"> </v>
      </c>
    </row>
    <row r="52" spans="1:18" ht="15.75" customHeight="1" x14ac:dyDescent="0.25">
      <c r="A52">
        <f t="shared" si="0"/>
        <v>1</v>
      </c>
      <c r="B52" t="str">
        <f t="shared" si="4"/>
        <v/>
      </c>
      <c r="C52">
        <f t="shared" si="5"/>
        <v>1</v>
      </c>
      <c r="D52" s="4"/>
      <c r="E52" t="s">
        <v>20</v>
      </c>
      <c r="F52" t="str">
        <f t="array" ref="F52">INDEX(Establishment!B$2:B$1031,MATCH($E52,Establishment!$A$2:$A$1031,0))</f>
        <v xml:space="preserve"> </v>
      </c>
      <c r="G52" t="str">
        <f t="array" ref="G52">INDEX(Establishment!C$2:C$1031,MATCH($E52,Establishment!$A$2:$A$1031,0))</f>
        <v xml:space="preserve"> </v>
      </c>
      <c r="I52" s="1"/>
      <c r="M52">
        <f t="shared" si="2"/>
        <v>0</v>
      </c>
      <c r="N52">
        <f t="shared" si="3"/>
        <v>0</v>
      </c>
      <c r="O52" t="s">
        <v>20</v>
      </c>
      <c r="P52" t="str">
        <f t="array" ref="P52">INDEX(Items!B$2:B$1072,MATCH($O52,Items!$A$2:$A$1072,0))</f>
        <v xml:space="preserve"> </v>
      </c>
      <c r="Q52" t="str">
        <f t="array" ref="Q52">INDEX(Items!C$2:C$1072,MATCH($O52,Items!$A$2:$A$1072,0))</f>
        <v xml:space="preserve"> </v>
      </c>
      <c r="R52" t="str">
        <f t="array" ref="R52">INDEX(Items!D$2:D$1072,MATCH($O52,Items!$A$2:$A$1072,0))</f>
        <v xml:space="preserve"> </v>
      </c>
    </row>
    <row r="53" spans="1:18" ht="15.75" customHeight="1" x14ac:dyDescent="0.25">
      <c r="A53">
        <f t="shared" si="0"/>
        <v>1</v>
      </c>
      <c r="B53" t="str">
        <f t="shared" si="4"/>
        <v/>
      </c>
      <c r="C53">
        <f t="shared" si="5"/>
        <v>1</v>
      </c>
      <c r="D53" s="4"/>
      <c r="E53" t="s">
        <v>20</v>
      </c>
      <c r="F53" t="str">
        <f t="array" ref="F53">INDEX(Establishment!B$2:B$1031,MATCH($E53,Establishment!$A$2:$A$1031,0))</f>
        <v xml:space="preserve"> </v>
      </c>
      <c r="G53" t="str">
        <f t="array" ref="G53">INDEX(Establishment!C$2:C$1031,MATCH($E53,Establishment!$A$2:$A$1031,0))</f>
        <v xml:space="preserve"> </v>
      </c>
      <c r="I53" s="1"/>
      <c r="M53">
        <f t="shared" si="2"/>
        <v>0</v>
      </c>
      <c r="N53">
        <f t="shared" si="3"/>
        <v>0</v>
      </c>
      <c r="O53" t="s">
        <v>20</v>
      </c>
      <c r="P53" t="str">
        <f t="array" ref="P53">INDEX(Items!B$2:B$1072,MATCH($O53,Items!$A$2:$A$1072,0))</f>
        <v xml:space="preserve"> </v>
      </c>
      <c r="Q53" t="str">
        <f t="array" ref="Q53">INDEX(Items!C$2:C$1072,MATCH($O53,Items!$A$2:$A$1072,0))</f>
        <v xml:space="preserve"> </v>
      </c>
      <c r="R53" t="str">
        <f t="array" ref="R53">INDEX(Items!D$2:D$1072,MATCH($O53,Items!$A$2:$A$1072,0))</f>
        <v xml:space="preserve"> </v>
      </c>
    </row>
    <row r="54" spans="1:18" ht="15.75" customHeight="1" x14ac:dyDescent="0.25">
      <c r="A54">
        <f t="shared" si="0"/>
        <v>1</v>
      </c>
      <c r="B54" t="str">
        <f t="shared" si="4"/>
        <v/>
      </c>
      <c r="C54">
        <f t="shared" si="5"/>
        <v>1</v>
      </c>
      <c r="D54" s="4"/>
      <c r="E54" t="s">
        <v>20</v>
      </c>
      <c r="F54" t="str">
        <f t="array" ref="F54">INDEX(Establishment!B$2:B$1031,MATCH($E54,Establishment!$A$2:$A$1031,0))</f>
        <v xml:space="preserve"> </v>
      </c>
      <c r="G54" t="str">
        <f t="array" ref="G54">INDEX(Establishment!C$2:C$1031,MATCH($E54,Establishment!$A$2:$A$1031,0))</f>
        <v xml:space="preserve"> </v>
      </c>
      <c r="I54" s="1"/>
      <c r="M54">
        <f t="shared" si="2"/>
        <v>0</v>
      </c>
      <c r="N54">
        <f t="shared" si="3"/>
        <v>0</v>
      </c>
      <c r="O54" t="s">
        <v>20</v>
      </c>
      <c r="P54" t="str">
        <f t="array" ref="P54">INDEX(Items!B$2:B$1072,MATCH($O54,Items!$A$2:$A$1072,0))</f>
        <v xml:space="preserve"> </v>
      </c>
      <c r="Q54" t="str">
        <f t="array" ref="Q54">INDEX(Items!C$2:C$1072,MATCH($O54,Items!$A$2:$A$1072,0))</f>
        <v xml:space="preserve"> </v>
      </c>
      <c r="R54" t="str">
        <f t="array" ref="R54">INDEX(Items!D$2:D$1072,MATCH($O54,Items!$A$2:$A$1072,0))</f>
        <v xml:space="preserve"> </v>
      </c>
    </row>
    <row r="55" spans="1:18" ht="15.75" customHeight="1" x14ac:dyDescent="0.25">
      <c r="A55">
        <f t="shared" si="0"/>
        <v>1</v>
      </c>
      <c r="B55" t="str">
        <f t="shared" si="4"/>
        <v/>
      </c>
      <c r="C55">
        <f t="shared" si="5"/>
        <v>1</v>
      </c>
      <c r="D55" s="4"/>
      <c r="E55" t="s">
        <v>20</v>
      </c>
      <c r="F55" t="str">
        <f t="array" ref="F55">INDEX(Establishment!B$2:B$1031,MATCH($E55,Establishment!$A$2:$A$1031,0))</f>
        <v xml:space="preserve"> </v>
      </c>
      <c r="G55" t="str">
        <f t="array" ref="G55">INDEX(Establishment!C$2:C$1031,MATCH($E55,Establishment!$A$2:$A$1031,0))</f>
        <v xml:space="preserve"> </v>
      </c>
      <c r="I55" s="1"/>
      <c r="M55">
        <f t="shared" si="2"/>
        <v>0</v>
      </c>
      <c r="N55">
        <f t="shared" si="3"/>
        <v>0</v>
      </c>
      <c r="O55" t="s">
        <v>20</v>
      </c>
      <c r="P55" t="str">
        <f t="array" ref="P55">INDEX(Items!B$2:B$1072,MATCH($O55,Items!$A$2:$A$1072,0))</f>
        <v xml:space="preserve"> </v>
      </c>
      <c r="Q55" t="str">
        <f t="array" ref="Q55">INDEX(Items!C$2:C$1072,MATCH($O55,Items!$A$2:$A$1072,0))</f>
        <v xml:space="preserve"> </v>
      </c>
      <c r="R55" t="str">
        <f t="array" ref="R55">INDEX(Items!D$2:D$1072,MATCH($O55,Items!$A$2:$A$1072,0))</f>
        <v xml:space="preserve"> </v>
      </c>
    </row>
    <row r="56" spans="1:18" ht="15.75" customHeight="1" x14ac:dyDescent="0.25">
      <c r="A56">
        <f t="shared" si="0"/>
        <v>1</v>
      </c>
      <c r="B56" t="str">
        <f t="shared" si="4"/>
        <v/>
      </c>
      <c r="C56">
        <f t="shared" si="5"/>
        <v>1</v>
      </c>
      <c r="D56" s="4"/>
      <c r="E56" t="s">
        <v>20</v>
      </c>
      <c r="F56" t="str">
        <f t="array" ref="F56">INDEX(Establishment!B$2:B$1031,MATCH($E56,Establishment!$A$2:$A$1031,0))</f>
        <v xml:space="preserve"> </v>
      </c>
      <c r="G56" t="str">
        <f t="array" ref="G56">INDEX(Establishment!C$2:C$1031,MATCH($E56,Establishment!$A$2:$A$1031,0))</f>
        <v xml:space="preserve"> </v>
      </c>
      <c r="I56" s="1"/>
      <c r="M56">
        <f t="shared" si="2"/>
        <v>0</v>
      </c>
      <c r="N56">
        <f t="shared" si="3"/>
        <v>0</v>
      </c>
      <c r="O56" t="s">
        <v>20</v>
      </c>
      <c r="P56" t="str">
        <f t="array" ref="P56">INDEX(Items!B$2:B$1072,MATCH($O56,Items!$A$2:$A$1072,0))</f>
        <v xml:space="preserve"> </v>
      </c>
      <c r="Q56" t="str">
        <f t="array" ref="Q56">INDEX(Items!C$2:C$1072,MATCH($O56,Items!$A$2:$A$1072,0))</f>
        <v xml:space="preserve"> </v>
      </c>
      <c r="R56" t="str">
        <f t="array" ref="R56">INDEX(Items!D$2:D$1072,MATCH($O56,Items!$A$2:$A$1072,0))</f>
        <v xml:space="preserve"> </v>
      </c>
    </row>
    <row r="57" spans="1:18" ht="15.75" customHeight="1" x14ac:dyDescent="0.25">
      <c r="A57">
        <f t="shared" si="0"/>
        <v>1</v>
      </c>
      <c r="B57" t="str">
        <f t="shared" si="4"/>
        <v/>
      </c>
      <c r="C57">
        <f t="shared" si="5"/>
        <v>1</v>
      </c>
      <c r="D57" s="4"/>
      <c r="E57" t="s">
        <v>20</v>
      </c>
      <c r="F57" t="str">
        <f t="array" ref="F57">INDEX(Establishment!B$2:B$1031,MATCH($E57,Establishment!$A$2:$A$1031,0))</f>
        <v xml:space="preserve"> </v>
      </c>
      <c r="G57" t="str">
        <f t="array" ref="G57">INDEX(Establishment!C$2:C$1031,MATCH($E57,Establishment!$A$2:$A$1031,0))</f>
        <v xml:space="preserve"> </v>
      </c>
      <c r="I57" s="1"/>
      <c r="M57">
        <f t="shared" si="2"/>
        <v>0</v>
      </c>
      <c r="N57">
        <f t="shared" si="3"/>
        <v>0</v>
      </c>
      <c r="O57" t="s">
        <v>20</v>
      </c>
      <c r="P57" t="str">
        <f t="array" ref="P57">INDEX(Items!B$2:B$1072,MATCH($O57,Items!$A$2:$A$1072,0))</f>
        <v xml:space="preserve"> </v>
      </c>
      <c r="Q57" t="str">
        <f t="array" ref="Q57">INDEX(Items!C$2:C$1072,MATCH($O57,Items!$A$2:$A$1072,0))</f>
        <v xml:space="preserve"> </v>
      </c>
      <c r="R57" t="str">
        <f t="array" ref="R57">INDEX(Items!D$2:D$1072,MATCH($O57,Items!$A$2:$A$1072,0))</f>
        <v xml:space="preserve"> </v>
      </c>
    </row>
    <row r="58" spans="1:18" ht="15.75" customHeight="1" x14ac:dyDescent="0.25">
      <c r="A58">
        <f t="shared" si="0"/>
        <v>1</v>
      </c>
      <c r="B58" t="str">
        <f t="shared" si="4"/>
        <v/>
      </c>
      <c r="C58">
        <f t="shared" si="5"/>
        <v>1</v>
      </c>
      <c r="D58" s="4"/>
      <c r="E58" t="s">
        <v>20</v>
      </c>
      <c r="F58" t="str">
        <f t="array" ref="F58">INDEX(Establishment!B$2:B$1031,MATCH($E58,Establishment!$A$2:$A$1031,0))</f>
        <v xml:space="preserve"> </v>
      </c>
      <c r="G58" t="str">
        <f t="array" ref="G58">INDEX(Establishment!C$2:C$1031,MATCH($E58,Establishment!$A$2:$A$1031,0))</f>
        <v xml:space="preserve"> </v>
      </c>
      <c r="I58" s="1"/>
      <c r="M58">
        <f t="shared" si="2"/>
        <v>0</v>
      </c>
      <c r="N58">
        <f t="shared" si="3"/>
        <v>0</v>
      </c>
      <c r="O58" t="s">
        <v>20</v>
      </c>
      <c r="P58" t="str">
        <f t="array" ref="P58">INDEX(Items!B$2:B$1072,MATCH($O58,Items!$A$2:$A$1072,0))</f>
        <v xml:space="preserve"> </v>
      </c>
      <c r="Q58" t="str">
        <f t="array" ref="Q58">INDEX(Items!C$2:C$1072,MATCH($O58,Items!$A$2:$A$1072,0))</f>
        <v xml:space="preserve"> </v>
      </c>
      <c r="R58" t="str">
        <f t="array" ref="R58">INDEX(Items!D$2:D$1072,MATCH($O58,Items!$A$2:$A$1072,0))</f>
        <v xml:space="preserve"> </v>
      </c>
    </row>
    <row r="59" spans="1:18" ht="15.75" customHeight="1" x14ac:dyDescent="0.25">
      <c r="A59">
        <f t="shared" si="0"/>
        <v>1</v>
      </c>
      <c r="B59" t="str">
        <f t="shared" si="4"/>
        <v/>
      </c>
      <c r="C59">
        <f t="shared" si="5"/>
        <v>1</v>
      </c>
      <c r="D59" s="4"/>
      <c r="E59" t="s">
        <v>20</v>
      </c>
      <c r="F59" t="str">
        <f t="array" ref="F59">INDEX(Establishment!B$2:B$1031,MATCH($E59,Establishment!$A$2:$A$1031,0))</f>
        <v xml:space="preserve"> </v>
      </c>
      <c r="G59" t="str">
        <f t="array" ref="G59">INDEX(Establishment!C$2:C$1031,MATCH($E59,Establishment!$A$2:$A$1031,0))</f>
        <v xml:space="preserve"> </v>
      </c>
      <c r="I59" s="1"/>
      <c r="M59">
        <f t="shared" si="2"/>
        <v>0</v>
      </c>
      <c r="N59">
        <f t="shared" si="3"/>
        <v>0</v>
      </c>
      <c r="O59" t="s">
        <v>20</v>
      </c>
      <c r="P59" t="str">
        <f t="array" ref="P59">INDEX(Items!B$2:B$1072,MATCH($O59,Items!$A$2:$A$1072,0))</f>
        <v xml:space="preserve"> </v>
      </c>
      <c r="Q59" t="str">
        <f t="array" ref="Q59">INDEX(Items!C$2:C$1072,MATCH($O59,Items!$A$2:$A$1072,0))</f>
        <v xml:space="preserve"> </v>
      </c>
      <c r="R59" t="str">
        <f t="array" ref="R59">INDEX(Items!D$2:D$1072,MATCH($O59,Items!$A$2:$A$1072,0))</f>
        <v xml:space="preserve"> </v>
      </c>
    </row>
    <row r="60" spans="1:18" ht="15.75" customHeight="1" x14ac:dyDescent="0.25">
      <c r="A60">
        <f t="shared" si="0"/>
        <v>1</v>
      </c>
      <c r="B60" t="str">
        <f t="shared" si="4"/>
        <v/>
      </c>
      <c r="C60">
        <f t="shared" si="5"/>
        <v>1</v>
      </c>
      <c r="D60" s="4"/>
      <c r="E60" t="s">
        <v>20</v>
      </c>
      <c r="F60" t="str">
        <f t="array" ref="F60">INDEX(Establishment!B$2:B$1031,MATCH($E60,Establishment!$A$2:$A$1031,0))</f>
        <v xml:space="preserve"> </v>
      </c>
      <c r="G60" t="str">
        <f t="array" ref="G60">INDEX(Establishment!C$2:C$1031,MATCH($E60,Establishment!$A$2:$A$1031,0))</f>
        <v xml:space="preserve"> </v>
      </c>
      <c r="I60" s="1"/>
      <c r="M60">
        <f t="shared" si="2"/>
        <v>0</v>
      </c>
      <c r="N60">
        <f t="shared" si="3"/>
        <v>0</v>
      </c>
      <c r="O60" t="s">
        <v>20</v>
      </c>
      <c r="P60" t="str">
        <f t="array" ref="P60">INDEX(Items!B$2:B$1072,MATCH($O60,Items!$A$2:$A$1072,0))</f>
        <v xml:space="preserve"> </v>
      </c>
      <c r="Q60" t="str">
        <f t="array" ref="Q60">INDEX(Items!C$2:C$1072,MATCH($O60,Items!$A$2:$A$1072,0))</f>
        <v xml:space="preserve"> </v>
      </c>
      <c r="R60" t="str">
        <f t="array" ref="R60">INDEX(Items!D$2:D$1072,MATCH($O60,Items!$A$2:$A$1072,0))</f>
        <v xml:space="preserve"> </v>
      </c>
    </row>
    <row r="61" spans="1:18" ht="15.75" customHeight="1" x14ac:dyDescent="0.25">
      <c r="A61">
        <f t="shared" si="0"/>
        <v>1</v>
      </c>
      <c r="B61" t="str">
        <f t="shared" si="4"/>
        <v/>
      </c>
      <c r="C61">
        <f t="shared" si="5"/>
        <v>1</v>
      </c>
      <c r="D61" s="4"/>
      <c r="E61" t="s">
        <v>20</v>
      </c>
      <c r="F61" t="str">
        <f t="array" ref="F61">INDEX(Establishment!B$2:B$1031,MATCH($E61,Establishment!$A$2:$A$1031,0))</f>
        <v xml:space="preserve"> </v>
      </c>
      <c r="G61" t="str">
        <f t="array" ref="G61">INDEX(Establishment!C$2:C$1031,MATCH($E61,Establishment!$A$2:$A$1031,0))</f>
        <v xml:space="preserve"> </v>
      </c>
      <c r="I61" s="1"/>
      <c r="M61">
        <f t="shared" si="2"/>
        <v>0</v>
      </c>
      <c r="N61">
        <f t="shared" si="3"/>
        <v>0</v>
      </c>
      <c r="O61" t="s">
        <v>20</v>
      </c>
      <c r="P61" t="str">
        <f t="array" ref="P61">INDEX(Items!B$2:B$1072,MATCH($O61,Items!$A$2:$A$1072,0))</f>
        <v xml:space="preserve"> </v>
      </c>
      <c r="Q61" t="str">
        <f t="array" ref="Q61">INDEX(Items!C$2:C$1072,MATCH($O61,Items!$A$2:$A$1072,0))</f>
        <v xml:space="preserve"> </v>
      </c>
      <c r="R61" t="str">
        <f t="array" ref="R61">INDEX(Items!D$2:D$1072,MATCH($O61,Items!$A$2:$A$1072,0))</f>
        <v xml:space="preserve"> </v>
      </c>
    </row>
    <row r="62" spans="1:18" ht="15.75" customHeight="1" x14ac:dyDescent="0.25">
      <c r="A62">
        <f t="shared" si="0"/>
        <v>1</v>
      </c>
      <c r="B62" t="str">
        <f t="shared" si="4"/>
        <v/>
      </c>
      <c r="C62">
        <f t="shared" si="5"/>
        <v>1</v>
      </c>
      <c r="D62" s="4"/>
      <c r="E62" t="s">
        <v>20</v>
      </c>
      <c r="F62" t="str">
        <f t="array" ref="F62">INDEX(Establishment!B$2:B$1031,MATCH($E62,Establishment!$A$2:$A$1031,0))</f>
        <v xml:space="preserve"> </v>
      </c>
      <c r="G62" t="str">
        <f t="array" ref="G62">INDEX(Establishment!C$2:C$1031,MATCH($E62,Establishment!$A$2:$A$1031,0))</f>
        <v xml:space="preserve"> </v>
      </c>
      <c r="I62" s="1"/>
      <c r="M62">
        <f t="shared" si="2"/>
        <v>0</v>
      </c>
      <c r="N62">
        <f t="shared" si="3"/>
        <v>0</v>
      </c>
      <c r="O62" t="s">
        <v>20</v>
      </c>
      <c r="P62" t="str">
        <f t="array" ref="P62">INDEX(Items!B$2:B$1072,MATCH($O62,Items!$A$2:$A$1072,0))</f>
        <v xml:space="preserve"> </v>
      </c>
      <c r="Q62" t="str">
        <f t="array" ref="Q62">INDEX(Items!C$2:C$1072,MATCH($O62,Items!$A$2:$A$1072,0))</f>
        <v xml:space="preserve"> </v>
      </c>
      <c r="R62" t="str">
        <f t="array" ref="R62">INDEX(Items!D$2:D$1072,MATCH($O62,Items!$A$2:$A$1072,0))</f>
        <v xml:space="preserve"> </v>
      </c>
    </row>
    <row r="63" spans="1:18" ht="15.75" customHeight="1" x14ac:dyDescent="0.25">
      <c r="A63">
        <f t="shared" si="0"/>
        <v>1</v>
      </c>
      <c r="B63" t="str">
        <f t="shared" si="4"/>
        <v/>
      </c>
      <c r="C63">
        <f t="shared" si="5"/>
        <v>1</v>
      </c>
      <c r="D63" s="4"/>
      <c r="E63" t="s">
        <v>20</v>
      </c>
      <c r="F63" t="str">
        <f t="array" ref="F63">INDEX(Establishment!B$2:B$1031,MATCH($E63,Establishment!$A$2:$A$1031,0))</f>
        <v xml:space="preserve"> </v>
      </c>
      <c r="G63" t="str">
        <f t="array" ref="G63">INDEX(Establishment!C$2:C$1031,MATCH($E63,Establishment!$A$2:$A$1031,0))</f>
        <v xml:space="preserve"> </v>
      </c>
      <c r="I63" s="1"/>
      <c r="M63">
        <f t="shared" si="2"/>
        <v>0</v>
      </c>
      <c r="N63">
        <f t="shared" si="3"/>
        <v>0</v>
      </c>
      <c r="O63" t="s">
        <v>20</v>
      </c>
      <c r="P63" t="str">
        <f t="array" ref="P63">INDEX(Items!B$2:B$1072,MATCH($O63,Items!$A$2:$A$1072,0))</f>
        <v xml:space="preserve"> </v>
      </c>
      <c r="Q63" t="str">
        <f t="array" ref="Q63">INDEX(Items!C$2:C$1072,MATCH($O63,Items!$A$2:$A$1072,0))</f>
        <v xml:space="preserve"> </v>
      </c>
      <c r="R63" t="str">
        <f t="array" ref="R63">INDEX(Items!D$2:D$1072,MATCH($O63,Items!$A$2:$A$1072,0))</f>
        <v xml:space="preserve"> </v>
      </c>
    </row>
    <row r="64" spans="1:18" ht="15.75" customHeight="1" x14ac:dyDescent="0.25">
      <c r="A64">
        <f t="shared" si="0"/>
        <v>1</v>
      </c>
      <c r="B64" t="str">
        <f t="shared" si="4"/>
        <v/>
      </c>
      <c r="C64">
        <f t="shared" si="5"/>
        <v>1</v>
      </c>
      <c r="D64" s="4"/>
      <c r="E64" t="s">
        <v>20</v>
      </c>
      <c r="F64" t="str">
        <f t="array" ref="F64">INDEX(Establishment!B$2:B$1031,MATCH($E64,Establishment!$A$2:$A$1031,0))</f>
        <v xml:space="preserve"> </v>
      </c>
      <c r="G64" t="str">
        <f t="array" ref="G64">INDEX(Establishment!C$2:C$1031,MATCH($E64,Establishment!$A$2:$A$1031,0))</f>
        <v xml:space="preserve"> </v>
      </c>
      <c r="I64" s="1"/>
      <c r="M64">
        <f t="shared" si="2"/>
        <v>0</v>
      </c>
      <c r="N64">
        <f t="shared" si="3"/>
        <v>0</v>
      </c>
      <c r="O64" t="s">
        <v>20</v>
      </c>
      <c r="P64" t="str">
        <f t="array" ref="P64">INDEX(Items!B$2:B$1072,MATCH($O64,Items!$A$2:$A$1072,0))</f>
        <v xml:space="preserve"> </v>
      </c>
      <c r="Q64" t="str">
        <f t="array" ref="Q64">INDEX(Items!C$2:C$1072,MATCH($O64,Items!$A$2:$A$1072,0))</f>
        <v xml:space="preserve"> </v>
      </c>
      <c r="R64" t="str">
        <f t="array" ref="R64">INDEX(Items!D$2:D$1072,MATCH($O64,Items!$A$2:$A$1072,0))</f>
        <v xml:space="preserve"> </v>
      </c>
    </row>
    <row r="65" spans="1:18" ht="15.75" customHeight="1" x14ac:dyDescent="0.25">
      <c r="A65">
        <f t="shared" si="0"/>
        <v>1</v>
      </c>
      <c r="B65" t="str">
        <f t="shared" si="4"/>
        <v/>
      </c>
      <c r="C65">
        <f t="shared" si="5"/>
        <v>1</v>
      </c>
      <c r="D65" s="4"/>
      <c r="E65" t="s">
        <v>20</v>
      </c>
      <c r="F65" t="str">
        <f t="array" ref="F65">INDEX(Establishment!B$2:B$1031,MATCH($E65,Establishment!$A$2:$A$1031,0))</f>
        <v xml:space="preserve"> </v>
      </c>
      <c r="G65" t="str">
        <f t="array" ref="G65">INDEX(Establishment!C$2:C$1031,MATCH($E65,Establishment!$A$2:$A$1031,0))</f>
        <v xml:space="preserve"> </v>
      </c>
      <c r="I65" s="1"/>
      <c r="M65">
        <f t="shared" si="2"/>
        <v>0</v>
      </c>
      <c r="N65">
        <f t="shared" si="3"/>
        <v>0</v>
      </c>
      <c r="O65" t="s">
        <v>20</v>
      </c>
      <c r="P65" t="str">
        <f t="array" ref="P65">INDEX(Items!B$2:B$1072,MATCH($O65,Items!$A$2:$A$1072,0))</f>
        <v xml:space="preserve"> </v>
      </c>
      <c r="Q65" t="str">
        <f t="array" ref="Q65">INDEX(Items!C$2:C$1072,MATCH($O65,Items!$A$2:$A$1072,0))</f>
        <v xml:space="preserve"> </v>
      </c>
      <c r="R65" t="str">
        <f t="array" ref="R65">INDEX(Items!D$2:D$1072,MATCH($O65,Items!$A$2:$A$1072,0))</f>
        <v xml:space="preserve"> </v>
      </c>
    </row>
    <row r="66" spans="1:18" ht="15.75" customHeight="1" x14ac:dyDescent="0.25">
      <c r="A66">
        <f t="shared" si="0"/>
        <v>1</v>
      </c>
      <c r="B66" t="str">
        <f t="shared" si="4"/>
        <v/>
      </c>
      <c r="C66">
        <f t="shared" si="5"/>
        <v>1</v>
      </c>
      <c r="D66" s="4"/>
      <c r="E66" t="s">
        <v>20</v>
      </c>
      <c r="F66" t="str">
        <f t="array" ref="F66">INDEX(Establishment!B$2:B$1031,MATCH($E66,Establishment!$A$2:$A$1031,0))</f>
        <v xml:space="preserve"> </v>
      </c>
      <c r="G66" t="str">
        <f t="array" ref="G66">INDEX(Establishment!C$2:C$1031,MATCH($E66,Establishment!$A$2:$A$1031,0))</f>
        <v xml:space="preserve"> </v>
      </c>
      <c r="I66" s="1"/>
      <c r="M66">
        <f t="shared" si="2"/>
        <v>0</v>
      </c>
      <c r="N66">
        <f t="shared" si="3"/>
        <v>0</v>
      </c>
      <c r="O66" t="s">
        <v>20</v>
      </c>
      <c r="P66" t="str">
        <f t="array" ref="P66">INDEX(Items!B$2:B$1072,MATCH($O66,Items!$A$2:$A$1072,0))</f>
        <v xml:space="preserve"> </v>
      </c>
      <c r="Q66" t="str">
        <f t="array" ref="Q66">INDEX(Items!C$2:C$1072,MATCH($O66,Items!$A$2:$A$1072,0))</f>
        <v xml:space="preserve"> </v>
      </c>
      <c r="R66" t="str">
        <f t="array" ref="R66">INDEX(Items!D$2:D$1072,MATCH($O66,Items!$A$2:$A$1072,0))</f>
        <v xml:space="preserve"> </v>
      </c>
    </row>
    <row r="67" spans="1:18" ht="15.75" customHeight="1" x14ac:dyDescent="0.25">
      <c r="A67">
        <f t="shared" si="0"/>
        <v>1</v>
      </c>
      <c r="B67" t="str">
        <f t="shared" si="4"/>
        <v/>
      </c>
      <c r="C67">
        <f t="shared" si="5"/>
        <v>1</v>
      </c>
      <c r="D67" s="4"/>
      <c r="E67" t="s">
        <v>20</v>
      </c>
      <c r="F67" t="str">
        <f t="array" ref="F67">INDEX(Establishment!B$2:B$1031,MATCH($E67,Establishment!$A$2:$A$1031,0))</f>
        <v xml:space="preserve"> </v>
      </c>
      <c r="G67" t="str">
        <f t="array" ref="G67">INDEX(Establishment!C$2:C$1031,MATCH($E67,Establishment!$A$2:$A$1031,0))</f>
        <v xml:space="preserve"> </v>
      </c>
      <c r="I67" s="1"/>
      <c r="M67">
        <f t="shared" si="2"/>
        <v>0</v>
      </c>
      <c r="N67">
        <f t="shared" si="3"/>
        <v>0</v>
      </c>
      <c r="O67" t="s">
        <v>20</v>
      </c>
      <c r="P67" t="str">
        <f t="array" ref="P67">INDEX(Items!B$2:B$1072,MATCH($O67,Items!$A$2:$A$1072,0))</f>
        <v xml:space="preserve"> </v>
      </c>
      <c r="Q67" t="str">
        <f t="array" ref="Q67">INDEX(Items!C$2:C$1072,MATCH($O67,Items!$A$2:$A$1072,0))</f>
        <v xml:space="preserve"> </v>
      </c>
      <c r="R67" t="str">
        <f t="array" ref="R67">INDEX(Items!D$2:D$1072,MATCH($O67,Items!$A$2:$A$1072,0))</f>
        <v xml:space="preserve"> </v>
      </c>
    </row>
    <row r="68" spans="1:18" ht="15.75" customHeight="1" x14ac:dyDescent="0.25">
      <c r="A68">
        <f t="shared" si="0"/>
        <v>1</v>
      </c>
      <c r="B68" t="str">
        <f t="shared" si="4"/>
        <v/>
      </c>
      <c r="C68">
        <f t="shared" si="5"/>
        <v>1</v>
      </c>
      <c r="D68" s="4"/>
      <c r="E68" t="s">
        <v>20</v>
      </c>
      <c r="F68" t="str">
        <f t="array" ref="F68">INDEX(Establishment!B$2:B$1031,MATCH($E68,Establishment!$A$2:$A$1031,0))</f>
        <v xml:space="preserve"> </v>
      </c>
      <c r="G68" t="str">
        <f t="array" ref="G68">INDEX(Establishment!C$2:C$1031,MATCH($E68,Establishment!$A$2:$A$1031,0))</f>
        <v xml:space="preserve"> </v>
      </c>
      <c r="I68" s="1"/>
      <c r="M68">
        <f t="shared" si="2"/>
        <v>0</v>
      </c>
      <c r="N68">
        <f t="shared" si="3"/>
        <v>0</v>
      </c>
      <c r="O68" t="s">
        <v>20</v>
      </c>
      <c r="P68" t="str">
        <f t="array" ref="P68">INDEX(Items!B$2:B$1072,MATCH($O68,Items!$A$2:$A$1072,0))</f>
        <v xml:space="preserve"> </v>
      </c>
      <c r="Q68" t="str">
        <f t="array" ref="Q68">INDEX(Items!C$2:C$1072,MATCH($O68,Items!$A$2:$A$1072,0))</f>
        <v xml:space="preserve"> </v>
      </c>
      <c r="R68" t="str">
        <f t="array" ref="R68">INDEX(Items!D$2:D$1072,MATCH($O68,Items!$A$2:$A$1072,0))</f>
        <v xml:space="preserve"> </v>
      </c>
    </row>
    <row r="69" spans="1:18" ht="15.75" customHeight="1" x14ac:dyDescent="0.25">
      <c r="A69">
        <f t="shared" si="0"/>
        <v>1</v>
      </c>
      <c r="B69" t="str">
        <f t="shared" si="4"/>
        <v/>
      </c>
      <c r="C69">
        <f t="shared" si="5"/>
        <v>1</v>
      </c>
      <c r="D69" s="4"/>
      <c r="E69" t="s">
        <v>20</v>
      </c>
      <c r="F69" t="str">
        <f t="array" ref="F69">INDEX(Establishment!B$2:B$1031,MATCH($E69,Establishment!$A$2:$A$1031,0))</f>
        <v xml:space="preserve"> </v>
      </c>
      <c r="G69" t="str">
        <f t="array" ref="G69">INDEX(Establishment!C$2:C$1031,MATCH($E69,Establishment!$A$2:$A$1031,0))</f>
        <v xml:space="preserve"> </v>
      </c>
      <c r="I69" s="1"/>
      <c r="M69">
        <f t="shared" si="2"/>
        <v>0</v>
      </c>
      <c r="N69">
        <f t="shared" si="3"/>
        <v>0</v>
      </c>
      <c r="O69" t="s">
        <v>20</v>
      </c>
      <c r="P69" t="str">
        <f t="array" ref="P69">INDEX(Items!B$2:B$1072,MATCH($O69,Items!$A$2:$A$1072,0))</f>
        <v xml:space="preserve"> </v>
      </c>
      <c r="Q69" t="str">
        <f t="array" ref="Q69">INDEX(Items!C$2:C$1072,MATCH($O69,Items!$A$2:$A$1072,0))</f>
        <v xml:space="preserve"> </v>
      </c>
      <c r="R69" t="str">
        <f t="array" ref="R69">INDEX(Items!D$2:D$1072,MATCH($O69,Items!$A$2:$A$1072,0))</f>
        <v xml:space="preserve"> </v>
      </c>
    </row>
    <row r="70" spans="1:18" ht="15.75" customHeight="1" x14ac:dyDescent="0.25">
      <c r="A70">
        <f t="shared" si="0"/>
        <v>1</v>
      </c>
      <c r="B70" t="str">
        <f t="shared" si="4"/>
        <v/>
      </c>
      <c r="C70">
        <f t="shared" si="5"/>
        <v>1</v>
      </c>
      <c r="D70" s="4"/>
      <c r="E70" t="s">
        <v>20</v>
      </c>
      <c r="F70" t="str">
        <f t="array" ref="F70">INDEX(Establishment!B$2:B$1031,MATCH($E70,Establishment!$A$2:$A$1031,0))</f>
        <v xml:space="preserve"> </v>
      </c>
      <c r="G70" t="str">
        <f t="array" ref="G70">INDEX(Establishment!C$2:C$1031,MATCH($E70,Establishment!$A$2:$A$1031,0))</f>
        <v xml:space="preserve"> </v>
      </c>
      <c r="I70" s="1"/>
      <c r="M70">
        <f t="shared" si="2"/>
        <v>0</v>
      </c>
      <c r="N70">
        <f t="shared" si="3"/>
        <v>0</v>
      </c>
      <c r="O70" t="s">
        <v>20</v>
      </c>
      <c r="P70" t="str">
        <f t="array" ref="P70">INDEX(Items!B$2:B$1072,MATCH($O70,Items!$A$2:$A$1072,0))</f>
        <v xml:space="preserve"> </v>
      </c>
      <c r="Q70" t="str">
        <f t="array" ref="Q70">INDEX(Items!C$2:C$1072,MATCH($O70,Items!$A$2:$A$1072,0))</f>
        <v xml:space="preserve"> </v>
      </c>
      <c r="R70" t="str">
        <f t="array" ref="R70">INDEX(Items!D$2:D$1072,MATCH($O70,Items!$A$2:$A$1072,0))</f>
        <v xml:space="preserve"> </v>
      </c>
    </row>
    <row r="71" spans="1:18" ht="15.75" customHeight="1" x14ac:dyDescent="0.25">
      <c r="A71">
        <f t="shared" si="0"/>
        <v>1</v>
      </c>
      <c r="B71" t="str">
        <f t="shared" si="4"/>
        <v/>
      </c>
      <c r="C71">
        <f t="shared" si="5"/>
        <v>1</v>
      </c>
      <c r="D71" s="4"/>
      <c r="E71" t="s">
        <v>20</v>
      </c>
      <c r="F71" t="str">
        <f t="array" ref="F71">INDEX(Establishment!B$2:B$1031,MATCH($E71,Establishment!$A$2:$A$1031,0))</f>
        <v xml:space="preserve"> </v>
      </c>
      <c r="G71" t="str">
        <f t="array" ref="G71">INDEX(Establishment!C$2:C$1031,MATCH($E71,Establishment!$A$2:$A$1031,0))</f>
        <v xml:space="preserve"> </v>
      </c>
      <c r="I71" s="1"/>
      <c r="M71">
        <f t="shared" si="2"/>
        <v>0</v>
      </c>
      <c r="N71">
        <f t="shared" si="3"/>
        <v>0</v>
      </c>
      <c r="O71" t="s">
        <v>20</v>
      </c>
      <c r="P71" t="str">
        <f t="array" ref="P71">INDEX(Items!B$2:B$1072,MATCH($O71,Items!$A$2:$A$1072,0))</f>
        <v xml:space="preserve"> </v>
      </c>
      <c r="Q71" t="str">
        <f t="array" ref="Q71">INDEX(Items!C$2:C$1072,MATCH($O71,Items!$A$2:$A$1072,0))</f>
        <v xml:space="preserve"> </v>
      </c>
      <c r="R71" t="str">
        <f t="array" ref="R71">INDEX(Items!D$2:D$1072,MATCH($O71,Items!$A$2:$A$1072,0))</f>
        <v xml:space="preserve"> </v>
      </c>
    </row>
    <row r="72" spans="1:18" ht="15.75" customHeight="1" x14ac:dyDescent="0.25">
      <c r="A72">
        <f t="shared" si="0"/>
        <v>1</v>
      </c>
      <c r="B72" t="str">
        <f t="shared" si="4"/>
        <v/>
      </c>
      <c r="C72">
        <f t="shared" si="5"/>
        <v>1</v>
      </c>
      <c r="D72" s="4"/>
      <c r="E72" t="s">
        <v>20</v>
      </c>
      <c r="F72" t="str">
        <f t="array" ref="F72">INDEX(Establishment!B$2:B$1031,MATCH($E72,Establishment!$A$2:$A$1031,0))</f>
        <v xml:space="preserve"> </v>
      </c>
      <c r="G72" t="str">
        <f t="array" ref="G72">INDEX(Establishment!C$2:C$1031,MATCH($E72,Establishment!$A$2:$A$1031,0))</f>
        <v xml:space="preserve"> </v>
      </c>
      <c r="I72" s="1"/>
      <c r="M72">
        <f t="shared" si="2"/>
        <v>0</v>
      </c>
      <c r="N72">
        <f t="shared" si="3"/>
        <v>0</v>
      </c>
      <c r="O72" t="s">
        <v>20</v>
      </c>
      <c r="P72" t="str">
        <f t="array" ref="P72">INDEX(Items!B$2:B$1072,MATCH($O72,Items!$A$2:$A$1072,0))</f>
        <v xml:space="preserve"> </v>
      </c>
      <c r="Q72" t="str">
        <f t="array" ref="Q72">INDEX(Items!C$2:C$1072,MATCH($O72,Items!$A$2:$A$1072,0))</f>
        <v xml:space="preserve"> </v>
      </c>
      <c r="R72" t="str">
        <f t="array" ref="R72">INDEX(Items!D$2:D$1072,MATCH($O72,Items!$A$2:$A$1072,0))</f>
        <v xml:space="preserve"> </v>
      </c>
    </row>
    <row r="73" spans="1:18" ht="15.75" customHeight="1" x14ac:dyDescent="0.25">
      <c r="A73">
        <f t="shared" si="0"/>
        <v>1</v>
      </c>
      <c r="B73" t="str">
        <f t="shared" si="4"/>
        <v/>
      </c>
      <c r="C73">
        <f t="shared" si="5"/>
        <v>1</v>
      </c>
      <c r="D73" s="4"/>
      <c r="E73" t="s">
        <v>20</v>
      </c>
      <c r="F73" t="str">
        <f t="array" ref="F73">INDEX(Establishment!B$2:B$1031,MATCH($E73,Establishment!$A$2:$A$1031,0))</f>
        <v xml:space="preserve"> </v>
      </c>
      <c r="G73" t="str">
        <f t="array" ref="G73">INDEX(Establishment!C$2:C$1031,MATCH($E73,Establishment!$A$2:$A$1031,0))</f>
        <v xml:space="preserve"> </v>
      </c>
      <c r="I73" s="1"/>
      <c r="M73">
        <f t="shared" si="2"/>
        <v>0</v>
      </c>
      <c r="N73">
        <f t="shared" si="3"/>
        <v>0</v>
      </c>
      <c r="O73" t="s">
        <v>20</v>
      </c>
      <c r="P73" t="str">
        <f t="array" ref="P73">INDEX(Items!B$2:B$1072,MATCH($O73,Items!$A$2:$A$1072,0))</f>
        <v xml:space="preserve"> </v>
      </c>
      <c r="Q73" t="str">
        <f t="array" ref="Q73">INDEX(Items!C$2:C$1072,MATCH($O73,Items!$A$2:$A$1072,0))</f>
        <v xml:space="preserve"> </v>
      </c>
      <c r="R73" t="str">
        <f t="array" ref="R73">INDEX(Items!D$2:D$1072,MATCH($O73,Items!$A$2:$A$1072,0))</f>
        <v xml:space="preserve"> </v>
      </c>
    </row>
    <row r="74" spans="1:18" ht="15.75" customHeight="1" x14ac:dyDescent="0.25">
      <c r="A74">
        <f t="shared" si="0"/>
        <v>1</v>
      </c>
      <c r="B74" t="str">
        <f t="shared" si="4"/>
        <v/>
      </c>
      <c r="C74">
        <f t="shared" si="5"/>
        <v>1</v>
      </c>
      <c r="D74" s="4"/>
      <c r="E74" t="s">
        <v>20</v>
      </c>
      <c r="F74" t="str">
        <f t="array" ref="F74">INDEX(Establishment!B$2:B$1031,MATCH($E74,Establishment!$A$2:$A$1031,0))</f>
        <v xml:space="preserve"> </v>
      </c>
      <c r="G74" t="str">
        <f t="array" ref="G74">INDEX(Establishment!C$2:C$1031,MATCH($E74,Establishment!$A$2:$A$1031,0))</f>
        <v xml:space="preserve"> </v>
      </c>
      <c r="I74" s="1"/>
      <c r="M74">
        <f t="shared" si="2"/>
        <v>0</v>
      </c>
      <c r="N74">
        <f t="shared" si="3"/>
        <v>0</v>
      </c>
      <c r="O74" t="s">
        <v>20</v>
      </c>
      <c r="P74" t="str">
        <f t="array" ref="P74">INDEX(Items!B$2:B$1072,MATCH($O74,Items!$A$2:$A$1072,0))</f>
        <v xml:space="preserve"> </v>
      </c>
      <c r="Q74" t="str">
        <f t="array" ref="Q74">INDEX(Items!C$2:C$1072,MATCH($O74,Items!$A$2:$A$1072,0))</f>
        <v xml:space="preserve"> </v>
      </c>
      <c r="R74" t="str">
        <f t="array" ref="R74">INDEX(Items!D$2:D$1072,MATCH($O74,Items!$A$2:$A$1072,0))</f>
        <v xml:space="preserve"> </v>
      </c>
    </row>
    <row r="75" spans="1:18" ht="15.75" customHeight="1" x14ac:dyDescent="0.25">
      <c r="A75">
        <f t="shared" si="0"/>
        <v>1</v>
      </c>
      <c r="B75" t="str">
        <f t="shared" si="4"/>
        <v/>
      </c>
      <c r="C75">
        <f t="shared" si="5"/>
        <v>1</v>
      </c>
      <c r="D75" s="4"/>
      <c r="E75" t="s">
        <v>20</v>
      </c>
      <c r="F75" t="str">
        <f t="array" ref="F75">INDEX(Establishment!B$2:B$1031,MATCH($E75,Establishment!$A$2:$A$1031,0))</f>
        <v xml:space="preserve"> </v>
      </c>
      <c r="G75" t="str">
        <f t="array" ref="G75">INDEX(Establishment!C$2:C$1031,MATCH($E75,Establishment!$A$2:$A$1031,0))</f>
        <v xml:space="preserve"> </v>
      </c>
      <c r="I75" s="1"/>
      <c r="M75">
        <f t="shared" si="2"/>
        <v>0</v>
      </c>
      <c r="N75">
        <f t="shared" si="3"/>
        <v>0</v>
      </c>
      <c r="O75" t="s">
        <v>20</v>
      </c>
      <c r="P75" t="str">
        <f t="array" ref="P75">INDEX(Items!B$2:B$1072,MATCH($O75,Items!$A$2:$A$1072,0))</f>
        <v xml:space="preserve"> </v>
      </c>
      <c r="Q75" t="str">
        <f t="array" ref="Q75">INDEX(Items!C$2:C$1072,MATCH($O75,Items!$A$2:$A$1072,0))</f>
        <v xml:space="preserve"> </v>
      </c>
      <c r="R75" t="str">
        <f t="array" ref="R75">INDEX(Items!D$2:D$1072,MATCH($O75,Items!$A$2:$A$1072,0))</f>
        <v xml:space="preserve"> </v>
      </c>
    </row>
    <row r="76" spans="1:18" ht="15.75" customHeight="1" x14ac:dyDescent="0.25">
      <c r="A76">
        <f t="shared" si="0"/>
        <v>1</v>
      </c>
      <c r="B76" t="str">
        <f t="shared" si="4"/>
        <v/>
      </c>
      <c r="C76">
        <f t="shared" si="5"/>
        <v>1</v>
      </c>
      <c r="D76" s="4"/>
      <c r="E76" t="s">
        <v>20</v>
      </c>
      <c r="F76" t="str">
        <f t="array" ref="F76">INDEX(Establishment!B$2:B$1031,MATCH($E76,Establishment!$A$2:$A$1031,0))</f>
        <v xml:space="preserve"> </v>
      </c>
      <c r="G76" t="str">
        <f t="array" ref="G76">INDEX(Establishment!C$2:C$1031,MATCH($E76,Establishment!$A$2:$A$1031,0))</f>
        <v xml:space="preserve"> </v>
      </c>
      <c r="I76" s="1"/>
      <c r="M76">
        <f t="shared" si="2"/>
        <v>0</v>
      </c>
      <c r="N76">
        <f t="shared" si="3"/>
        <v>0</v>
      </c>
      <c r="O76" t="s">
        <v>20</v>
      </c>
      <c r="P76" t="str">
        <f t="array" ref="P76">INDEX(Items!B$2:B$1072,MATCH($O76,Items!$A$2:$A$1072,0))</f>
        <v xml:space="preserve"> </v>
      </c>
      <c r="Q76" t="str">
        <f t="array" ref="Q76">INDEX(Items!C$2:C$1072,MATCH($O76,Items!$A$2:$A$1072,0))</f>
        <v xml:space="preserve"> </v>
      </c>
      <c r="R76" t="str">
        <f t="array" ref="R76">INDEX(Items!D$2:D$1072,MATCH($O76,Items!$A$2:$A$1072,0))</f>
        <v xml:space="preserve"> </v>
      </c>
    </row>
    <row r="77" spans="1:18" ht="15.75" customHeight="1" x14ac:dyDescent="0.25">
      <c r="A77">
        <f t="shared" si="0"/>
        <v>1</v>
      </c>
      <c r="B77" t="str">
        <f t="shared" si="4"/>
        <v/>
      </c>
      <c r="C77">
        <f t="shared" si="5"/>
        <v>1</v>
      </c>
      <c r="D77" s="4"/>
      <c r="E77" t="s">
        <v>20</v>
      </c>
      <c r="F77" t="str">
        <f t="array" ref="F77">INDEX(Establishment!B$2:B$1031,MATCH($E77,Establishment!$A$2:$A$1031,0))</f>
        <v xml:space="preserve"> </v>
      </c>
      <c r="G77" t="str">
        <f t="array" ref="G77">INDEX(Establishment!C$2:C$1031,MATCH($E77,Establishment!$A$2:$A$1031,0))</f>
        <v xml:space="preserve"> </v>
      </c>
      <c r="I77" s="1"/>
      <c r="M77">
        <f t="shared" si="2"/>
        <v>0</v>
      </c>
      <c r="N77">
        <f t="shared" si="3"/>
        <v>0</v>
      </c>
      <c r="O77" t="s">
        <v>20</v>
      </c>
      <c r="P77" t="str">
        <f t="array" ref="P77">INDEX(Items!B$2:B$1072,MATCH($O77,Items!$A$2:$A$1072,0))</f>
        <v xml:space="preserve"> </v>
      </c>
      <c r="Q77" t="str">
        <f t="array" ref="Q77">INDEX(Items!C$2:C$1072,MATCH($O77,Items!$A$2:$A$1072,0))</f>
        <v xml:space="preserve"> </v>
      </c>
      <c r="R77" t="str">
        <f t="array" ref="R77">INDEX(Items!D$2:D$1072,MATCH($O77,Items!$A$2:$A$1072,0))</f>
        <v xml:space="preserve"> </v>
      </c>
    </row>
    <row r="78" spans="1:18" ht="15.75" customHeight="1" x14ac:dyDescent="0.25">
      <c r="A78">
        <f t="shared" si="0"/>
        <v>1</v>
      </c>
      <c r="B78" t="str">
        <f t="shared" si="4"/>
        <v/>
      </c>
      <c r="C78">
        <f t="shared" si="5"/>
        <v>1</v>
      </c>
      <c r="D78" s="4"/>
      <c r="E78" t="s">
        <v>20</v>
      </c>
      <c r="F78" t="str">
        <f t="array" ref="F78">INDEX(Establishment!B$2:B$1031,MATCH($E78,Establishment!$A$2:$A$1031,0))</f>
        <v xml:space="preserve"> </v>
      </c>
      <c r="G78" t="str">
        <f t="array" ref="G78">INDEX(Establishment!C$2:C$1031,MATCH($E78,Establishment!$A$2:$A$1031,0))</f>
        <v xml:space="preserve"> </v>
      </c>
      <c r="I78" s="1"/>
      <c r="M78">
        <f t="shared" si="2"/>
        <v>0</v>
      </c>
      <c r="N78">
        <f t="shared" si="3"/>
        <v>0</v>
      </c>
      <c r="O78" t="s">
        <v>20</v>
      </c>
      <c r="P78" t="str">
        <f t="array" ref="P78">INDEX(Items!B$2:B$1072,MATCH($O78,Items!$A$2:$A$1072,0))</f>
        <v xml:space="preserve"> </v>
      </c>
      <c r="Q78" t="str">
        <f t="array" ref="Q78">INDEX(Items!C$2:C$1072,MATCH($O78,Items!$A$2:$A$1072,0))</f>
        <v xml:space="preserve"> </v>
      </c>
      <c r="R78" t="str">
        <f t="array" ref="R78">INDEX(Items!D$2:D$1072,MATCH($O78,Items!$A$2:$A$1072,0))</f>
        <v xml:space="preserve"> </v>
      </c>
    </row>
    <row r="79" spans="1:18" ht="15.75" customHeight="1" x14ac:dyDescent="0.25">
      <c r="A79">
        <f t="shared" si="0"/>
        <v>1</v>
      </c>
      <c r="B79" t="str">
        <f t="shared" si="4"/>
        <v/>
      </c>
      <c r="C79">
        <f t="shared" si="5"/>
        <v>1</v>
      </c>
      <c r="D79" s="4"/>
      <c r="E79" t="s">
        <v>20</v>
      </c>
      <c r="F79" t="str">
        <f t="array" ref="F79">INDEX(Establishment!B$2:B$1031,MATCH($E79,Establishment!$A$2:$A$1031,0))</f>
        <v xml:space="preserve"> </v>
      </c>
      <c r="G79" t="str">
        <f t="array" ref="G79">INDEX(Establishment!C$2:C$1031,MATCH($E79,Establishment!$A$2:$A$1031,0))</f>
        <v xml:space="preserve"> </v>
      </c>
      <c r="I79" s="1"/>
      <c r="M79">
        <f t="shared" si="2"/>
        <v>0</v>
      </c>
      <c r="N79">
        <f t="shared" si="3"/>
        <v>0</v>
      </c>
      <c r="O79" t="s">
        <v>20</v>
      </c>
      <c r="P79" t="str">
        <f t="array" ref="P79">INDEX(Items!B$2:B$1072,MATCH($O79,Items!$A$2:$A$1072,0))</f>
        <v xml:space="preserve"> </v>
      </c>
      <c r="Q79" t="str">
        <f t="array" ref="Q79">INDEX(Items!C$2:C$1072,MATCH($O79,Items!$A$2:$A$1072,0))</f>
        <v xml:space="preserve"> </v>
      </c>
      <c r="R79" t="str">
        <f t="array" ref="R79">INDEX(Items!D$2:D$1072,MATCH($O79,Items!$A$2:$A$1072,0))</f>
        <v xml:space="preserve"> </v>
      </c>
    </row>
    <row r="80" spans="1:18" ht="15.75" customHeight="1" x14ac:dyDescent="0.25">
      <c r="A80">
        <f t="shared" si="0"/>
        <v>1</v>
      </c>
      <c r="B80" t="str">
        <f t="shared" si="4"/>
        <v/>
      </c>
      <c r="C80">
        <f t="shared" si="5"/>
        <v>1</v>
      </c>
      <c r="D80" s="4"/>
      <c r="E80" t="s">
        <v>20</v>
      </c>
      <c r="F80" t="str">
        <f t="array" ref="F80">INDEX(Establishment!B$2:B$1031,MATCH($E80,Establishment!$A$2:$A$1031,0))</f>
        <v xml:space="preserve"> </v>
      </c>
      <c r="G80" t="str">
        <f t="array" ref="G80">INDEX(Establishment!C$2:C$1031,MATCH($E80,Establishment!$A$2:$A$1031,0))</f>
        <v xml:space="preserve"> </v>
      </c>
      <c r="I80" s="1"/>
      <c r="M80">
        <f t="shared" si="2"/>
        <v>0</v>
      </c>
      <c r="N80">
        <f t="shared" si="3"/>
        <v>0</v>
      </c>
      <c r="O80" t="s">
        <v>20</v>
      </c>
      <c r="P80" t="str">
        <f t="array" ref="P80">INDEX(Items!B$2:B$1072,MATCH($O80,Items!$A$2:$A$1072,0))</f>
        <v xml:space="preserve"> </v>
      </c>
      <c r="Q80" t="str">
        <f t="array" ref="Q80">INDEX(Items!C$2:C$1072,MATCH($O80,Items!$A$2:$A$1072,0))</f>
        <v xml:space="preserve"> </v>
      </c>
      <c r="R80" t="str">
        <f t="array" ref="R80">INDEX(Items!D$2:D$1072,MATCH($O80,Items!$A$2:$A$1072,0))</f>
        <v xml:space="preserve"> </v>
      </c>
    </row>
    <row r="81" spans="1:18" ht="15.75" customHeight="1" x14ac:dyDescent="0.25">
      <c r="A81">
        <f t="shared" si="0"/>
        <v>1</v>
      </c>
      <c r="B81" t="str">
        <f t="shared" si="4"/>
        <v/>
      </c>
      <c r="C81">
        <f t="shared" si="5"/>
        <v>1</v>
      </c>
      <c r="D81" s="4"/>
      <c r="E81" t="s">
        <v>20</v>
      </c>
      <c r="F81" t="str">
        <f t="array" ref="F81">INDEX(Establishment!B$2:B$1031,MATCH($E81,Establishment!$A$2:$A$1031,0))</f>
        <v xml:space="preserve"> </v>
      </c>
      <c r="G81" t="str">
        <f t="array" ref="G81">INDEX(Establishment!C$2:C$1031,MATCH($E81,Establishment!$A$2:$A$1031,0))</f>
        <v xml:space="preserve"> </v>
      </c>
      <c r="I81" s="1"/>
      <c r="M81">
        <f t="shared" si="2"/>
        <v>0</v>
      </c>
      <c r="N81">
        <f t="shared" si="3"/>
        <v>0</v>
      </c>
      <c r="O81" t="s">
        <v>20</v>
      </c>
      <c r="P81" t="str">
        <f t="array" ref="P81">INDEX(Items!B$2:B$1072,MATCH($O81,Items!$A$2:$A$1072,0))</f>
        <v xml:space="preserve"> </v>
      </c>
      <c r="Q81" t="str">
        <f t="array" ref="Q81">INDEX(Items!C$2:C$1072,MATCH($O81,Items!$A$2:$A$1072,0))</f>
        <v xml:space="preserve"> </v>
      </c>
      <c r="R81" t="str">
        <f t="array" ref="R81">INDEX(Items!D$2:D$1072,MATCH($O81,Items!$A$2:$A$1072,0))</f>
        <v xml:space="preserve"> </v>
      </c>
    </row>
    <row r="82" spans="1:18" ht="15.75" customHeight="1" x14ac:dyDescent="0.25">
      <c r="A82">
        <f t="shared" si="0"/>
        <v>1</v>
      </c>
      <c r="B82" t="str">
        <f t="shared" si="4"/>
        <v/>
      </c>
      <c r="C82">
        <f t="shared" si="5"/>
        <v>1</v>
      </c>
      <c r="D82" s="4"/>
      <c r="E82" t="s">
        <v>20</v>
      </c>
      <c r="F82" t="str">
        <f t="array" ref="F82">INDEX(Establishment!B$2:B$1031,MATCH($E82,Establishment!$A$2:$A$1031,0))</f>
        <v xml:space="preserve"> </v>
      </c>
      <c r="G82" t="str">
        <f t="array" ref="G82">INDEX(Establishment!C$2:C$1031,MATCH($E82,Establishment!$A$2:$A$1031,0))</f>
        <v xml:space="preserve"> </v>
      </c>
      <c r="I82" s="1"/>
      <c r="M82">
        <f t="shared" si="2"/>
        <v>0</v>
      </c>
      <c r="N82">
        <f t="shared" si="3"/>
        <v>0</v>
      </c>
      <c r="O82" t="s">
        <v>20</v>
      </c>
      <c r="P82" t="str">
        <f t="array" ref="P82">INDEX(Items!B$2:B$1072,MATCH($O82,Items!$A$2:$A$1072,0))</f>
        <v xml:space="preserve"> </v>
      </c>
      <c r="Q82" t="str">
        <f t="array" ref="Q82">INDEX(Items!C$2:C$1072,MATCH($O82,Items!$A$2:$A$1072,0))</f>
        <v xml:space="preserve"> </v>
      </c>
      <c r="R82" t="str">
        <f t="array" ref="R82">INDEX(Items!D$2:D$1072,MATCH($O82,Items!$A$2:$A$1072,0))</f>
        <v xml:space="preserve"> </v>
      </c>
    </row>
    <row r="83" spans="1:18" ht="15.75" customHeight="1" x14ac:dyDescent="0.25">
      <c r="A83">
        <f t="shared" si="0"/>
        <v>1</v>
      </c>
      <c r="B83" t="str">
        <f t="shared" si="4"/>
        <v/>
      </c>
      <c r="C83">
        <f t="shared" si="5"/>
        <v>1</v>
      </c>
      <c r="D83" s="4"/>
      <c r="E83" t="s">
        <v>20</v>
      </c>
      <c r="F83" t="str">
        <f t="array" ref="F83">INDEX(Establishment!B$2:B$1031,MATCH($E83,Establishment!$A$2:$A$1031,0))</f>
        <v xml:space="preserve"> </v>
      </c>
      <c r="G83" t="str">
        <f t="array" ref="G83">INDEX(Establishment!C$2:C$1031,MATCH($E83,Establishment!$A$2:$A$1031,0))</f>
        <v xml:space="preserve"> </v>
      </c>
      <c r="I83" s="1"/>
      <c r="M83">
        <f t="shared" si="2"/>
        <v>0</v>
      </c>
      <c r="N83">
        <f t="shared" si="3"/>
        <v>0</v>
      </c>
      <c r="O83" t="s">
        <v>20</v>
      </c>
      <c r="P83" t="str">
        <f t="array" ref="P83">INDEX(Items!B$2:B$1072,MATCH($O83,Items!$A$2:$A$1072,0))</f>
        <v xml:space="preserve"> </v>
      </c>
      <c r="Q83" t="str">
        <f t="array" ref="Q83">INDEX(Items!C$2:C$1072,MATCH($O83,Items!$A$2:$A$1072,0))</f>
        <v xml:space="preserve"> </v>
      </c>
      <c r="R83" t="str">
        <f t="array" ref="R83">INDEX(Items!D$2:D$1072,MATCH($O83,Items!$A$2:$A$1072,0))</f>
        <v xml:space="preserve"> </v>
      </c>
    </row>
    <row r="84" spans="1:18" ht="15.75" customHeight="1" x14ac:dyDescent="0.25">
      <c r="A84">
        <f t="shared" si="0"/>
        <v>1</v>
      </c>
      <c r="B84" t="str">
        <f t="shared" si="4"/>
        <v/>
      </c>
      <c r="C84">
        <f t="shared" si="5"/>
        <v>1</v>
      </c>
      <c r="D84" s="4"/>
      <c r="E84" t="s">
        <v>20</v>
      </c>
      <c r="F84" t="str">
        <f t="array" ref="F84">INDEX(Establishment!B$2:B$1031,MATCH($E84,Establishment!$A$2:$A$1031,0))</f>
        <v xml:space="preserve"> </v>
      </c>
      <c r="G84" t="str">
        <f t="array" ref="G84">INDEX(Establishment!C$2:C$1031,MATCH($E84,Establishment!$A$2:$A$1031,0))</f>
        <v xml:space="preserve"> </v>
      </c>
      <c r="I84" s="1"/>
      <c r="M84">
        <f t="shared" si="2"/>
        <v>0</v>
      </c>
      <c r="N84">
        <f t="shared" si="3"/>
        <v>0</v>
      </c>
      <c r="O84" t="s">
        <v>20</v>
      </c>
      <c r="P84" t="str">
        <f t="array" ref="P84">INDEX(Items!B$2:B$1072,MATCH($O84,Items!$A$2:$A$1072,0))</f>
        <v xml:space="preserve"> </v>
      </c>
      <c r="Q84" t="str">
        <f t="array" ref="Q84">INDEX(Items!C$2:C$1072,MATCH($O84,Items!$A$2:$A$1072,0))</f>
        <v xml:space="preserve"> </v>
      </c>
      <c r="R84" t="str">
        <f t="array" ref="R84">INDEX(Items!D$2:D$1072,MATCH($O84,Items!$A$2:$A$1072,0))</f>
        <v xml:space="preserve"> </v>
      </c>
    </row>
    <row r="85" spans="1:18" ht="15.75" customHeight="1" x14ac:dyDescent="0.25">
      <c r="A85">
        <f t="shared" si="0"/>
        <v>1</v>
      </c>
      <c r="B85" t="str">
        <f t="shared" si="4"/>
        <v/>
      </c>
      <c r="C85">
        <f t="shared" si="5"/>
        <v>1</v>
      </c>
      <c r="D85" s="4"/>
      <c r="E85" t="s">
        <v>20</v>
      </c>
      <c r="F85" t="str">
        <f t="array" ref="F85">INDEX(Establishment!B$2:B$1031,MATCH($E85,Establishment!$A$2:$A$1031,0))</f>
        <v xml:space="preserve"> </v>
      </c>
      <c r="G85" t="str">
        <f t="array" ref="G85">INDEX(Establishment!C$2:C$1031,MATCH($E85,Establishment!$A$2:$A$1031,0))</f>
        <v xml:space="preserve"> </v>
      </c>
      <c r="I85" s="1"/>
      <c r="M85">
        <f t="shared" si="2"/>
        <v>0</v>
      </c>
      <c r="N85">
        <f t="shared" si="3"/>
        <v>0</v>
      </c>
      <c r="O85" t="s">
        <v>20</v>
      </c>
      <c r="P85" t="str">
        <f t="array" ref="P85">INDEX(Items!B$2:B$1072,MATCH($O85,Items!$A$2:$A$1072,0))</f>
        <v xml:space="preserve"> </v>
      </c>
      <c r="Q85" t="str">
        <f t="array" ref="Q85">INDEX(Items!C$2:C$1072,MATCH($O85,Items!$A$2:$A$1072,0))</f>
        <v xml:space="preserve"> </v>
      </c>
      <c r="R85" t="str">
        <f t="array" ref="R85">INDEX(Items!D$2:D$1072,MATCH($O85,Items!$A$2:$A$1072,0))</f>
        <v xml:space="preserve"> </v>
      </c>
    </row>
    <row r="86" spans="1:18" ht="15.75" customHeight="1" x14ac:dyDescent="0.25">
      <c r="A86">
        <f t="shared" si="0"/>
        <v>1</v>
      </c>
      <c r="B86" t="str">
        <f t="shared" si="4"/>
        <v/>
      </c>
      <c r="C86">
        <f t="shared" si="5"/>
        <v>1</v>
      </c>
      <c r="D86" s="4"/>
      <c r="E86" t="s">
        <v>20</v>
      </c>
      <c r="F86" t="str">
        <f t="array" ref="F86">INDEX(Establishment!B$2:B$1031,MATCH($E86,Establishment!$A$2:$A$1031,0))</f>
        <v xml:space="preserve"> </v>
      </c>
      <c r="G86" t="str">
        <f t="array" ref="G86">INDEX(Establishment!C$2:C$1031,MATCH($E86,Establishment!$A$2:$A$1031,0))</f>
        <v xml:space="preserve"> </v>
      </c>
      <c r="I86" s="1"/>
      <c r="M86">
        <f t="shared" si="2"/>
        <v>0</v>
      </c>
      <c r="N86">
        <f t="shared" si="3"/>
        <v>0</v>
      </c>
      <c r="O86" t="s">
        <v>20</v>
      </c>
      <c r="P86" t="str">
        <f t="array" ref="P86">INDEX(Items!B$2:B$1072,MATCH($O86,Items!$A$2:$A$1072,0))</f>
        <v xml:space="preserve"> </v>
      </c>
      <c r="Q86" t="str">
        <f t="array" ref="Q86">INDEX(Items!C$2:C$1072,MATCH($O86,Items!$A$2:$A$1072,0))</f>
        <v xml:space="preserve"> </v>
      </c>
      <c r="R86" t="str">
        <f t="array" ref="R86">INDEX(Items!D$2:D$1072,MATCH($O86,Items!$A$2:$A$1072,0))</f>
        <v xml:space="preserve"> </v>
      </c>
    </row>
    <row r="87" spans="1:18" ht="15.75" customHeight="1" x14ac:dyDescent="0.25">
      <c r="A87">
        <f t="shared" si="0"/>
        <v>1</v>
      </c>
      <c r="B87" t="str">
        <f t="shared" si="4"/>
        <v/>
      </c>
      <c r="C87">
        <f t="shared" si="5"/>
        <v>1</v>
      </c>
      <c r="D87" s="4"/>
      <c r="E87" t="s">
        <v>20</v>
      </c>
      <c r="F87" t="str">
        <f t="array" ref="F87">INDEX(Establishment!B$2:B$1031,MATCH($E87,Establishment!$A$2:$A$1031,0))</f>
        <v xml:space="preserve"> </v>
      </c>
      <c r="G87" t="str">
        <f t="array" ref="G87">INDEX(Establishment!C$2:C$1031,MATCH($E87,Establishment!$A$2:$A$1031,0))</f>
        <v xml:space="preserve"> </v>
      </c>
      <c r="I87" s="1"/>
      <c r="M87">
        <f t="shared" si="2"/>
        <v>0</v>
      </c>
      <c r="N87">
        <f t="shared" si="3"/>
        <v>0</v>
      </c>
      <c r="O87" t="s">
        <v>20</v>
      </c>
      <c r="P87" t="str">
        <f t="array" ref="P87">INDEX(Items!B$2:B$1072,MATCH($O87,Items!$A$2:$A$1072,0))</f>
        <v xml:space="preserve"> </v>
      </c>
      <c r="Q87" t="str">
        <f t="array" ref="Q87">INDEX(Items!C$2:C$1072,MATCH($O87,Items!$A$2:$A$1072,0))</f>
        <v xml:space="preserve"> </v>
      </c>
      <c r="R87" t="str">
        <f t="array" ref="R87">INDEX(Items!D$2:D$1072,MATCH($O87,Items!$A$2:$A$1072,0))</f>
        <v xml:space="preserve"> </v>
      </c>
    </row>
    <row r="88" spans="1:18" ht="15.75" customHeight="1" x14ac:dyDescent="0.25">
      <c r="A88">
        <f t="shared" si="0"/>
        <v>1</v>
      </c>
      <c r="B88" t="str">
        <f t="shared" si="4"/>
        <v/>
      </c>
      <c r="C88">
        <f t="shared" si="5"/>
        <v>1</v>
      </c>
      <c r="D88" s="4"/>
      <c r="E88" t="s">
        <v>20</v>
      </c>
      <c r="F88" t="str">
        <f t="array" ref="F88">INDEX(Establishment!B$2:B$1031,MATCH($E88,Establishment!$A$2:$A$1031,0))</f>
        <v xml:space="preserve"> </v>
      </c>
      <c r="G88" t="str">
        <f t="array" ref="G88">INDEX(Establishment!C$2:C$1031,MATCH($E88,Establishment!$A$2:$A$1031,0))</f>
        <v xml:space="preserve"> </v>
      </c>
      <c r="I88" s="1"/>
      <c r="M88">
        <f t="shared" si="2"/>
        <v>0</v>
      </c>
      <c r="N88">
        <f t="shared" si="3"/>
        <v>0</v>
      </c>
      <c r="O88" t="s">
        <v>20</v>
      </c>
      <c r="P88" t="str">
        <f t="array" ref="P88">INDEX(Items!B$2:B$1072,MATCH($O88,Items!$A$2:$A$1072,0))</f>
        <v xml:space="preserve"> </v>
      </c>
      <c r="Q88" t="str">
        <f t="array" ref="Q88">INDEX(Items!C$2:C$1072,MATCH($O88,Items!$A$2:$A$1072,0))</f>
        <v xml:space="preserve"> </v>
      </c>
      <c r="R88" t="str">
        <f t="array" ref="R88">INDEX(Items!D$2:D$1072,MATCH($O88,Items!$A$2:$A$1072,0))</f>
        <v xml:space="preserve"> </v>
      </c>
    </row>
    <row r="89" spans="1:18" ht="15.75" customHeight="1" x14ac:dyDescent="0.25">
      <c r="A89">
        <f t="shared" si="0"/>
        <v>1</v>
      </c>
      <c r="B89" t="str">
        <f t="shared" si="4"/>
        <v/>
      </c>
      <c r="C89">
        <f t="shared" si="5"/>
        <v>1</v>
      </c>
      <c r="D89" s="4"/>
      <c r="E89" t="s">
        <v>20</v>
      </c>
      <c r="F89" t="str">
        <f t="array" ref="F89">INDEX(Establishment!B$2:B$1031,MATCH($E89,Establishment!$A$2:$A$1031,0))</f>
        <v xml:space="preserve"> </v>
      </c>
      <c r="G89" t="str">
        <f t="array" ref="G89">INDEX(Establishment!C$2:C$1031,MATCH($E89,Establishment!$A$2:$A$1031,0))</f>
        <v xml:space="preserve"> </v>
      </c>
      <c r="I89" s="1"/>
      <c r="M89">
        <f t="shared" si="2"/>
        <v>0</v>
      </c>
      <c r="N89">
        <f t="shared" si="3"/>
        <v>0</v>
      </c>
      <c r="O89" t="s">
        <v>20</v>
      </c>
      <c r="P89" t="str">
        <f t="array" ref="P89">INDEX(Items!B$2:B$1072,MATCH($O89,Items!$A$2:$A$1072,0))</f>
        <v xml:space="preserve"> </v>
      </c>
      <c r="Q89" t="str">
        <f t="array" ref="Q89">INDEX(Items!C$2:C$1072,MATCH($O89,Items!$A$2:$A$1072,0))</f>
        <v xml:space="preserve"> </v>
      </c>
      <c r="R89" t="str">
        <f t="array" ref="R89">INDEX(Items!D$2:D$1072,MATCH($O89,Items!$A$2:$A$1072,0))</f>
        <v xml:space="preserve"> </v>
      </c>
    </row>
    <row r="90" spans="1:18" ht="15.75" customHeight="1" x14ac:dyDescent="0.25">
      <c r="A90">
        <f t="shared" si="0"/>
        <v>1</v>
      </c>
      <c r="B90" t="str">
        <f t="shared" si="4"/>
        <v/>
      </c>
      <c r="C90">
        <f t="shared" si="5"/>
        <v>1</v>
      </c>
      <c r="D90" s="4"/>
      <c r="E90" t="s">
        <v>20</v>
      </c>
      <c r="F90" t="str">
        <f t="array" ref="F90">INDEX(Establishment!B$2:B$1031,MATCH($E90,Establishment!$A$2:$A$1031,0))</f>
        <v xml:space="preserve"> </v>
      </c>
      <c r="G90" t="str">
        <f t="array" ref="G90">INDEX(Establishment!C$2:C$1031,MATCH($E90,Establishment!$A$2:$A$1031,0))</f>
        <v xml:space="preserve"> </v>
      </c>
      <c r="I90" s="1"/>
      <c r="M90">
        <f t="shared" si="2"/>
        <v>0</v>
      </c>
      <c r="N90">
        <f t="shared" si="3"/>
        <v>0</v>
      </c>
      <c r="O90" t="s">
        <v>20</v>
      </c>
      <c r="P90" t="str">
        <f t="array" ref="P90">INDEX(Items!B$2:B$1072,MATCH($O90,Items!$A$2:$A$1072,0))</f>
        <v xml:space="preserve"> </v>
      </c>
      <c r="Q90" t="str">
        <f t="array" ref="Q90">INDEX(Items!C$2:C$1072,MATCH($O90,Items!$A$2:$A$1072,0))</f>
        <v xml:space="preserve"> </v>
      </c>
      <c r="R90" t="str">
        <f t="array" ref="R90">INDEX(Items!D$2:D$1072,MATCH($O90,Items!$A$2:$A$1072,0))</f>
        <v xml:space="preserve"> </v>
      </c>
    </row>
    <row r="91" spans="1:18" ht="15.75" customHeight="1" x14ac:dyDescent="0.25">
      <c r="A91">
        <f t="shared" si="0"/>
        <v>1</v>
      </c>
      <c r="B91" t="str">
        <f t="shared" si="4"/>
        <v/>
      </c>
      <c r="C91">
        <f t="shared" si="5"/>
        <v>1</v>
      </c>
      <c r="D91" s="4"/>
      <c r="E91" t="s">
        <v>20</v>
      </c>
      <c r="F91" t="str">
        <f t="array" ref="F91">INDEX(Establishment!B$2:B$1031,MATCH($E91,Establishment!$A$2:$A$1031,0))</f>
        <v xml:space="preserve"> </v>
      </c>
      <c r="G91" t="str">
        <f t="array" ref="G91">INDEX(Establishment!C$2:C$1031,MATCH($E91,Establishment!$A$2:$A$1031,0))</f>
        <v xml:space="preserve"> </v>
      </c>
      <c r="I91" s="1"/>
      <c r="M91">
        <f t="shared" si="2"/>
        <v>0</v>
      </c>
      <c r="N91">
        <f t="shared" si="3"/>
        <v>0</v>
      </c>
      <c r="O91" t="s">
        <v>20</v>
      </c>
      <c r="P91" t="str">
        <f t="array" ref="P91">INDEX(Items!B$2:B$1072,MATCH($O91,Items!$A$2:$A$1072,0))</f>
        <v xml:space="preserve"> </v>
      </c>
      <c r="Q91" t="str">
        <f t="array" ref="Q91">INDEX(Items!C$2:C$1072,MATCH($O91,Items!$A$2:$A$1072,0))</f>
        <v xml:space="preserve"> </v>
      </c>
      <c r="R91" t="str">
        <f t="array" ref="R91">INDEX(Items!D$2:D$1072,MATCH($O91,Items!$A$2:$A$1072,0))</f>
        <v xml:space="preserve"> </v>
      </c>
    </row>
    <row r="92" spans="1:18" ht="15.75" customHeight="1" x14ac:dyDescent="0.25">
      <c r="A92">
        <f t="shared" si="0"/>
        <v>1</v>
      </c>
      <c r="B92" t="str">
        <f t="shared" si="4"/>
        <v/>
      </c>
      <c r="C92">
        <f t="shared" si="5"/>
        <v>1</v>
      </c>
      <c r="D92" s="4"/>
      <c r="E92" t="s">
        <v>20</v>
      </c>
      <c r="F92" t="str">
        <f t="array" ref="F92">INDEX(Establishment!B$2:B$1031,MATCH($E92,Establishment!$A$2:$A$1031,0))</f>
        <v xml:space="preserve"> </v>
      </c>
      <c r="G92" t="str">
        <f t="array" ref="G92">INDEX(Establishment!C$2:C$1031,MATCH($E92,Establishment!$A$2:$A$1031,0))</f>
        <v xml:space="preserve"> </v>
      </c>
      <c r="I92" s="1"/>
      <c r="M92">
        <f t="shared" si="2"/>
        <v>0</v>
      </c>
      <c r="N92">
        <f t="shared" si="3"/>
        <v>0</v>
      </c>
      <c r="O92" t="s">
        <v>20</v>
      </c>
      <c r="P92" t="str">
        <f t="array" ref="P92">INDEX(Items!B$2:B$1072,MATCH($O92,Items!$A$2:$A$1072,0))</f>
        <v xml:space="preserve"> </v>
      </c>
      <c r="Q92" t="str">
        <f t="array" ref="Q92">INDEX(Items!C$2:C$1072,MATCH($O92,Items!$A$2:$A$1072,0))</f>
        <v xml:space="preserve"> </v>
      </c>
      <c r="R92" t="str">
        <f t="array" ref="R92">INDEX(Items!D$2:D$1072,MATCH($O92,Items!$A$2:$A$1072,0))</f>
        <v xml:space="preserve"> </v>
      </c>
    </row>
    <row r="93" spans="1:18" ht="15.75" customHeight="1" x14ac:dyDescent="0.25">
      <c r="A93">
        <f t="shared" si="0"/>
        <v>1</v>
      </c>
      <c r="B93" t="str">
        <f t="shared" si="4"/>
        <v/>
      </c>
      <c r="C93">
        <f t="shared" si="5"/>
        <v>1</v>
      </c>
      <c r="D93" s="4"/>
      <c r="E93" t="s">
        <v>20</v>
      </c>
      <c r="F93" t="str">
        <f t="array" ref="F93">INDEX(Establishment!B$2:B$1031,MATCH($E93,Establishment!$A$2:$A$1031,0))</f>
        <v xml:space="preserve"> </v>
      </c>
      <c r="G93" t="str">
        <f t="array" ref="G93">INDEX(Establishment!C$2:C$1031,MATCH($E93,Establishment!$A$2:$A$1031,0))</f>
        <v xml:space="preserve"> </v>
      </c>
      <c r="I93" s="1"/>
      <c r="M93">
        <f t="shared" si="2"/>
        <v>0</v>
      </c>
      <c r="N93">
        <f t="shared" si="3"/>
        <v>0</v>
      </c>
      <c r="O93" t="s">
        <v>20</v>
      </c>
      <c r="P93" t="str">
        <f t="array" ref="P93">INDEX(Items!B$2:B$1072,MATCH($O93,Items!$A$2:$A$1072,0))</f>
        <v xml:space="preserve"> </v>
      </c>
      <c r="Q93" t="str">
        <f t="array" ref="Q93">INDEX(Items!C$2:C$1072,MATCH($O93,Items!$A$2:$A$1072,0))</f>
        <v xml:space="preserve"> </v>
      </c>
      <c r="R93" t="str">
        <f t="array" ref="R93">INDEX(Items!D$2:D$1072,MATCH($O93,Items!$A$2:$A$1072,0))</f>
        <v xml:space="preserve"> </v>
      </c>
    </row>
    <row r="94" spans="1:18" ht="15.75" customHeight="1" x14ac:dyDescent="0.25">
      <c r="A94">
        <f t="shared" si="0"/>
        <v>1</v>
      </c>
      <c r="B94" t="str">
        <f t="shared" si="4"/>
        <v/>
      </c>
      <c r="C94">
        <f t="shared" si="5"/>
        <v>1</v>
      </c>
      <c r="D94" s="4"/>
      <c r="E94" t="s">
        <v>20</v>
      </c>
      <c r="F94" t="str">
        <f t="array" ref="F94">INDEX(Establishment!B$2:B$1031,MATCH($E94,Establishment!$A$2:$A$1031,0))</f>
        <v xml:space="preserve"> </v>
      </c>
      <c r="G94" t="str">
        <f t="array" ref="G94">INDEX(Establishment!C$2:C$1031,MATCH($E94,Establishment!$A$2:$A$1031,0))</f>
        <v xml:space="preserve"> </v>
      </c>
      <c r="I94" s="1"/>
      <c r="M94">
        <f t="shared" si="2"/>
        <v>0</v>
      </c>
      <c r="N94">
        <f t="shared" si="3"/>
        <v>0</v>
      </c>
      <c r="O94" t="s">
        <v>20</v>
      </c>
      <c r="P94" t="str">
        <f t="array" ref="P94">INDEX(Items!B$2:B$1072,MATCH($O94,Items!$A$2:$A$1072,0))</f>
        <v xml:space="preserve"> </v>
      </c>
      <c r="Q94" t="str">
        <f t="array" ref="Q94">INDEX(Items!C$2:C$1072,MATCH($O94,Items!$A$2:$A$1072,0))</f>
        <v xml:space="preserve"> </v>
      </c>
      <c r="R94" t="str">
        <f t="array" ref="R94">INDEX(Items!D$2:D$1072,MATCH($O94,Items!$A$2:$A$1072,0))</f>
        <v xml:space="preserve"> </v>
      </c>
    </row>
    <row r="95" spans="1:18" ht="15.75" customHeight="1" x14ac:dyDescent="0.25">
      <c r="A95">
        <f t="shared" si="0"/>
        <v>1</v>
      </c>
      <c r="B95" t="str">
        <f t="shared" si="4"/>
        <v/>
      </c>
      <c r="C95">
        <f t="shared" si="5"/>
        <v>1</v>
      </c>
      <c r="D95" s="4"/>
      <c r="E95" t="s">
        <v>20</v>
      </c>
      <c r="F95" t="str">
        <f t="array" ref="F95">INDEX(Establishment!B$2:B$1031,MATCH($E95,Establishment!$A$2:$A$1031,0))</f>
        <v xml:space="preserve"> </v>
      </c>
      <c r="G95" t="str">
        <f t="array" ref="G95">INDEX(Establishment!C$2:C$1031,MATCH($E95,Establishment!$A$2:$A$1031,0))</f>
        <v xml:space="preserve"> </v>
      </c>
      <c r="I95" s="1"/>
      <c r="M95">
        <f t="shared" si="2"/>
        <v>0</v>
      </c>
      <c r="N95">
        <f t="shared" si="3"/>
        <v>0</v>
      </c>
      <c r="O95" t="s">
        <v>20</v>
      </c>
      <c r="P95" t="str">
        <f t="array" ref="P95">INDEX(Items!B$2:B$1072,MATCH($O95,Items!$A$2:$A$1072,0))</f>
        <v xml:space="preserve"> </v>
      </c>
      <c r="Q95" t="str">
        <f t="array" ref="Q95">INDEX(Items!C$2:C$1072,MATCH($O95,Items!$A$2:$A$1072,0))</f>
        <v xml:space="preserve"> </v>
      </c>
      <c r="R95" t="str">
        <f t="array" ref="R95">INDEX(Items!D$2:D$1072,MATCH($O95,Items!$A$2:$A$1072,0))</f>
        <v xml:space="preserve"> </v>
      </c>
    </row>
    <row r="96" spans="1:18" ht="15.75" customHeight="1" x14ac:dyDescent="0.25">
      <c r="A96">
        <f t="shared" si="0"/>
        <v>1</v>
      </c>
      <c r="B96" t="str">
        <f t="shared" si="4"/>
        <v/>
      </c>
      <c r="C96">
        <f t="shared" si="5"/>
        <v>1</v>
      </c>
      <c r="D96" s="4"/>
      <c r="E96" t="s">
        <v>20</v>
      </c>
      <c r="F96" t="str">
        <f t="array" ref="F96">INDEX(Establishment!B$2:B$1031,MATCH($E96,Establishment!$A$2:$A$1031,0))</f>
        <v xml:space="preserve"> </v>
      </c>
      <c r="G96" t="str">
        <f t="array" ref="G96">INDEX(Establishment!C$2:C$1031,MATCH($E96,Establishment!$A$2:$A$1031,0))</f>
        <v xml:space="preserve"> </v>
      </c>
      <c r="I96" s="1"/>
      <c r="M96">
        <f t="shared" si="2"/>
        <v>0</v>
      </c>
      <c r="N96">
        <f t="shared" si="3"/>
        <v>0</v>
      </c>
      <c r="O96" t="s">
        <v>20</v>
      </c>
      <c r="P96" t="str">
        <f t="array" ref="P96">INDEX(Items!B$2:B$1072,MATCH($O96,Items!$A$2:$A$1072,0))</f>
        <v xml:space="preserve"> </v>
      </c>
      <c r="Q96" t="str">
        <f t="array" ref="Q96">INDEX(Items!C$2:C$1072,MATCH($O96,Items!$A$2:$A$1072,0))</f>
        <v xml:space="preserve"> </v>
      </c>
      <c r="R96" t="str">
        <f t="array" ref="R96">INDEX(Items!D$2:D$1072,MATCH($O96,Items!$A$2:$A$1072,0))</f>
        <v xml:space="preserve"> </v>
      </c>
    </row>
    <row r="97" spans="1:18" ht="15.75" customHeight="1" x14ac:dyDescent="0.25">
      <c r="A97">
        <f t="shared" si="0"/>
        <v>1</v>
      </c>
      <c r="B97" t="str">
        <f t="shared" si="4"/>
        <v/>
      </c>
      <c r="C97">
        <f t="shared" si="5"/>
        <v>1</v>
      </c>
      <c r="D97" s="4"/>
      <c r="E97" t="s">
        <v>20</v>
      </c>
      <c r="F97" t="str">
        <f t="array" ref="F97">INDEX(Establishment!B$2:B$1031,MATCH($E97,Establishment!$A$2:$A$1031,0))</f>
        <v xml:space="preserve"> </v>
      </c>
      <c r="G97" t="str">
        <f t="array" ref="G97">INDEX(Establishment!C$2:C$1031,MATCH($E97,Establishment!$A$2:$A$1031,0))</f>
        <v xml:space="preserve"> </v>
      </c>
      <c r="I97" s="1"/>
      <c r="M97">
        <f t="shared" si="2"/>
        <v>0</v>
      </c>
      <c r="N97">
        <f t="shared" si="3"/>
        <v>0</v>
      </c>
      <c r="O97" t="s">
        <v>20</v>
      </c>
      <c r="P97" t="str">
        <f t="array" ref="P97">INDEX(Items!B$2:B$1072,MATCH($O97,Items!$A$2:$A$1072,0))</f>
        <v xml:space="preserve"> </v>
      </c>
      <c r="Q97" t="str">
        <f t="array" ref="Q97">INDEX(Items!C$2:C$1072,MATCH($O97,Items!$A$2:$A$1072,0))</f>
        <v xml:space="preserve"> </v>
      </c>
      <c r="R97" t="str">
        <f t="array" ref="R97">INDEX(Items!D$2:D$1072,MATCH($O97,Items!$A$2:$A$1072,0))</f>
        <v xml:space="preserve"> </v>
      </c>
    </row>
    <row r="98" spans="1:18" ht="15.75" customHeight="1" x14ac:dyDescent="0.25">
      <c r="A98">
        <f t="shared" si="0"/>
        <v>1</v>
      </c>
      <c r="B98" t="str">
        <f t="shared" si="4"/>
        <v/>
      </c>
      <c r="C98">
        <f t="shared" si="5"/>
        <v>1</v>
      </c>
      <c r="D98" s="4"/>
      <c r="E98" t="s">
        <v>20</v>
      </c>
      <c r="F98" t="str">
        <f t="array" ref="F98">INDEX(Establishment!B$2:B$1031,MATCH($E98,Establishment!$A$2:$A$1031,0))</f>
        <v xml:space="preserve"> </v>
      </c>
      <c r="G98" t="str">
        <f t="array" ref="G98">INDEX(Establishment!C$2:C$1031,MATCH($E98,Establishment!$A$2:$A$1031,0))</f>
        <v xml:space="preserve"> </v>
      </c>
      <c r="I98" s="1"/>
      <c r="M98">
        <f t="shared" si="2"/>
        <v>0</v>
      </c>
      <c r="N98">
        <f t="shared" si="3"/>
        <v>0</v>
      </c>
      <c r="O98" t="s">
        <v>20</v>
      </c>
      <c r="P98" t="str">
        <f t="array" ref="P98">INDEX(Items!B$2:B$1072,MATCH($O98,Items!$A$2:$A$1072,0))</f>
        <v xml:space="preserve"> </v>
      </c>
      <c r="Q98" t="str">
        <f t="array" ref="Q98">INDEX(Items!C$2:C$1072,MATCH($O98,Items!$A$2:$A$1072,0))</f>
        <v xml:space="preserve"> </v>
      </c>
      <c r="R98" t="str">
        <f t="array" ref="R98">INDEX(Items!D$2:D$1072,MATCH($O98,Items!$A$2:$A$1072,0))</f>
        <v xml:space="preserve"> </v>
      </c>
    </row>
    <row r="99" spans="1:18" ht="15.75" customHeight="1" x14ac:dyDescent="0.25">
      <c r="A99">
        <f t="shared" si="0"/>
        <v>1</v>
      </c>
      <c r="B99" t="str">
        <f t="shared" si="4"/>
        <v/>
      </c>
      <c r="C99">
        <f t="shared" si="5"/>
        <v>1</v>
      </c>
      <c r="D99" s="4"/>
      <c r="E99" t="s">
        <v>20</v>
      </c>
      <c r="F99" t="str">
        <f t="array" ref="F99">INDEX(Establishment!B$2:B$1031,MATCH($E99,Establishment!$A$2:$A$1031,0))</f>
        <v xml:space="preserve"> </v>
      </c>
      <c r="G99" t="str">
        <f t="array" ref="G99">INDEX(Establishment!C$2:C$1031,MATCH($E99,Establishment!$A$2:$A$1031,0))</f>
        <v xml:space="preserve"> </v>
      </c>
      <c r="I99" s="1"/>
      <c r="M99">
        <f t="shared" si="2"/>
        <v>0</v>
      </c>
      <c r="N99">
        <f t="shared" si="3"/>
        <v>0</v>
      </c>
      <c r="O99" t="s">
        <v>20</v>
      </c>
      <c r="P99" t="str">
        <f t="array" ref="P99">INDEX(Items!B$2:B$1072,MATCH($O99,Items!$A$2:$A$1072,0))</f>
        <v xml:space="preserve"> </v>
      </c>
      <c r="Q99" t="str">
        <f t="array" ref="Q99">INDEX(Items!C$2:C$1072,MATCH($O99,Items!$A$2:$A$1072,0))</f>
        <v xml:space="preserve"> </v>
      </c>
      <c r="R99" t="str">
        <f t="array" ref="R99">INDEX(Items!D$2:D$1072,MATCH($O99,Items!$A$2:$A$1072,0))</f>
        <v xml:space="preserve"> </v>
      </c>
    </row>
    <row r="100" spans="1:18" ht="15.75" customHeight="1" x14ac:dyDescent="0.25">
      <c r="A100">
        <f t="shared" si="0"/>
        <v>1</v>
      </c>
      <c r="B100" t="str">
        <f t="shared" si="4"/>
        <v/>
      </c>
      <c r="C100">
        <f t="shared" si="5"/>
        <v>1</v>
      </c>
      <c r="D100" s="4"/>
      <c r="E100" t="s">
        <v>20</v>
      </c>
      <c r="F100" t="str">
        <f t="array" ref="F100">INDEX(Establishment!B$2:B$1031,MATCH($E100,Establishment!$A$2:$A$1031,0))</f>
        <v xml:space="preserve"> </v>
      </c>
      <c r="G100" t="str">
        <f t="array" ref="G100">INDEX(Establishment!C$2:C$1031,MATCH($E100,Establishment!$A$2:$A$1031,0))</f>
        <v xml:space="preserve"> </v>
      </c>
      <c r="I100" s="1"/>
      <c r="M100">
        <f t="shared" si="2"/>
        <v>0</v>
      </c>
      <c r="N100">
        <f t="shared" si="3"/>
        <v>0</v>
      </c>
      <c r="O100" t="s">
        <v>20</v>
      </c>
      <c r="P100" t="str">
        <f t="array" ref="P100">INDEX(Items!B$2:B$1072,MATCH($O100,Items!$A$2:$A$1072,0))</f>
        <v xml:space="preserve"> </v>
      </c>
      <c r="Q100" t="str">
        <f t="array" ref="Q100">INDEX(Items!C$2:C$1072,MATCH($O100,Items!$A$2:$A$1072,0))</f>
        <v xml:space="preserve"> </v>
      </c>
      <c r="R100" t="str">
        <f t="array" ref="R100">INDEX(Items!D$2:D$1072,MATCH($O100,Items!$A$2:$A$1072,0))</f>
        <v xml:space="preserve"> </v>
      </c>
    </row>
    <row r="101" spans="1:18" ht="15.75" customHeight="1" x14ac:dyDescent="0.25">
      <c r="A101">
        <f t="shared" si="0"/>
        <v>1</v>
      </c>
      <c r="B101" t="str">
        <f t="shared" si="4"/>
        <v/>
      </c>
      <c r="C101">
        <f t="shared" si="5"/>
        <v>1</v>
      </c>
      <c r="D101" s="4"/>
      <c r="E101" t="s">
        <v>20</v>
      </c>
      <c r="F101" t="str">
        <f t="array" ref="F101">INDEX(Establishment!B$2:B$1031,MATCH($E101,Establishment!$A$2:$A$1031,0))</f>
        <v xml:space="preserve"> </v>
      </c>
      <c r="G101" t="str">
        <f t="array" ref="G101">INDEX(Establishment!C$2:C$1031,MATCH($E101,Establishment!$A$2:$A$1031,0))</f>
        <v xml:space="preserve"> </v>
      </c>
      <c r="I101" s="1"/>
      <c r="M101">
        <f t="shared" si="2"/>
        <v>0</v>
      </c>
      <c r="N101">
        <f t="shared" si="3"/>
        <v>0</v>
      </c>
      <c r="O101" t="s">
        <v>20</v>
      </c>
      <c r="P101" t="str">
        <f t="array" ref="P101">INDEX(Items!B$2:B$1072,MATCH($O101,Items!$A$2:$A$1072,0))</f>
        <v xml:space="preserve"> </v>
      </c>
      <c r="Q101" t="str">
        <f t="array" ref="Q101">INDEX(Items!C$2:C$1072,MATCH($O101,Items!$A$2:$A$1072,0))</f>
        <v xml:space="preserve"> </v>
      </c>
      <c r="R101" t="str">
        <f t="array" ref="R101">INDEX(Items!D$2:D$1072,MATCH($O101,Items!$A$2:$A$1072,0))</f>
        <v xml:space="preserve"> </v>
      </c>
    </row>
    <row r="102" spans="1:18" ht="15.75" customHeight="1" x14ac:dyDescent="0.25">
      <c r="A102">
        <f t="shared" si="0"/>
        <v>1</v>
      </c>
      <c r="B102" t="str">
        <f t="shared" si="4"/>
        <v/>
      </c>
      <c r="C102">
        <f t="shared" si="5"/>
        <v>1</v>
      </c>
      <c r="D102" s="4"/>
      <c r="E102" t="s">
        <v>20</v>
      </c>
      <c r="F102" t="str">
        <f t="array" ref="F102">INDEX(Establishment!B$2:B$1031,MATCH($E102,Establishment!$A$2:$A$1031,0))</f>
        <v xml:space="preserve"> </v>
      </c>
      <c r="G102" t="str">
        <f t="array" ref="G102">INDEX(Establishment!C$2:C$1031,MATCH($E102,Establishment!$A$2:$A$1031,0))</f>
        <v xml:space="preserve"> </v>
      </c>
      <c r="I102" s="1"/>
      <c r="M102">
        <f t="shared" si="2"/>
        <v>0</v>
      </c>
      <c r="N102">
        <f t="shared" si="3"/>
        <v>0</v>
      </c>
      <c r="O102" t="s">
        <v>20</v>
      </c>
      <c r="P102" t="str">
        <f t="array" ref="P102">INDEX(Items!B$2:B$1072,MATCH($O102,Items!$A$2:$A$1072,0))</f>
        <v xml:space="preserve"> </v>
      </c>
      <c r="Q102" t="str">
        <f t="array" ref="Q102">INDEX(Items!C$2:C$1072,MATCH($O102,Items!$A$2:$A$1072,0))</f>
        <v xml:space="preserve"> </v>
      </c>
      <c r="R102" t="str">
        <f t="array" ref="R102">INDEX(Items!D$2:D$1072,MATCH($O102,Items!$A$2:$A$1072,0))</f>
        <v xml:space="preserve"> </v>
      </c>
    </row>
    <row r="103" spans="1:18" ht="15.75" customHeight="1" x14ac:dyDescent="0.25">
      <c r="A103">
        <f t="shared" si="0"/>
        <v>1</v>
      </c>
      <c r="B103" t="str">
        <f t="shared" si="4"/>
        <v/>
      </c>
      <c r="C103">
        <f t="shared" si="5"/>
        <v>1</v>
      </c>
      <c r="D103" s="4"/>
      <c r="E103" t="s">
        <v>20</v>
      </c>
      <c r="F103" t="str">
        <f t="array" ref="F103">INDEX(Establishment!B$2:B$1031,MATCH($E103,Establishment!$A$2:$A$1031,0))</f>
        <v xml:space="preserve"> </v>
      </c>
      <c r="G103" t="str">
        <f t="array" ref="G103">INDEX(Establishment!C$2:C$1031,MATCH($E103,Establishment!$A$2:$A$1031,0))</f>
        <v xml:space="preserve"> </v>
      </c>
      <c r="I103" s="1"/>
      <c r="M103">
        <f t="shared" si="2"/>
        <v>0</v>
      </c>
      <c r="N103">
        <f t="shared" si="3"/>
        <v>0</v>
      </c>
      <c r="O103" t="s">
        <v>20</v>
      </c>
      <c r="P103" t="str">
        <f t="array" ref="P103">INDEX(Items!B$2:B$1072,MATCH($O103,Items!$A$2:$A$1072,0))</f>
        <v xml:space="preserve"> </v>
      </c>
      <c r="Q103" t="str">
        <f t="array" ref="Q103">INDEX(Items!C$2:C$1072,MATCH($O103,Items!$A$2:$A$1072,0))</f>
        <v xml:space="preserve"> </v>
      </c>
      <c r="R103" t="str">
        <f t="array" ref="R103">INDEX(Items!D$2:D$1072,MATCH($O103,Items!$A$2:$A$1072,0))</f>
        <v xml:space="preserve"> </v>
      </c>
    </row>
    <row r="104" spans="1:18" ht="15.75" customHeight="1" x14ac:dyDescent="0.25">
      <c r="A104">
        <f t="shared" si="0"/>
        <v>1</v>
      </c>
      <c r="B104" t="str">
        <f t="shared" si="4"/>
        <v/>
      </c>
      <c r="C104">
        <f t="shared" si="5"/>
        <v>1</v>
      </c>
      <c r="D104" s="4"/>
      <c r="E104" t="s">
        <v>20</v>
      </c>
      <c r="F104" t="str">
        <f t="array" ref="F104">INDEX(Establishment!B$2:B$1031,MATCH($E104,Establishment!$A$2:$A$1031,0))</f>
        <v xml:space="preserve"> </v>
      </c>
      <c r="G104" t="str">
        <f t="array" ref="G104">INDEX(Establishment!C$2:C$1031,MATCH($E104,Establishment!$A$2:$A$1031,0))</f>
        <v xml:space="preserve"> </v>
      </c>
      <c r="I104" s="1"/>
      <c r="M104">
        <f t="shared" si="2"/>
        <v>0</v>
      </c>
      <c r="N104">
        <f t="shared" si="3"/>
        <v>0</v>
      </c>
      <c r="O104" t="s">
        <v>20</v>
      </c>
      <c r="P104" t="str">
        <f t="array" ref="P104">INDEX(Items!B$2:B$1072,MATCH($O104,Items!$A$2:$A$1072,0))</f>
        <v xml:space="preserve"> </v>
      </c>
      <c r="Q104" t="str">
        <f t="array" ref="Q104">INDEX(Items!C$2:C$1072,MATCH($O104,Items!$A$2:$A$1072,0))</f>
        <v xml:space="preserve"> </v>
      </c>
      <c r="R104" t="str">
        <f t="array" ref="R104">INDEX(Items!D$2:D$1072,MATCH($O104,Items!$A$2:$A$1072,0))</f>
        <v xml:space="preserve"> </v>
      </c>
    </row>
    <row r="105" spans="1:18" ht="15.75" customHeight="1" x14ac:dyDescent="0.25">
      <c r="A105">
        <f t="shared" si="0"/>
        <v>1</v>
      </c>
      <c r="B105" t="str">
        <f t="shared" si="4"/>
        <v/>
      </c>
      <c r="C105">
        <f t="shared" si="5"/>
        <v>1</v>
      </c>
      <c r="D105" s="4"/>
      <c r="E105" t="s">
        <v>20</v>
      </c>
      <c r="F105" t="str">
        <f t="array" ref="F105">INDEX(Establishment!B$2:B$1031,MATCH($E105,Establishment!$A$2:$A$1031,0))</f>
        <v xml:space="preserve"> </v>
      </c>
      <c r="G105" t="str">
        <f t="array" ref="G105">INDEX(Establishment!C$2:C$1031,MATCH($E105,Establishment!$A$2:$A$1031,0))</f>
        <v xml:space="preserve"> </v>
      </c>
      <c r="I105" s="1"/>
      <c r="M105">
        <f t="shared" si="2"/>
        <v>0</v>
      </c>
      <c r="N105">
        <f t="shared" si="3"/>
        <v>0</v>
      </c>
      <c r="O105" t="s">
        <v>20</v>
      </c>
      <c r="P105" t="str">
        <f t="array" ref="P105">INDEX(Items!B$2:B$1072,MATCH($O105,Items!$A$2:$A$1072,0))</f>
        <v xml:space="preserve"> </v>
      </c>
      <c r="Q105" t="str">
        <f t="array" ref="Q105">INDEX(Items!C$2:C$1072,MATCH($O105,Items!$A$2:$A$1072,0))</f>
        <v xml:space="preserve"> </v>
      </c>
      <c r="R105" t="str">
        <f t="array" ref="R105">INDEX(Items!D$2:D$1072,MATCH($O105,Items!$A$2:$A$1072,0))</f>
        <v xml:space="preserve"> </v>
      </c>
    </row>
    <row r="106" spans="1:18" ht="15.75" customHeight="1" x14ac:dyDescent="0.25">
      <c r="A106">
        <f t="shared" si="0"/>
        <v>1</v>
      </c>
      <c r="B106" t="str">
        <f t="shared" si="4"/>
        <v/>
      </c>
      <c r="C106">
        <f t="shared" si="5"/>
        <v>1</v>
      </c>
      <c r="D106" s="4"/>
      <c r="E106" t="s">
        <v>20</v>
      </c>
      <c r="F106" t="str">
        <f t="array" ref="F106">INDEX(Establishment!B$2:B$1031,MATCH($E106,Establishment!$A$2:$A$1031,0))</f>
        <v xml:space="preserve"> </v>
      </c>
      <c r="G106" t="str">
        <f t="array" ref="G106">INDEX(Establishment!C$2:C$1031,MATCH($E106,Establishment!$A$2:$A$1031,0))</f>
        <v xml:space="preserve"> </v>
      </c>
      <c r="I106" s="1"/>
      <c r="M106">
        <f t="shared" si="2"/>
        <v>0</v>
      </c>
      <c r="N106">
        <f t="shared" si="3"/>
        <v>0</v>
      </c>
      <c r="O106" t="s">
        <v>20</v>
      </c>
      <c r="P106" t="str">
        <f t="array" ref="P106">INDEX(Items!B$2:B$1072,MATCH($O106,Items!$A$2:$A$1072,0))</f>
        <v xml:space="preserve"> </v>
      </c>
      <c r="Q106" t="str">
        <f t="array" ref="Q106">INDEX(Items!C$2:C$1072,MATCH($O106,Items!$A$2:$A$1072,0))</f>
        <v xml:space="preserve"> </v>
      </c>
      <c r="R106" t="str">
        <f t="array" ref="R106">INDEX(Items!D$2:D$1072,MATCH($O106,Items!$A$2:$A$1072,0))</f>
        <v xml:space="preserve"> </v>
      </c>
    </row>
    <row r="107" spans="1:18" ht="15.75" customHeight="1" x14ac:dyDescent="0.25">
      <c r="A107">
        <f t="shared" si="0"/>
        <v>1</v>
      </c>
      <c r="B107" t="str">
        <f t="shared" si="4"/>
        <v/>
      </c>
      <c r="C107">
        <f t="shared" si="5"/>
        <v>1</v>
      </c>
      <c r="D107" s="4"/>
      <c r="E107" t="s">
        <v>20</v>
      </c>
      <c r="F107" t="str">
        <f t="array" ref="F107">INDEX(Establishment!B$2:B$1031,MATCH($E107,Establishment!$A$2:$A$1031,0))</f>
        <v xml:space="preserve"> </v>
      </c>
      <c r="G107" t="str">
        <f t="array" ref="G107">INDEX(Establishment!C$2:C$1031,MATCH($E107,Establishment!$A$2:$A$1031,0))</f>
        <v xml:space="preserve"> </v>
      </c>
      <c r="I107" s="1"/>
      <c r="M107">
        <f t="shared" si="2"/>
        <v>0</v>
      </c>
      <c r="N107">
        <f t="shared" si="3"/>
        <v>0</v>
      </c>
      <c r="O107" t="s">
        <v>20</v>
      </c>
      <c r="P107" t="str">
        <f t="array" ref="P107">INDEX(Items!B$2:B$1072,MATCH($O107,Items!$A$2:$A$1072,0))</f>
        <v xml:space="preserve"> </v>
      </c>
      <c r="Q107" t="str">
        <f t="array" ref="Q107">INDEX(Items!C$2:C$1072,MATCH($O107,Items!$A$2:$A$1072,0))</f>
        <v xml:space="preserve"> </v>
      </c>
      <c r="R107" t="str">
        <f t="array" ref="R107">INDEX(Items!D$2:D$1072,MATCH($O107,Items!$A$2:$A$1072,0))</f>
        <v xml:space="preserve"> </v>
      </c>
    </row>
    <row r="108" spans="1:18" ht="15.75" customHeight="1" x14ac:dyDescent="0.25">
      <c r="A108">
        <f t="shared" si="0"/>
        <v>1</v>
      </c>
      <c r="B108" t="str">
        <f t="shared" si="4"/>
        <v/>
      </c>
      <c r="C108">
        <f t="shared" si="5"/>
        <v>1</v>
      </c>
      <c r="D108" s="4"/>
      <c r="E108" t="s">
        <v>20</v>
      </c>
      <c r="F108" t="str">
        <f t="array" ref="F108">INDEX(Establishment!B$2:B$1031,MATCH($E108,Establishment!$A$2:$A$1031,0))</f>
        <v xml:space="preserve"> </v>
      </c>
      <c r="G108" t="str">
        <f t="array" ref="G108">INDEX(Establishment!C$2:C$1031,MATCH($E108,Establishment!$A$2:$A$1031,0))</f>
        <v xml:space="preserve"> </v>
      </c>
      <c r="I108" s="1"/>
      <c r="M108">
        <f t="shared" si="2"/>
        <v>0</v>
      </c>
      <c r="N108">
        <f t="shared" si="3"/>
        <v>0</v>
      </c>
      <c r="O108" t="s">
        <v>20</v>
      </c>
      <c r="P108" t="str">
        <f t="array" ref="P108">INDEX(Items!B$2:B$1072,MATCH($O108,Items!$A$2:$A$1072,0))</f>
        <v xml:space="preserve"> </v>
      </c>
      <c r="Q108" t="str">
        <f t="array" ref="Q108">INDEX(Items!C$2:C$1072,MATCH($O108,Items!$A$2:$A$1072,0))</f>
        <v xml:space="preserve"> </v>
      </c>
      <c r="R108" t="str">
        <f t="array" ref="R108">INDEX(Items!D$2:D$1072,MATCH($O108,Items!$A$2:$A$1072,0))</f>
        <v xml:space="preserve"> </v>
      </c>
    </row>
    <row r="109" spans="1:18" ht="15.75" customHeight="1" x14ac:dyDescent="0.25">
      <c r="A109">
        <f t="shared" si="0"/>
        <v>1</v>
      </c>
      <c r="B109" t="str">
        <f t="shared" si="4"/>
        <v/>
      </c>
      <c r="C109">
        <f t="shared" si="5"/>
        <v>1</v>
      </c>
      <c r="D109" s="4"/>
      <c r="E109" t="s">
        <v>20</v>
      </c>
      <c r="F109" t="str">
        <f t="array" ref="F109">INDEX(Establishment!B$2:B$1031,MATCH($E109,Establishment!$A$2:$A$1031,0))</f>
        <v xml:space="preserve"> </v>
      </c>
      <c r="G109" t="str">
        <f t="array" ref="G109">INDEX(Establishment!C$2:C$1031,MATCH($E109,Establishment!$A$2:$A$1031,0))</f>
        <v xml:space="preserve"> </v>
      </c>
      <c r="I109" s="1"/>
      <c r="M109">
        <f t="shared" si="2"/>
        <v>0</v>
      </c>
      <c r="N109">
        <f t="shared" si="3"/>
        <v>0</v>
      </c>
      <c r="O109" t="s">
        <v>20</v>
      </c>
      <c r="P109" t="str">
        <f t="array" ref="P109">INDEX(Items!B$2:B$1072,MATCH($O109,Items!$A$2:$A$1072,0))</f>
        <v xml:space="preserve"> </v>
      </c>
      <c r="Q109" t="str">
        <f t="array" ref="Q109">INDEX(Items!C$2:C$1072,MATCH($O109,Items!$A$2:$A$1072,0))</f>
        <v xml:space="preserve"> </v>
      </c>
      <c r="R109" t="str">
        <f t="array" ref="R109">INDEX(Items!D$2:D$1072,MATCH($O109,Items!$A$2:$A$1072,0))</f>
        <v xml:space="preserve"> </v>
      </c>
    </row>
    <row r="110" spans="1:18" ht="15.75" customHeight="1" x14ac:dyDescent="0.25">
      <c r="A110">
        <f t="shared" si="0"/>
        <v>1</v>
      </c>
      <c r="B110" t="str">
        <f t="shared" si="4"/>
        <v/>
      </c>
      <c r="C110">
        <f t="shared" si="5"/>
        <v>1</v>
      </c>
      <c r="D110" s="4"/>
      <c r="E110" t="s">
        <v>20</v>
      </c>
      <c r="F110" t="str">
        <f t="array" ref="F110">INDEX(Establishment!B$2:B$1031,MATCH($E110,Establishment!$A$2:$A$1031,0))</f>
        <v xml:space="preserve"> </v>
      </c>
      <c r="G110" t="str">
        <f t="array" ref="G110">INDEX(Establishment!C$2:C$1031,MATCH($E110,Establishment!$A$2:$A$1031,0))</f>
        <v xml:space="preserve"> </v>
      </c>
      <c r="I110" s="1"/>
      <c r="M110">
        <f t="shared" si="2"/>
        <v>0</v>
      </c>
      <c r="N110">
        <f t="shared" si="3"/>
        <v>0</v>
      </c>
      <c r="O110" t="s">
        <v>20</v>
      </c>
      <c r="P110" t="str">
        <f t="array" ref="P110">INDEX(Items!B$2:B$1072,MATCH($O110,Items!$A$2:$A$1072,0))</f>
        <v xml:space="preserve"> </v>
      </c>
      <c r="Q110" t="str">
        <f t="array" ref="Q110">INDEX(Items!C$2:C$1072,MATCH($O110,Items!$A$2:$A$1072,0))</f>
        <v xml:space="preserve"> </v>
      </c>
      <c r="R110" t="str">
        <f t="array" ref="R110">INDEX(Items!D$2:D$1072,MATCH($O110,Items!$A$2:$A$1072,0))</f>
        <v xml:space="preserve"> </v>
      </c>
    </row>
    <row r="111" spans="1:18" ht="15.75" customHeight="1" x14ac:dyDescent="0.25">
      <c r="A111">
        <f t="shared" si="0"/>
        <v>1</v>
      </c>
      <c r="B111" t="str">
        <f t="shared" si="4"/>
        <v/>
      </c>
      <c r="C111">
        <f t="shared" si="5"/>
        <v>1</v>
      </c>
      <c r="D111" s="4"/>
      <c r="E111" t="s">
        <v>20</v>
      </c>
      <c r="F111" t="str">
        <f t="array" ref="F111">INDEX(Establishment!B$2:B$1031,MATCH($E111,Establishment!$A$2:$A$1031,0))</f>
        <v xml:space="preserve"> </v>
      </c>
      <c r="G111" t="str">
        <f t="array" ref="G111">INDEX(Establishment!C$2:C$1031,MATCH($E111,Establishment!$A$2:$A$1031,0))</f>
        <v xml:space="preserve"> </v>
      </c>
      <c r="I111" s="1"/>
      <c r="M111">
        <f t="shared" si="2"/>
        <v>0</v>
      </c>
      <c r="N111">
        <f t="shared" si="3"/>
        <v>0</v>
      </c>
      <c r="O111" t="s">
        <v>20</v>
      </c>
      <c r="P111" t="str">
        <f t="array" ref="P111">INDEX(Items!B$2:B$1072,MATCH($O111,Items!$A$2:$A$1072,0))</f>
        <v xml:space="preserve"> </v>
      </c>
      <c r="Q111" t="str">
        <f t="array" ref="Q111">INDEX(Items!C$2:C$1072,MATCH($O111,Items!$A$2:$A$1072,0))</f>
        <v xml:space="preserve"> </v>
      </c>
      <c r="R111" t="str">
        <f t="array" ref="R111">INDEX(Items!D$2:D$1072,MATCH($O111,Items!$A$2:$A$1072,0))</f>
        <v xml:space="preserve"> </v>
      </c>
    </row>
    <row r="112" spans="1:18" ht="15.75" customHeight="1" x14ac:dyDescent="0.25">
      <c r="A112">
        <f t="shared" si="0"/>
        <v>1</v>
      </c>
      <c r="B112" t="str">
        <f t="shared" si="4"/>
        <v/>
      </c>
      <c r="C112">
        <f t="shared" si="5"/>
        <v>1</v>
      </c>
      <c r="D112" s="4"/>
      <c r="E112" t="s">
        <v>20</v>
      </c>
      <c r="F112" t="str">
        <f t="array" ref="F112">INDEX(Establishment!B$2:B$1031,MATCH($E112,Establishment!$A$2:$A$1031,0))</f>
        <v xml:space="preserve"> </v>
      </c>
      <c r="G112" t="str">
        <f t="array" ref="G112">INDEX(Establishment!C$2:C$1031,MATCH($E112,Establishment!$A$2:$A$1031,0))</f>
        <v xml:space="preserve"> </v>
      </c>
      <c r="I112" s="1"/>
      <c r="M112">
        <f t="shared" si="2"/>
        <v>0</v>
      </c>
      <c r="N112">
        <f t="shared" si="3"/>
        <v>0</v>
      </c>
      <c r="O112" t="s">
        <v>20</v>
      </c>
      <c r="P112" t="str">
        <f t="array" ref="P112">INDEX(Items!B$2:B$1072,MATCH($O112,Items!$A$2:$A$1072,0))</f>
        <v xml:space="preserve"> </v>
      </c>
      <c r="Q112" t="str">
        <f t="array" ref="Q112">INDEX(Items!C$2:C$1072,MATCH($O112,Items!$A$2:$A$1072,0))</f>
        <v xml:space="preserve"> </v>
      </c>
      <c r="R112" t="str">
        <f t="array" ref="R112">INDEX(Items!D$2:D$1072,MATCH($O112,Items!$A$2:$A$1072,0))</f>
        <v xml:space="preserve"> </v>
      </c>
    </row>
    <row r="113" spans="1:18" ht="15.75" customHeight="1" x14ac:dyDescent="0.25">
      <c r="A113">
        <f t="shared" si="0"/>
        <v>1</v>
      </c>
      <c r="B113" t="str">
        <f t="shared" si="4"/>
        <v/>
      </c>
      <c r="C113">
        <f t="shared" si="5"/>
        <v>1</v>
      </c>
      <c r="D113" s="4"/>
      <c r="E113" t="s">
        <v>20</v>
      </c>
      <c r="F113" t="str">
        <f t="array" ref="F113">INDEX(Establishment!B$2:B$1031,MATCH($E113,Establishment!$A$2:$A$1031,0))</f>
        <v xml:space="preserve"> </v>
      </c>
      <c r="G113" t="str">
        <f t="array" ref="G113">INDEX(Establishment!C$2:C$1031,MATCH($E113,Establishment!$A$2:$A$1031,0))</f>
        <v xml:space="preserve"> </v>
      </c>
      <c r="I113" s="1"/>
      <c r="M113">
        <f t="shared" si="2"/>
        <v>0</v>
      </c>
      <c r="N113">
        <f t="shared" si="3"/>
        <v>0</v>
      </c>
      <c r="O113" t="s">
        <v>20</v>
      </c>
      <c r="P113" t="str">
        <f t="array" ref="P113">INDEX(Items!B$2:B$1072,MATCH($O113,Items!$A$2:$A$1072,0))</f>
        <v xml:space="preserve"> </v>
      </c>
      <c r="Q113" t="str">
        <f t="array" ref="Q113">INDEX(Items!C$2:C$1072,MATCH($O113,Items!$A$2:$A$1072,0))</f>
        <v xml:space="preserve"> </v>
      </c>
      <c r="R113" t="str">
        <f t="array" ref="R113">INDEX(Items!D$2:D$1072,MATCH($O113,Items!$A$2:$A$1072,0))</f>
        <v xml:space="preserve"> </v>
      </c>
    </row>
    <row r="114" spans="1:18" ht="15.75" customHeight="1" x14ac:dyDescent="0.25">
      <c r="A114">
        <f t="shared" si="0"/>
        <v>1</v>
      </c>
      <c r="B114" t="str">
        <f t="shared" si="4"/>
        <v/>
      </c>
      <c r="C114">
        <f t="shared" si="5"/>
        <v>1</v>
      </c>
      <c r="D114" s="4"/>
      <c r="E114" t="s">
        <v>20</v>
      </c>
      <c r="F114" t="str">
        <f t="array" ref="F114">INDEX(Establishment!B$2:B$1031,MATCH($E114,Establishment!$A$2:$A$1031,0))</f>
        <v xml:space="preserve"> </v>
      </c>
      <c r="G114" t="str">
        <f t="array" ref="G114">INDEX(Establishment!C$2:C$1031,MATCH($E114,Establishment!$A$2:$A$1031,0))</f>
        <v xml:space="preserve"> </v>
      </c>
      <c r="I114" s="1"/>
      <c r="M114">
        <f t="shared" si="2"/>
        <v>0</v>
      </c>
      <c r="N114">
        <f t="shared" si="3"/>
        <v>0</v>
      </c>
      <c r="O114" t="s">
        <v>20</v>
      </c>
      <c r="P114" t="str">
        <f t="array" ref="P114">INDEX(Items!B$2:B$1072,MATCH($O114,Items!$A$2:$A$1072,0))</f>
        <v xml:space="preserve"> </v>
      </c>
      <c r="Q114" t="str">
        <f t="array" ref="Q114">INDEX(Items!C$2:C$1072,MATCH($O114,Items!$A$2:$A$1072,0))</f>
        <v xml:space="preserve"> </v>
      </c>
      <c r="R114" t="str">
        <f t="array" ref="R114">INDEX(Items!D$2:D$1072,MATCH($O114,Items!$A$2:$A$1072,0))</f>
        <v xml:space="preserve"> </v>
      </c>
    </row>
    <row r="115" spans="1:18" ht="15.75" customHeight="1" x14ac:dyDescent="0.25">
      <c r="A115">
        <f t="shared" si="0"/>
        <v>1</v>
      </c>
      <c r="B115" t="str">
        <f t="shared" si="4"/>
        <v/>
      </c>
      <c r="C115">
        <f t="shared" si="5"/>
        <v>1</v>
      </c>
      <c r="D115" s="4"/>
      <c r="E115" t="s">
        <v>20</v>
      </c>
      <c r="F115" t="str">
        <f t="array" ref="F115">INDEX(Establishment!B$2:B$1031,MATCH($E115,Establishment!$A$2:$A$1031,0))</f>
        <v xml:space="preserve"> </v>
      </c>
      <c r="G115" t="str">
        <f t="array" ref="G115">INDEX(Establishment!C$2:C$1031,MATCH($E115,Establishment!$A$2:$A$1031,0))</f>
        <v xml:space="preserve"> </v>
      </c>
      <c r="I115" s="1"/>
      <c r="M115">
        <f t="shared" si="2"/>
        <v>0</v>
      </c>
      <c r="N115">
        <f t="shared" si="3"/>
        <v>0</v>
      </c>
      <c r="O115" t="s">
        <v>20</v>
      </c>
      <c r="P115" t="str">
        <f t="array" ref="P115">INDEX(Items!B$2:B$1072,MATCH($O115,Items!$A$2:$A$1072,0))</f>
        <v xml:space="preserve"> </v>
      </c>
      <c r="Q115" t="str">
        <f t="array" ref="Q115">INDEX(Items!C$2:C$1072,MATCH($O115,Items!$A$2:$A$1072,0))</f>
        <v xml:space="preserve"> </v>
      </c>
      <c r="R115" t="str">
        <f t="array" ref="R115">INDEX(Items!D$2:D$1072,MATCH($O115,Items!$A$2:$A$1072,0))</f>
        <v xml:space="preserve"> </v>
      </c>
    </row>
    <row r="116" spans="1:18" ht="15.75" customHeight="1" x14ac:dyDescent="0.25">
      <c r="A116">
        <f t="shared" si="0"/>
        <v>1</v>
      </c>
      <c r="B116" t="str">
        <f t="shared" si="4"/>
        <v/>
      </c>
      <c r="C116">
        <f t="shared" si="5"/>
        <v>1</v>
      </c>
      <c r="D116" s="4"/>
      <c r="E116" t="s">
        <v>20</v>
      </c>
      <c r="F116" t="str">
        <f t="array" ref="F116">INDEX(Establishment!B$2:B$1031,MATCH($E116,Establishment!$A$2:$A$1031,0))</f>
        <v xml:space="preserve"> </v>
      </c>
      <c r="G116" t="str">
        <f t="array" ref="G116">INDEX(Establishment!C$2:C$1031,MATCH($E116,Establishment!$A$2:$A$1031,0))</f>
        <v xml:space="preserve"> </v>
      </c>
      <c r="I116" s="1"/>
      <c r="M116">
        <f t="shared" si="2"/>
        <v>0</v>
      </c>
      <c r="N116">
        <f t="shared" si="3"/>
        <v>0</v>
      </c>
      <c r="O116" t="s">
        <v>20</v>
      </c>
      <c r="P116" t="str">
        <f t="array" ref="P116">INDEX(Items!B$2:B$1072,MATCH($O116,Items!$A$2:$A$1072,0))</f>
        <v xml:space="preserve"> </v>
      </c>
      <c r="Q116" t="str">
        <f t="array" ref="Q116">INDEX(Items!C$2:C$1072,MATCH($O116,Items!$A$2:$A$1072,0))</f>
        <v xml:space="preserve"> </v>
      </c>
      <c r="R116" t="str">
        <f t="array" ref="R116">INDEX(Items!D$2:D$1072,MATCH($O116,Items!$A$2:$A$1072,0))</f>
        <v xml:space="preserve"> </v>
      </c>
    </row>
    <row r="117" spans="1:18" ht="15.75" customHeight="1" x14ac:dyDescent="0.25">
      <c r="A117">
        <f t="shared" si="0"/>
        <v>1</v>
      </c>
      <c r="B117" t="str">
        <f t="shared" si="4"/>
        <v/>
      </c>
      <c r="C117">
        <f t="shared" si="5"/>
        <v>1</v>
      </c>
      <c r="D117" s="4"/>
      <c r="E117" t="s">
        <v>20</v>
      </c>
      <c r="F117" t="str">
        <f t="array" ref="F117">INDEX(Establishment!B$2:B$1031,MATCH($E117,Establishment!$A$2:$A$1031,0))</f>
        <v xml:space="preserve"> </v>
      </c>
      <c r="G117" t="str">
        <f t="array" ref="G117">INDEX(Establishment!C$2:C$1031,MATCH($E117,Establishment!$A$2:$A$1031,0))</f>
        <v xml:space="preserve"> </v>
      </c>
      <c r="I117" s="1"/>
      <c r="M117">
        <f t="shared" si="2"/>
        <v>0</v>
      </c>
      <c r="N117">
        <f t="shared" si="3"/>
        <v>0</v>
      </c>
      <c r="O117" t="s">
        <v>20</v>
      </c>
      <c r="P117" t="str">
        <f t="array" ref="P117">INDEX(Items!B$2:B$1072,MATCH($O117,Items!$A$2:$A$1072,0))</f>
        <v xml:space="preserve"> </v>
      </c>
      <c r="Q117" t="str">
        <f t="array" ref="Q117">INDEX(Items!C$2:C$1072,MATCH($O117,Items!$A$2:$A$1072,0))</f>
        <v xml:space="preserve"> </v>
      </c>
      <c r="R117" t="str">
        <f t="array" ref="R117">INDEX(Items!D$2:D$1072,MATCH($O117,Items!$A$2:$A$1072,0))</f>
        <v xml:space="preserve"> </v>
      </c>
    </row>
    <row r="118" spans="1:18" ht="15.75" customHeight="1" x14ac:dyDescent="0.25">
      <c r="A118">
        <f t="shared" si="0"/>
        <v>1</v>
      </c>
      <c r="B118" t="str">
        <f t="shared" si="4"/>
        <v/>
      </c>
      <c r="C118">
        <f t="shared" si="5"/>
        <v>1</v>
      </c>
      <c r="D118" s="4"/>
      <c r="E118" t="s">
        <v>20</v>
      </c>
      <c r="F118" t="str">
        <f t="array" ref="F118">INDEX(Establishment!B$2:B$1031,MATCH($E118,Establishment!$A$2:$A$1031,0))</f>
        <v xml:space="preserve"> </v>
      </c>
      <c r="G118" t="str">
        <f t="array" ref="G118">INDEX(Establishment!C$2:C$1031,MATCH($E118,Establishment!$A$2:$A$1031,0))</f>
        <v xml:space="preserve"> </v>
      </c>
      <c r="I118" s="1"/>
      <c r="M118">
        <f t="shared" si="2"/>
        <v>0</v>
      </c>
      <c r="N118">
        <f t="shared" si="3"/>
        <v>0</v>
      </c>
      <c r="O118" t="s">
        <v>20</v>
      </c>
      <c r="P118" t="str">
        <f t="array" ref="P118">INDEX(Items!B$2:B$1072,MATCH($O118,Items!$A$2:$A$1072,0))</f>
        <v xml:space="preserve"> </v>
      </c>
      <c r="Q118" t="str">
        <f t="array" ref="Q118">INDEX(Items!C$2:C$1072,MATCH($O118,Items!$A$2:$A$1072,0))</f>
        <v xml:space="preserve"> </v>
      </c>
      <c r="R118" t="str">
        <f t="array" ref="R118">INDEX(Items!D$2:D$1072,MATCH($O118,Items!$A$2:$A$1072,0))</f>
        <v xml:space="preserve"> </v>
      </c>
    </row>
    <row r="119" spans="1:18" ht="15.75" customHeight="1" x14ac:dyDescent="0.25">
      <c r="A119">
        <f t="shared" si="0"/>
        <v>1</v>
      </c>
      <c r="B119" t="str">
        <f t="shared" si="4"/>
        <v/>
      </c>
      <c r="C119">
        <f t="shared" si="5"/>
        <v>1</v>
      </c>
      <c r="D119" s="4"/>
      <c r="E119" t="s">
        <v>20</v>
      </c>
      <c r="F119" t="str">
        <f t="array" ref="F119">INDEX(Establishment!B$2:B$1031,MATCH($E119,Establishment!$A$2:$A$1031,0))</f>
        <v xml:space="preserve"> </v>
      </c>
      <c r="G119" t="str">
        <f t="array" ref="G119">INDEX(Establishment!C$2:C$1031,MATCH($E119,Establishment!$A$2:$A$1031,0))</f>
        <v xml:space="preserve"> </v>
      </c>
      <c r="I119" s="1"/>
      <c r="M119">
        <f t="shared" si="2"/>
        <v>0</v>
      </c>
      <c r="N119">
        <f t="shared" si="3"/>
        <v>0</v>
      </c>
      <c r="O119" t="s">
        <v>20</v>
      </c>
      <c r="P119" t="str">
        <f t="array" ref="P119">INDEX(Items!B$2:B$1072,MATCH($O119,Items!$A$2:$A$1072,0))</f>
        <v xml:space="preserve"> </v>
      </c>
      <c r="Q119" t="str">
        <f t="array" ref="Q119">INDEX(Items!C$2:C$1072,MATCH($O119,Items!$A$2:$A$1072,0))</f>
        <v xml:space="preserve"> </v>
      </c>
      <c r="R119" t="str">
        <f t="array" ref="R119">INDEX(Items!D$2:D$1072,MATCH($O119,Items!$A$2:$A$1072,0))</f>
        <v xml:space="preserve"> </v>
      </c>
    </row>
    <row r="120" spans="1:18" ht="15.75" customHeight="1" x14ac:dyDescent="0.25">
      <c r="A120">
        <f t="shared" si="0"/>
        <v>1</v>
      </c>
      <c r="B120" t="str">
        <f t="shared" si="4"/>
        <v/>
      </c>
      <c r="C120">
        <f t="shared" si="5"/>
        <v>1</v>
      </c>
      <c r="D120" s="4"/>
      <c r="E120" t="s">
        <v>20</v>
      </c>
      <c r="F120" t="str">
        <f t="array" ref="F120">INDEX(Establishment!B$2:B$1031,MATCH($E120,Establishment!$A$2:$A$1031,0))</f>
        <v xml:space="preserve"> </v>
      </c>
      <c r="G120" t="str">
        <f t="array" ref="G120">INDEX(Establishment!C$2:C$1031,MATCH($E120,Establishment!$A$2:$A$1031,0))</f>
        <v xml:space="preserve"> </v>
      </c>
      <c r="I120" s="1"/>
      <c r="M120">
        <f t="shared" si="2"/>
        <v>0</v>
      </c>
      <c r="N120">
        <f t="shared" si="3"/>
        <v>0</v>
      </c>
      <c r="O120" t="s">
        <v>20</v>
      </c>
      <c r="P120" t="str">
        <f t="array" ref="P120">INDEX(Items!B$2:B$1072,MATCH($O120,Items!$A$2:$A$1072,0))</f>
        <v xml:space="preserve"> </v>
      </c>
      <c r="Q120" t="str">
        <f t="array" ref="Q120">INDEX(Items!C$2:C$1072,MATCH($O120,Items!$A$2:$A$1072,0))</f>
        <v xml:space="preserve"> </v>
      </c>
      <c r="R120" t="str">
        <f t="array" ref="R120">INDEX(Items!D$2:D$1072,MATCH($O120,Items!$A$2:$A$1072,0))</f>
        <v xml:space="preserve"> </v>
      </c>
    </row>
    <row r="121" spans="1:18" ht="15.75" customHeight="1" x14ac:dyDescent="0.25">
      <c r="A121">
        <f t="shared" si="0"/>
        <v>1</v>
      </c>
      <c r="B121" t="str">
        <f t="shared" si="4"/>
        <v/>
      </c>
      <c r="C121">
        <f t="shared" si="5"/>
        <v>1</v>
      </c>
      <c r="D121" s="4"/>
      <c r="E121" t="s">
        <v>20</v>
      </c>
      <c r="F121" t="str">
        <f t="array" ref="F121">INDEX(Establishment!B$2:B$1031,MATCH($E121,Establishment!$A$2:$A$1031,0))</f>
        <v xml:space="preserve"> </v>
      </c>
      <c r="G121" t="str">
        <f t="array" ref="G121">INDEX(Establishment!C$2:C$1031,MATCH($E121,Establishment!$A$2:$A$1031,0))</f>
        <v xml:space="preserve"> </v>
      </c>
      <c r="I121" s="1"/>
      <c r="M121">
        <f t="shared" si="2"/>
        <v>0</v>
      </c>
      <c r="N121">
        <f t="shared" si="3"/>
        <v>0</v>
      </c>
      <c r="O121" t="s">
        <v>20</v>
      </c>
      <c r="P121" t="str">
        <f t="array" ref="P121">INDEX(Items!B$2:B$1072,MATCH($O121,Items!$A$2:$A$1072,0))</f>
        <v xml:space="preserve"> </v>
      </c>
      <c r="Q121" t="str">
        <f t="array" ref="Q121">INDEX(Items!C$2:C$1072,MATCH($O121,Items!$A$2:$A$1072,0))</f>
        <v xml:space="preserve"> </v>
      </c>
      <c r="R121" t="str">
        <f t="array" ref="R121">INDEX(Items!D$2:D$1072,MATCH($O121,Items!$A$2:$A$1072,0))</f>
        <v xml:space="preserve"> </v>
      </c>
    </row>
    <row r="122" spans="1:18" ht="15.75" customHeight="1" x14ac:dyDescent="0.25">
      <c r="A122">
        <f t="shared" si="0"/>
        <v>1</v>
      </c>
      <c r="B122" t="str">
        <f t="shared" si="4"/>
        <v/>
      </c>
      <c r="C122">
        <f t="shared" si="5"/>
        <v>1</v>
      </c>
      <c r="D122" s="4"/>
      <c r="E122" t="s">
        <v>20</v>
      </c>
      <c r="F122" t="str">
        <f t="array" ref="F122">INDEX(Establishment!B$2:B$1031,MATCH($E122,Establishment!$A$2:$A$1031,0))</f>
        <v xml:space="preserve"> </v>
      </c>
      <c r="G122" t="str">
        <f t="array" ref="G122">INDEX(Establishment!C$2:C$1031,MATCH($E122,Establishment!$A$2:$A$1031,0))</f>
        <v xml:space="preserve"> </v>
      </c>
      <c r="I122" s="1"/>
      <c r="M122">
        <f t="shared" si="2"/>
        <v>0</v>
      </c>
      <c r="N122">
        <f t="shared" si="3"/>
        <v>0</v>
      </c>
      <c r="O122" t="s">
        <v>20</v>
      </c>
      <c r="P122" t="str">
        <f t="array" ref="P122">INDEX(Items!B$2:B$1072,MATCH($O122,Items!$A$2:$A$1072,0))</f>
        <v xml:space="preserve"> </v>
      </c>
      <c r="Q122" t="str">
        <f t="array" ref="Q122">INDEX(Items!C$2:C$1072,MATCH($O122,Items!$A$2:$A$1072,0))</f>
        <v xml:space="preserve"> </v>
      </c>
      <c r="R122" t="str">
        <f t="array" ref="R122">INDEX(Items!D$2:D$1072,MATCH($O122,Items!$A$2:$A$1072,0))</f>
        <v xml:space="preserve"> </v>
      </c>
    </row>
    <row r="123" spans="1:18" ht="15.75" customHeight="1" x14ac:dyDescent="0.25">
      <c r="A123">
        <f t="shared" si="0"/>
        <v>1</v>
      </c>
      <c r="B123" t="str">
        <f t="shared" si="4"/>
        <v/>
      </c>
      <c r="C123">
        <f t="shared" si="5"/>
        <v>1</v>
      </c>
      <c r="D123" s="4"/>
      <c r="E123" t="s">
        <v>20</v>
      </c>
      <c r="F123" t="str">
        <f t="array" ref="F123">INDEX(Establishment!B$2:B$1031,MATCH($E123,Establishment!$A$2:$A$1031,0))</f>
        <v xml:space="preserve"> </v>
      </c>
      <c r="G123" t="str">
        <f t="array" ref="G123">INDEX(Establishment!C$2:C$1031,MATCH($E123,Establishment!$A$2:$A$1031,0))</f>
        <v xml:space="preserve"> </v>
      </c>
      <c r="I123" s="1"/>
      <c r="M123">
        <f t="shared" si="2"/>
        <v>0</v>
      </c>
      <c r="N123">
        <f t="shared" si="3"/>
        <v>0</v>
      </c>
      <c r="O123" t="s">
        <v>20</v>
      </c>
      <c r="P123" t="str">
        <f t="array" ref="P123">INDEX(Items!B$2:B$1072,MATCH($O123,Items!$A$2:$A$1072,0))</f>
        <v xml:space="preserve"> </v>
      </c>
      <c r="Q123" t="str">
        <f t="array" ref="Q123">INDEX(Items!C$2:C$1072,MATCH($O123,Items!$A$2:$A$1072,0))</f>
        <v xml:space="preserve"> </v>
      </c>
      <c r="R123" t="str">
        <f t="array" ref="R123">INDEX(Items!D$2:D$1072,MATCH($O123,Items!$A$2:$A$1072,0))</f>
        <v xml:space="preserve"> </v>
      </c>
    </row>
    <row r="124" spans="1:18" ht="15.75" customHeight="1" x14ac:dyDescent="0.25">
      <c r="A124">
        <f t="shared" si="0"/>
        <v>1</v>
      </c>
      <c r="B124" t="str">
        <f t="shared" si="4"/>
        <v/>
      </c>
      <c r="C124">
        <f t="shared" si="5"/>
        <v>1</v>
      </c>
      <c r="D124" s="4"/>
      <c r="E124" t="s">
        <v>20</v>
      </c>
      <c r="F124" t="str">
        <f t="array" ref="F124">INDEX(Establishment!B$2:B$1031,MATCH($E124,Establishment!$A$2:$A$1031,0))</f>
        <v xml:space="preserve"> </v>
      </c>
      <c r="G124" t="str">
        <f t="array" ref="G124">INDEX(Establishment!C$2:C$1031,MATCH($E124,Establishment!$A$2:$A$1031,0))</f>
        <v xml:space="preserve"> </v>
      </c>
      <c r="I124" s="1"/>
      <c r="M124">
        <f t="shared" si="2"/>
        <v>0</v>
      </c>
      <c r="N124">
        <f t="shared" si="3"/>
        <v>0</v>
      </c>
      <c r="O124" t="s">
        <v>20</v>
      </c>
      <c r="P124" t="str">
        <f t="array" ref="P124">INDEX(Items!B$2:B$1072,MATCH($O124,Items!$A$2:$A$1072,0))</f>
        <v xml:space="preserve"> </v>
      </c>
      <c r="Q124" t="str">
        <f t="array" ref="Q124">INDEX(Items!C$2:C$1072,MATCH($O124,Items!$A$2:$A$1072,0))</f>
        <v xml:space="preserve"> </v>
      </c>
      <c r="R124" t="str">
        <f t="array" ref="R124">INDEX(Items!D$2:D$1072,MATCH($O124,Items!$A$2:$A$1072,0))</f>
        <v xml:space="preserve"> </v>
      </c>
    </row>
    <row r="125" spans="1:18" ht="15.75" customHeight="1" x14ac:dyDescent="0.25">
      <c r="A125">
        <f t="shared" si="0"/>
        <v>1</v>
      </c>
      <c r="B125" t="str">
        <f t="shared" si="4"/>
        <v/>
      </c>
      <c r="C125">
        <f t="shared" si="5"/>
        <v>1</v>
      </c>
      <c r="D125" s="4"/>
      <c r="E125" t="s">
        <v>20</v>
      </c>
      <c r="F125" t="str">
        <f t="array" ref="F125">INDEX(Establishment!B$2:B$1031,MATCH($E125,Establishment!$A$2:$A$1031,0))</f>
        <v xml:space="preserve"> </v>
      </c>
      <c r="G125" t="str">
        <f t="array" ref="G125">INDEX(Establishment!C$2:C$1031,MATCH($E125,Establishment!$A$2:$A$1031,0))</f>
        <v xml:space="preserve"> </v>
      </c>
      <c r="I125" s="1"/>
      <c r="M125">
        <f t="shared" si="2"/>
        <v>0</v>
      </c>
      <c r="N125">
        <f t="shared" si="3"/>
        <v>0</v>
      </c>
      <c r="O125" t="s">
        <v>20</v>
      </c>
      <c r="P125" t="str">
        <f t="array" ref="P125">INDEX(Items!B$2:B$1072,MATCH($O125,Items!$A$2:$A$1072,0))</f>
        <v xml:space="preserve"> </v>
      </c>
      <c r="Q125" t="str">
        <f t="array" ref="Q125">INDEX(Items!C$2:C$1072,MATCH($O125,Items!$A$2:$A$1072,0))</f>
        <v xml:space="preserve"> </v>
      </c>
      <c r="R125" t="str">
        <f t="array" ref="R125">INDEX(Items!D$2:D$1072,MATCH($O125,Items!$A$2:$A$1072,0))</f>
        <v xml:space="preserve"> </v>
      </c>
    </row>
    <row r="126" spans="1:18" ht="15.75" customHeight="1" x14ac:dyDescent="0.25">
      <c r="A126">
        <f t="shared" si="0"/>
        <v>1</v>
      </c>
      <c r="B126" t="str">
        <f t="shared" si="4"/>
        <v/>
      </c>
      <c r="C126">
        <f t="shared" si="5"/>
        <v>1</v>
      </c>
      <c r="D126" s="4"/>
      <c r="E126" t="s">
        <v>20</v>
      </c>
      <c r="F126" t="str">
        <f t="array" ref="F126">INDEX(Establishment!B$2:B$1031,MATCH($E126,Establishment!$A$2:$A$1031,0))</f>
        <v xml:space="preserve"> </v>
      </c>
      <c r="G126" t="str">
        <f t="array" ref="G126">INDEX(Establishment!C$2:C$1031,MATCH($E126,Establishment!$A$2:$A$1031,0))</f>
        <v xml:space="preserve"> </v>
      </c>
      <c r="I126" s="1"/>
      <c r="M126">
        <f t="shared" si="2"/>
        <v>0</v>
      </c>
      <c r="N126">
        <f t="shared" si="3"/>
        <v>0</v>
      </c>
      <c r="O126" t="s">
        <v>20</v>
      </c>
      <c r="P126" t="str">
        <f t="array" ref="P126">INDEX(Items!B$2:B$1072,MATCH($O126,Items!$A$2:$A$1072,0))</f>
        <v xml:space="preserve"> </v>
      </c>
      <c r="Q126" t="str">
        <f t="array" ref="Q126">INDEX(Items!C$2:C$1072,MATCH($O126,Items!$A$2:$A$1072,0))</f>
        <v xml:space="preserve"> </v>
      </c>
      <c r="R126" t="str">
        <f t="array" ref="R126">INDEX(Items!D$2:D$1072,MATCH($O126,Items!$A$2:$A$1072,0))</f>
        <v xml:space="preserve"> </v>
      </c>
    </row>
    <row r="127" spans="1:18" ht="15.75" customHeight="1" x14ac:dyDescent="0.25">
      <c r="A127">
        <f t="shared" si="0"/>
        <v>1</v>
      </c>
      <c r="B127" t="str">
        <f t="shared" si="4"/>
        <v/>
      </c>
      <c r="C127">
        <f t="shared" si="5"/>
        <v>1</v>
      </c>
      <c r="D127" s="4"/>
      <c r="E127" t="s">
        <v>20</v>
      </c>
      <c r="F127" t="str">
        <f t="array" ref="F127">INDEX(Establishment!B$2:B$1031,MATCH($E127,Establishment!$A$2:$A$1031,0))</f>
        <v xml:space="preserve"> </v>
      </c>
      <c r="G127" t="str">
        <f t="array" ref="G127">INDEX(Establishment!C$2:C$1031,MATCH($E127,Establishment!$A$2:$A$1031,0))</f>
        <v xml:space="preserve"> </v>
      </c>
      <c r="I127" s="1"/>
      <c r="M127">
        <f t="shared" si="2"/>
        <v>0</v>
      </c>
      <c r="N127">
        <f t="shared" si="3"/>
        <v>0</v>
      </c>
      <c r="O127" t="s">
        <v>20</v>
      </c>
      <c r="P127" t="str">
        <f t="array" ref="P127">INDEX(Items!B$2:B$1072,MATCH($O127,Items!$A$2:$A$1072,0))</f>
        <v xml:space="preserve"> </v>
      </c>
      <c r="Q127" t="str">
        <f t="array" ref="Q127">INDEX(Items!C$2:C$1072,MATCH($O127,Items!$A$2:$A$1072,0))</f>
        <v xml:space="preserve"> </v>
      </c>
      <c r="R127" t="str">
        <f t="array" ref="R127">INDEX(Items!D$2:D$1072,MATCH($O127,Items!$A$2:$A$1072,0))</f>
        <v xml:space="preserve"> </v>
      </c>
    </row>
    <row r="128" spans="1:18" ht="15.75" customHeight="1" x14ac:dyDescent="0.25">
      <c r="A128">
        <f t="shared" si="0"/>
        <v>1</v>
      </c>
      <c r="B128" t="str">
        <f t="shared" si="4"/>
        <v/>
      </c>
      <c r="C128">
        <f t="shared" si="5"/>
        <v>1</v>
      </c>
      <c r="D128" s="4"/>
      <c r="E128" t="s">
        <v>20</v>
      </c>
      <c r="F128" t="str">
        <f t="array" ref="F128">INDEX(Establishment!B$2:B$1031,MATCH($E128,Establishment!$A$2:$A$1031,0))</f>
        <v xml:space="preserve"> </v>
      </c>
      <c r="G128" t="str">
        <f t="array" ref="G128">INDEX(Establishment!C$2:C$1031,MATCH($E128,Establishment!$A$2:$A$1031,0))</f>
        <v xml:space="preserve"> </v>
      </c>
      <c r="I128" s="1"/>
      <c r="M128">
        <f t="shared" si="2"/>
        <v>0</v>
      </c>
      <c r="N128">
        <f t="shared" si="3"/>
        <v>0</v>
      </c>
      <c r="O128" t="s">
        <v>20</v>
      </c>
      <c r="P128" t="str">
        <f t="array" ref="P128">INDEX(Items!B$2:B$1072,MATCH($O128,Items!$A$2:$A$1072,0))</f>
        <v xml:space="preserve"> </v>
      </c>
      <c r="Q128" t="str">
        <f t="array" ref="Q128">INDEX(Items!C$2:C$1072,MATCH($O128,Items!$A$2:$A$1072,0))</f>
        <v xml:space="preserve"> </v>
      </c>
      <c r="R128" t="str">
        <f t="array" ref="R128">INDEX(Items!D$2:D$1072,MATCH($O128,Items!$A$2:$A$1072,0))</f>
        <v xml:space="preserve"> </v>
      </c>
    </row>
    <row r="129" spans="1:18" ht="15.75" customHeight="1" x14ac:dyDescent="0.25">
      <c r="A129">
        <f t="shared" si="0"/>
        <v>1</v>
      </c>
      <c r="B129" t="str">
        <f t="shared" si="4"/>
        <v/>
      </c>
      <c r="C129">
        <f t="shared" si="5"/>
        <v>1</v>
      </c>
      <c r="D129" s="4"/>
      <c r="E129" t="s">
        <v>20</v>
      </c>
      <c r="F129" t="str">
        <f t="array" ref="F129">INDEX(Establishment!B$2:B$1031,MATCH($E129,Establishment!$A$2:$A$1031,0))</f>
        <v xml:space="preserve"> </v>
      </c>
      <c r="G129" t="str">
        <f t="array" ref="G129">INDEX(Establishment!C$2:C$1031,MATCH($E129,Establishment!$A$2:$A$1031,0))</f>
        <v xml:space="preserve"> </v>
      </c>
      <c r="I129" s="1"/>
      <c r="M129">
        <f t="shared" si="2"/>
        <v>0</v>
      </c>
      <c r="N129">
        <f t="shared" si="3"/>
        <v>0</v>
      </c>
      <c r="O129" t="s">
        <v>20</v>
      </c>
      <c r="P129" t="str">
        <f t="array" ref="P129">INDEX(Items!B$2:B$1072,MATCH($O129,Items!$A$2:$A$1072,0))</f>
        <v xml:space="preserve"> </v>
      </c>
      <c r="Q129" t="str">
        <f t="array" ref="Q129">INDEX(Items!C$2:C$1072,MATCH($O129,Items!$A$2:$A$1072,0))</f>
        <v xml:space="preserve"> </v>
      </c>
      <c r="R129" t="str">
        <f t="array" ref="R129">INDEX(Items!D$2:D$1072,MATCH($O129,Items!$A$2:$A$1072,0))</f>
        <v xml:space="preserve"> </v>
      </c>
    </row>
    <row r="130" spans="1:18" ht="15.75" customHeight="1" x14ac:dyDescent="0.25">
      <c r="A130">
        <f t="shared" si="0"/>
        <v>1</v>
      </c>
      <c r="B130" t="str">
        <f t="shared" si="4"/>
        <v/>
      </c>
      <c r="C130">
        <f t="shared" si="5"/>
        <v>1</v>
      </c>
      <c r="D130" s="4"/>
      <c r="E130" t="s">
        <v>20</v>
      </c>
      <c r="F130" t="str">
        <f t="array" ref="F130">INDEX(Establishment!B$2:B$1031,MATCH($E130,Establishment!$A$2:$A$1031,0))</f>
        <v xml:space="preserve"> </v>
      </c>
      <c r="G130" t="str">
        <f t="array" ref="G130">INDEX(Establishment!C$2:C$1031,MATCH($E130,Establishment!$A$2:$A$1031,0))</f>
        <v xml:space="preserve"> </v>
      </c>
      <c r="I130" s="1"/>
      <c r="M130">
        <f t="shared" si="2"/>
        <v>0</v>
      </c>
      <c r="N130">
        <f t="shared" si="3"/>
        <v>0</v>
      </c>
      <c r="O130" t="s">
        <v>20</v>
      </c>
      <c r="P130" t="str">
        <f t="array" ref="P130">INDEX(Items!B$2:B$1072,MATCH($O130,Items!$A$2:$A$1072,0))</f>
        <v xml:space="preserve"> </v>
      </c>
      <c r="Q130" t="str">
        <f t="array" ref="Q130">INDEX(Items!C$2:C$1072,MATCH($O130,Items!$A$2:$A$1072,0))</f>
        <v xml:space="preserve"> </v>
      </c>
      <c r="R130" t="str">
        <f t="array" ref="R130">INDEX(Items!D$2:D$1072,MATCH($O130,Items!$A$2:$A$1072,0))</f>
        <v xml:space="preserve"> </v>
      </c>
    </row>
    <row r="131" spans="1:18" ht="15.75" customHeight="1" x14ac:dyDescent="0.25">
      <c r="A131">
        <f t="shared" si="0"/>
        <v>1</v>
      </c>
      <c r="B131" t="str">
        <f t="shared" si="4"/>
        <v/>
      </c>
      <c r="C131">
        <f t="shared" si="5"/>
        <v>1</v>
      </c>
      <c r="D131" s="4"/>
      <c r="E131" t="s">
        <v>20</v>
      </c>
      <c r="F131" t="str">
        <f t="array" ref="F131">INDEX(Establishment!B$2:B$1031,MATCH($E131,Establishment!$A$2:$A$1031,0))</f>
        <v xml:space="preserve"> </v>
      </c>
      <c r="G131" t="str">
        <f t="array" ref="G131">INDEX(Establishment!C$2:C$1031,MATCH($E131,Establishment!$A$2:$A$1031,0))</f>
        <v xml:space="preserve"> </v>
      </c>
      <c r="I131" s="1"/>
      <c r="M131">
        <f t="shared" si="2"/>
        <v>0</v>
      </c>
      <c r="N131">
        <f t="shared" si="3"/>
        <v>0</v>
      </c>
      <c r="O131" t="s">
        <v>20</v>
      </c>
      <c r="P131" t="str">
        <f t="array" ref="P131">INDEX(Items!B$2:B$1072,MATCH($O131,Items!$A$2:$A$1072,0))</f>
        <v xml:space="preserve"> </v>
      </c>
      <c r="Q131" t="str">
        <f t="array" ref="Q131">INDEX(Items!C$2:C$1072,MATCH($O131,Items!$A$2:$A$1072,0))</f>
        <v xml:space="preserve"> </v>
      </c>
      <c r="R131" t="str">
        <f t="array" ref="R131">INDEX(Items!D$2:D$1072,MATCH($O131,Items!$A$2:$A$1072,0))</f>
        <v xml:space="preserve"> </v>
      </c>
    </row>
    <row r="132" spans="1:18" ht="15.75" customHeight="1" x14ac:dyDescent="0.25">
      <c r="A132">
        <f t="shared" si="0"/>
        <v>1</v>
      </c>
      <c r="B132" t="str">
        <f t="shared" si="4"/>
        <v/>
      </c>
      <c r="C132">
        <f t="shared" si="5"/>
        <v>1</v>
      </c>
      <c r="D132" s="4"/>
      <c r="E132" t="s">
        <v>20</v>
      </c>
      <c r="F132" t="str">
        <f t="array" ref="F132">INDEX(Establishment!B$2:B$1031,MATCH($E132,Establishment!$A$2:$A$1031,0))</f>
        <v xml:space="preserve"> </v>
      </c>
      <c r="G132" t="str">
        <f t="array" ref="G132">INDEX(Establishment!C$2:C$1031,MATCH($E132,Establishment!$A$2:$A$1031,0))</f>
        <v xml:space="preserve"> </v>
      </c>
      <c r="I132" s="1"/>
      <c r="M132">
        <f t="shared" si="2"/>
        <v>0</v>
      </c>
      <c r="N132">
        <f t="shared" si="3"/>
        <v>0</v>
      </c>
      <c r="O132" t="s">
        <v>20</v>
      </c>
      <c r="P132" t="str">
        <f t="array" ref="P132">INDEX(Items!B$2:B$1072,MATCH($O132,Items!$A$2:$A$1072,0))</f>
        <v xml:space="preserve"> </v>
      </c>
      <c r="Q132" t="str">
        <f t="array" ref="Q132">INDEX(Items!C$2:C$1072,MATCH($O132,Items!$A$2:$A$1072,0))</f>
        <v xml:space="preserve"> </v>
      </c>
      <c r="R132" t="str">
        <f t="array" ref="R132">INDEX(Items!D$2:D$1072,MATCH($O132,Items!$A$2:$A$1072,0))</f>
        <v xml:space="preserve"> </v>
      </c>
    </row>
    <row r="133" spans="1:18" ht="15.75" customHeight="1" x14ac:dyDescent="0.25">
      <c r="A133">
        <f t="shared" si="0"/>
        <v>1</v>
      </c>
      <c r="B133" t="str">
        <f t="shared" si="4"/>
        <v/>
      </c>
      <c r="C133">
        <f t="shared" si="5"/>
        <v>1</v>
      </c>
      <c r="D133" s="4"/>
      <c r="E133" t="s">
        <v>20</v>
      </c>
      <c r="F133" t="str">
        <f t="array" ref="F133">INDEX(Establishment!B$2:B$1031,MATCH($E133,Establishment!$A$2:$A$1031,0))</f>
        <v xml:space="preserve"> </v>
      </c>
      <c r="G133" t="str">
        <f t="array" ref="G133">INDEX(Establishment!C$2:C$1031,MATCH($E133,Establishment!$A$2:$A$1031,0))</f>
        <v xml:space="preserve"> </v>
      </c>
      <c r="I133" s="1"/>
      <c r="M133">
        <f t="shared" si="2"/>
        <v>0</v>
      </c>
      <c r="N133">
        <f t="shared" si="3"/>
        <v>0</v>
      </c>
      <c r="O133" t="s">
        <v>20</v>
      </c>
      <c r="P133" t="str">
        <f t="array" ref="P133">INDEX(Items!B$2:B$1072,MATCH($O133,Items!$A$2:$A$1072,0))</f>
        <v xml:space="preserve"> </v>
      </c>
      <c r="Q133" t="str">
        <f t="array" ref="Q133">INDEX(Items!C$2:C$1072,MATCH($O133,Items!$A$2:$A$1072,0))</f>
        <v xml:space="preserve"> </v>
      </c>
      <c r="R133" t="str">
        <f t="array" ref="R133">INDEX(Items!D$2:D$1072,MATCH($O133,Items!$A$2:$A$1072,0))</f>
        <v xml:space="preserve"> </v>
      </c>
    </row>
    <row r="134" spans="1:18" ht="15.75" customHeight="1" x14ac:dyDescent="0.25">
      <c r="A134">
        <f t="shared" si="0"/>
        <v>1</v>
      </c>
      <c r="B134" t="str">
        <f t="shared" si="4"/>
        <v/>
      </c>
      <c r="C134">
        <f t="shared" si="5"/>
        <v>1</v>
      </c>
      <c r="D134" s="4"/>
      <c r="E134" t="s">
        <v>20</v>
      </c>
      <c r="F134" t="str">
        <f t="array" ref="F134">INDEX(Establishment!B$2:B$1031,MATCH($E134,Establishment!$A$2:$A$1031,0))</f>
        <v xml:space="preserve"> </v>
      </c>
      <c r="G134" t="str">
        <f t="array" ref="G134">INDEX(Establishment!C$2:C$1031,MATCH($E134,Establishment!$A$2:$A$1031,0))</f>
        <v xml:space="preserve"> </v>
      </c>
      <c r="I134" s="1"/>
      <c r="M134">
        <f t="shared" si="2"/>
        <v>0</v>
      </c>
      <c r="N134">
        <f t="shared" si="3"/>
        <v>0</v>
      </c>
      <c r="O134" t="s">
        <v>20</v>
      </c>
      <c r="P134" t="str">
        <f t="array" ref="P134">INDEX(Items!B$2:B$1072,MATCH($O134,Items!$A$2:$A$1072,0))</f>
        <v xml:space="preserve"> </v>
      </c>
      <c r="Q134" t="str">
        <f t="array" ref="Q134">INDEX(Items!C$2:C$1072,MATCH($O134,Items!$A$2:$A$1072,0))</f>
        <v xml:space="preserve"> </v>
      </c>
      <c r="R134" t="str">
        <f t="array" ref="R134">INDEX(Items!D$2:D$1072,MATCH($O134,Items!$A$2:$A$1072,0))</f>
        <v xml:space="preserve"> </v>
      </c>
    </row>
    <row r="135" spans="1:18" ht="15.75" customHeight="1" x14ac:dyDescent="0.25">
      <c r="A135">
        <f t="shared" si="0"/>
        <v>1</v>
      </c>
      <c r="B135" t="str">
        <f t="shared" si="4"/>
        <v/>
      </c>
      <c r="C135">
        <f t="shared" si="5"/>
        <v>1</v>
      </c>
      <c r="D135" s="4"/>
      <c r="E135" t="s">
        <v>20</v>
      </c>
      <c r="F135" t="str">
        <f t="array" ref="F135">INDEX(Establishment!B$2:B$1031,MATCH($E135,Establishment!$A$2:$A$1031,0))</f>
        <v xml:space="preserve"> </v>
      </c>
      <c r="G135" t="str">
        <f t="array" ref="G135">INDEX(Establishment!C$2:C$1031,MATCH($E135,Establishment!$A$2:$A$1031,0))</f>
        <v xml:space="preserve"> </v>
      </c>
      <c r="I135" s="1"/>
      <c r="M135">
        <f t="shared" si="2"/>
        <v>0</v>
      </c>
      <c r="N135">
        <f t="shared" si="3"/>
        <v>0</v>
      </c>
      <c r="O135" t="s">
        <v>20</v>
      </c>
      <c r="P135" t="str">
        <f t="array" ref="P135">INDEX(Items!B$2:B$1072,MATCH($O135,Items!$A$2:$A$1072,0))</f>
        <v xml:space="preserve"> </v>
      </c>
      <c r="Q135" t="str">
        <f t="array" ref="Q135">INDEX(Items!C$2:C$1072,MATCH($O135,Items!$A$2:$A$1072,0))</f>
        <v xml:space="preserve"> </v>
      </c>
      <c r="R135" t="str">
        <f t="array" ref="R135">INDEX(Items!D$2:D$1072,MATCH($O135,Items!$A$2:$A$1072,0))</f>
        <v xml:space="preserve"> </v>
      </c>
    </row>
    <row r="136" spans="1:18" ht="15.75" customHeight="1" x14ac:dyDescent="0.25">
      <c r="A136">
        <f t="shared" si="0"/>
        <v>1</v>
      </c>
      <c r="B136" t="str">
        <f t="shared" si="4"/>
        <v/>
      </c>
      <c r="C136">
        <f t="shared" si="5"/>
        <v>1</v>
      </c>
      <c r="D136" s="4"/>
      <c r="E136" t="s">
        <v>20</v>
      </c>
      <c r="F136" t="str">
        <f t="array" ref="F136">INDEX(Establishment!B$2:B$1031,MATCH($E136,Establishment!$A$2:$A$1031,0))</f>
        <v xml:space="preserve"> </v>
      </c>
      <c r="G136" t="str">
        <f t="array" ref="G136">INDEX(Establishment!C$2:C$1031,MATCH($E136,Establishment!$A$2:$A$1031,0))</f>
        <v xml:space="preserve"> </v>
      </c>
      <c r="I136" s="1"/>
      <c r="M136">
        <f t="shared" si="2"/>
        <v>0</v>
      </c>
      <c r="N136">
        <f t="shared" si="3"/>
        <v>0</v>
      </c>
      <c r="O136" t="s">
        <v>20</v>
      </c>
      <c r="P136" t="str">
        <f t="array" ref="P136">INDEX(Items!B$2:B$1072,MATCH($O136,Items!$A$2:$A$1072,0))</f>
        <v xml:space="preserve"> </v>
      </c>
      <c r="Q136" t="str">
        <f t="array" ref="Q136">INDEX(Items!C$2:C$1072,MATCH($O136,Items!$A$2:$A$1072,0))</f>
        <v xml:space="preserve"> </v>
      </c>
      <c r="R136" t="str">
        <f t="array" ref="R136">INDEX(Items!D$2:D$1072,MATCH($O136,Items!$A$2:$A$1072,0))</f>
        <v xml:space="preserve"> </v>
      </c>
    </row>
    <row r="137" spans="1:18" ht="15.75" customHeight="1" x14ac:dyDescent="0.25">
      <c r="A137">
        <f t="shared" si="0"/>
        <v>1</v>
      </c>
      <c r="B137" t="str">
        <f t="shared" si="4"/>
        <v/>
      </c>
      <c r="C137">
        <f t="shared" si="5"/>
        <v>1</v>
      </c>
      <c r="D137" s="4"/>
      <c r="E137" t="s">
        <v>20</v>
      </c>
      <c r="F137" t="str">
        <f t="array" ref="F137">INDEX(Establishment!B$2:B$1031,MATCH($E137,Establishment!$A$2:$A$1031,0))</f>
        <v xml:space="preserve"> </v>
      </c>
      <c r="G137" t="str">
        <f t="array" ref="G137">INDEX(Establishment!C$2:C$1031,MATCH($E137,Establishment!$A$2:$A$1031,0))</f>
        <v xml:space="preserve"> </v>
      </c>
      <c r="I137" s="1"/>
      <c r="M137">
        <f t="shared" si="2"/>
        <v>0</v>
      </c>
      <c r="N137">
        <f t="shared" si="3"/>
        <v>0</v>
      </c>
      <c r="O137" t="s">
        <v>20</v>
      </c>
      <c r="P137" t="str">
        <f t="array" ref="P137">INDEX(Items!B$2:B$1072,MATCH($O137,Items!$A$2:$A$1072,0))</f>
        <v xml:space="preserve"> </v>
      </c>
      <c r="Q137" t="str">
        <f t="array" ref="Q137">INDEX(Items!C$2:C$1072,MATCH($O137,Items!$A$2:$A$1072,0))</f>
        <v xml:space="preserve"> </v>
      </c>
      <c r="R137" t="str">
        <f t="array" ref="R137">INDEX(Items!D$2:D$1072,MATCH($O137,Items!$A$2:$A$1072,0))</f>
        <v xml:space="preserve"> </v>
      </c>
    </row>
    <row r="138" spans="1:18" ht="15.75" customHeight="1" x14ac:dyDescent="0.25">
      <c r="A138">
        <f t="shared" si="0"/>
        <v>1</v>
      </c>
      <c r="B138" t="str">
        <f t="shared" si="4"/>
        <v/>
      </c>
      <c r="C138">
        <f t="shared" si="5"/>
        <v>1</v>
      </c>
      <c r="D138" s="4"/>
      <c r="E138" t="s">
        <v>20</v>
      </c>
      <c r="F138" t="str">
        <f t="array" ref="F138">INDEX(Establishment!B$2:B$1031,MATCH($E138,Establishment!$A$2:$A$1031,0))</f>
        <v xml:space="preserve"> </v>
      </c>
      <c r="G138" t="str">
        <f t="array" ref="G138">INDEX(Establishment!C$2:C$1031,MATCH($E138,Establishment!$A$2:$A$1031,0))</f>
        <v xml:space="preserve"> </v>
      </c>
      <c r="I138" s="1"/>
      <c r="M138">
        <f t="shared" si="2"/>
        <v>0</v>
      </c>
      <c r="N138">
        <f t="shared" si="3"/>
        <v>0</v>
      </c>
      <c r="O138" t="s">
        <v>20</v>
      </c>
      <c r="P138" t="str">
        <f t="array" ref="P138">INDEX(Items!B$2:B$1072,MATCH($O138,Items!$A$2:$A$1072,0))</f>
        <v xml:space="preserve"> </v>
      </c>
      <c r="Q138" t="str">
        <f t="array" ref="Q138">INDEX(Items!C$2:C$1072,MATCH($O138,Items!$A$2:$A$1072,0))</f>
        <v xml:space="preserve"> </v>
      </c>
      <c r="R138" t="str">
        <f t="array" ref="R138">INDEX(Items!D$2:D$1072,MATCH($O138,Items!$A$2:$A$1072,0))</f>
        <v xml:space="preserve"> </v>
      </c>
    </row>
    <row r="139" spans="1:18" ht="15.75" customHeight="1" x14ac:dyDescent="0.25">
      <c r="A139">
        <f t="shared" si="0"/>
        <v>1</v>
      </c>
      <c r="B139" t="str">
        <f t="shared" si="4"/>
        <v/>
      </c>
      <c r="C139">
        <f t="shared" si="5"/>
        <v>1</v>
      </c>
      <c r="D139" s="4"/>
      <c r="E139" t="s">
        <v>20</v>
      </c>
      <c r="F139" t="str">
        <f t="array" ref="F139">INDEX(Establishment!B$2:B$1031,MATCH($E139,Establishment!$A$2:$A$1031,0))</f>
        <v xml:space="preserve"> </v>
      </c>
      <c r="G139" t="str">
        <f t="array" ref="G139">INDEX(Establishment!C$2:C$1031,MATCH($E139,Establishment!$A$2:$A$1031,0))</f>
        <v xml:space="preserve"> </v>
      </c>
      <c r="I139" s="1"/>
      <c r="M139">
        <f t="shared" si="2"/>
        <v>0</v>
      </c>
      <c r="N139">
        <f t="shared" si="3"/>
        <v>0</v>
      </c>
      <c r="O139" t="s">
        <v>20</v>
      </c>
      <c r="P139" t="str">
        <f t="array" ref="P139">INDEX(Items!B$2:B$1072,MATCH($O139,Items!$A$2:$A$1072,0))</f>
        <v xml:space="preserve"> </v>
      </c>
      <c r="Q139" t="str">
        <f t="array" ref="Q139">INDEX(Items!C$2:C$1072,MATCH($O139,Items!$A$2:$A$1072,0))</f>
        <v xml:space="preserve"> </v>
      </c>
      <c r="R139" t="str">
        <f t="array" ref="R139">INDEX(Items!D$2:D$1072,MATCH($O139,Items!$A$2:$A$1072,0))</f>
        <v xml:space="preserve"> </v>
      </c>
    </row>
    <row r="140" spans="1:18" ht="15.75" customHeight="1" x14ac:dyDescent="0.25">
      <c r="A140">
        <f t="shared" si="0"/>
        <v>1</v>
      </c>
      <c r="B140" t="str">
        <f t="shared" si="4"/>
        <v/>
      </c>
      <c r="C140">
        <f t="shared" si="5"/>
        <v>1</v>
      </c>
      <c r="D140" s="4"/>
      <c r="E140" t="s">
        <v>20</v>
      </c>
      <c r="F140" t="str">
        <f t="array" ref="F140">INDEX(Establishment!B$2:B$1031,MATCH($E140,Establishment!$A$2:$A$1031,0))</f>
        <v xml:space="preserve"> </v>
      </c>
      <c r="G140" t="str">
        <f t="array" ref="G140">INDEX(Establishment!C$2:C$1031,MATCH($E140,Establishment!$A$2:$A$1031,0))</f>
        <v xml:space="preserve"> </v>
      </c>
      <c r="I140" s="1"/>
      <c r="M140">
        <f t="shared" si="2"/>
        <v>0</v>
      </c>
      <c r="N140">
        <f t="shared" si="3"/>
        <v>0</v>
      </c>
      <c r="O140" t="s">
        <v>20</v>
      </c>
      <c r="P140" t="str">
        <f t="array" ref="P140">INDEX(Items!B$2:B$1072,MATCH($O140,Items!$A$2:$A$1072,0))</f>
        <v xml:space="preserve"> </v>
      </c>
      <c r="Q140" t="str">
        <f t="array" ref="Q140">INDEX(Items!C$2:C$1072,MATCH($O140,Items!$A$2:$A$1072,0))</f>
        <v xml:space="preserve"> </v>
      </c>
      <c r="R140" t="str">
        <f t="array" ref="R140">INDEX(Items!D$2:D$1072,MATCH($O140,Items!$A$2:$A$1072,0))</f>
        <v xml:space="preserve"> </v>
      </c>
    </row>
    <row r="141" spans="1:18" ht="15.75" customHeight="1" x14ac:dyDescent="0.25">
      <c r="A141">
        <f t="shared" si="0"/>
        <v>1</v>
      </c>
      <c r="B141" t="str">
        <f t="shared" si="4"/>
        <v/>
      </c>
      <c r="C141">
        <f t="shared" si="5"/>
        <v>1</v>
      </c>
      <c r="D141" s="4"/>
      <c r="E141" t="s">
        <v>20</v>
      </c>
      <c r="F141" t="str">
        <f t="array" ref="F141">INDEX(Establishment!B$2:B$1031,MATCH($E141,Establishment!$A$2:$A$1031,0))</f>
        <v xml:space="preserve"> </v>
      </c>
      <c r="G141" t="str">
        <f t="array" ref="G141">INDEX(Establishment!C$2:C$1031,MATCH($E141,Establishment!$A$2:$A$1031,0))</f>
        <v xml:space="preserve"> </v>
      </c>
      <c r="I141" s="1"/>
      <c r="M141">
        <f t="shared" si="2"/>
        <v>0</v>
      </c>
      <c r="N141">
        <f t="shared" si="3"/>
        <v>0</v>
      </c>
      <c r="O141" t="s">
        <v>20</v>
      </c>
      <c r="P141" t="str">
        <f t="array" ref="P141">INDEX(Items!B$2:B$1072,MATCH($O141,Items!$A$2:$A$1072,0))</f>
        <v xml:space="preserve"> </v>
      </c>
      <c r="Q141" t="str">
        <f t="array" ref="Q141">INDEX(Items!C$2:C$1072,MATCH($O141,Items!$A$2:$A$1072,0))</f>
        <v xml:space="preserve"> </v>
      </c>
      <c r="R141" t="str">
        <f t="array" ref="R141">INDEX(Items!D$2:D$1072,MATCH($O141,Items!$A$2:$A$1072,0))</f>
        <v xml:space="preserve"> </v>
      </c>
    </row>
    <row r="142" spans="1:18" ht="15.75" customHeight="1" x14ac:dyDescent="0.25">
      <c r="A142">
        <f t="shared" si="0"/>
        <v>1</v>
      </c>
      <c r="B142" t="str">
        <f t="shared" si="4"/>
        <v/>
      </c>
      <c r="C142">
        <f t="shared" si="5"/>
        <v>1</v>
      </c>
      <c r="D142" s="4"/>
      <c r="E142" t="s">
        <v>20</v>
      </c>
      <c r="F142" t="str">
        <f t="array" ref="F142">INDEX(Establishment!B$2:B$1031,MATCH($E142,Establishment!$A$2:$A$1031,0))</f>
        <v xml:space="preserve"> </v>
      </c>
      <c r="G142" t="str">
        <f t="array" ref="G142">INDEX(Establishment!C$2:C$1031,MATCH($E142,Establishment!$A$2:$A$1031,0))</f>
        <v xml:space="preserve"> </v>
      </c>
      <c r="I142" s="1"/>
      <c r="M142">
        <f t="shared" si="2"/>
        <v>0</v>
      </c>
      <c r="N142">
        <f t="shared" si="3"/>
        <v>0</v>
      </c>
      <c r="O142" t="s">
        <v>20</v>
      </c>
      <c r="P142" t="str">
        <f t="array" ref="P142">INDEX(Items!B$2:B$1072,MATCH($O142,Items!$A$2:$A$1072,0))</f>
        <v xml:space="preserve"> </v>
      </c>
      <c r="Q142" t="str">
        <f t="array" ref="Q142">INDEX(Items!C$2:C$1072,MATCH($O142,Items!$A$2:$A$1072,0))</f>
        <v xml:space="preserve"> </v>
      </c>
      <c r="R142" t="str">
        <f t="array" ref="R142">INDEX(Items!D$2:D$1072,MATCH($O142,Items!$A$2:$A$1072,0))</f>
        <v xml:space="preserve"> </v>
      </c>
    </row>
    <row r="143" spans="1:18" ht="15.75" customHeight="1" x14ac:dyDescent="0.25">
      <c r="A143">
        <f t="shared" si="0"/>
        <v>1</v>
      </c>
      <c r="B143" t="str">
        <f t="shared" si="4"/>
        <v/>
      </c>
      <c r="C143">
        <f t="shared" si="5"/>
        <v>1</v>
      </c>
      <c r="D143" s="4"/>
      <c r="E143" t="s">
        <v>20</v>
      </c>
      <c r="F143" t="str">
        <f t="array" ref="F143">INDEX(Establishment!B$2:B$1031,MATCH($E143,Establishment!$A$2:$A$1031,0))</f>
        <v xml:space="preserve"> </v>
      </c>
      <c r="G143" t="str">
        <f t="array" ref="G143">INDEX(Establishment!C$2:C$1031,MATCH($E143,Establishment!$A$2:$A$1031,0))</f>
        <v xml:space="preserve"> </v>
      </c>
      <c r="I143" s="1"/>
      <c r="M143">
        <f t="shared" si="2"/>
        <v>0</v>
      </c>
      <c r="N143">
        <f t="shared" si="3"/>
        <v>0</v>
      </c>
      <c r="O143" t="s">
        <v>20</v>
      </c>
      <c r="P143" t="str">
        <f t="array" ref="P143">INDEX(Items!B$2:B$1072,MATCH($O143,Items!$A$2:$A$1072,0))</f>
        <v xml:space="preserve"> </v>
      </c>
      <c r="Q143" t="str">
        <f t="array" ref="Q143">INDEX(Items!C$2:C$1072,MATCH($O143,Items!$A$2:$A$1072,0))</f>
        <v xml:space="preserve"> </v>
      </c>
      <c r="R143" t="str">
        <f t="array" ref="R143">INDEX(Items!D$2:D$1072,MATCH($O143,Items!$A$2:$A$1072,0))</f>
        <v xml:space="preserve"> </v>
      </c>
    </row>
    <row r="144" spans="1:18" ht="15.75" customHeight="1" x14ac:dyDescent="0.25">
      <c r="A144">
        <f t="shared" si="0"/>
        <v>1</v>
      </c>
      <c r="B144" t="str">
        <f t="shared" si="4"/>
        <v/>
      </c>
      <c r="C144">
        <f t="shared" si="5"/>
        <v>1</v>
      </c>
      <c r="D144" s="4"/>
      <c r="E144" t="s">
        <v>20</v>
      </c>
      <c r="F144" t="str">
        <f t="array" ref="F144">INDEX(Establishment!B$2:B$1031,MATCH($E144,Establishment!$A$2:$A$1031,0))</f>
        <v xml:space="preserve"> </v>
      </c>
      <c r="G144" t="str">
        <f t="array" ref="G144">INDEX(Establishment!C$2:C$1031,MATCH($E144,Establishment!$A$2:$A$1031,0))</f>
        <v xml:space="preserve"> </v>
      </c>
      <c r="I144" s="1"/>
      <c r="M144">
        <f t="shared" si="2"/>
        <v>0</v>
      </c>
      <c r="N144">
        <f t="shared" si="3"/>
        <v>0</v>
      </c>
      <c r="O144" t="s">
        <v>20</v>
      </c>
      <c r="P144" t="str">
        <f t="array" ref="P144">INDEX(Items!B$2:B$1072,MATCH($O144,Items!$A$2:$A$1072,0))</f>
        <v xml:space="preserve"> </v>
      </c>
      <c r="Q144" t="str">
        <f t="array" ref="Q144">INDEX(Items!C$2:C$1072,MATCH($O144,Items!$A$2:$A$1072,0))</f>
        <v xml:space="preserve"> </v>
      </c>
      <c r="R144" t="str">
        <f t="array" ref="R144">INDEX(Items!D$2:D$1072,MATCH($O144,Items!$A$2:$A$1072,0))</f>
        <v xml:space="preserve"> </v>
      </c>
    </row>
    <row r="145" spans="1:18" ht="15.75" customHeight="1" x14ac:dyDescent="0.25">
      <c r="A145">
        <f t="shared" si="0"/>
        <v>1</v>
      </c>
      <c r="B145" t="str">
        <f t="shared" si="4"/>
        <v/>
      </c>
      <c r="C145">
        <f t="shared" si="5"/>
        <v>1</v>
      </c>
      <c r="D145" s="4"/>
      <c r="E145" t="s">
        <v>20</v>
      </c>
      <c r="F145" t="str">
        <f t="array" ref="F145">INDEX(Establishment!B$2:B$1031,MATCH($E145,Establishment!$A$2:$A$1031,0))</f>
        <v xml:space="preserve"> </v>
      </c>
      <c r="G145" t="str">
        <f t="array" ref="G145">INDEX(Establishment!C$2:C$1031,MATCH($E145,Establishment!$A$2:$A$1031,0))</f>
        <v xml:space="preserve"> </v>
      </c>
      <c r="I145" s="1"/>
      <c r="M145">
        <f t="shared" si="2"/>
        <v>0</v>
      </c>
      <c r="N145">
        <f t="shared" si="3"/>
        <v>0</v>
      </c>
      <c r="O145" t="s">
        <v>20</v>
      </c>
      <c r="P145" t="str">
        <f t="array" ref="P145">INDEX(Items!B$2:B$1072,MATCH($O145,Items!$A$2:$A$1072,0))</f>
        <v xml:space="preserve"> </v>
      </c>
      <c r="Q145" t="str">
        <f t="array" ref="Q145">INDEX(Items!C$2:C$1072,MATCH($O145,Items!$A$2:$A$1072,0))</f>
        <v xml:space="preserve"> </v>
      </c>
      <c r="R145" t="str">
        <f t="array" ref="R145">INDEX(Items!D$2:D$1072,MATCH($O145,Items!$A$2:$A$1072,0))</f>
        <v xml:space="preserve"> </v>
      </c>
    </row>
    <row r="146" spans="1:18" ht="15.75" customHeight="1" x14ac:dyDescent="0.25">
      <c r="A146">
        <f t="shared" si="0"/>
        <v>1</v>
      </c>
      <c r="B146" t="str">
        <f t="shared" si="4"/>
        <v/>
      </c>
      <c r="C146">
        <f t="shared" si="5"/>
        <v>1</v>
      </c>
      <c r="D146" s="4"/>
      <c r="E146" t="s">
        <v>20</v>
      </c>
      <c r="F146" t="str">
        <f t="array" ref="F146">INDEX(Establishment!B$2:B$1031,MATCH($E146,Establishment!$A$2:$A$1031,0))</f>
        <v xml:space="preserve"> </v>
      </c>
      <c r="G146" t="str">
        <f t="array" ref="G146">INDEX(Establishment!C$2:C$1031,MATCH($E146,Establishment!$A$2:$A$1031,0))</f>
        <v xml:space="preserve"> </v>
      </c>
      <c r="I146" s="1"/>
      <c r="M146">
        <f t="shared" si="2"/>
        <v>0</v>
      </c>
      <c r="N146">
        <f t="shared" si="3"/>
        <v>0</v>
      </c>
      <c r="O146" t="s">
        <v>20</v>
      </c>
      <c r="P146" t="str">
        <f t="array" ref="P146">INDEX(Items!B$2:B$1072,MATCH($O146,Items!$A$2:$A$1072,0))</f>
        <v xml:space="preserve"> </v>
      </c>
      <c r="Q146" t="str">
        <f t="array" ref="Q146">INDEX(Items!C$2:C$1072,MATCH($O146,Items!$A$2:$A$1072,0))</f>
        <v xml:space="preserve"> </v>
      </c>
      <c r="R146" t="str">
        <f t="array" ref="R146">INDEX(Items!D$2:D$1072,MATCH($O146,Items!$A$2:$A$1072,0))</f>
        <v xml:space="preserve"> </v>
      </c>
    </row>
    <row r="147" spans="1:18" ht="15.75" customHeight="1" x14ac:dyDescent="0.25">
      <c r="A147">
        <f t="shared" si="0"/>
        <v>1</v>
      </c>
      <c r="B147" t="str">
        <f t="shared" si="4"/>
        <v/>
      </c>
      <c r="C147">
        <f t="shared" si="5"/>
        <v>1</v>
      </c>
      <c r="D147" s="4"/>
      <c r="E147" t="s">
        <v>20</v>
      </c>
      <c r="F147" t="str">
        <f t="array" ref="F147">INDEX(Establishment!B$2:B$1031,MATCH($E147,Establishment!$A$2:$A$1031,0))</f>
        <v xml:space="preserve"> </v>
      </c>
      <c r="G147" t="str">
        <f t="array" ref="G147">INDEX(Establishment!C$2:C$1031,MATCH($E147,Establishment!$A$2:$A$1031,0))</f>
        <v xml:space="preserve"> </v>
      </c>
      <c r="I147" s="1"/>
      <c r="M147">
        <f t="shared" si="2"/>
        <v>0</v>
      </c>
      <c r="N147">
        <f t="shared" si="3"/>
        <v>0</v>
      </c>
      <c r="O147" t="s">
        <v>20</v>
      </c>
      <c r="P147" t="str">
        <f t="array" ref="P147">INDEX(Items!B$2:B$1072,MATCH($O147,Items!$A$2:$A$1072,0))</f>
        <v xml:space="preserve"> </v>
      </c>
      <c r="Q147" t="str">
        <f t="array" ref="Q147">INDEX(Items!C$2:C$1072,MATCH($O147,Items!$A$2:$A$1072,0))</f>
        <v xml:space="preserve"> </v>
      </c>
      <c r="R147" t="str">
        <f t="array" ref="R147">INDEX(Items!D$2:D$1072,MATCH($O147,Items!$A$2:$A$1072,0))</f>
        <v xml:space="preserve"> </v>
      </c>
    </row>
    <row r="148" spans="1:18" ht="15.75" customHeight="1" x14ac:dyDescent="0.25">
      <c r="A148">
        <f t="shared" si="0"/>
        <v>1</v>
      </c>
      <c r="B148" t="str">
        <f t="shared" si="4"/>
        <v/>
      </c>
      <c r="C148">
        <f t="shared" si="5"/>
        <v>1</v>
      </c>
      <c r="D148" s="4"/>
      <c r="E148" t="s">
        <v>20</v>
      </c>
      <c r="F148" t="str">
        <f t="array" ref="F148">INDEX(Establishment!B$2:B$1031,MATCH($E148,Establishment!$A$2:$A$1031,0))</f>
        <v xml:space="preserve"> </v>
      </c>
      <c r="G148" t="str">
        <f t="array" ref="G148">INDEX(Establishment!C$2:C$1031,MATCH($E148,Establishment!$A$2:$A$1031,0))</f>
        <v xml:space="preserve"> </v>
      </c>
      <c r="I148" s="1"/>
      <c r="M148">
        <f t="shared" si="2"/>
        <v>0</v>
      </c>
      <c r="N148">
        <f t="shared" si="3"/>
        <v>0</v>
      </c>
      <c r="O148" t="s">
        <v>20</v>
      </c>
      <c r="P148" t="str">
        <f t="array" ref="P148">INDEX(Items!B$2:B$1072,MATCH($O148,Items!$A$2:$A$1072,0))</f>
        <v xml:space="preserve"> </v>
      </c>
      <c r="Q148" t="str">
        <f t="array" ref="Q148">INDEX(Items!C$2:C$1072,MATCH($O148,Items!$A$2:$A$1072,0))</f>
        <v xml:space="preserve"> </v>
      </c>
      <c r="R148" t="str">
        <f t="array" ref="R148">INDEX(Items!D$2:D$1072,MATCH($O148,Items!$A$2:$A$1072,0))</f>
        <v xml:space="preserve"> </v>
      </c>
    </row>
    <row r="149" spans="1:18" ht="15.75" customHeight="1" x14ac:dyDescent="0.25">
      <c r="A149">
        <f t="shared" si="0"/>
        <v>1</v>
      </c>
      <c r="B149" t="str">
        <f t="shared" si="4"/>
        <v/>
      </c>
      <c r="C149">
        <f t="shared" si="5"/>
        <v>1</v>
      </c>
      <c r="D149" s="4"/>
      <c r="E149" t="s">
        <v>20</v>
      </c>
      <c r="F149" t="str">
        <f t="array" ref="F149">INDEX(Establishment!B$2:B$1031,MATCH($E149,Establishment!$A$2:$A$1031,0))</f>
        <v xml:space="preserve"> </v>
      </c>
      <c r="G149" t="str">
        <f t="array" ref="G149">INDEX(Establishment!C$2:C$1031,MATCH($E149,Establishment!$A$2:$A$1031,0))</f>
        <v xml:space="preserve"> </v>
      </c>
      <c r="I149" s="1"/>
      <c r="M149">
        <f t="shared" si="2"/>
        <v>0</v>
      </c>
      <c r="N149">
        <f t="shared" si="3"/>
        <v>0</v>
      </c>
      <c r="O149" t="s">
        <v>20</v>
      </c>
      <c r="P149" t="str">
        <f t="array" ref="P149">INDEX(Items!B$2:B$1072,MATCH($O149,Items!$A$2:$A$1072,0))</f>
        <v xml:space="preserve"> </v>
      </c>
      <c r="Q149" t="str">
        <f t="array" ref="Q149">INDEX(Items!C$2:C$1072,MATCH($O149,Items!$A$2:$A$1072,0))</f>
        <v xml:space="preserve"> </v>
      </c>
      <c r="R149" t="str">
        <f t="array" ref="R149">INDEX(Items!D$2:D$1072,MATCH($O149,Items!$A$2:$A$1072,0))</f>
        <v xml:space="preserve"> </v>
      </c>
    </row>
    <row r="150" spans="1:18" ht="15.75" customHeight="1" x14ac:dyDescent="0.25">
      <c r="A150">
        <f t="shared" si="0"/>
        <v>1</v>
      </c>
      <c r="B150" t="str">
        <f t="shared" si="4"/>
        <v/>
      </c>
      <c r="C150">
        <f t="shared" si="5"/>
        <v>1</v>
      </c>
      <c r="D150" s="4"/>
      <c r="E150" t="s">
        <v>20</v>
      </c>
      <c r="F150" t="str">
        <f t="array" ref="F150">INDEX(Establishment!B$2:B$1031,MATCH($E150,Establishment!$A$2:$A$1031,0))</f>
        <v xml:space="preserve"> </v>
      </c>
      <c r="G150" t="str">
        <f t="array" ref="G150">INDEX(Establishment!C$2:C$1031,MATCH($E150,Establishment!$A$2:$A$1031,0))</f>
        <v xml:space="preserve"> </v>
      </c>
      <c r="I150" s="1"/>
      <c r="M150">
        <f t="shared" si="2"/>
        <v>0</v>
      </c>
      <c r="N150">
        <f t="shared" si="3"/>
        <v>0</v>
      </c>
      <c r="O150" t="s">
        <v>20</v>
      </c>
      <c r="P150" t="str">
        <f t="array" ref="P150">INDEX(Items!B$2:B$1072,MATCH($O150,Items!$A$2:$A$1072,0))</f>
        <v xml:space="preserve"> </v>
      </c>
      <c r="Q150" t="str">
        <f t="array" ref="Q150">INDEX(Items!C$2:C$1072,MATCH($O150,Items!$A$2:$A$1072,0))</f>
        <v xml:space="preserve"> </v>
      </c>
      <c r="R150" t="str">
        <f t="array" ref="R150">INDEX(Items!D$2:D$1072,MATCH($O150,Items!$A$2:$A$1072,0))</f>
        <v xml:space="preserve"> </v>
      </c>
    </row>
    <row r="151" spans="1:18" ht="15.75" customHeight="1" x14ac:dyDescent="0.25">
      <c r="A151">
        <f t="shared" si="0"/>
        <v>1</v>
      </c>
      <c r="B151" t="str">
        <f t="shared" si="4"/>
        <v/>
      </c>
      <c r="C151">
        <f t="shared" si="5"/>
        <v>1</v>
      </c>
      <c r="D151" s="4"/>
      <c r="E151" t="s">
        <v>20</v>
      </c>
      <c r="F151" t="str">
        <f t="array" ref="F151">INDEX(Establishment!B$2:B$1031,MATCH($E151,Establishment!$A$2:$A$1031,0))</f>
        <v xml:space="preserve"> </v>
      </c>
      <c r="G151" t="str">
        <f t="array" ref="G151">INDEX(Establishment!C$2:C$1031,MATCH($E151,Establishment!$A$2:$A$1031,0))</f>
        <v xml:space="preserve"> </v>
      </c>
      <c r="I151" s="1"/>
      <c r="M151">
        <f t="shared" si="2"/>
        <v>0</v>
      </c>
      <c r="N151">
        <f t="shared" si="3"/>
        <v>0</v>
      </c>
      <c r="O151" t="s">
        <v>20</v>
      </c>
      <c r="P151" t="str">
        <f t="array" ref="P151">INDEX(Items!B$2:B$1072,MATCH($O151,Items!$A$2:$A$1072,0))</f>
        <v xml:space="preserve"> </v>
      </c>
      <c r="Q151" t="str">
        <f t="array" ref="Q151">INDEX(Items!C$2:C$1072,MATCH($O151,Items!$A$2:$A$1072,0))</f>
        <v xml:space="preserve"> </v>
      </c>
      <c r="R151" t="str">
        <f t="array" ref="R151">INDEX(Items!D$2:D$1072,MATCH($O151,Items!$A$2:$A$1072,0))</f>
        <v xml:space="preserve"> </v>
      </c>
    </row>
    <row r="152" spans="1:18" ht="15.75" customHeight="1" x14ac:dyDescent="0.25">
      <c r="A152">
        <f t="shared" si="0"/>
        <v>1</v>
      </c>
      <c r="B152" t="str">
        <f t="shared" si="4"/>
        <v/>
      </c>
      <c r="C152">
        <f t="shared" si="5"/>
        <v>1</v>
      </c>
      <c r="D152" s="4"/>
      <c r="E152" t="s">
        <v>20</v>
      </c>
      <c r="F152" t="str">
        <f t="array" ref="F152">INDEX(Establishment!B$2:B$1031,MATCH($E152,Establishment!$A$2:$A$1031,0))</f>
        <v xml:space="preserve"> </v>
      </c>
      <c r="G152" t="str">
        <f t="array" ref="G152">INDEX(Establishment!C$2:C$1031,MATCH($E152,Establishment!$A$2:$A$1031,0))</f>
        <v xml:space="preserve"> </v>
      </c>
      <c r="I152" s="1"/>
      <c r="M152">
        <f t="shared" si="2"/>
        <v>0</v>
      </c>
      <c r="N152">
        <f t="shared" si="3"/>
        <v>0</v>
      </c>
      <c r="O152" t="s">
        <v>20</v>
      </c>
      <c r="P152" t="str">
        <f t="array" ref="P152">INDEX(Items!B$2:B$1072,MATCH($O152,Items!$A$2:$A$1072,0))</f>
        <v xml:space="preserve"> </v>
      </c>
      <c r="Q152" t="str">
        <f t="array" ref="Q152">INDEX(Items!C$2:C$1072,MATCH($O152,Items!$A$2:$A$1072,0))</f>
        <v xml:space="preserve"> </v>
      </c>
      <c r="R152" t="str">
        <f t="array" ref="R152">INDEX(Items!D$2:D$1072,MATCH($O152,Items!$A$2:$A$1072,0))</f>
        <v xml:space="preserve"> </v>
      </c>
    </row>
    <row r="153" spans="1:18" ht="15.75" customHeight="1" x14ac:dyDescent="0.25">
      <c r="A153">
        <f t="shared" si="0"/>
        <v>1</v>
      </c>
      <c r="B153" t="str">
        <f t="shared" si="4"/>
        <v/>
      </c>
      <c r="C153">
        <f t="shared" si="5"/>
        <v>1</v>
      </c>
      <c r="D153" s="4"/>
      <c r="E153" t="s">
        <v>20</v>
      </c>
      <c r="F153" t="str">
        <f t="array" ref="F153">INDEX(Establishment!B$2:B$1031,MATCH($E153,Establishment!$A$2:$A$1031,0))</f>
        <v xml:space="preserve"> </v>
      </c>
      <c r="G153" t="str">
        <f t="array" ref="G153">INDEX(Establishment!C$2:C$1031,MATCH($E153,Establishment!$A$2:$A$1031,0))</f>
        <v xml:space="preserve"> </v>
      </c>
      <c r="I153" s="1"/>
      <c r="M153">
        <f t="shared" si="2"/>
        <v>0</v>
      </c>
      <c r="N153">
        <f t="shared" si="3"/>
        <v>0</v>
      </c>
      <c r="O153" t="s">
        <v>20</v>
      </c>
      <c r="P153" t="str">
        <f t="array" ref="P153">INDEX(Items!B$2:B$1072,MATCH($O153,Items!$A$2:$A$1072,0))</f>
        <v xml:space="preserve"> </v>
      </c>
      <c r="Q153" t="str">
        <f t="array" ref="Q153">INDEX(Items!C$2:C$1072,MATCH($O153,Items!$A$2:$A$1072,0))</f>
        <v xml:space="preserve"> </v>
      </c>
      <c r="R153" t="str">
        <f t="array" ref="R153">INDEX(Items!D$2:D$1072,MATCH($O153,Items!$A$2:$A$1072,0))</f>
        <v xml:space="preserve"> </v>
      </c>
    </row>
    <row r="154" spans="1:18" ht="15.75" customHeight="1" x14ac:dyDescent="0.25">
      <c r="A154">
        <f t="shared" si="0"/>
        <v>1</v>
      </c>
      <c r="B154" t="str">
        <f t="shared" si="4"/>
        <v/>
      </c>
      <c r="C154">
        <f t="shared" si="5"/>
        <v>1</v>
      </c>
      <c r="D154" s="4"/>
      <c r="E154" t="s">
        <v>20</v>
      </c>
      <c r="F154" t="str">
        <f t="array" ref="F154">INDEX(Establishment!B$2:B$1031,MATCH($E154,Establishment!$A$2:$A$1031,0))</f>
        <v xml:space="preserve"> </v>
      </c>
      <c r="G154" t="str">
        <f t="array" ref="G154">INDEX(Establishment!C$2:C$1031,MATCH($E154,Establishment!$A$2:$A$1031,0))</f>
        <v xml:space="preserve"> </v>
      </c>
      <c r="I154" s="1"/>
      <c r="M154">
        <f t="shared" si="2"/>
        <v>0</v>
      </c>
      <c r="N154">
        <f t="shared" si="3"/>
        <v>0</v>
      </c>
      <c r="O154" t="s">
        <v>20</v>
      </c>
      <c r="P154" t="str">
        <f t="array" ref="P154">INDEX(Items!B$2:B$1072,MATCH($O154,Items!$A$2:$A$1072,0))</f>
        <v xml:space="preserve"> </v>
      </c>
      <c r="Q154" t="str">
        <f t="array" ref="Q154">INDEX(Items!C$2:C$1072,MATCH($O154,Items!$A$2:$A$1072,0))</f>
        <v xml:space="preserve"> </v>
      </c>
      <c r="R154" t="str">
        <f t="array" ref="R154">INDEX(Items!D$2:D$1072,MATCH($O154,Items!$A$2:$A$1072,0))</f>
        <v xml:space="preserve"> </v>
      </c>
    </row>
    <row r="155" spans="1:18" ht="15.75" customHeight="1" x14ac:dyDescent="0.25">
      <c r="A155">
        <f t="shared" si="0"/>
        <v>1</v>
      </c>
      <c r="B155" t="str">
        <f t="shared" si="4"/>
        <v/>
      </c>
      <c r="C155">
        <f t="shared" si="5"/>
        <v>1</v>
      </c>
      <c r="D155" s="4"/>
      <c r="E155" t="s">
        <v>20</v>
      </c>
      <c r="F155" t="str">
        <f t="array" ref="F155">INDEX(Establishment!B$2:B$1031,MATCH($E155,Establishment!$A$2:$A$1031,0))</f>
        <v xml:space="preserve"> </v>
      </c>
      <c r="G155" t="str">
        <f t="array" ref="G155">INDEX(Establishment!C$2:C$1031,MATCH($E155,Establishment!$A$2:$A$1031,0))</f>
        <v xml:space="preserve"> </v>
      </c>
      <c r="I155" s="1"/>
      <c r="M155">
        <f t="shared" si="2"/>
        <v>0</v>
      </c>
      <c r="N155">
        <f t="shared" si="3"/>
        <v>0</v>
      </c>
      <c r="O155" t="s">
        <v>20</v>
      </c>
      <c r="P155" t="str">
        <f t="array" ref="P155">INDEX(Items!B$2:B$1072,MATCH($O155,Items!$A$2:$A$1072,0))</f>
        <v xml:space="preserve"> </v>
      </c>
      <c r="Q155" t="str">
        <f t="array" ref="Q155">INDEX(Items!C$2:C$1072,MATCH($O155,Items!$A$2:$A$1072,0))</f>
        <v xml:space="preserve"> </v>
      </c>
      <c r="R155" t="str">
        <f t="array" ref="R155">INDEX(Items!D$2:D$1072,MATCH($O155,Items!$A$2:$A$1072,0))</f>
        <v xml:space="preserve"> </v>
      </c>
    </row>
    <row r="156" spans="1:18" ht="15.75" customHeight="1" x14ac:dyDescent="0.25">
      <c r="A156">
        <f t="shared" si="0"/>
        <v>1</v>
      </c>
      <c r="B156" t="str">
        <f t="shared" si="4"/>
        <v/>
      </c>
      <c r="C156">
        <f t="shared" si="5"/>
        <v>1</v>
      </c>
      <c r="D156" s="4"/>
      <c r="E156" t="s">
        <v>20</v>
      </c>
      <c r="F156" t="str">
        <f t="array" ref="F156">INDEX(Establishment!B$2:B$1031,MATCH($E156,Establishment!$A$2:$A$1031,0))</f>
        <v xml:space="preserve"> </v>
      </c>
      <c r="G156" t="str">
        <f t="array" ref="G156">INDEX(Establishment!C$2:C$1031,MATCH($E156,Establishment!$A$2:$A$1031,0))</f>
        <v xml:space="preserve"> </v>
      </c>
      <c r="I156" s="1"/>
      <c r="M156">
        <f t="shared" si="2"/>
        <v>0</v>
      </c>
      <c r="N156">
        <f t="shared" si="3"/>
        <v>0</v>
      </c>
      <c r="O156" t="s">
        <v>20</v>
      </c>
      <c r="P156" t="str">
        <f t="array" ref="P156">INDEX(Items!B$2:B$1072,MATCH($O156,Items!$A$2:$A$1072,0))</f>
        <v xml:space="preserve"> </v>
      </c>
      <c r="Q156" t="str">
        <f t="array" ref="Q156">INDEX(Items!C$2:C$1072,MATCH($O156,Items!$A$2:$A$1072,0))</f>
        <v xml:space="preserve"> </v>
      </c>
      <c r="R156" t="str">
        <f t="array" ref="R156">INDEX(Items!D$2:D$1072,MATCH($O156,Items!$A$2:$A$1072,0))</f>
        <v xml:space="preserve"> </v>
      </c>
    </row>
    <row r="157" spans="1:18" ht="15.75" customHeight="1" x14ac:dyDescent="0.25">
      <c r="A157">
        <f t="shared" si="0"/>
        <v>1</v>
      </c>
      <c r="B157" t="str">
        <f t="shared" si="4"/>
        <v/>
      </c>
      <c r="C157">
        <f t="shared" si="5"/>
        <v>1</v>
      </c>
      <c r="D157" s="4"/>
      <c r="E157" t="s">
        <v>20</v>
      </c>
      <c r="F157" t="str">
        <f t="array" ref="F157">INDEX(Establishment!B$2:B$1031,MATCH($E157,Establishment!$A$2:$A$1031,0))</f>
        <v xml:space="preserve"> </v>
      </c>
      <c r="G157" t="str">
        <f t="array" ref="G157">INDEX(Establishment!C$2:C$1031,MATCH($E157,Establishment!$A$2:$A$1031,0))</f>
        <v xml:space="preserve"> </v>
      </c>
      <c r="I157" s="1"/>
      <c r="M157">
        <f t="shared" si="2"/>
        <v>0</v>
      </c>
      <c r="N157">
        <f t="shared" si="3"/>
        <v>0</v>
      </c>
      <c r="O157" t="s">
        <v>20</v>
      </c>
      <c r="P157" t="str">
        <f t="array" ref="P157">INDEX(Items!B$2:B$1072,MATCH($O157,Items!$A$2:$A$1072,0))</f>
        <v xml:space="preserve"> </v>
      </c>
      <c r="Q157" t="str">
        <f t="array" ref="Q157">INDEX(Items!C$2:C$1072,MATCH($O157,Items!$A$2:$A$1072,0))</f>
        <v xml:space="preserve"> </v>
      </c>
      <c r="R157" t="str">
        <f t="array" ref="R157">INDEX(Items!D$2:D$1072,MATCH($O157,Items!$A$2:$A$1072,0))</f>
        <v xml:space="preserve"> </v>
      </c>
    </row>
    <row r="158" spans="1:18" ht="15.75" customHeight="1" x14ac:dyDescent="0.25">
      <c r="A158">
        <f t="shared" si="0"/>
        <v>1</v>
      </c>
      <c r="B158" t="str">
        <f t="shared" si="4"/>
        <v/>
      </c>
      <c r="C158">
        <f t="shared" si="5"/>
        <v>1</v>
      </c>
      <c r="D158" s="4"/>
      <c r="E158" t="s">
        <v>20</v>
      </c>
      <c r="F158" t="str">
        <f t="array" ref="F158">INDEX(Establishment!B$2:B$1031,MATCH($E158,Establishment!$A$2:$A$1031,0))</f>
        <v xml:space="preserve"> </v>
      </c>
      <c r="G158" t="str">
        <f t="array" ref="G158">INDEX(Establishment!C$2:C$1031,MATCH($E158,Establishment!$A$2:$A$1031,0))</f>
        <v xml:space="preserve"> </v>
      </c>
      <c r="I158" s="1"/>
      <c r="M158">
        <f t="shared" si="2"/>
        <v>0</v>
      </c>
      <c r="N158">
        <f t="shared" si="3"/>
        <v>0</v>
      </c>
      <c r="O158" t="s">
        <v>20</v>
      </c>
      <c r="P158" t="str">
        <f t="array" ref="P158">INDEX(Items!B$2:B$1072,MATCH($O158,Items!$A$2:$A$1072,0))</f>
        <v xml:space="preserve"> </v>
      </c>
      <c r="Q158" t="str">
        <f t="array" ref="Q158">INDEX(Items!C$2:C$1072,MATCH($O158,Items!$A$2:$A$1072,0))</f>
        <v xml:space="preserve"> </v>
      </c>
      <c r="R158" t="str">
        <f t="array" ref="R158">INDEX(Items!D$2:D$1072,MATCH($O158,Items!$A$2:$A$1072,0))</f>
        <v xml:space="preserve"> </v>
      </c>
    </row>
    <row r="159" spans="1:18" ht="15.75" customHeight="1" x14ac:dyDescent="0.25">
      <c r="A159">
        <f t="shared" si="0"/>
        <v>1</v>
      </c>
      <c r="B159" t="str">
        <f t="shared" si="4"/>
        <v/>
      </c>
      <c r="C159">
        <f t="shared" si="5"/>
        <v>1</v>
      </c>
      <c r="D159" s="4"/>
      <c r="E159" t="s">
        <v>20</v>
      </c>
      <c r="F159" t="str">
        <f t="array" ref="F159">INDEX(Establishment!B$2:B$1031,MATCH($E159,Establishment!$A$2:$A$1031,0))</f>
        <v xml:space="preserve"> </v>
      </c>
      <c r="G159" t="str">
        <f t="array" ref="G159">INDEX(Establishment!C$2:C$1031,MATCH($E159,Establishment!$A$2:$A$1031,0))</f>
        <v xml:space="preserve"> </v>
      </c>
      <c r="I159" s="1"/>
      <c r="M159">
        <f t="shared" si="2"/>
        <v>0</v>
      </c>
      <c r="N159">
        <f t="shared" si="3"/>
        <v>0</v>
      </c>
      <c r="O159" t="s">
        <v>20</v>
      </c>
      <c r="P159" t="str">
        <f t="array" ref="P159">INDEX(Items!B$2:B$1072,MATCH($O159,Items!$A$2:$A$1072,0))</f>
        <v xml:space="preserve"> </v>
      </c>
      <c r="Q159" t="str">
        <f t="array" ref="Q159">INDEX(Items!C$2:C$1072,MATCH($O159,Items!$A$2:$A$1072,0))</f>
        <v xml:space="preserve"> </v>
      </c>
      <c r="R159" t="str">
        <f t="array" ref="R159">INDEX(Items!D$2:D$1072,MATCH($O159,Items!$A$2:$A$1072,0))</f>
        <v xml:space="preserve"> </v>
      </c>
    </row>
    <row r="160" spans="1:18" ht="15.75" customHeight="1" x14ac:dyDescent="0.25">
      <c r="A160">
        <f t="shared" si="0"/>
        <v>1</v>
      </c>
      <c r="B160" t="str">
        <f t="shared" si="4"/>
        <v/>
      </c>
      <c r="C160">
        <f t="shared" si="5"/>
        <v>1</v>
      </c>
      <c r="D160" s="4"/>
      <c r="E160" t="s">
        <v>20</v>
      </c>
      <c r="F160" t="str">
        <f t="array" ref="F160">INDEX(Establishment!B$2:B$1031,MATCH($E160,Establishment!$A$2:$A$1031,0))</f>
        <v xml:space="preserve"> </v>
      </c>
      <c r="G160" t="str">
        <f t="array" ref="G160">INDEX(Establishment!C$2:C$1031,MATCH($E160,Establishment!$A$2:$A$1031,0))</f>
        <v xml:space="preserve"> </v>
      </c>
      <c r="I160" s="1"/>
      <c r="M160">
        <f t="shared" si="2"/>
        <v>0</v>
      </c>
      <c r="N160">
        <f t="shared" si="3"/>
        <v>0</v>
      </c>
      <c r="O160" t="s">
        <v>20</v>
      </c>
      <c r="P160" t="str">
        <f t="array" ref="P160">INDEX(Items!B$2:B$1072,MATCH($O160,Items!$A$2:$A$1072,0))</f>
        <v xml:space="preserve"> </v>
      </c>
      <c r="Q160" t="str">
        <f t="array" ref="Q160">INDEX(Items!C$2:C$1072,MATCH($O160,Items!$A$2:$A$1072,0))</f>
        <v xml:space="preserve"> </v>
      </c>
      <c r="R160" t="str">
        <f t="array" ref="R160">INDEX(Items!D$2:D$1072,MATCH($O160,Items!$A$2:$A$1072,0))</f>
        <v xml:space="preserve"> </v>
      </c>
    </row>
    <row r="161" spans="1:18" ht="15.75" customHeight="1" x14ac:dyDescent="0.25">
      <c r="A161">
        <f t="shared" si="0"/>
        <v>1</v>
      </c>
      <c r="B161" t="str">
        <f t="shared" si="4"/>
        <v/>
      </c>
      <c r="C161">
        <f t="shared" si="5"/>
        <v>1</v>
      </c>
      <c r="D161" s="4"/>
      <c r="E161" t="s">
        <v>20</v>
      </c>
      <c r="F161" t="str">
        <f t="array" ref="F161">INDEX(Establishment!B$2:B$1031,MATCH($E161,Establishment!$A$2:$A$1031,0))</f>
        <v xml:space="preserve"> </v>
      </c>
      <c r="G161" t="str">
        <f t="array" ref="G161">INDEX(Establishment!C$2:C$1031,MATCH($E161,Establishment!$A$2:$A$1031,0))</f>
        <v xml:space="preserve"> </v>
      </c>
      <c r="I161" s="1"/>
      <c r="M161">
        <f t="shared" si="2"/>
        <v>0</v>
      </c>
      <c r="N161">
        <f t="shared" si="3"/>
        <v>0</v>
      </c>
      <c r="O161" t="s">
        <v>20</v>
      </c>
      <c r="P161" t="str">
        <f t="array" ref="P161">INDEX(Items!B$2:B$1072,MATCH($O161,Items!$A$2:$A$1072,0))</f>
        <v xml:space="preserve"> </v>
      </c>
      <c r="Q161" t="str">
        <f t="array" ref="Q161">INDEX(Items!C$2:C$1072,MATCH($O161,Items!$A$2:$A$1072,0))</f>
        <v xml:space="preserve"> </v>
      </c>
      <c r="R161" t="str">
        <f t="array" ref="R161">INDEX(Items!D$2:D$1072,MATCH($O161,Items!$A$2:$A$1072,0))</f>
        <v xml:space="preserve"> </v>
      </c>
    </row>
    <row r="162" spans="1:18" ht="15.75" customHeight="1" x14ac:dyDescent="0.25">
      <c r="A162">
        <f t="shared" si="0"/>
        <v>1</v>
      </c>
      <c r="B162" t="str">
        <f t="shared" si="4"/>
        <v/>
      </c>
      <c r="C162">
        <f t="shared" si="5"/>
        <v>1</v>
      </c>
      <c r="D162" s="4"/>
      <c r="E162" t="s">
        <v>20</v>
      </c>
      <c r="F162" t="str">
        <f t="array" ref="F162">INDEX(Establishment!B$2:B$1031,MATCH($E162,Establishment!$A$2:$A$1031,0))</f>
        <v xml:space="preserve"> </v>
      </c>
      <c r="G162" t="str">
        <f t="array" ref="G162">INDEX(Establishment!C$2:C$1031,MATCH($E162,Establishment!$A$2:$A$1031,0))</f>
        <v xml:space="preserve"> </v>
      </c>
      <c r="I162" s="1"/>
      <c r="M162">
        <f t="shared" si="2"/>
        <v>0</v>
      </c>
      <c r="N162">
        <f t="shared" si="3"/>
        <v>0</v>
      </c>
      <c r="O162" t="s">
        <v>20</v>
      </c>
      <c r="P162" t="str">
        <f t="array" ref="P162">INDEX(Items!B$2:B$1072,MATCH($O162,Items!$A$2:$A$1072,0))</f>
        <v xml:space="preserve"> </v>
      </c>
      <c r="Q162" t="str">
        <f t="array" ref="Q162">INDEX(Items!C$2:C$1072,MATCH($O162,Items!$A$2:$A$1072,0))</f>
        <v xml:space="preserve"> </v>
      </c>
      <c r="R162" t="str">
        <f t="array" ref="R162">INDEX(Items!D$2:D$1072,MATCH($O162,Items!$A$2:$A$1072,0))</f>
        <v xml:space="preserve"> </v>
      </c>
    </row>
    <row r="163" spans="1:18" ht="15.75" customHeight="1" x14ac:dyDescent="0.25">
      <c r="A163">
        <f t="shared" si="0"/>
        <v>1</v>
      </c>
      <c r="B163" t="str">
        <f t="shared" si="4"/>
        <v/>
      </c>
      <c r="C163">
        <f t="shared" si="5"/>
        <v>1</v>
      </c>
      <c r="D163" s="4"/>
      <c r="E163" t="s">
        <v>20</v>
      </c>
      <c r="F163" t="str">
        <f t="array" ref="F163">INDEX(Establishment!B$2:B$1031,MATCH($E163,Establishment!$A$2:$A$1031,0))</f>
        <v xml:space="preserve"> </v>
      </c>
      <c r="G163" t="str">
        <f t="array" ref="G163">INDEX(Establishment!C$2:C$1031,MATCH($E163,Establishment!$A$2:$A$1031,0))</f>
        <v xml:space="preserve"> </v>
      </c>
      <c r="I163" s="1"/>
      <c r="M163">
        <f t="shared" si="2"/>
        <v>0</v>
      </c>
      <c r="N163">
        <f t="shared" si="3"/>
        <v>0</v>
      </c>
      <c r="O163" t="s">
        <v>20</v>
      </c>
      <c r="P163" t="str">
        <f t="array" ref="P163">INDEX(Items!B$2:B$1072,MATCH($O163,Items!$A$2:$A$1072,0))</f>
        <v xml:space="preserve"> </v>
      </c>
      <c r="Q163" t="str">
        <f t="array" ref="Q163">INDEX(Items!C$2:C$1072,MATCH($O163,Items!$A$2:$A$1072,0))</f>
        <v xml:space="preserve"> </v>
      </c>
      <c r="R163" t="str">
        <f t="array" ref="R163">INDEX(Items!D$2:D$1072,MATCH($O163,Items!$A$2:$A$1072,0))</f>
        <v xml:space="preserve"> </v>
      </c>
    </row>
    <row r="164" spans="1:18" ht="15.75" customHeight="1" x14ac:dyDescent="0.25">
      <c r="A164">
        <f t="shared" si="0"/>
        <v>1</v>
      </c>
      <c r="B164" t="str">
        <f t="shared" si="4"/>
        <v/>
      </c>
      <c r="C164">
        <f t="shared" si="5"/>
        <v>1</v>
      </c>
      <c r="D164" s="4"/>
      <c r="E164" t="s">
        <v>20</v>
      </c>
      <c r="F164" t="str">
        <f t="array" ref="F164">INDEX(Establishment!B$2:B$1031,MATCH($E164,Establishment!$A$2:$A$1031,0))</f>
        <v xml:space="preserve"> </v>
      </c>
      <c r="G164" t="str">
        <f t="array" ref="G164">INDEX(Establishment!C$2:C$1031,MATCH($E164,Establishment!$A$2:$A$1031,0))</f>
        <v xml:space="preserve"> </v>
      </c>
      <c r="I164" s="1"/>
      <c r="M164">
        <f t="shared" si="2"/>
        <v>0</v>
      </c>
      <c r="N164">
        <f t="shared" si="3"/>
        <v>0</v>
      </c>
      <c r="O164" t="s">
        <v>20</v>
      </c>
      <c r="P164" t="str">
        <f t="array" ref="P164">INDEX(Items!B$2:B$1072,MATCH($O164,Items!$A$2:$A$1072,0))</f>
        <v xml:space="preserve"> </v>
      </c>
      <c r="Q164" t="str">
        <f t="array" ref="Q164">INDEX(Items!C$2:C$1072,MATCH($O164,Items!$A$2:$A$1072,0))</f>
        <v xml:space="preserve"> </v>
      </c>
      <c r="R164" t="str">
        <f t="array" ref="R164">INDEX(Items!D$2:D$1072,MATCH($O164,Items!$A$2:$A$1072,0))</f>
        <v xml:space="preserve"> </v>
      </c>
    </row>
    <row r="165" spans="1:18" ht="15.75" customHeight="1" x14ac:dyDescent="0.25">
      <c r="A165">
        <f t="shared" si="0"/>
        <v>1</v>
      </c>
      <c r="B165" t="str">
        <f t="shared" si="4"/>
        <v/>
      </c>
      <c r="C165">
        <f t="shared" si="5"/>
        <v>1</v>
      </c>
      <c r="D165" s="4"/>
      <c r="E165" t="s">
        <v>20</v>
      </c>
      <c r="F165" t="str">
        <f t="array" ref="F165">INDEX(Establishment!B$2:B$1031,MATCH($E165,Establishment!$A$2:$A$1031,0))</f>
        <v xml:space="preserve"> </v>
      </c>
      <c r="G165" t="str">
        <f t="array" ref="G165">INDEX(Establishment!C$2:C$1031,MATCH($E165,Establishment!$A$2:$A$1031,0))</f>
        <v xml:space="preserve"> </v>
      </c>
      <c r="I165" s="1"/>
      <c r="M165">
        <f t="shared" si="2"/>
        <v>0</v>
      </c>
      <c r="N165">
        <f t="shared" si="3"/>
        <v>0</v>
      </c>
      <c r="O165" t="s">
        <v>20</v>
      </c>
      <c r="P165" t="str">
        <f t="array" ref="P165">INDEX(Items!B$2:B$1072,MATCH($O165,Items!$A$2:$A$1072,0))</f>
        <v xml:space="preserve"> </v>
      </c>
      <c r="Q165" t="str">
        <f t="array" ref="Q165">INDEX(Items!C$2:C$1072,MATCH($O165,Items!$A$2:$A$1072,0))</f>
        <v xml:space="preserve"> </v>
      </c>
      <c r="R165" t="str">
        <f t="array" ref="R165">INDEX(Items!D$2:D$1072,MATCH($O165,Items!$A$2:$A$1072,0))</f>
        <v xml:space="preserve"> </v>
      </c>
    </row>
    <row r="166" spans="1:18" ht="15.75" customHeight="1" x14ac:dyDescent="0.25">
      <c r="A166">
        <f t="shared" si="0"/>
        <v>1</v>
      </c>
      <c r="B166" t="str">
        <f t="shared" si="4"/>
        <v/>
      </c>
      <c r="C166">
        <f t="shared" si="5"/>
        <v>1</v>
      </c>
      <c r="D166" s="4"/>
      <c r="E166" t="s">
        <v>20</v>
      </c>
      <c r="F166" t="str">
        <f t="array" ref="F166">INDEX(Establishment!B$2:B$1031,MATCH($E166,Establishment!$A$2:$A$1031,0))</f>
        <v xml:space="preserve"> </v>
      </c>
      <c r="G166" t="str">
        <f t="array" ref="G166">INDEX(Establishment!C$2:C$1031,MATCH($E166,Establishment!$A$2:$A$1031,0))</f>
        <v xml:space="preserve"> </v>
      </c>
      <c r="I166" s="1"/>
      <c r="M166">
        <f t="shared" si="2"/>
        <v>0</v>
      </c>
      <c r="N166">
        <f t="shared" si="3"/>
        <v>0</v>
      </c>
      <c r="O166" t="s">
        <v>20</v>
      </c>
      <c r="P166" t="str">
        <f t="array" ref="P166">INDEX(Items!B$2:B$1072,MATCH($O166,Items!$A$2:$A$1072,0))</f>
        <v xml:space="preserve"> </v>
      </c>
      <c r="Q166" t="str">
        <f t="array" ref="Q166">INDEX(Items!C$2:C$1072,MATCH($O166,Items!$A$2:$A$1072,0))</f>
        <v xml:space="preserve"> </v>
      </c>
      <c r="R166" t="str">
        <f t="array" ref="R166">INDEX(Items!D$2:D$1072,MATCH($O166,Items!$A$2:$A$1072,0))</f>
        <v xml:space="preserve"> </v>
      </c>
    </row>
    <row r="167" spans="1:18" ht="15.75" customHeight="1" x14ac:dyDescent="0.25">
      <c r="A167">
        <f t="shared" si="0"/>
        <v>1</v>
      </c>
      <c r="B167" t="str">
        <f t="shared" si="4"/>
        <v/>
      </c>
      <c r="C167">
        <f t="shared" si="5"/>
        <v>1</v>
      </c>
      <c r="D167" s="4"/>
      <c r="E167" t="s">
        <v>20</v>
      </c>
      <c r="F167" t="str">
        <f t="array" ref="F167">INDEX(Establishment!B$2:B$1031,MATCH($E167,Establishment!$A$2:$A$1031,0))</f>
        <v xml:space="preserve"> </v>
      </c>
      <c r="G167" t="str">
        <f t="array" ref="G167">INDEX(Establishment!C$2:C$1031,MATCH($E167,Establishment!$A$2:$A$1031,0))</f>
        <v xml:space="preserve"> </v>
      </c>
      <c r="I167" s="1"/>
      <c r="M167">
        <f t="shared" si="2"/>
        <v>0</v>
      </c>
      <c r="N167">
        <f t="shared" si="3"/>
        <v>0</v>
      </c>
      <c r="O167" t="s">
        <v>20</v>
      </c>
      <c r="P167" t="str">
        <f t="array" ref="P167">INDEX(Items!B$2:B$1072,MATCH($O167,Items!$A$2:$A$1072,0))</f>
        <v xml:space="preserve"> </v>
      </c>
      <c r="Q167" t="str">
        <f t="array" ref="Q167">INDEX(Items!C$2:C$1072,MATCH($O167,Items!$A$2:$A$1072,0))</f>
        <v xml:space="preserve"> </v>
      </c>
      <c r="R167" t="str">
        <f t="array" ref="R167">INDEX(Items!D$2:D$1072,MATCH($O167,Items!$A$2:$A$1072,0))</f>
        <v xml:space="preserve"> </v>
      </c>
    </row>
    <row r="168" spans="1:18" ht="15.75" customHeight="1" x14ac:dyDescent="0.25">
      <c r="A168">
        <f t="shared" si="0"/>
        <v>1</v>
      </c>
      <c r="B168" t="str">
        <f t="shared" si="4"/>
        <v/>
      </c>
      <c r="C168">
        <f t="shared" si="5"/>
        <v>1</v>
      </c>
      <c r="D168" s="4"/>
      <c r="E168" t="s">
        <v>20</v>
      </c>
      <c r="F168" t="str">
        <f t="array" ref="F168">INDEX(Establishment!B$2:B$1031,MATCH($E168,Establishment!$A$2:$A$1031,0))</f>
        <v xml:space="preserve"> </v>
      </c>
      <c r="G168" t="str">
        <f t="array" ref="G168">INDEX(Establishment!C$2:C$1031,MATCH($E168,Establishment!$A$2:$A$1031,0))</f>
        <v xml:space="preserve"> </v>
      </c>
      <c r="I168" s="1"/>
      <c r="M168">
        <f t="shared" si="2"/>
        <v>0</v>
      </c>
      <c r="N168">
        <f t="shared" si="3"/>
        <v>0</v>
      </c>
      <c r="O168" t="s">
        <v>20</v>
      </c>
      <c r="P168" t="str">
        <f t="array" ref="P168">INDEX(Items!B$2:B$1072,MATCH($O168,Items!$A$2:$A$1072,0))</f>
        <v xml:space="preserve"> </v>
      </c>
      <c r="Q168" t="str">
        <f t="array" ref="Q168">INDEX(Items!C$2:C$1072,MATCH($O168,Items!$A$2:$A$1072,0))</f>
        <v xml:space="preserve"> </v>
      </c>
      <c r="R168" t="str">
        <f t="array" ref="R168">INDEX(Items!D$2:D$1072,MATCH($O168,Items!$A$2:$A$1072,0))</f>
        <v xml:space="preserve"> </v>
      </c>
    </row>
    <row r="169" spans="1:18" ht="15.75" customHeight="1" x14ac:dyDescent="0.25">
      <c r="A169">
        <f t="shared" si="0"/>
        <v>1</v>
      </c>
      <c r="B169" t="str">
        <f t="shared" si="4"/>
        <v/>
      </c>
      <c r="C169">
        <f t="shared" si="5"/>
        <v>1</v>
      </c>
      <c r="D169" s="4"/>
      <c r="E169" t="s">
        <v>20</v>
      </c>
      <c r="F169" t="str">
        <f t="array" ref="F169">INDEX(Establishment!B$2:B$1031,MATCH($E169,Establishment!$A$2:$A$1031,0))</f>
        <v xml:space="preserve"> </v>
      </c>
      <c r="G169" t="str">
        <f t="array" ref="G169">INDEX(Establishment!C$2:C$1031,MATCH($E169,Establishment!$A$2:$A$1031,0))</f>
        <v xml:space="preserve"> </v>
      </c>
      <c r="I169" s="1"/>
      <c r="M169">
        <f t="shared" si="2"/>
        <v>0</v>
      </c>
      <c r="N169">
        <f t="shared" si="3"/>
        <v>0</v>
      </c>
      <c r="O169" t="s">
        <v>20</v>
      </c>
      <c r="P169" t="str">
        <f t="array" ref="P169">INDEX(Items!B$2:B$1072,MATCH($O169,Items!$A$2:$A$1072,0))</f>
        <v xml:space="preserve"> </v>
      </c>
      <c r="Q169" t="str">
        <f t="array" ref="Q169">INDEX(Items!C$2:C$1072,MATCH($O169,Items!$A$2:$A$1072,0))</f>
        <v xml:space="preserve"> </v>
      </c>
      <c r="R169" t="str">
        <f t="array" ref="R169">INDEX(Items!D$2:D$1072,MATCH($O169,Items!$A$2:$A$1072,0))</f>
        <v xml:space="preserve"> </v>
      </c>
    </row>
    <row r="170" spans="1:18" ht="15.75" customHeight="1" x14ac:dyDescent="0.25">
      <c r="A170">
        <f t="shared" si="0"/>
        <v>1</v>
      </c>
      <c r="B170" t="str">
        <f t="shared" si="4"/>
        <v/>
      </c>
      <c r="C170">
        <f t="shared" si="5"/>
        <v>1</v>
      </c>
      <c r="D170" s="4"/>
      <c r="E170" t="s">
        <v>20</v>
      </c>
      <c r="F170" t="str">
        <f t="array" ref="F170">INDEX(Establishment!B$2:B$1031,MATCH($E170,Establishment!$A$2:$A$1031,0))</f>
        <v xml:space="preserve"> </v>
      </c>
      <c r="G170" t="str">
        <f t="array" ref="G170">INDEX(Establishment!C$2:C$1031,MATCH($E170,Establishment!$A$2:$A$1031,0))</f>
        <v xml:space="preserve"> </v>
      </c>
      <c r="I170" s="1"/>
      <c r="M170">
        <f t="shared" si="2"/>
        <v>0</v>
      </c>
      <c r="N170">
        <f t="shared" si="3"/>
        <v>0</v>
      </c>
      <c r="O170" t="s">
        <v>20</v>
      </c>
      <c r="P170" t="str">
        <f t="array" ref="P170">INDEX(Items!B$2:B$1072,MATCH($O170,Items!$A$2:$A$1072,0))</f>
        <v xml:space="preserve"> </v>
      </c>
      <c r="Q170" t="str">
        <f t="array" ref="Q170">INDEX(Items!C$2:C$1072,MATCH($O170,Items!$A$2:$A$1072,0))</f>
        <v xml:space="preserve"> </v>
      </c>
      <c r="R170" t="str">
        <f t="array" ref="R170">INDEX(Items!D$2:D$1072,MATCH($O170,Items!$A$2:$A$1072,0))</f>
        <v xml:space="preserve"> </v>
      </c>
    </row>
    <row r="171" spans="1:18" ht="15.75" customHeight="1" x14ac:dyDescent="0.25">
      <c r="A171">
        <f t="shared" si="0"/>
        <v>1</v>
      </c>
      <c r="B171" t="str">
        <f t="shared" si="4"/>
        <v/>
      </c>
      <c r="C171">
        <f t="shared" si="5"/>
        <v>1</v>
      </c>
      <c r="D171" s="4"/>
      <c r="E171" t="s">
        <v>20</v>
      </c>
      <c r="F171" t="str">
        <f t="array" ref="F171">INDEX(Establishment!B$2:B$1031,MATCH($E171,Establishment!$A$2:$A$1031,0))</f>
        <v xml:space="preserve"> </v>
      </c>
      <c r="G171" t="str">
        <f t="array" ref="G171">INDEX(Establishment!C$2:C$1031,MATCH($E171,Establishment!$A$2:$A$1031,0))</f>
        <v xml:space="preserve"> </v>
      </c>
      <c r="I171" s="1"/>
      <c r="M171">
        <f t="shared" si="2"/>
        <v>0</v>
      </c>
      <c r="N171">
        <f t="shared" si="3"/>
        <v>0</v>
      </c>
      <c r="O171" t="s">
        <v>20</v>
      </c>
      <c r="P171" t="str">
        <f t="array" ref="P171">INDEX(Items!B$2:B$1072,MATCH($O171,Items!$A$2:$A$1072,0))</f>
        <v xml:space="preserve"> </v>
      </c>
      <c r="Q171" t="str">
        <f t="array" ref="Q171">INDEX(Items!C$2:C$1072,MATCH($O171,Items!$A$2:$A$1072,0))</f>
        <v xml:space="preserve"> </v>
      </c>
      <c r="R171" t="str">
        <f t="array" ref="R171">INDEX(Items!D$2:D$1072,MATCH($O171,Items!$A$2:$A$1072,0))</f>
        <v xml:space="preserve"> </v>
      </c>
    </row>
    <row r="172" spans="1:18" ht="15.75" customHeight="1" x14ac:dyDescent="0.25">
      <c r="A172">
        <f t="shared" si="0"/>
        <v>1</v>
      </c>
      <c r="B172" t="str">
        <f t="shared" si="4"/>
        <v/>
      </c>
      <c r="C172">
        <f t="shared" si="5"/>
        <v>1</v>
      </c>
      <c r="D172" s="4"/>
      <c r="E172" t="s">
        <v>20</v>
      </c>
      <c r="F172" t="str">
        <f t="array" ref="F172">INDEX(Establishment!B$2:B$1031,MATCH($E172,Establishment!$A$2:$A$1031,0))</f>
        <v xml:space="preserve"> </v>
      </c>
      <c r="G172" t="str">
        <f t="array" ref="G172">INDEX(Establishment!C$2:C$1031,MATCH($E172,Establishment!$A$2:$A$1031,0))</f>
        <v xml:space="preserve"> </v>
      </c>
      <c r="I172" s="1"/>
      <c r="M172">
        <f t="shared" si="2"/>
        <v>0</v>
      </c>
      <c r="N172">
        <f t="shared" si="3"/>
        <v>0</v>
      </c>
      <c r="O172" t="s">
        <v>20</v>
      </c>
      <c r="P172" t="str">
        <f t="array" ref="P172">INDEX(Items!B$2:B$1072,MATCH($O172,Items!$A$2:$A$1072,0))</f>
        <v xml:space="preserve"> </v>
      </c>
      <c r="Q172" t="str">
        <f t="array" ref="Q172">INDEX(Items!C$2:C$1072,MATCH($O172,Items!$A$2:$A$1072,0))</f>
        <v xml:space="preserve"> </v>
      </c>
      <c r="R172" t="str">
        <f t="array" ref="R172">INDEX(Items!D$2:D$1072,MATCH($O172,Items!$A$2:$A$1072,0))</f>
        <v xml:space="preserve"> </v>
      </c>
    </row>
    <row r="173" spans="1:18" ht="15.75" customHeight="1" x14ac:dyDescent="0.25">
      <c r="A173">
        <f t="shared" si="0"/>
        <v>1</v>
      </c>
      <c r="B173" t="str">
        <f t="shared" si="4"/>
        <v/>
      </c>
      <c r="C173">
        <f t="shared" si="5"/>
        <v>1</v>
      </c>
      <c r="D173" s="4"/>
      <c r="E173" t="s">
        <v>20</v>
      </c>
      <c r="F173" t="str">
        <f t="array" ref="F173">INDEX(Establishment!B$2:B$1031,MATCH($E173,Establishment!$A$2:$A$1031,0))</f>
        <v xml:space="preserve"> </v>
      </c>
      <c r="G173" t="str">
        <f t="array" ref="G173">INDEX(Establishment!C$2:C$1031,MATCH($E173,Establishment!$A$2:$A$1031,0))</f>
        <v xml:space="preserve"> </v>
      </c>
      <c r="I173" s="1"/>
      <c r="M173">
        <f t="shared" si="2"/>
        <v>0</v>
      </c>
      <c r="N173">
        <f t="shared" si="3"/>
        <v>0</v>
      </c>
      <c r="O173" t="s">
        <v>20</v>
      </c>
      <c r="P173" t="str">
        <f t="array" ref="P173">INDEX(Items!B$2:B$1072,MATCH($O173,Items!$A$2:$A$1072,0))</f>
        <v xml:space="preserve"> </v>
      </c>
      <c r="Q173" t="str">
        <f t="array" ref="Q173">INDEX(Items!C$2:C$1072,MATCH($O173,Items!$A$2:$A$1072,0))</f>
        <v xml:space="preserve"> </v>
      </c>
      <c r="R173" t="str">
        <f t="array" ref="R173">INDEX(Items!D$2:D$1072,MATCH($O173,Items!$A$2:$A$1072,0))</f>
        <v xml:space="preserve"> </v>
      </c>
    </row>
    <row r="174" spans="1:18" ht="15.75" customHeight="1" x14ac:dyDescent="0.25">
      <c r="A174">
        <f t="shared" si="0"/>
        <v>1</v>
      </c>
      <c r="B174" t="str">
        <f t="shared" si="4"/>
        <v/>
      </c>
      <c r="C174">
        <f t="shared" si="5"/>
        <v>1</v>
      </c>
      <c r="D174" s="4"/>
      <c r="E174" t="s">
        <v>20</v>
      </c>
      <c r="F174" t="str">
        <f t="array" ref="F174">INDEX(Establishment!B$2:B$1031,MATCH($E174,Establishment!$A$2:$A$1031,0))</f>
        <v xml:space="preserve"> </v>
      </c>
      <c r="G174" t="str">
        <f t="array" ref="G174">INDEX(Establishment!C$2:C$1031,MATCH($E174,Establishment!$A$2:$A$1031,0))</f>
        <v xml:space="preserve"> </v>
      </c>
      <c r="I174" s="1"/>
      <c r="M174">
        <f t="shared" si="2"/>
        <v>0</v>
      </c>
      <c r="N174">
        <f t="shared" si="3"/>
        <v>0</v>
      </c>
      <c r="O174" t="s">
        <v>20</v>
      </c>
      <c r="P174" t="str">
        <f t="array" ref="P174">INDEX(Items!B$2:B$1072,MATCH($O174,Items!$A$2:$A$1072,0))</f>
        <v xml:space="preserve"> </v>
      </c>
      <c r="Q174" t="str">
        <f t="array" ref="Q174">INDEX(Items!C$2:C$1072,MATCH($O174,Items!$A$2:$A$1072,0))</f>
        <v xml:space="preserve"> </v>
      </c>
      <c r="R174" t="str">
        <f t="array" ref="R174">INDEX(Items!D$2:D$1072,MATCH($O174,Items!$A$2:$A$1072,0))</f>
        <v xml:space="preserve"> </v>
      </c>
    </row>
    <row r="175" spans="1:18" ht="15.75" customHeight="1" x14ac:dyDescent="0.25">
      <c r="A175">
        <f t="shared" si="0"/>
        <v>1</v>
      </c>
      <c r="B175" t="str">
        <f t="shared" si="4"/>
        <v/>
      </c>
      <c r="C175">
        <f t="shared" si="5"/>
        <v>1</v>
      </c>
      <c r="D175" s="4"/>
      <c r="E175" t="s">
        <v>20</v>
      </c>
      <c r="F175" t="str">
        <f t="array" ref="F175">INDEX(Establishment!B$2:B$1031,MATCH($E175,Establishment!$A$2:$A$1031,0))</f>
        <v xml:space="preserve"> </v>
      </c>
      <c r="G175" t="str">
        <f t="array" ref="G175">INDEX(Establishment!C$2:C$1031,MATCH($E175,Establishment!$A$2:$A$1031,0))</f>
        <v xml:space="preserve"> </v>
      </c>
      <c r="I175" s="1"/>
      <c r="M175">
        <f t="shared" si="2"/>
        <v>0</v>
      </c>
      <c r="N175">
        <f t="shared" si="3"/>
        <v>0</v>
      </c>
      <c r="O175" t="s">
        <v>20</v>
      </c>
      <c r="P175" t="str">
        <f t="array" ref="P175">INDEX(Items!B$2:B$1072,MATCH($O175,Items!$A$2:$A$1072,0))</f>
        <v xml:space="preserve"> </v>
      </c>
      <c r="Q175" t="str">
        <f t="array" ref="Q175">INDEX(Items!C$2:C$1072,MATCH($O175,Items!$A$2:$A$1072,0))</f>
        <v xml:space="preserve"> </v>
      </c>
      <c r="R175" t="str">
        <f t="array" ref="R175">INDEX(Items!D$2:D$1072,MATCH($O175,Items!$A$2:$A$1072,0))</f>
        <v xml:space="preserve"> </v>
      </c>
    </row>
    <row r="176" spans="1:18" ht="15.75" customHeight="1" x14ac:dyDescent="0.25">
      <c r="A176">
        <f t="shared" si="0"/>
        <v>1</v>
      </c>
      <c r="B176" t="str">
        <f t="shared" si="4"/>
        <v/>
      </c>
      <c r="C176">
        <f t="shared" si="5"/>
        <v>1</v>
      </c>
      <c r="D176" s="4"/>
      <c r="E176" t="s">
        <v>20</v>
      </c>
      <c r="F176" t="str">
        <f t="array" ref="F176">INDEX(Establishment!B$2:B$1031,MATCH($E176,Establishment!$A$2:$A$1031,0))</f>
        <v xml:space="preserve"> </v>
      </c>
      <c r="G176" t="str">
        <f t="array" ref="G176">INDEX(Establishment!C$2:C$1031,MATCH($E176,Establishment!$A$2:$A$1031,0))</f>
        <v xml:space="preserve"> </v>
      </c>
      <c r="I176" s="1"/>
      <c r="M176">
        <f t="shared" si="2"/>
        <v>0</v>
      </c>
      <c r="N176">
        <f t="shared" si="3"/>
        <v>0</v>
      </c>
      <c r="O176" t="s">
        <v>20</v>
      </c>
      <c r="P176" t="str">
        <f t="array" ref="P176">INDEX(Items!B$2:B$1072,MATCH($O176,Items!$A$2:$A$1072,0))</f>
        <v xml:space="preserve"> </v>
      </c>
      <c r="Q176" t="str">
        <f t="array" ref="Q176">INDEX(Items!C$2:C$1072,MATCH($O176,Items!$A$2:$A$1072,0))</f>
        <v xml:space="preserve"> </v>
      </c>
      <c r="R176" t="str">
        <f t="array" ref="R176">INDEX(Items!D$2:D$1072,MATCH($O176,Items!$A$2:$A$1072,0))</f>
        <v xml:space="preserve"> </v>
      </c>
    </row>
    <row r="177" spans="1:18" ht="15.75" customHeight="1" x14ac:dyDescent="0.25">
      <c r="A177">
        <f t="shared" si="0"/>
        <v>1</v>
      </c>
      <c r="B177" t="str">
        <f t="shared" si="4"/>
        <v/>
      </c>
      <c r="C177">
        <f t="shared" si="5"/>
        <v>1</v>
      </c>
      <c r="D177" s="4"/>
      <c r="E177" t="s">
        <v>20</v>
      </c>
      <c r="F177" t="str">
        <f t="array" ref="F177">INDEX(Establishment!B$2:B$1031,MATCH($E177,Establishment!$A$2:$A$1031,0))</f>
        <v xml:space="preserve"> </v>
      </c>
      <c r="G177" t="str">
        <f t="array" ref="G177">INDEX(Establishment!C$2:C$1031,MATCH($E177,Establishment!$A$2:$A$1031,0))</f>
        <v xml:space="preserve"> </v>
      </c>
      <c r="I177" s="1"/>
      <c r="M177">
        <f t="shared" si="2"/>
        <v>0</v>
      </c>
      <c r="N177">
        <f t="shared" si="3"/>
        <v>0</v>
      </c>
      <c r="O177" t="s">
        <v>20</v>
      </c>
      <c r="P177" t="str">
        <f t="array" ref="P177">INDEX(Items!B$2:B$1072,MATCH($O177,Items!$A$2:$A$1072,0))</f>
        <v xml:space="preserve"> </v>
      </c>
      <c r="Q177" t="str">
        <f t="array" ref="Q177">INDEX(Items!C$2:C$1072,MATCH($O177,Items!$A$2:$A$1072,0))</f>
        <v xml:space="preserve"> </v>
      </c>
      <c r="R177" t="str">
        <f t="array" ref="R177">INDEX(Items!D$2:D$1072,MATCH($O177,Items!$A$2:$A$1072,0))</f>
        <v xml:space="preserve"> </v>
      </c>
    </row>
    <row r="178" spans="1:18" ht="15.75" customHeight="1" x14ac:dyDescent="0.25">
      <c r="A178">
        <f t="shared" si="0"/>
        <v>1</v>
      </c>
      <c r="B178" t="str">
        <f t="shared" si="4"/>
        <v/>
      </c>
      <c r="C178">
        <f t="shared" si="5"/>
        <v>1</v>
      </c>
      <c r="D178" s="4"/>
      <c r="E178" t="s">
        <v>20</v>
      </c>
      <c r="F178" t="str">
        <f t="array" ref="F178">INDEX(Establishment!B$2:B$1031,MATCH($E178,Establishment!$A$2:$A$1031,0))</f>
        <v xml:space="preserve"> </v>
      </c>
      <c r="G178" t="str">
        <f t="array" ref="G178">INDEX(Establishment!C$2:C$1031,MATCH($E178,Establishment!$A$2:$A$1031,0))</f>
        <v xml:space="preserve"> </v>
      </c>
      <c r="I178" s="1"/>
      <c r="M178">
        <f t="shared" si="2"/>
        <v>0</v>
      </c>
      <c r="N178">
        <f t="shared" si="3"/>
        <v>0</v>
      </c>
      <c r="O178" t="s">
        <v>20</v>
      </c>
      <c r="P178" t="str">
        <f t="array" ref="P178">INDEX(Items!B$2:B$1072,MATCH($O178,Items!$A$2:$A$1072,0))</f>
        <v xml:space="preserve"> </v>
      </c>
      <c r="Q178" t="str">
        <f t="array" ref="Q178">INDEX(Items!C$2:C$1072,MATCH($O178,Items!$A$2:$A$1072,0))</f>
        <v xml:space="preserve"> </v>
      </c>
      <c r="R178" t="str">
        <f t="array" ref="R178">INDEX(Items!D$2:D$1072,MATCH($O178,Items!$A$2:$A$1072,0))</f>
        <v xml:space="preserve"> </v>
      </c>
    </row>
    <row r="179" spans="1:18" ht="15.75" customHeight="1" x14ac:dyDescent="0.25">
      <c r="A179">
        <f t="shared" si="0"/>
        <v>1</v>
      </c>
      <c r="B179" t="str">
        <f t="shared" si="4"/>
        <v/>
      </c>
      <c r="C179">
        <f t="shared" si="5"/>
        <v>1</v>
      </c>
      <c r="D179" s="4"/>
      <c r="E179" t="s">
        <v>20</v>
      </c>
      <c r="F179" t="str">
        <f t="array" ref="F179">INDEX(Establishment!B$2:B$1031,MATCH($E179,Establishment!$A$2:$A$1031,0))</f>
        <v xml:space="preserve"> </v>
      </c>
      <c r="G179" t="str">
        <f t="array" ref="G179">INDEX(Establishment!C$2:C$1031,MATCH($E179,Establishment!$A$2:$A$1031,0))</f>
        <v xml:space="preserve"> </v>
      </c>
      <c r="I179" s="1"/>
      <c r="M179">
        <f t="shared" si="2"/>
        <v>0</v>
      </c>
      <c r="N179">
        <f t="shared" si="3"/>
        <v>0</v>
      </c>
      <c r="O179" t="s">
        <v>20</v>
      </c>
      <c r="P179" t="str">
        <f t="array" ref="P179">INDEX(Items!B$2:B$1072,MATCH($O179,Items!$A$2:$A$1072,0))</f>
        <v xml:space="preserve"> </v>
      </c>
      <c r="Q179" t="str">
        <f t="array" ref="Q179">INDEX(Items!C$2:C$1072,MATCH($O179,Items!$A$2:$A$1072,0))</f>
        <v xml:space="preserve"> </v>
      </c>
      <c r="R179" t="str">
        <f t="array" ref="R179">INDEX(Items!D$2:D$1072,MATCH($O179,Items!$A$2:$A$1072,0))</f>
        <v xml:space="preserve"> </v>
      </c>
    </row>
    <row r="180" spans="1:18" ht="15.75" customHeight="1" x14ac:dyDescent="0.25">
      <c r="A180">
        <f t="shared" si="0"/>
        <v>1</v>
      </c>
      <c r="B180" t="str">
        <f t="shared" si="4"/>
        <v/>
      </c>
      <c r="C180">
        <f t="shared" si="5"/>
        <v>1</v>
      </c>
      <c r="D180" s="4"/>
      <c r="E180" t="s">
        <v>20</v>
      </c>
      <c r="F180" t="str">
        <f t="array" ref="F180">INDEX(Establishment!B$2:B$1031,MATCH($E180,Establishment!$A$2:$A$1031,0))</f>
        <v xml:space="preserve"> </v>
      </c>
      <c r="G180" t="str">
        <f t="array" ref="G180">INDEX(Establishment!C$2:C$1031,MATCH($E180,Establishment!$A$2:$A$1031,0))</f>
        <v xml:space="preserve"> </v>
      </c>
      <c r="I180" s="1"/>
      <c r="M180">
        <f t="shared" si="2"/>
        <v>0</v>
      </c>
      <c r="N180">
        <f t="shared" si="3"/>
        <v>0</v>
      </c>
      <c r="O180" t="s">
        <v>20</v>
      </c>
      <c r="P180" t="str">
        <f t="array" ref="P180">INDEX(Items!B$2:B$1072,MATCH($O180,Items!$A$2:$A$1072,0))</f>
        <v xml:space="preserve"> </v>
      </c>
      <c r="Q180" t="str">
        <f t="array" ref="Q180">INDEX(Items!C$2:C$1072,MATCH($O180,Items!$A$2:$A$1072,0))</f>
        <v xml:space="preserve"> </v>
      </c>
      <c r="R180" t="str">
        <f t="array" ref="R180">INDEX(Items!D$2:D$1072,MATCH($O180,Items!$A$2:$A$1072,0))</f>
        <v xml:space="preserve"> </v>
      </c>
    </row>
    <row r="181" spans="1:18" ht="15.75" customHeight="1" x14ac:dyDescent="0.25">
      <c r="A181">
        <f t="shared" si="0"/>
        <v>1</v>
      </c>
      <c r="B181" t="str">
        <f t="shared" si="4"/>
        <v/>
      </c>
      <c r="C181">
        <f t="shared" si="5"/>
        <v>1</v>
      </c>
      <c r="D181" s="4"/>
      <c r="E181" t="s">
        <v>20</v>
      </c>
      <c r="F181" t="str">
        <f t="array" ref="F181">INDEX(Establishment!B$2:B$1031,MATCH($E181,Establishment!$A$2:$A$1031,0))</f>
        <v xml:space="preserve"> </v>
      </c>
      <c r="G181" t="str">
        <f t="array" ref="G181">INDEX(Establishment!C$2:C$1031,MATCH($E181,Establishment!$A$2:$A$1031,0))</f>
        <v xml:space="preserve"> </v>
      </c>
      <c r="I181" s="1"/>
      <c r="M181">
        <f t="shared" si="2"/>
        <v>0</v>
      </c>
      <c r="N181">
        <f t="shared" si="3"/>
        <v>0</v>
      </c>
      <c r="O181" t="s">
        <v>20</v>
      </c>
      <c r="P181" t="str">
        <f t="array" ref="P181">INDEX(Items!B$2:B$1072,MATCH($O181,Items!$A$2:$A$1072,0))</f>
        <v xml:space="preserve"> </v>
      </c>
      <c r="Q181" t="str">
        <f t="array" ref="Q181">INDEX(Items!C$2:C$1072,MATCH($O181,Items!$A$2:$A$1072,0))</f>
        <v xml:space="preserve"> </v>
      </c>
      <c r="R181" t="str">
        <f t="array" ref="R181">INDEX(Items!D$2:D$1072,MATCH($O181,Items!$A$2:$A$1072,0))</f>
        <v xml:space="preserve"> </v>
      </c>
    </row>
    <row r="182" spans="1:18" ht="15.75" customHeight="1" x14ac:dyDescent="0.25">
      <c r="A182">
        <f t="shared" si="0"/>
        <v>1</v>
      </c>
      <c r="B182" t="str">
        <f t="shared" si="4"/>
        <v/>
      </c>
      <c r="C182">
        <f t="shared" si="5"/>
        <v>1</v>
      </c>
      <c r="D182" s="4"/>
      <c r="E182" t="s">
        <v>20</v>
      </c>
      <c r="F182" t="str">
        <f t="array" ref="F182">INDEX(Establishment!B$2:B$1031,MATCH($E182,Establishment!$A$2:$A$1031,0))</f>
        <v xml:space="preserve"> </v>
      </c>
      <c r="G182" t="str">
        <f t="array" ref="G182">INDEX(Establishment!C$2:C$1031,MATCH($E182,Establishment!$A$2:$A$1031,0))</f>
        <v xml:space="preserve"> </v>
      </c>
      <c r="I182" s="1"/>
      <c r="M182">
        <f t="shared" si="2"/>
        <v>0</v>
      </c>
      <c r="N182">
        <f t="shared" si="3"/>
        <v>0</v>
      </c>
      <c r="O182" t="s">
        <v>20</v>
      </c>
      <c r="P182" t="str">
        <f t="array" ref="P182">INDEX(Items!B$2:B$1072,MATCH($O182,Items!$A$2:$A$1072,0))</f>
        <v xml:space="preserve"> </v>
      </c>
      <c r="Q182" t="str">
        <f t="array" ref="Q182">INDEX(Items!C$2:C$1072,MATCH($O182,Items!$A$2:$A$1072,0))</f>
        <v xml:space="preserve"> </v>
      </c>
      <c r="R182" t="str">
        <f t="array" ref="R182">INDEX(Items!D$2:D$1072,MATCH($O182,Items!$A$2:$A$1072,0))</f>
        <v xml:space="preserve"> </v>
      </c>
    </row>
    <row r="183" spans="1:18" ht="15.75" customHeight="1" x14ac:dyDescent="0.25">
      <c r="A183">
        <f t="shared" si="0"/>
        <v>1</v>
      </c>
      <c r="B183" t="str">
        <f t="shared" si="4"/>
        <v/>
      </c>
      <c r="C183">
        <f t="shared" si="5"/>
        <v>1</v>
      </c>
      <c r="D183" s="4"/>
      <c r="E183" t="s">
        <v>20</v>
      </c>
      <c r="F183" t="str">
        <f t="array" ref="F183">INDEX(Establishment!B$2:B$1031,MATCH($E183,Establishment!$A$2:$A$1031,0))</f>
        <v xml:space="preserve"> </v>
      </c>
      <c r="G183" t="str">
        <f t="array" ref="G183">INDEX(Establishment!C$2:C$1031,MATCH($E183,Establishment!$A$2:$A$1031,0))</f>
        <v xml:space="preserve"> </v>
      </c>
      <c r="I183" s="1"/>
      <c r="M183">
        <f t="shared" si="2"/>
        <v>0</v>
      </c>
      <c r="N183">
        <f t="shared" si="3"/>
        <v>0</v>
      </c>
      <c r="O183" t="s">
        <v>20</v>
      </c>
      <c r="P183" t="str">
        <f t="array" ref="P183">INDEX(Items!B$2:B$1072,MATCH($O183,Items!$A$2:$A$1072,0))</f>
        <v xml:space="preserve"> </v>
      </c>
      <c r="Q183" t="str">
        <f t="array" ref="Q183">INDEX(Items!C$2:C$1072,MATCH($O183,Items!$A$2:$A$1072,0))</f>
        <v xml:space="preserve"> </v>
      </c>
      <c r="R183" t="str">
        <f t="array" ref="R183">INDEX(Items!D$2:D$1072,MATCH($O183,Items!$A$2:$A$1072,0))</f>
        <v xml:space="preserve"> </v>
      </c>
    </row>
    <row r="184" spans="1:18" ht="15.75" customHeight="1" x14ac:dyDescent="0.25">
      <c r="A184">
        <f t="shared" si="0"/>
        <v>1</v>
      </c>
      <c r="B184" t="str">
        <f t="shared" si="4"/>
        <v/>
      </c>
      <c r="C184">
        <f t="shared" si="5"/>
        <v>1</v>
      </c>
      <c r="D184" s="4"/>
      <c r="E184" t="s">
        <v>20</v>
      </c>
      <c r="F184" t="str">
        <f t="array" ref="F184">INDEX(Establishment!B$2:B$1031,MATCH($E184,Establishment!$A$2:$A$1031,0))</f>
        <v xml:space="preserve"> </v>
      </c>
      <c r="G184" t="str">
        <f t="array" ref="G184">INDEX(Establishment!C$2:C$1031,MATCH($E184,Establishment!$A$2:$A$1031,0))</f>
        <v xml:space="preserve"> </v>
      </c>
      <c r="I184" s="1"/>
      <c r="M184">
        <f t="shared" si="2"/>
        <v>0</v>
      </c>
      <c r="N184">
        <f t="shared" si="3"/>
        <v>0</v>
      </c>
      <c r="O184" t="s">
        <v>20</v>
      </c>
      <c r="P184" t="str">
        <f t="array" ref="P184">INDEX(Items!B$2:B$1072,MATCH($O184,Items!$A$2:$A$1072,0))</f>
        <v xml:space="preserve"> </v>
      </c>
      <c r="Q184" t="str">
        <f t="array" ref="Q184">INDEX(Items!C$2:C$1072,MATCH($O184,Items!$A$2:$A$1072,0))</f>
        <v xml:space="preserve"> </v>
      </c>
      <c r="R184" t="str">
        <f t="array" ref="R184">INDEX(Items!D$2:D$1072,MATCH($O184,Items!$A$2:$A$1072,0))</f>
        <v xml:space="preserve"> </v>
      </c>
    </row>
    <row r="185" spans="1:18" ht="15.75" customHeight="1" x14ac:dyDescent="0.25">
      <c r="A185">
        <f t="shared" si="0"/>
        <v>1</v>
      </c>
      <c r="B185" t="str">
        <f t="shared" si="4"/>
        <v/>
      </c>
      <c r="C185">
        <f t="shared" si="5"/>
        <v>1</v>
      </c>
      <c r="D185" s="4"/>
      <c r="E185" t="s">
        <v>20</v>
      </c>
      <c r="F185" t="str">
        <f t="array" ref="F185">INDEX(Establishment!B$2:B$1031,MATCH($E185,Establishment!$A$2:$A$1031,0))</f>
        <v xml:space="preserve"> </v>
      </c>
      <c r="G185" t="str">
        <f t="array" ref="G185">INDEX(Establishment!C$2:C$1031,MATCH($E185,Establishment!$A$2:$A$1031,0))</f>
        <v xml:space="preserve"> </v>
      </c>
      <c r="I185" s="1"/>
      <c r="M185">
        <f t="shared" si="2"/>
        <v>0</v>
      </c>
      <c r="N185">
        <f t="shared" si="3"/>
        <v>0</v>
      </c>
      <c r="O185" t="s">
        <v>20</v>
      </c>
      <c r="P185" t="str">
        <f t="array" ref="P185">INDEX(Items!B$2:B$1072,MATCH($O185,Items!$A$2:$A$1072,0))</f>
        <v xml:space="preserve"> </v>
      </c>
      <c r="Q185" t="str">
        <f t="array" ref="Q185">INDEX(Items!C$2:C$1072,MATCH($O185,Items!$A$2:$A$1072,0))</f>
        <v xml:space="preserve"> </v>
      </c>
      <c r="R185" t="str">
        <f t="array" ref="R185">INDEX(Items!D$2:D$1072,MATCH($O185,Items!$A$2:$A$1072,0))</f>
        <v xml:space="preserve"> </v>
      </c>
    </row>
    <row r="186" spans="1:18" ht="15.75" customHeight="1" x14ac:dyDescent="0.25">
      <c r="A186">
        <f t="shared" si="0"/>
        <v>1</v>
      </c>
      <c r="B186" t="str">
        <f t="shared" si="4"/>
        <v/>
      </c>
      <c r="C186">
        <f t="shared" si="5"/>
        <v>1</v>
      </c>
      <c r="D186" s="4"/>
      <c r="E186" t="s">
        <v>20</v>
      </c>
      <c r="F186" t="str">
        <f t="array" ref="F186">INDEX(Establishment!B$2:B$1031,MATCH($E186,Establishment!$A$2:$A$1031,0))</f>
        <v xml:space="preserve"> </v>
      </c>
      <c r="G186" t="str">
        <f t="array" ref="G186">INDEX(Establishment!C$2:C$1031,MATCH($E186,Establishment!$A$2:$A$1031,0))</f>
        <v xml:space="preserve"> </v>
      </c>
      <c r="I186" s="1"/>
      <c r="M186">
        <f t="shared" si="2"/>
        <v>0</v>
      </c>
      <c r="N186">
        <f t="shared" si="3"/>
        <v>0</v>
      </c>
      <c r="O186" t="s">
        <v>20</v>
      </c>
      <c r="P186" t="str">
        <f t="array" ref="P186">INDEX(Items!B$2:B$1072,MATCH($O186,Items!$A$2:$A$1072,0))</f>
        <v xml:space="preserve"> </v>
      </c>
      <c r="Q186" t="str">
        <f t="array" ref="Q186">INDEX(Items!C$2:C$1072,MATCH($O186,Items!$A$2:$A$1072,0))</f>
        <v xml:space="preserve"> </v>
      </c>
      <c r="R186" t="str">
        <f t="array" ref="R186">INDEX(Items!D$2:D$1072,MATCH($O186,Items!$A$2:$A$1072,0))</f>
        <v xml:space="preserve"> </v>
      </c>
    </row>
    <row r="187" spans="1:18" ht="15.75" customHeight="1" x14ac:dyDescent="0.25">
      <c r="A187">
        <f t="shared" si="0"/>
        <v>1</v>
      </c>
      <c r="B187" t="str">
        <f t="shared" si="4"/>
        <v/>
      </c>
      <c r="C187">
        <f t="shared" si="5"/>
        <v>1</v>
      </c>
      <c r="D187" s="4"/>
      <c r="E187" t="s">
        <v>20</v>
      </c>
      <c r="F187" t="str">
        <f t="array" ref="F187">INDEX(Establishment!B$2:B$1031,MATCH($E187,Establishment!$A$2:$A$1031,0))</f>
        <v xml:space="preserve"> </v>
      </c>
      <c r="G187" t="str">
        <f t="array" ref="G187">INDEX(Establishment!C$2:C$1031,MATCH($E187,Establishment!$A$2:$A$1031,0))</f>
        <v xml:space="preserve"> </v>
      </c>
      <c r="I187" s="1"/>
      <c r="M187">
        <f t="shared" si="2"/>
        <v>0</v>
      </c>
      <c r="N187">
        <f t="shared" si="3"/>
        <v>0</v>
      </c>
      <c r="O187" t="s">
        <v>20</v>
      </c>
      <c r="P187" t="str">
        <f t="array" ref="P187">INDEX(Items!B$2:B$1072,MATCH($O187,Items!$A$2:$A$1072,0))</f>
        <v xml:space="preserve"> </v>
      </c>
      <c r="Q187" t="str">
        <f t="array" ref="Q187">INDEX(Items!C$2:C$1072,MATCH($O187,Items!$A$2:$A$1072,0))</f>
        <v xml:space="preserve"> </v>
      </c>
      <c r="R187" t="str">
        <f t="array" ref="R187">INDEX(Items!D$2:D$1072,MATCH($O187,Items!$A$2:$A$1072,0))</f>
        <v xml:space="preserve"> </v>
      </c>
    </row>
    <row r="188" spans="1:18" ht="15.75" customHeight="1" x14ac:dyDescent="0.25">
      <c r="A188">
        <f t="shared" si="0"/>
        <v>1</v>
      </c>
      <c r="B188" t="str">
        <f t="shared" si="4"/>
        <v/>
      </c>
      <c r="C188">
        <f t="shared" si="5"/>
        <v>1</v>
      </c>
      <c r="D188" s="4"/>
      <c r="E188" t="s">
        <v>20</v>
      </c>
      <c r="F188" t="str">
        <f t="array" ref="F188">INDEX(Establishment!B$2:B$1031,MATCH($E188,Establishment!$A$2:$A$1031,0))</f>
        <v xml:space="preserve"> </v>
      </c>
      <c r="G188" t="str">
        <f t="array" ref="G188">INDEX(Establishment!C$2:C$1031,MATCH($E188,Establishment!$A$2:$A$1031,0))</f>
        <v xml:space="preserve"> </v>
      </c>
      <c r="I188" s="1"/>
      <c r="M188">
        <f t="shared" si="2"/>
        <v>0</v>
      </c>
      <c r="N188">
        <f t="shared" si="3"/>
        <v>0</v>
      </c>
      <c r="O188" t="s">
        <v>20</v>
      </c>
      <c r="P188" t="str">
        <f t="array" ref="P188">INDEX(Items!B$2:B$1072,MATCH($O188,Items!$A$2:$A$1072,0))</f>
        <v xml:space="preserve"> </v>
      </c>
      <c r="Q188" t="str">
        <f t="array" ref="Q188">INDEX(Items!C$2:C$1072,MATCH($O188,Items!$A$2:$A$1072,0))</f>
        <v xml:space="preserve"> </v>
      </c>
      <c r="R188" t="str">
        <f t="array" ref="R188">INDEX(Items!D$2:D$1072,MATCH($O188,Items!$A$2:$A$1072,0))</f>
        <v xml:space="preserve"> </v>
      </c>
    </row>
    <row r="189" spans="1:18" ht="15.75" customHeight="1" x14ac:dyDescent="0.25">
      <c r="A189">
        <f t="shared" si="0"/>
        <v>1</v>
      </c>
      <c r="B189" t="str">
        <f t="shared" si="4"/>
        <v/>
      </c>
      <c r="C189">
        <f t="shared" si="5"/>
        <v>1</v>
      </c>
      <c r="D189" s="4"/>
      <c r="E189" t="s">
        <v>20</v>
      </c>
      <c r="F189" t="str">
        <f t="array" ref="F189">INDEX(Establishment!B$2:B$1031,MATCH($E189,Establishment!$A$2:$A$1031,0))</f>
        <v xml:space="preserve"> </v>
      </c>
      <c r="G189" t="str">
        <f t="array" ref="G189">INDEX(Establishment!C$2:C$1031,MATCH($E189,Establishment!$A$2:$A$1031,0))</f>
        <v xml:space="preserve"> </v>
      </c>
      <c r="I189" s="1"/>
      <c r="M189">
        <f t="shared" si="2"/>
        <v>0</v>
      </c>
      <c r="N189">
        <f t="shared" si="3"/>
        <v>0</v>
      </c>
      <c r="O189" t="s">
        <v>20</v>
      </c>
      <c r="P189" t="str">
        <f t="array" ref="P189">INDEX(Items!B$2:B$1072,MATCH($O189,Items!$A$2:$A$1072,0))</f>
        <v xml:space="preserve"> </v>
      </c>
      <c r="Q189" t="str">
        <f t="array" ref="Q189">INDEX(Items!C$2:C$1072,MATCH($O189,Items!$A$2:$A$1072,0))</f>
        <v xml:space="preserve"> </v>
      </c>
      <c r="R189" t="str">
        <f t="array" ref="R189">INDEX(Items!D$2:D$1072,MATCH($O189,Items!$A$2:$A$1072,0))</f>
        <v xml:space="preserve"> </v>
      </c>
    </row>
    <row r="190" spans="1:18" ht="15.75" customHeight="1" x14ac:dyDescent="0.25">
      <c r="A190">
        <f t="shared" si="0"/>
        <v>1</v>
      </c>
      <c r="B190" t="str">
        <f t="shared" si="4"/>
        <v/>
      </c>
      <c r="C190">
        <f t="shared" si="5"/>
        <v>1</v>
      </c>
      <c r="D190" s="4"/>
      <c r="E190" t="s">
        <v>20</v>
      </c>
      <c r="F190" t="str">
        <f t="array" ref="F190">INDEX(Establishment!B$2:B$1031,MATCH($E190,Establishment!$A$2:$A$1031,0))</f>
        <v xml:space="preserve"> </v>
      </c>
      <c r="G190" t="str">
        <f t="array" ref="G190">INDEX(Establishment!C$2:C$1031,MATCH($E190,Establishment!$A$2:$A$1031,0))</f>
        <v xml:space="preserve"> </v>
      </c>
      <c r="I190" s="1"/>
      <c r="M190">
        <f t="shared" si="2"/>
        <v>0</v>
      </c>
      <c r="N190">
        <f t="shared" si="3"/>
        <v>0</v>
      </c>
      <c r="O190" t="s">
        <v>20</v>
      </c>
      <c r="P190" t="str">
        <f t="array" ref="P190">INDEX(Items!B$2:B$1072,MATCH($O190,Items!$A$2:$A$1072,0))</f>
        <v xml:space="preserve"> </v>
      </c>
      <c r="Q190" t="str">
        <f t="array" ref="Q190">INDEX(Items!C$2:C$1072,MATCH($O190,Items!$A$2:$A$1072,0))</f>
        <v xml:space="preserve"> </v>
      </c>
      <c r="R190" t="str">
        <f t="array" ref="R190">INDEX(Items!D$2:D$1072,MATCH($O190,Items!$A$2:$A$1072,0))</f>
        <v xml:space="preserve"> </v>
      </c>
    </row>
    <row r="191" spans="1:18" ht="15.75" customHeight="1" x14ac:dyDescent="0.25">
      <c r="A191">
        <f t="shared" si="0"/>
        <v>1</v>
      </c>
      <c r="B191" t="str">
        <f t="shared" si="4"/>
        <v/>
      </c>
      <c r="C191">
        <f t="shared" si="5"/>
        <v>1</v>
      </c>
      <c r="D191" s="4"/>
      <c r="E191" t="s">
        <v>20</v>
      </c>
      <c r="F191" t="str">
        <f t="array" ref="F191">INDEX(Establishment!B$2:B$1031,MATCH($E191,Establishment!$A$2:$A$1031,0))</f>
        <v xml:space="preserve"> </v>
      </c>
      <c r="G191" t="str">
        <f t="array" ref="G191">INDEX(Establishment!C$2:C$1031,MATCH($E191,Establishment!$A$2:$A$1031,0))</f>
        <v xml:space="preserve"> </v>
      </c>
      <c r="I191" s="1"/>
      <c r="M191">
        <f t="shared" si="2"/>
        <v>0</v>
      </c>
      <c r="N191">
        <f t="shared" si="3"/>
        <v>0</v>
      </c>
      <c r="O191" t="s">
        <v>20</v>
      </c>
      <c r="P191" t="str">
        <f t="array" ref="P191">INDEX(Items!B$2:B$1072,MATCH($O191,Items!$A$2:$A$1072,0))</f>
        <v xml:space="preserve"> </v>
      </c>
      <c r="Q191" t="str">
        <f t="array" ref="Q191">INDEX(Items!C$2:C$1072,MATCH($O191,Items!$A$2:$A$1072,0))</f>
        <v xml:space="preserve"> </v>
      </c>
      <c r="R191" t="str">
        <f t="array" ref="R191">INDEX(Items!D$2:D$1072,MATCH($O191,Items!$A$2:$A$1072,0))</f>
        <v xml:space="preserve"> </v>
      </c>
    </row>
    <row r="192" spans="1:18" ht="15.75" customHeight="1" x14ac:dyDescent="0.25">
      <c r="A192">
        <f t="shared" si="0"/>
        <v>1</v>
      </c>
      <c r="B192" t="str">
        <f t="shared" si="4"/>
        <v/>
      </c>
      <c r="C192">
        <f t="shared" si="5"/>
        <v>1</v>
      </c>
      <c r="D192" s="4"/>
      <c r="E192" t="s">
        <v>20</v>
      </c>
      <c r="F192" t="str">
        <f t="array" ref="F192">INDEX(Establishment!B$2:B$1031,MATCH($E192,Establishment!$A$2:$A$1031,0))</f>
        <v xml:space="preserve"> </v>
      </c>
      <c r="G192" t="str">
        <f t="array" ref="G192">INDEX(Establishment!C$2:C$1031,MATCH($E192,Establishment!$A$2:$A$1031,0))</f>
        <v xml:space="preserve"> </v>
      </c>
      <c r="I192" s="1"/>
      <c r="M192">
        <f t="shared" si="2"/>
        <v>0</v>
      </c>
      <c r="N192">
        <f t="shared" si="3"/>
        <v>0</v>
      </c>
      <c r="O192" t="s">
        <v>20</v>
      </c>
      <c r="P192" t="str">
        <f t="array" ref="P192">INDEX(Items!B$2:B$1072,MATCH($O192,Items!$A$2:$A$1072,0))</f>
        <v xml:space="preserve"> </v>
      </c>
      <c r="Q192" t="str">
        <f t="array" ref="Q192">INDEX(Items!C$2:C$1072,MATCH($O192,Items!$A$2:$A$1072,0))</f>
        <v xml:space="preserve"> </v>
      </c>
      <c r="R192" t="str">
        <f t="array" ref="R192">INDEX(Items!D$2:D$1072,MATCH($O192,Items!$A$2:$A$1072,0))</f>
        <v xml:space="preserve"> </v>
      </c>
    </row>
    <row r="193" spans="1:18" ht="15.75" customHeight="1" x14ac:dyDescent="0.25">
      <c r="A193">
        <f t="shared" si="0"/>
        <v>1</v>
      </c>
      <c r="B193" t="str">
        <f t="shared" si="4"/>
        <v/>
      </c>
      <c r="C193">
        <f t="shared" si="5"/>
        <v>1</v>
      </c>
      <c r="D193" s="4"/>
      <c r="E193" t="s">
        <v>20</v>
      </c>
      <c r="F193" t="str">
        <f t="array" ref="F193">INDEX(Establishment!B$2:B$1031,MATCH($E193,Establishment!$A$2:$A$1031,0))</f>
        <v xml:space="preserve"> </v>
      </c>
      <c r="G193" t="str">
        <f t="array" ref="G193">INDEX(Establishment!C$2:C$1031,MATCH($E193,Establishment!$A$2:$A$1031,0))</f>
        <v xml:space="preserve"> </v>
      </c>
      <c r="I193" s="1"/>
      <c r="M193">
        <f t="shared" si="2"/>
        <v>0</v>
      </c>
      <c r="N193">
        <f t="shared" si="3"/>
        <v>0</v>
      </c>
      <c r="O193" t="s">
        <v>20</v>
      </c>
      <c r="P193" t="str">
        <f t="array" ref="P193">INDEX(Items!B$2:B$1072,MATCH($O193,Items!$A$2:$A$1072,0))</f>
        <v xml:space="preserve"> </v>
      </c>
      <c r="Q193" t="str">
        <f t="array" ref="Q193">INDEX(Items!C$2:C$1072,MATCH($O193,Items!$A$2:$A$1072,0))</f>
        <v xml:space="preserve"> </v>
      </c>
      <c r="R193" t="str">
        <f t="array" ref="R193">INDEX(Items!D$2:D$1072,MATCH($O193,Items!$A$2:$A$1072,0))</f>
        <v xml:space="preserve"> </v>
      </c>
    </row>
    <row r="194" spans="1:18" ht="15.75" customHeight="1" x14ac:dyDescent="0.25">
      <c r="A194">
        <f t="shared" si="0"/>
        <v>1</v>
      </c>
      <c r="B194" t="str">
        <f t="shared" si="4"/>
        <v/>
      </c>
      <c r="C194">
        <f t="shared" si="5"/>
        <v>1</v>
      </c>
      <c r="D194" s="4"/>
      <c r="E194" t="s">
        <v>20</v>
      </c>
      <c r="F194" t="str">
        <f t="array" ref="F194">INDEX(Establishment!B$2:B$1031,MATCH($E194,Establishment!$A$2:$A$1031,0))</f>
        <v xml:space="preserve"> </v>
      </c>
      <c r="G194" t="str">
        <f t="array" ref="G194">INDEX(Establishment!C$2:C$1031,MATCH($E194,Establishment!$A$2:$A$1031,0))</f>
        <v xml:space="preserve"> </v>
      </c>
      <c r="I194" s="1"/>
      <c r="M194">
        <f t="shared" si="2"/>
        <v>0</v>
      </c>
      <c r="N194">
        <f t="shared" si="3"/>
        <v>0</v>
      </c>
      <c r="O194" t="s">
        <v>20</v>
      </c>
      <c r="P194" t="str">
        <f t="array" ref="P194">INDEX(Items!B$2:B$1072,MATCH($O194,Items!$A$2:$A$1072,0))</f>
        <v xml:space="preserve"> </v>
      </c>
      <c r="Q194" t="str">
        <f t="array" ref="Q194">INDEX(Items!C$2:C$1072,MATCH($O194,Items!$A$2:$A$1072,0))</f>
        <v xml:space="preserve"> </v>
      </c>
      <c r="R194" t="str">
        <f t="array" ref="R194">INDEX(Items!D$2:D$1072,MATCH($O194,Items!$A$2:$A$1072,0))</f>
        <v xml:space="preserve"> </v>
      </c>
    </row>
    <row r="195" spans="1:18" ht="15.75" customHeight="1" x14ac:dyDescent="0.25">
      <c r="A195">
        <f t="shared" si="0"/>
        <v>1</v>
      </c>
      <c r="B195" t="str">
        <f t="shared" si="4"/>
        <v/>
      </c>
      <c r="C195">
        <f t="shared" si="5"/>
        <v>1</v>
      </c>
      <c r="D195" s="4"/>
      <c r="E195" t="s">
        <v>20</v>
      </c>
      <c r="F195" t="str">
        <f t="array" ref="F195">INDEX(Establishment!B$2:B$1031,MATCH($E195,Establishment!$A$2:$A$1031,0))</f>
        <v xml:space="preserve"> </v>
      </c>
      <c r="G195" t="str">
        <f t="array" ref="G195">INDEX(Establishment!C$2:C$1031,MATCH($E195,Establishment!$A$2:$A$1031,0))</f>
        <v xml:space="preserve"> </v>
      </c>
      <c r="I195" s="1"/>
      <c r="M195">
        <f t="shared" si="2"/>
        <v>0</v>
      </c>
      <c r="N195">
        <f t="shared" si="3"/>
        <v>0</v>
      </c>
      <c r="O195" t="s">
        <v>20</v>
      </c>
      <c r="P195" t="str">
        <f t="array" ref="P195">INDEX(Items!B$2:B$1072,MATCH($O195,Items!$A$2:$A$1072,0))</f>
        <v xml:space="preserve"> </v>
      </c>
      <c r="Q195" t="str">
        <f t="array" ref="Q195">INDEX(Items!C$2:C$1072,MATCH($O195,Items!$A$2:$A$1072,0))</f>
        <v xml:space="preserve"> </v>
      </c>
      <c r="R195" t="str">
        <f t="array" ref="R195">INDEX(Items!D$2:D$1072,MATCH($O195,Items!$A$2:$A$1072,0))</f>
        <v xml:space="preserve"> </v>
      </c>
    </row>
    <row r="196" spans="1:18" ht="15.75" customHeight="1" x14ac:dyDescent="0.25">
      <c r="A196">
        <f t="shared" si="0"/>
        <v>1</v>
      </c>
      <c r="B196" t="str">
        <f t="shared" si="4"/>
        <v/>
      </c>
      <c r="C196">
        <f t="shared" si="5"/>
        <v>1</v>
      </c>
      <c r="D196" s="4"/>
      <c r="E196" t="s">
        <v>20</v>
      </c>
      <c r="F196" t="str">
        <f t="array" ref="F196">INDEX(Establishment!B$2:B$1031,MATCH($E196,Establishment!$A$2:$A$1031,0))</f>
        <v xml:space="preserve"> </v>
      </c>
      <c r="G196" t="str">
        <f t="array" ref="G196">INDEX(Establishment!C$2:C$1031,MATCH($E196,Establishment!$A$2:$A$1031,0))</f>
        <v xml:space="preserve"> </v>
      </c>
      <c r="I196" s="1"/>
      <c r="M196">
        <f t="shared" si="2"/>
        <v>0</v>
      </c>
      <c r="N196">
        <f t="shared" si="3"/>
        <v>0</v>
      </c>
      <c r="O196" t="s">
        <v>20</v>
      </c>
      <c r="P196" t="str">
        <f t="array" ref="P196">INDEX(Items!B$2:B$1072,MATCH($O196,Items!$A$2:$A$1072,0))</f>
        <v xml:space="preserve"> </v>
      </c>
      <c r="Q196" t="str">
        <f t="array" ref="Q196">INDEX(Items!C$2:C$1072,MATCH($O196,Items!$A$2:$A$1072,0))</f>
        <v xml:space="preserve"> </v>
      </c>
      <c r="R196" t="str">
        <f t="array" ref="R196">INDEX(Items!D$2:D$1072,MATCH($O196,Items!$A$2:$A$1072,0))</f>
        <v xml:space="preserve"> </v>
      </c>
    </row>
    <row r="197" spans="1:18" ht="15.75" customHeight="1" x14ac:dyDescent="0.25">
      <c r="A197">
        <f t="shared" si="0"/>
        <v>1</v>
      </c>
      <c r="B197" t="str">
        <f t="shared" si="4"/>
        <v/>
      </c>
      <c r="C197">
        <f t="shared" si="5"/>
        <v>1</v>
      </c>
      <c r="D197" s="4"/>
      <c r="E197" t="s">
        <v>20</v>
      </c>
      <c r="F197" t="str">
        <f t="array" ref="F197">INDEX(Establishment!B$2:B$1031,MATCH($E197,Establishment!$A$2:$A$1031,0))</f>
        <v xml:space="preserve"> </v>
      </c>
      <c r="G197" t="str">
        <f t="array" ref="G197">INDEX(Establishment!C$2:C$1031,MATCH($E197,Establishment!$A$2:$A$1031,0))</f>
        <v xml:space="preserve"> </v>
      </c>
      <c r="I197" s="1"/>
      <c r="M197">
        <f t="shared" si="2"/>
        <v>0</v>
      </c>
      <c r="N197">
        <f t="shared" si="3"/>
        <v>0</v>
      </c>
      <c r="O197" t="s">
        <v>20</v>
      </c>
      <c r="P197" t="str">
        <f t="array" ref="P197">INDEX(Items!B$2:B$1072,MATCH($O197,Items!$A$2:$A$1072,0))</f>
        <v xml:space="preserve"> </v>
      </c>
      <c r="Q197" t="str">
        <f t="array" ref="Q197">INDEX(Items!C$2:C$1072,MATCH($O197,Items!$A$2:$A$1072,0))</f>
        <v xml:space="preserve"> </v>
      </c>
      <c r="R197" t="str">
        <f t="array" ref="R197">INDEX(Items!D$2:D$1072,MATCH($O197,Items!$A$2:$A$1072,0))</f>
        <v xml:space="preserve"> </v>
      </c>
    </row>
    <row r="198" spans="1:18" ht="15.75" customHeight="1" x14ac:dyDescent="0.25">
      <c r="A198">
        <f t="shared" si="0"/>
        <v>1</v>
      </c>
      <c r="B198" t="str">
        <f t="shared" si="4"/>
        <v/>
      </c>
      <c r="C198">
        <f t="shared" si="5"/>
        <v>1</v>
      </c>
      <c r="D198" s="4"/>
      <c r="E198" t="s">
        <v>20</v>
      </c>
      <c r="F198" t="str">
        <f t="array" ref="F198">INDEX(Establishment!B$2:B$1031,MATCH($E198,Establishment!$A$2:$A$1031,0))</f>
        <v xml:space="preserve"> </v>
      </c>
      <c r="G198" t="str">
        <f t="array" ref="G198">INDEX(Establishment!C$2:C$1031,MATCH($E198,Establishment!$A$2:$A$1031,0))</f>
        <v xml:space="preserve"> </v>
      </c>
      <c r="I198" s="1"/>
      <c r="M198">
        <f t="shared" si="2"/>
        <v>0</v>
      </c>
      <c r="N198">
        <f t="shared" si="3"/>
        <v>0</v>
      </c>
      <c r="O198" t="s">
        <v>20</v>
      </c>
      <c r="P198" t="str">
        <f t="array" ref="P198">INDEX(Items!B$2:B$1072,MATCH($O198,Items!$A$2:$A$1072,0))</f>
        <v xml:space="preserve"> </v>
      </c>
      <c r="Q198" t="str">
        <f t="array" ref="Q198">INDEX(Items!C$2:C$1072,MATCH($O198,Items!$A$2:$A$1072,0))</f>
        <v xml:space="preserve"> </v>
      </c>
      <c r="R198" t="str">
        <f t="array" ref="R198">INDEX(Items!D$2:D$1072,MATCH($O198,Items!$A$2:$A$1072,0))</f>
        <v xml:space="preserve"> </v>
      </c>
    </row>
    <row r="199" spans="1:18" ht="15.75" customHeight="1" x14ac:dyDescent="0.25">
      <c r="A199">
        <f t="shared" si="0"/>
        <v>1</v>
      </c>
      <c r="B199" t="str">
        <f t="shared" si="4"/>
        <v/>
      </c>
      <c r="C199">
        <f t="shared" si="5"/>
        <v>1</v>
      </c>
      <c r="D199" s="4"/>
      <c r="E199" t="s">
        <v>20</v>
      </c>
      <c r="F199" t="str">
        <f t="array" ref="F199">INDEX(Establishment!B$2:B$1031,MATCH($E199,Establishment!$A$2:$A$1031,0))</f>
        <v xml:space="preserve"> </v>
      </c>
      <c r="G199" t="str">
        <f t="array" ref="G199">INDEX(Establishment!C$2:C$1031,MATCH($E199,Establishment!$A$2:$A$1031,0))</f>
        <v xml:space="preserve"> </v>
      </c>
      <c r="I199" s="1"/>
      <c r="M199">
        <f t="shared" si="2"/>
        <v>0</v>
      </c>
      <c r="N199">
        <f t="shared" si="3"/>
        <v>0</v>
      </c>
      <c r="O199" t="s">
        <v>20</v>
      </c>
      <c r="P199" t="str">
        <f t="array" ref="P199">INDEX(Items!B$2:B$1072,MATCH($O199,Items!$A$2:$A$1072,0))</f>
        <v xml:space="preserve"> </v>
      </c>
      <c r="Q199" t="str">
        <f t="array" ref="Q199">INDEX(Items!C$2:C$1072,MATCH($O199,Items!$A$2:$A$1072,0))</f>
        <v xml:space="preserve"> </v>
      </c>
      <c r="R199" t="str">
        <f t="array" ref="R199">INDEX(Items!D$2:D$1072,MATCH($O199,Items!$A$2:$A$1072,0))</f>
        <v xml:space="preserve"> </v>
      </c>
    </row>
    <row r="200" spans="1:18" ht="15.75" customHeight="1" x14ac:dyDescent="0.25">
      <c r="A200">
        <f t="shared" si="0"/>
        <v>1</v>
      </c>
      <c r="B200" t="str">
        <f t="shared" si="4"/>
        <v/>
      </c>
      <c r="C200">
        <f t="shared" si="5"/>
        <v>1</v>
      </c>
      <c r="D200" s="4"/>
      <c r="E200" t="s">
        <v>20</v>
      </c>
      <c r="F200" t="str">
        <f t="array" ref="F200">INDEX(Establishment!B$2:B$1031,MATCH($E200,Establishment!$A$2:$A$1031,0))</f>
        <v xml:space="preserve"> </v>
      </c>
      <c r="G200" t="str">
        <f t="array" ref="G200">INDEX(Establishment!C$2:C$1031,MATCH($E200,Establishment!$A$2:$A$1031,0))</f>
        <v xml:space="preserve"> </v>
      </c>
      <c r="I200" s="1"/>
      <c r="M200">
        <f t="shared" si="2"/>
        <v>0</v>
      </c>
      <c r="N200">
        <f t="shared" si="3"/>
        <v>0</v>
      </c>
      <c r="O200" t="s">
        <v>20</v>
      </c>
      <c r="P200" t="str">
        <f t="array" ref="P200">INDEX(Items!B$2:B$1072,MATCH($O200,Items!$A$2:$A$1072,0))</f>
        <v xml:space="preserve"> </v>
      </c>
      <c r="Q200" t="str">
        <f t="array" ref="Q200">INDEX(Items!C$2:C$1072,MATCH($O200,Items!$A$2:$A$1072,0))</f>
        <v xml:space="preserve"> </v>
      </c>
      <c r="R200" t="str">
        <f t="array" ref="R200">INDEX(Items!D$2:D$1072,MATCH($O200,Items!$A$2:$A$1072,0))</f>
        <v xml:space="preserve"> </v>
      </c>
    </row>
    <row r="201" spans="1:18" ht="15.75" customHeight="1" x14ac:dyDescent="0.25">
      <c r="A201">
        <f t="shared" si="0"/>
        <v>1</v>
      </c>
      <c r="B201" t="str">
        <f t="shared" si="4"/>
        <v/>
      </c>
      <c r="C201">
        <f t="shared" si="5"/>
        <v>1</v>
      </c>
      <c r="D201" s="4"/>
      <c r="E201" t="s">
        <v>20</v>
      </c>
      <c r="F201" t="str">
        <f t="array" ref="F201">INDEX(Establishment!B$2:B$1031,MATCH($E201,Establishment!$A$2:$A$1031,0))</f>
        <v xml:space="preserve"> </v>
      </c>
      <c r="G201" t="str">
        <f t="array" ref="G201">INDEX(Establishment!C$2:C$1031,MATCH($E201,Establishment!$A$2:$A$1031,0))</f>
        <v xml:space="preserve"> </v>
      </c>
      <c r="I201" s="1"/>
      <c r="M201">
        <f t="shared" si="2"/>
        <v>0</v>
      </c>
      <c r="N201">
        <f t="shared" si="3"/>
        <v>0</v>
      </c>
      <c r="O201" t="s">
        <v>20</v>
      </c>
      <c r="P201" t="str">
        <f t="array" ref="P201">INDEX(Items!B$2:B$1072,MATCH($O201,Items!$A$2:$A$1072,0))</f>
        <v xml:space="preserve"> </v>
      </c>
      <c r="Q201" t="str">
        <f t="array" ref="Q201">INDEX(Items!C$2:C$1072,MATCH($O201,Items!$A$2:$A$1072,0))</f>
        <v xml:space="preserve"> </v>
      </c>
      <c r="R201" t="str">
        <f t="array" ref="R201">INDEX(Items!D$2:D$1072,MATCH($O201,Items!$A$2:$A$1072,0))</f>
        <v xml:space="preserve"> </v>
      </c>
    </row>
    <row r="202" spans="1:18" ht="15.75" customHeight="1" x14ac:dyDescent="0.25">
      <c r="A202">
        <f t="shared" si="0"/>
        <v>1</v>
      </c>
      <c r="B202" t="str">
        <f t="shared" si="4"/>
        <v/>
      </c>
      <c r="C202">
        <f t="shared" si="5"/>
        <v>1</v>
      </c>
      <c r="D202" s="4"/>
      <c r="E202" t="s">
        <v>20</v>
      </c>
      <c r="F202" t="str">
        <f t="array" ref="F202">INDEX(Establishment!B$2:B$1031,MATCH($E202,Establishment!$A$2:$A$1031,0))</f>
        <v xml:space="preserve"> </v>
      </c>
      <c r="G202" t="str">
        <f t="array" ref="G202">INDEX(Establishment!C$2:C$1031,MATCH($E202,Establishment!$A$2:$A$1031,0))</f>
        <v xml:space="preserve"> </v>
      </c>
      <c r="I202" s="1"/>
      <c r="M202">
        <f t="shared" si="2"/>
        <v>0</v>
      </c>
      <c r="N202">
        <f t="shared" si="3"/>
        <v>0</v>
      </c>
      <c r="O202" t="s">
        <v>20</v>
      </c>
      <c r="P202" t="str">
        <f t="array" ref="P202">INDEX(Items!B$2:B$1072,MATCH($O202,Items!$A$2:$A$1072,0))</f>
        <v xml:space="preserve"> </v>
      </c>
      <c r="Q202" t="str">
        <f t="array" ref="Q202">INDEX(Items!C$2:C$1072,MATCH($O202,Items!$A$2:$A$1072,0))</f>
        <v xml:space="preserve"> </v>
      </c>
      <c r="R202" t="str">
        <f t="array" ref="R202">INDEX(Items!D$2:D$1072,MATCH($O202,Items!$A$2:$A$1072,0))</f>
        <v xml:space="preserve"> </v>
      </c>
    </row>
    <row r="203" spans="1:18" ht="15.75" customHeight="1" x14ac:dyDescent="0.25">
      <c r="A203">
        <f t="shared" si="0"/>
        <v>1</v>
      </c>
      <c r="B203" t="str">
        <f t="shared" si="4"/>
        <v/>
      </c>
      <c r="C203">
        <f t="shared" si="5"/>
        <v>1</v>
      </c>
      <c r="D203" s="4"/>
      <c r="E203" t="s">
        <v>20</v>
      </c>
      <c r="F203" t="str">
        <f t="array" ref="F203">INDEX(Establishment!B$2:B$1031,MATCH($E203,Establishment!$A$2:$A$1031,0))</f>
        <v xml:space="preserve"> </v>
      </c>
      <c r="G203" t="str">
        <f t="array" ref="G203">INDEX(Establishment!C$2:C$1031,MATCH($E203,Establishment!$A$2:$A$1031,0))</f>
        <v xml:space="preserve"> </v>
      </c>
      <c r="I203" s="1"/>
      <c r="M203">
        <f t="shared" si="2"/>
        <v>0</v>
      </c>
      <c r="N203">
        <f t="shared" si="3"/>
        <v>0</v>
      </c>
      <c r="O203" t="s">
        <v>20</v>
      </c>
      <c r="P203" t="str">
        <f t="array" ref="P203">INDEX(Items!B$2:B$1072,MATCH($O203,Items!$A$2:$A$1072,0))</f>
        <v xml:space="preserve"> </v>
      </c>
      <c r="Q203" t="str">
        <f t="array" ref="Q203">INDEX(Items!C$2:C$1072,MATCH($O203,Items!$A$2:$A$1072,0))</f>
        <v xml:space="preserve"> </v>
      </c>
      <c r="R203" t="str">
        <f t="array" ref="R203">INDEX(Items!D$2:D$1072,MATCH($O203,Items!$A$2:$A$1072,0))</f>
        <v xml:space="preserve"> </v>
      </c>
    </row>
    <row r="204" spans="1:18" ht="15.75" customHeight="1" x14ac:dyDescent="0.25">
      <c r="A204">
        <f t="shared" si="0"/>
        <v>1</v>
      </c>
      <c r="B204" t="str">
        <f t="shared" si="4"/>
        <v/>
      </c>
      <c r="C204">
        <f t="shared" si="5"/>
        <v>1</v>
      </c>
      <c r="D204" s="4"/>
      <c r="E204" t="s">
        <v>20</v>
      </c>
      <c r="F204" t="str">
        <f t="array" ref="F204">INDEX(Establishment!B$2:B$1031,MATCH($E204,Establishment!$A$2:$A$1031,0))</f>
        <v xml:space="preserve"> </v>
      </c>
      <c r="G204" t="str">
        <f t="array" ref="G204">INDEX(Establishment!C$2:C$1031,MATCH($E204,Establishment!$A$2:$A$1031,0))</f>
        <v xml:space="preserve"> </v>
      </c>
      <c r="I204" s="1"/>
      <c r="M204">
        <f t="shared" si="2"/>
        <v>0</v>
      </c>
      <c r="N204">
        <f t="shared" si="3"/>
        <v>0</v>
      </c>
      <c r="O204" t="s">
        <v>20</v>
      </c>
      <c r="P204" t="str">
        <f t="array" ref="P204">INDEX(Items!B$2:B$1072,MATCH($O204,Items!$A$2:$A$1072,0))</f>
        <v xml:space="preserve"> </v>
      </c>
      <c r="Q204" t="str">
        <f t="array" ref="Q204">INDEX(Items!C$2:C$1072,MATCH($O204,Items!$A$2:$A$1072,0))</f>
        <v xml:space="preserve"> </v>
      </c>
      <c r="R204" t="str">
        <f t="array" ref="R204">INDEX(Items!D$2:D$1072,MATCH($O204,Items!$A$2:$A$1072,0))</f>
        <v xml:space="preserve"> </v>
      </c>
    </row>
    <row r="205" spans="1:18" ht="15.75" customHeight="1" x14ac:dyDescent="0.25">
      <c r="A205">
        <f t="shared" si="0"/>
        <v>1</v>
      </c>
      <c r="B205" t="str">
        <f t="shared" si="4"/>
        <v/>
      </c>
      <c r="C205">
        <f t="shared" si="5"/>
        <v>1</v>
      </c>
      <c r="D205" s="4"/>
      <c r="E205" t="s">
        <v>20</v>
      </c>
      <c r="F205" t="str">
        <f t="array" ref="F205">INDEX(Establishment!B$2:B$1031,MATCH($E205,Establishment!$A$2:$A$1031,0))</f>
        <v xml:space="preserve"> </v>
      </c>
      <c r="G205" t="str">
        <f t="array" ref="G205">INDEX(Establishment!C$2:C$1031,MATCH($E205,Establishment!$A$2:$A$1031,0))</f>
        <v xml:space="preserve"> </v>
      </c>
      <c r="I205" s="1"/>
      <c r="M205">
        <f t="shared" si="2"/>
        <v>0</v>
      </c>
      <c r="N205">
        <f t="shared" si="3"/>
        <v>0</v>
      </c>
      <c r="O205" t="s">
        <v>20</v>
      </c>
      <c r="P205" t="str">
        <f t="array" ref="P205">INDEX(Items!B$2:B$1072,MATCH($O205,Items!$A$2:$A$1072,0))</f>
        <v xml:space="preserve"> </v>
      </c>
      <c r="Q205" t="str">
        <f t="array" ref="Q205">INDEX(Items!C$2:C$1072,MATCH($O205,Items!$A$2:$A$1072,0))</f>
        <v xml:space="preserve"> </v>
      </c>
      <c r="R205" t="str">
        <f t="array" ref="R205">INDEX(Items!D$2:D$1072,MATCH($O205,Items!$A$2:$A$1072,0))</f>
        <v xml:space="preserve"> </v>
      </c>
    </row>
    <row r="206" spans="1:18" ht="15.75" customHeight="1" x14ac:dyDescent="0.25">
      <c r="A206">
        <f t="shared" si="0"/>
        <v>1</v>
      </c>
      <c r="B206" t="str">
        <f t="shared" si="4"/>
        <v/>
      </c>
      <c r="C206">
        <f t="shared" si="5"/>
        <v>1</v>
      </c>
      <c r="D206" s="4"/>
      <c r="E206" t="s">
        <v>20</v>
      </c>
      <c r="F206" t="str">
        <f t="array" ref="F206">INDEX(Establishment!B$2:B$1031,MATCH($E206,Establishment!$A$2:$A$1031,0))</f>
        <v xml:space="preserve"> </v>
      </c>
      <c r="G206" t="str">
        <f t="array" ref="G206">INDEX(Establishment!C$2:C$1031,MATCH($E206,Establishment!$A$2:$A$1031,0))</f>
        <v xml:space="preserve"> </v>
      </c>
      <c r="I206" s="1"/>
      <c r="M206">
        <f t="shared" si="2"/>
        <v>0</v>
      </c>
      <c r="N206">
        <f t="shared" si="3"/>
        <v>0</v>
      </c>
      <c r="O206" t="s">
        <v>20</v>
      </c>
      <c r="P206" t="str">
        <f t="array" ref="P206">INDEX(Items!B$2:B$1072,MATCH($O206,Items!$A$2:$A$1072,0))</f>
        <v xml:space="preserve"> </v>
      </c>
      <c r="Q206" t="str">
        <f t="array" ref="Q206">INDEX(Items!C$2:C$1072,MATCH($O206,Items!$A$2:$A$1072,0))</f>
        <v xml:space="preserve"> </v>
      </c>
      <c r="R206" t="str">
        <f t="array" ref="R206">INDEX(Items!D$2:D$1072,MATCH($O206,Items!$A$2:$A$1072,0))</f>
        <v xml:space="preserve"> </v>
      </c>
    </row>
    <row r="207" spans="1:18" ht="15.75" customHeight="1" x14ac:dyDescent="0.25">
      <c r="A207">
        <f t="shared" si="0"/>
        <v>1</v>
      </c>
      <c r="B207" t="str">
        <f t="shared" si="4"/>
        <v/>
      </c>
      <c r="C207">
        <f t="shared" si="5"/>
        <v>1</v>
      </c>
      <c r="D207" s="4"/>
      <c r="E207" t="s">
        <v>20</v>
      </c>
      <c r="F207" t="str">
        <f t="array" ref="F207">INDEX(Establishment!B$2:B$1031,MATCH($E207,Establishment!$A$2:$A$1031,0))</f>
        <v xml:space="preserve"> </v>
      </c>
      <c r="G207" t="str">
        <f t="array" ref="G207">INDEX(Establishment!C$2:C$1031,MATCH($E207,Establishment!$A$2:$A$1031,0))</f>
        <v xml:space="preserve"> </v>
      </c>
      <c r="I207" s="1"/>
      <c r="M207">
        <f t="shared" si="2"/>
        <v>0</v>
      </c>
      <c r="N207">
        <f t="shared" si="3"/>
        <v>0</v>
      </c>
      <c r="O207" t="s">
        <v>20</v>
      </c>
      <c r="P207" t="str">
        <f t="array" ref="P207">INDEX(Items!B$2:B$1072,MATCH($O207,Items!$A$2:$A$1072,0))</f>
        <v xml:space="preserve"> </v>
      </c>
      <c r="Q207" t="str">
        <f t="array" ref="Q207">INDEX(Items!C$2:C$1072,MATCH($O207,Items!$A$2:$A$1072,0))</f>
        <v xml:space="preserve"> </v>
      </c>
      <c r="R207" t="str">
        <f t="array" ref="R207">INDEX(Items!D$2:D$1072,MATCH($O207,Items!$A$2:$A$1072,0))</f>
        <v xml:space="preserve"> </v>
      </c>
    </row>
    <row r="208" spans="1:18" ht="15.75" customHeight="1" x14ac:dyDescent="0.25">
      <c r="A208">
        <f t="shared" si="0"/>
        <v>1</v>
      </c>
      <c r="B208" t="str">
        <f t="shared" si="4"/>
        <v/>
      </c>
      <c r="C208">
        <f t="shared" si="5"/>
        <v>1</v>
      </c>
      <c r="D208" s="4"/>
      <c r="E208" t="s">
        <v>20</v>
      </c>
      <c r="F208" t="str">
        <f t="array" ref="F208">INDEX(Establishment!B$2:B$1031,MATCH($E208,Establishment!$A$2:$A$1031,0))</f>
        <v xml:space="preserve"> </v>
      </c>
      <c r="G208" t="str">
        <f t="array" ref="G208">INDEX(Establishment!C$2:C$1031,MATCH($E208,Establishment!$A$2:$A$1031,0))</f>
        <v xml:space="preserve"> </v>
      </c>
      <c r="I208" s="1"/>
      <c r="M208">
        <f t="shared" si="2"/>
        <v>0</v>
      </c>
      <c r="N208">
        <f t="shared" si="3"/>
        <v>0</v>
      </c>
      <c r="O208" t="s">
        <v>20</v>
      </c>
      <c r="P208" t="str">
        <f t="array" ref="P208">INDEX(Items!B$2:B$1072,MATCH($O208,Items!$A$2:$A$1072,0))</f>
        <v xml:space="preserve"> </v>
      </c>
      <c r="Q208" t="str">
        <f t="array" ref="Q208">INDEX(Items!C$2:C$1072,MATCH($O208,Items!$A$2:$A$1072,0))</f>
        <v xml:space="preserve"> </v>
      </c>
      <c r="R208" t="str">
        <f t="array" ref="R208">INDEX(Items!D$2:D$1072,MATCH($O208,Items!$A$2:$A$1072,0))</f>
        <v xml:space="preserve"> </v>
      </c>
    </row>
    <row r="209" spans="1:18" ht="15.75" customHeight="1" x14ac:dyDescent="0.25">
      <c r="A209">
        <f t="shared" si="0"/>
        <v>1</v>
      </c>
      <c r="B209" t="str">
        <f t="shared" si="4"/>
        <v/>
      </c>
      <c r="C209">
        <f t="shared" si="5"/>
        <v>1</v>
      </c>
      <c r="D209" s="4"/>
      <c r="E209" t="s">
        <v>20</v>
      </c>
      <c r="F209" t="str">
        <f t="array" ref="F209">INDEX(Establishment!B$2:B$1031,MATCH($E209,Establishment!$A$2:$A$1031,0))</f>
        <v xml:space="preserve"> </v>
      </c>
      <c r="G209" t="str">
        <f t="array" ref="G209">INDEX(Establishment!C$2:C$1031,MATCH($E209,Establishment!$A$2:$A$1031,0))</f>
        <v xml:space="preserve"> </v>
      </c>
      <c r="I209" s="1"/>
      <c r="M209">
        <f t="shared" si="2"/>
        <v>0</v>
      </c>
      <c r="N209">
        <f t="shared" si="3"/>
        <v>0</v>
      </c>
      <c r="O209" t="s">
        <v>20</v>
      </c>
      <c r="P209" t="str">
        <f t="array" ref="P209">INDEX(Items!B$2:B$1072,MATCH($O209,Items!$A$2:$A$1072,0))</f>
        <v xml:space="preserve"> </v>
      </c>
      <c r="Q209" t="str">
        <f t="array" ref="Q209">INDEX(Items!C$2:C$1072,MATCH($O209,Items!$A$2:$A$1072,0))</f>
        <v xml:space="preserve"> </v>
      </c>
      <c r="R209" t="str">
        <f t="array" ref="R209">INDEX(Items!D$2:D$1072,MATCH($O209,Items!$A$2:$A$1072,0))</f>
        <v xml:space="preserve"> </v>
      </c>
    </row>
    <row r="210" spans="1:18" ht="15.75" customHeight="1" x14ac:dyDescent="0.25">
      <c r="A210">
        <f t="shared" si="0"/>
        <v>1</v>
      </c>
      <c r="B210" t="str">
        <f t="shared" si="4"/>
        <v/>
      </c>
      <c r="C210">
        <f t="shared" si="5"/>
        <v>1</v>
      </c>
      <c r="D210" s="4"/>
      <c r="E210" t="s">
        <v>20</v>
      </c>
      <c r="F210" t="str">
        <f t="array" ref="F210">INDEX(Establishment!B$2:B$1031,MATCH($E210,Establishment!$A$2:$A$1031,0))</f>
        <v xml:space="preserve"> </v>
      </c>
      <c r="G210" t="str">
        <f t="array" ref="G210">INDEX(Establishment!C$2:C$1031,MATCH($E210,Establishment!$A$2:$A$1031,0))</f>
        <v xml:space="preserve"> </v>
      </c>
      <c r="I210" s="1"/>
      <c r="M210">
        <f t="shared" si="2"/>
        <v>0</v>
      </c>
      <c r="N210">
        <f t="shared" si="3"/>
        <v>0</v>
      </c>
      <c r="O210" t="s">
        <v>20</v>
      </c>
      <c r="P210" t="str">
        <f t="array" ref="P210">INDEX(Items!B$2:B$1072,MATCH($O210,Items!$A$2:$A$1072,0))</f>
        <v xml:space="preserve"> </v>
      </c>
      <c r="Q210" t="str">
        <f t="array" ref="Q210">INDEX(Items!C$2:C$1072,MATCH($O210,Items!$A$2:$A$1072,0))</f>
        <v xml:space="preserve"> </v>
      </c>
      <c r="R210" t="str">
        <f t="array" ref="R210">INDEX(Items!D$2:D$1072,MATCH($O210,Items!$A$2:$A$1072,0))</f>
        <v xml:space="preserve"> </v>
      </c>
    </row>
    <row r="211" spans="1:18" ht="15.75" customHeight="1" x14ac:dyDescent="0.25">
      <c r="A211">
        <f t="shared" si="0"/>
        <v>1</v>
      </c>
      <c r="B211" t="str">
        <f t="shared" si="4"/>
        <v/>
      </c>
      <c r="C211">
        <f t="shared" si="5"/>
        <v>1</v>
      </c>
      <c r="D211" s="4"/>
      <c r="E211" t="s">
        <v>20</v>
      </c>
      <c r="F211" t="str">
        <f t="array" ref="F211">INDEX(Establishment!B$2:B$1031,MATCH($E211,Establishment!$A$2:$A$1031,0))</f>
        <v xml:space="preserve"> </v>
      </c>
      <c r="G211" t="str">
        <f t="array" ref="G211">INDEX(Establishment!C$2:C$1031,MATCH($E211,Establishment!$A$2:$A$1031,0))</f>
        <v xml:space="preserve"> </v>
      </c>
      <c r="I211" s="1"/>
      <c r="M211">
        <f t="shared" si="2"/>
        <v>0</v>
      </c>
      <c r="N211">
        <f t="shared" si="3"/>
        <v>0</v>
      </c>
      <c r="O211" t="s">
        <v>20</v>
      </c>
      <c r="P211" t="str">
        <f t="array" ref="P211">INDEX(Items!B$2:B$1072,MATCH($O211,Items!$A$2:$A$1072,0))</f>
        <v xml:space="preserve"> </v>
      </c>
      <c r="Q211" t="str">
        <f t="array" ref="Q211">INDEX(Items!C$2:C$1072,MATCH($O211,Items!$A$2:$A$1072,0))</f>
        <v xml:space="preserve"> </v>
      </c>
      <c r="R211" t="str">
        <f t="array" ref="R211">INDEX(Items!D$2:D$1072,MATCH($O211,Items!$A$2:$A$1072,0))</f>
        <v xml:space="preserve"> </v>
      </c>
    </row>
    <row r="212" spans="1:18" ht="15.75" customHeight="1" x14ac:dyDescent="0.25">
      <c r="A212">
        <f t="shared" si="0"/>
        <v>1</v>
      </c>
      <c r="B212" t="str">
        <f t="shared" si="4"/>
        <v/>
      </c>
      <c r="C212">
        <f t="shared" si="5"/>
        <v>1</v>
      </c>
      <c r="D212" s="4"/>
      <c r="E212" t="s">
        <v>20</v>
      </c>
      <c r="F212" t="str">
        <f t="array" ref="F212">INDEX(Establishment!B$2:B$1031,MATCH($E212,Establishment!$A$2:$A$1031,0))</f>
        <v xml:space="preserve"> </v>
      </c>
      <c r="G212" t="str">
        <f t="array" ref="G212">INDEX(Establishment!C$2:C$1031,MATCH($E212,Establishment!$A$2:$A$1031,0))</f>
        <v xml:space="preserve"> </v>
      </c>
      <c r="I212" s="1"/>
      <c r="M212">
        <f t="shared" si="2"/>
        <v>0</v>
      </c>
      <c r="N212">
        <f t="shared" si="3"/>
        <v>0</v>
      </c>
      <c r="O212" t="s">
        <v>20</v>
      </c>
      <c r="P212" t="str">
        <f t="array" ref="P212">INDEX(Items!B$2:B$1072,MATCH($O212,Items!$A$2:$A$1072,0))</f>
        <v xml:space="preserve"> </v>
      </c>
      <c r="Q212" t="str">
        <f t="array" ref="Q212">INDEX(Items!C$2:C$1072,MATCH($O212,Items!$A$2:$A$1072,0))</f>
        <v xml:space="preserve"> </v>
      </c>
      <c r="R212" t="str">
        <f t="array" ref="R212">INDEX(Items!D$2:D$1072,MATCH($O212,Items!$A$2:$A$1072,0))</f>
        <v xml:space="preserve"> </v>
      </c>
    </row>
    <row r="213" spans="1:18" ht="15.75" customHeight="1" x14ac:dyDescent="0.25">
      <c r="A213">
        <f t="shared" si="0"/>
        <v>1</v>
      </c>
      <c r="B213" t="str">
        <f t="shared" si="4"/>
        <v/>
      </c>
      <c r="C213">
        <f t="shared" si="5"/>
        <v>1</v>
      </c>
      <c r="D213" s="4"/>
      <c r="E213" t="s">
        <v>20</v>
      </c>
      <c r="F213" t="str">
        <f t="array" ref="F213">INDEX(Establishment!B$2:B$1031,MATCH($E213,Establishment!$A$2:$A$1031,0))</f>
        <v xml:space="preserve"> </v>
      </c>
      <c r="G213" t="str">
        <f t="array" ref="G213">INDEX(Establishment!C$2:C$1031,MATCH($E213,Establishment!$A$2:$A$1031,0))</f>
        <v xml:space="preserve"> </v>
      </c>
      <c r="I213" s="1"/>
      <c r="M213">
        <f t="shared" si="2"/>
        <v>0</v>
      </c>
      <c r="N213">
        <f t="shared" si="3"/>
        <v>0</v>
      </c>
      <c r="O213" t="s">
        <v>20</v>
      </c>
      <c r="P213" t="str">
        <f t="array" ref="P213">INDEX(Items!B$2:B$1072,MATCH($O213,Items!$A$2:$A$1072,0))</f>
        <v xml:space="preserve"> </v>
      </c>
      <c r="Q213" t="str">
        <f t="array" ref="Q213">INDEX(Items!C$2:C$1072,MATCH($O213,Items!$A$2:$A$1072,0))</f>
        <v xml:space="preserve"> </v>
      </c>
      <c r="R213" t="str">
        <f t="array" ref="R213">INDEX(Items!D$2:D$1072,MATCH($O213,Items!$A$2:$A$1072,0))</f>
        <v xml:space="preserve"> </v>
      </c>
    </row>
    <row r="214" spans="1:18" ht="15.75" customHeight="1" x14ac:dyDescent="0.25">
      <c r="A214">
        <f t="shared" si="0"/>
        <v>1</v>
      </c>
      <c r="B214" t="str">
        <f t="shared" si="4"/>
        <v/>
      </c>
      <c r="C214">
        <f t="shared" si="5"/>
        <v>1</v>
      </c>
      <c r="D214" s="4"/>
      <c r="E214" t="s">
        <v>20</v>
      </c>
      <c r="F214" t="str">
        <f t="array" ref="F214">INDEX(Establishment!B$2:B$1031,MATCH($E214,Establishment!$A$2:$A$1031,0))</f>
        <v xml:space="preserve"> </v>
      </c>
      <c r="G214" t="str">
        <f t="array" ref="G214">INDEX(Establishment!C$2:C$1031,MATCH($E214,Establishment!$A$2:$A$1031,0))</f>
        <v xml:space="preserve"> </v>
      </c>
      <c r="I214" s="1"/>
      <c r="M214">
        <f t="shared" si="2"/>
        <v>0</v>
      </c>
      <c r="N214">
        <f t="shared" si="3"/>
        <v>0</v>
      </c>
      <c r="O214" t="s">
        <v>20</v>
      </c>
      <c r="P214" t="str">
        <f t="array" ref="P214">INDEX(Items!B$2:B$1072,MATCH($O214,Items!$A$2:$A$1072,0))</f>
        <v xml:space="preserve"> </v>
      </c>
      <c r="Q214" t="str">
        <f t="array" ref="Q214">INDEX(Items!C$2:C$1072,MATCH($O214,Items!$A$2:$A$1072,0))</f>
        <v xml:space="preserve"> </v>
      </c>
      <c r="R214" t="str">
        <f t="array" ref="R214">INDEX(Items!D$2:D$1072,MATCH($O214,Items!$A$2:$A$1072,0))</f>
        <v xml:space="preserve"> </v>
      </c>
    </row>
    <row r="215" spans="1:18" ht="15.75" customHeight="1" x14ac:dyDescent="0.25">
      <c r="A215">
        <f t="shared" si="0"/>
        <v>1</v>
      </c>
      <c r="B215" t="str">
        <f t="shared" si="4"/>
        <v/>
      </c>
      <c r="C215">
        <f t="shared" si="5"/>
        <v>1</v>
      </c>
      <c r="D215" s="4"/>
      <c r="E215" t="s">
        <v>20</v>
      </c>
      <c r="F215" t="str">
        <f t="array" ref="F215">INDEX(Establishment!B$2:B$1031,MATCH($E215,Establishment!$A$2:$A$1031,0))</f>
        <v xml:space="preserve"> </v>
      </c>
      <c r="G215" t="str">
        <f t="array" ref="G215">INDEX(Establishment!C$2:C$1031,MATCH($E215,Establishment!$A$2:$A$1031,0))</f>
        <v xml:space="preserve"> </v>
      </c>
      <c r="I215" s="1"/>
      <c r="M215">
        <f t="shared" si="2"/>
        <v>0</v>
      </c>
      <c r="N215">
        <f t="shared" si="3"/>
        <v>0</v>
      </c>
      <c r="O215" t="s">
        <v>20</v>
      </c>
      <c r="P215" t="str">
        <f t="array" ref="P215">INDEX(Items!B$2:B$1072,MATCH($O215,Items!$A$2:$A$1072,0))</f>
        <v xml:space="preserve"> </v>
      </c>
      <c r="Q215" t="str">
        <f t="array" ref="Q215">INDEX(Items!C$2:C$1072,MATCH($O215,Items!$A$2:$A$1072,0))</f>
        <v xml:space="preserve"> </v>
      </c>
      <c r="R215" t="str">
        <f t="array" ref="R215">INDEX(Items!D$2:D$1072,MATCH($O215,Items!$A$2:$A$1072,0))</f>
        <v xml:space="preserve"> </v>
      </c>
    </row>
    <row r="216" spans="1:18" ht="15.75" customHeight="1" x14ac:dyDescent="0.25">
      <c r="A216">
        <f t="shared" si="0"/>
        <v>1</v>
      </c>
      <c r="B216" t="str">
        <f t="shared" si="4"/>
        <v/>
      </c>
      <c r="C216">
        <f t="shared" si="5"/>
        <v>1</v>
      </c>
      <c r="D216" s="4"/>
      <c r="E216" t="s">
        <v>20</v>
      </c>
      <c r="F216" t="str">
        <f t="array" ref="F216">INDEX(Establishment!B$2:B$1031,MATCH($E216,Establishment!$A$2:$A$1031,0))</f>
        <v xml:space="preserve"> </v>
      </c>
      <c r="G216" t="str">
        <f t="array" ref="G216">INDEX(Establishment!C$2:C$1031,MATCH($E216,Establishment!$A$2:$A$1031,0))</f>
        <v xml:space="preserve"> </v>
      </c>
      <c r="I216" s="1"/>
      <c r="M216">
        <f t="shared" si="2"/>
        <v>0</v>
      </c>
      <c r="N216">
        <f t="shared" si="3"/>
        <v>0</v>
      </c>
      <c r="O216" t="s">
        <v>20</v>
      </c>
      <c r="P216" t="str">
        <f t="array" ref="P216">INDEX(Items!B$2:B$1072,MATCH($O216,Items!$A$2:$A$1072,0))</f>
        <v xml:space="preserve"> </v>
      </c>
      <c r="Q216" t="str">
        <f t="array" ref="Q216">INDEX(Items!C$2:C$1072,MATCH($O216,Items!$A$2:$A$1072,0))</f>
        <v xml:space="preserve"> </v>
      </c>
      <c r="R216" t="str">
        <f t="array" ref="R216">INDEX(Items!D$2:D$1072,MATCH($O216,Items!$A$2:$A$1072,0))</f>
        <v xml:space="preserve"> </v>
      </c>
    </row>
    <row r="217" spans="1:18" ht="15.75" customHeight="1" x14ac:dyDescent="0.25">
      <c r="A217">
        <f t="shared" si="0"/>
        <v>1</v>
      </c>
      <c r="B217" t="str">
        <f t="shared" si="4"/>
        <v/>
      </c>
      <c r="C217">
        <f t="shared" si="5"/>
        <v>1</v>
      </c>
      <c r="D217" s="4"/>
      <c r="E217" t="s">
        <v>20</v>
      </c>
      <c r="F217" t="str">
        <f t="array" ref="F217">INDEX(Establishment!B$2:B$1031,MATCH($E217,Establishment!$A$2:$A$1031,0))</f>
        <v xml:space="preserve"> </v>
      </c>
      <c r="G217" t="str">
        <f t="array" ref="G217">INDEX(Establishment!C$2:C$1031,MATCH($E217,Establishment!$A$2:$A$1031,0))</f>
        <v xml:space="preserve"> </v>
      </c>
      <c r="I217" s="1"/>
      <c r="M217">
        <f t="shared" si="2"/>
        <v>0</v>
      </c>
      <c r="N217">
        <f t="shared" si="3"/>
        <v>0</v>
      </c>
      <c r="O217" t="s">
        <v>20</v>
      </c>
      <c r="P217" t="str">
        <f t="array" ref="P217">INDEX(Items!B$2:B$1072,MATCH($O217,Items!$A$2:$A$1072,0))</f>
        <v xml:space="preserve"> </v>
      </c>
      <c r="Q217" t="str">
        <f t="array" ref="Q217">INDEX(Items!C$2:C$1072,MATCH($O217,Items!$A$2:$A$1072,0))</f>
        <v xml:space="preserve"> </v>
      </c>
      <c r="R217" t="str">
        <f t="array" ref="R217">INDEX(Items!D$2:D$1072,MATCH($O217,Items!$A$2:$A$1072,0))</f>
        <v xml:space="preserve"> </v>
      </c>
    </row>
    <row r="218" spans="1:18" ht="15.75" customHeight="1" x14ac:dyDescent="0.25">
      <c r="A218">
        <f t="shared" si="0"/>
        <v>1</v>
      </c>
      <c r="B218" t="str">
        <f t="shared" si="4"/>
        <v/>
      </c>
      <c r="C218">
        <f t="shared" si="5"/>
        <v>1</v>
      </c>
      <c r="D218" s="4"/>
      <c r="E218" t="s">
        <v>20</v>
      </c>
      <c r="F218" t="str">
        <f t="array" ref="F218">INDEX(Establishment!B$2:B$1031,MATCH($E218,Establishment!$A$2:$A$1031,0))</f>
        <v xml:space="preserve"> </v>
      </c>
      <c r="G218" t="str">
        <f t="array" ref="G218">INDEX(Establishment!C$2:C$1031,MATCH($E218,Establishment!$A$2:$A$1031,0))</f>
        <v xml:space="preserve"> </v>
      </c>
      <c r="I218" s="1"/>
      <c r="M218">
        <f t="shared" si="2"/>
        <v>0</v>
      </c>
      <c r="N218">
        <f t="shared" si="3"/>
        <v>0</v>
      </c>
      <c r="O218" t="s">
        <v>20</v>
      </c>
      <c r="P218" t="str">
        <f t="array" ref="P218">INDEX(Items!B$2:B$1072,MATCH($O218,Items!$A$2:$A$1072,0))</f>
        <v xml:space="preserve"> </v>
      </c>
      <c r="Q218" t="str">
        <f t="array" ref="Q218">INDEX(Items!C$2:C$1072,MATCH($O218,Items!$A$2:$A$1072,0))</f>
        <v xml:space="preserve"> </v>
      </c>
      <c r="R218" t="str">
        <f t="array" ref="R218">INDEX(Items!D$2:D$1072,MATCH($O218,Items!$A$2:$A$1072,0))</f>
        <v xml:space="preserve"> </v>
      </c>
    </row>
    <row r="219" spans="1:18" ht="15.75" customHeight="1" x14ac:dyDescent="0.25">
      <c r="A219">
        <f t="shared" si="0"/>
        <v>1</v>
      </c>
      <c r="B219" t="str">
        <f t="shared" si="4"/>
        <v/>
      </c>
      <c r="C219">
        <f t="shared" si="5"/>
        <v>1</v>
      </c>
      <c r="D219" s="4"/>
      <c r="E219" t="s">
        <v>20</v>
      </c>
      <c r="F219" t="str">
        <f t="array" ref="F219">INDEX(Establishment!B$2:B$1031,MATCH($E219,Establishment!$A$2:$A$1031,0))</f>
        <v xml:space="preserve"> </v>
      </c>
      <c r="G219" t="str">
        <f t="array" ref="G219">INDEX(Establishment!C$2:C$1031,MATCH($E219,Establishment!$A$2:$A$1031,0))</f>
        <v xml:space="preserve"> </v>
      </c>
      <c r="I219" s="1"/>
      <c r="M219">
        <f t="shared" si="2"/>
        <v>0</v>
      </c>
      <c r="N219">
        <f t="shared" si="3"/>
        <v>0</v>
      </c>
      <c r="O219" t="s">
        <v>20</v>
      </c>
      <c r="P219" t="str">
        <f t="array" ref="P219">INDEX(Items!B$2:B$1072,MATCH($O219,Items!$A$2:$A$1072,0))</f>
        <v xml:space="preserve"> </v>
      </c>
      <c r="Q219" t="str">
        <f t="array" ref="Q219">INDEX(Items!C$2:C$1072,MATCH($O219,Items!$A$2:$A$1072,0))</f>
        <v xml:space="preserve"> </v>
      </c>
      <c r="R219" t="str">
        <f t="array" ref="R219">INDEX(Items!D$2:D$1072,MATCH($O219,Items!$A$2:$A$1072,0))</f>
        <v xml:space="preserve"> </v>
      </c>
    </row>
    <row r="220" spans="1:18" ht="15.75" customHeight="1" x14ac:dyDescent="0.25">
      <c r="A220">
        <f t="shared" si="0"/>
        <v>1</v>
      </c>
      <c r="B220" t="str">
        <f t="shared" si="4"/>
        <v/>
      </c>
      <c r="C220">
        <f t="shared" si="5"/>
        <v>1</v>
      </c>
      <c r="D220" s="4"/>
      <c r="E220" t="s">
        <v>20</v>
      </c>
      <c r="F220" t="str">
        <f t="array" ref="F220">INDEX(Establishment!B$2:B$1031,MATCH($E220,Establishment!$A$2:$A$1031,0))</f>
        <v xml:space="preserve"> </v>
      </c>
      <c r="G220" t="str">
        <f t="array" ref="G220">INDEX(Establishment!C$2:C$1031,MATCH($E220,Establishment!$A$2:$A$1031,0))</f>
        <v xml:space="preserve"> </v>
      </c>
      <c r="I220" s="1"/>
      <c r="M220">
        <f t="shared" si="2"/>
        <v>0</v>
      </c>
      <c r="N220">
        <f t="shared" si="3"/>
        <v>0</v>
      </c>
      <c r="O220" t="s">
        <v>20</v>
      </c>
      <c r="P220" t="str">
        <f t="array" ref="P220">INDEX(Items!B$2:B$1072,MATCH($O220,Items!$A$2:$A$1072,0))</f>
        <v xml:space="preserve"> </v>
      </c>
      <c r="Q220" t="str">
        <f t="array" ref="Q220">INDEX(Items!C$2:C$1072,MATCH($O220,Items!$A$2:$A$1072,0))</f>
        <v xml:space="preserve"> </v>
      </c>
      <c r="R220" t="str">
        <f t="array" ref="R220">INDEX(Items!D$2:D$1072,MATCH($O220,Items!$A$2:$A$1072,0))</f>
        <v xml:space="preserve"> </v>
      </c>
    </row>
    <row r="221" spans="1:18" ht="15.75" customHeight="1" x14ac:dyDescent="0.25">
      <c r="A221">
        <f t="shared" si="0"/>
        <v>1</v>
      </c>
      <c r="B221" t="str">
        <f t="shared" si="4"/>
        <v/>
      </c>
      <c r="C221">
        <f t="shared" si="5"/>
        <v>1</v>
      </c>
      <c r="D221" s="4"/>
      <c r="E221" t="s">
        <v>20</v>
      </c>
      <c r="F221" t="str">
        <f t="array" ref="F221">INDEX(Establishment!B$2:B$1031,MATCH($E221,Establishment!$A$2:$A$1031,0))</f>
        <v xml:space="preserve"> </v>
      </c>
      <c r="G221" t="str">
        <f t="array" ref="G221">INDEX(Establishment!C$2:C$1031,MATCH($E221,Establishment!$A$2:$A$1031,0))</f>
        <v xml:space="preserve"> </v>
      </c>
      <c r="I221" s="1"/>
      <c r="M221">
        <f t="shared" si="2"/>
        <v>0</v>
      </c>
      <c r="N221">
        <f t="shared" si="3"/>
        <v>0</v>
      </c>
      <c r="O221" t="s">
        <v>20</v>
      </c>
      <c r="P221" t="str">
        <f t="array" ref="P221">INDEX(Items!B$2:B$1072,MATCH($O221,Items!$A$2:$A$1072,0))</f>
        <v xml:space="preserve"> </v>
      </c>
      <c r="Q221" t="str">
        <f t="array" ref="Q221">INDEX(Items!C$2:C$1072,MATCH($O221,Items!$A$2:$A$1072,0))</f>
        <v xml:space="preserve"> </v>
      </c>
      <c r="R221" t="str">
        <f t="array" ref="R221">INDEX(Items!D$2:D$1072,MATCH($O221,Items!$A$2:$A$1072,0))</f>
        <v xml:space="preserve"> </v>
      </c>
    </row>
    <row r="222" spans="1:18" ht="15.75" customHeight="1" x14ac:dyDescent="0.25">
      <c r="A222">
        <f t="shared" si="0"/>
        <v>1</v>
      </c>
      <c r="B222" t="str">
        <f t="shared" si="4"/>
        <v/>
      </c>
      <c r="C222">
        <f t="shared" si="5"/>
        <v>1</v>
      </c>
      <c r="D222" s="4"/>
      <c r="E222" t="s">
        <v>20</v>
      </c>
      <c r="F222" t="str">
        <f t="array" ref="F222">INDEX(Establishment!B$2:B$1031,MATCH($E222,Establishment!$A$2:$A$1031,0))</f>
        <v xml:space="preserve"> </v>
      </c>
      <c r="G222" t="str">
        <f t="array" ref="G222">INDEX(Establishment!C$2:C$1031,MATCH($E222,Establishment!$A$2:$A$1031,0))</f>
        <v xml:space="preserve"> </v>
      </c>
      <c r="I222" s="1"/>
      <c r="M222">
        <f t="shared" si="2"/>
        <v>0</v>
      </c>
      <c r="N222">
        <f t="shared" si="3"/>
        <v>0</v>
      </c>
      <c r="O222" t="s">
        <v>20</v>
      </c>
      <c r="P222" t="str">
        <f t="array" ref="P222">INDEX(Items!B$2:B$1072,MATCH($O222,Items!$A$2:$A$1072,0))</f>
        <v xml:space="preserve"> </v>
      </c>
      <c r="Q222" t="str">
        <f t="array" ref="Q222">INDEX(Items!C$2:C$1072,MATCH($O222,Items!$A$2:$A$1072,0))</f>
        <v xml:space="preserve"> </v>
      </c>
      <c r="R222" t="str">
        <f t="array" ref="R222">INDEX(Items!D$2:D$1072,MATCH($O222,Items!$A$2:$A$1072,0))</f>
        <v xml:space="preserve"> </v>
      </c>
    </row>
    <row r="223" spans="1:18" ht="15.75" customHeight="1" x14ac:dyDescent="0.25">
      <c r="A223">
        <f t="shared" si="0"/>
        <v>1</v>
      </c>
      <c r="B223" t="str">
        <f t="shared" si="4"/>
        <v/>
      </c>
      <c r="C223">
        <f t="shared" si="5"/>
        <v>1</v>
      </c>
      <c r="D223" s="4"/>
      <c r="E223" t="s">
        <v>20</v>
      </c>
      <c r="F223" t="str">
        <f t="array" ref="F223">INDEX(Establishment!B$2:B$1031,MATCH($E223,Establishment!$A$2:$A$1031,0))</f>
        <v xml:space="preserve"> </v>
      </c>
      <c r="G223" t="str">
        <f t="array" ref="G223">INDEX(Establishment!C$2:C$1031,MATCH($E223,Establishment!$A$2:$A$1031,0))</f>
        <v xml:space="preserve"> </v>
      </c>
      <c r="I223" s="1"/>
      <c r="M223">
        <f t="shared" si="2"/>
        <v>0</v>
      </c>
      <c r="N223">
        <f t="shared" si="3"/>
        <v>0</v>
      </c>
      <c r="O223" t="s">
        <v>20</v>
      </c>
      <c r="P223" t="str">
        <f t="array" ref="P223">INDEX(Items!B$2:B$1072,MATCH($O223,Items!$A$2:$A$1072,0))</f>
        <v xml:space="preserve"> </v>
      </c>
      <c r="Q223" t="str">
        <f t="array" ref="Q223">INDEX(Items!C$2:C$1072,MATCH($O223,Items!$A$2:$A$1072,0))</f>
        <v xml:space="preserve"> </v>
      </c>
      <c r="R223" t="str">
        <f t="array" ref="R223">INDEX(Items!D$2:D$1072,MATCH($O223,Items!$A$2:$A$1072,0))</f>
        <v xml:space="preserve"> </v>
      </c>
    </row>
    <row r="224" spans="1:18" ht="15.75" customHeight="1" x14ac:dyDescent="0.25">
      <c r="A224">
        <f t="shared" si="0"/>
        <v>1</v>
      </c>
      <c r="B224" t="str">
        <f t="shared" si="4"/>
        <v/>
      </c>
      <c r="C224">
        <f t="shared" si="5"/>
        <v>1</v>
      </c>
      <c r="D224" s="4"/>
      <c r="E224" t="s">
        <v>20</v>
      </c>
      <c r="F224" t="str">
        <f t="array" ref="F224">INDEX(Establishment!B$2:B$1031,MATCH($E224,Establishment!$A$2:$A$1031,0))</f>
        <v xml:space="preserve"> </v>
      </c>
      <c r="G224" t="str">
        <f t="array" ref="G224">INDEX(Establishment!C$2:C$1031,MATCH($E224,Establishment!$A$2:$A$1031,0))</f>
        <v xml:space="preserve"> </v>
      </c>
      <c r="I224" s="1"/>
      <c r="M224">
        <f t="shared" si="2"/>
        <v>0</v>
      </c>
      <c r="N224">
        <f t="shared" si="3"/>
        <v>0</v>
      </c>
      <c r="O224" t="s">
        <v>20</v>
      </c>
      <c r="P224" t="str">
        <f t="array" ref="P224">INDEX(Items!B$2:B$1072,MATCH($O224,Items!$A$2:$A$1072,0))</f>
        <v xml:space="preserve"> </v>
      </c>
      <c r="Q224" t="str">
        <f t="array" ref="Q224">INDEX(Items!C$2:C$1072,MATCH($O224,Items!$A$2:$A$1072,0))</f>
        <v xml:space="preserve"> </v>
      </c>
      <c r="R224" t="str">
        <f t="array" ref="R224">INDEX(Items!D$2:D$1072,MATCH($O224,Items!$A$2:$A$1072,0))</f>
        <v xml:space="preserve"> </v>
      </c>
    </row>
    <row r="225" spans="1:18" ht="15.75" customHeight="1" x14ac:dyDescent="0.25">
      <c r="A225">
        <f t="shared" si="0"/>
        <v>1</v>
      </c>
      <c r="B225" t="str">
        <f t="shared" si="4"/>
        <v/>
      </c>
      <c r="C225">
        <f t="shared" si="5"/>
        <v>1</v>
      </c>
      <c r="D225" s="4"/>
      <c r="E225" t="s">
        <v>20</v>
      </c>
      <c r="F225" t="str">
        <f t="array" ref="F225">INDEX(Establishment!B$2:B$1031,MATCH($E225,Establishment!$A$2:$A$1031,0))</f>
        <v xml:space="preserve"> </v>
      </c>
      <c r="G225" t="str">
        <f t="array" ref="G225">INDEX(Establishment!C$2:C$1031,MATCH($E225,Establishment!$A$2:$A$1031,0))</f>
        <v xml:space="preserve"> </v>
      </c>
      <c r="I225" s="1"/>
      <c r="M225">
        <f t="shared" si="2"/>
        <v>0</v>
      </c>
      <c r="N225">
        <f t="shared" si="3"/>
        <v>0</v>
      </c>
      <c r="O225" t="s">
        <v>20</v>
      </c>
      <c r="P225" t="str">
        <f t="array" ref="P225">INDEX(Items!B$2:B$1072,MATCH($O225,Items!$A$2:$A$1072,0))</f>
        <v xml:space="preserve"> </v>
      </c>
      <c r="Q225" t="str">
        <f t="array" ref="Q225">INDEX(Items!C$2:C$1072,MATCH($O225,Items!$A$2:$A$1072,0))</f>
        <v xml:space="preserve"> </v>
      </c>
      <c r="R225" t="str">
        <f t="array" ref="R225">INDEX(Items!D$2:D$1072,MATCH($O225,Items!$A$2:$A$1072,0))</f>
        <v xml:space="preserve"> </v>
      </c>
    </row>
    <row r="226" spans="1:18" ht="15.75" customHeight="1" x14ac:dyDescent="0.25">
      <c r="A226">
        <f t="shared" si="0"/>
        <v>1</v>
      </c>
      <c r="B226" t="str">
        <f t="shared" si="4"/>
        <v/>
      </c>
      <c r="C226">
        <f t="shared" si="5"/>
        <v>1</v>
      </c>
      <c r="D226" s="4"/>
      <c r="E226" t="s">
        <v>20</v>
      </c>
      <c r="F226" t="str">
        <f t="array" ref="F226">INDEX(Establishment!B$2:B$1031,MATCH($E226,Establishment!$A$2:$A$1031,0))</f>
        <v xml:space="preserve"> </v>
      </c>
      <c r="G226" t="str">
        <f t="array" ref="G226">INDEX(Establishment!C$2:C$1031,MATCH($E226,Establishment!$A$2:$A$1031,0))</f>
        <v xml:space="preserve"> </v>
      </c>
      <c r="I226" s="1"/>
      <c r="M226">
        <f t="shared" si="2"/>
        <v>0</v>
      </c>
      <c r="N226">
        <f t="shared" si="3"/>
        <v>0</v>
      </c>
      <c r="O226" t="s">
        <v>20</v>
      </c>
      <c r="P226" t="str">
        <f t="array" ref="P226">INDEX(Items!B$2:B$1072,MATCH($O226,Items!$A$2:$A$1072,0))</f>
        <v xml:space="preserve"> </v>
      </c>
      <c r="Q226" t="str">
        <f t="array" ref="Q226">INDEX(Items!C$2:C$1072,MATCH($O226,Items!$A$2:$A$1072,0))</f>
        <v xml:space="preserve"> </v>
      </c>
      <c r="R226" t="str">
        <f t="array" ref="R226">INDEX(Items!D$2:D$1072,MATCH($O226,Items!$A$2:$A$1072,0))</f>
        <v xml:space="preserve"> </v>
      </c>
    </row>
    <row r="227" spans="1:18" ht="15.75" customHeight="1" x14ac:dyDescent="0.25">
      <c r="A227">
        <f t="shared" si="0"/>
        <v>1</v>
      </c>
      <c r="B227" t="str">
        <f t="shared" si="4"/>
        <v/>
      </c>
      <c r="C227">
        <f t="shared" si="5"/>
        <v>1</v>
      </c>
      <c r="D227" s="4"/>
      <c r="E227" t="s">
        <v>20</v>
      </c>
      <c r="F227" t="str">
        <f t="array" ref="F227">INDEX(Establishment!B$2:B$1031,MATCH($E227,Establishment!$A$2:$A$1031,0))</f>
        <v xml:space="preserve"> </v>
      </c>
      <c r="G227" t="str">
        <f t="array" ref="G227">INDEX(Establishment!C$2:C$1031,MATCH($E227,Establishment!$A$2:$A$1031,0))</f>
        <v xml:space="preserve"> </v>
      </c>
      <c r="I227" s="1"/>
      <c r="M227">
        <f t="shared" si="2"/>
        <v>0</v>
      </c>
      <c r="N227">
        <f t="shared" si="3"/>
        <v>0</v>
      </c>
      <c r="O227" t="s">
        <v>20</v>
      </c>
      <c r="P227" t="str">
        <f t="array" ref="P227">INDEX(Items!B$2:B$1072,MATCH($O227,Items!$A$2:$A$1072,0))</f>
        <v xml:space="preserve"> </v>
      </c>
      <c r="Q227" t="str">
        <f t="array" ref="Q227">INDEX(Items!C$2:C$1072,MATCH($O227,Items!$A$2:$A$1072,0))</f>
        <v xml:space="preserve"> </v>
      </c>
      <c r="R227" t="str">
        <f t="array" ref="R227">INDEX(Items!D$2:D$1072,MATCH($O227,Items!$A$2:$A$1072,0))</f>
        <v xml:space="preserve"> </v>
      </c>
    </row>
    <row r="228" spans="1:18" ht="15.75" customHeight="1" x14ac:dyDescent="0.25">
      <c r="A228">
        <f t="shared" si="0"/>
        <v>1</v>
      </c>
      <c r="B228" t="str">
        <f t="shared" si="4"/>
        <v/>
      </c>
      <c r="C228">
        <f t="shared" si="5"/>
        <v>1</v>
      </c>
      <c r="D228" s="4"/>
      <c r="E228" t="s">
        <v>20</v>
      </c>
      <c r="F228" t="str">
        <f t="array" ref="F228">INDEX(Establishment!B$2:B$1031,MATCH($E228,Establishment!$A$2:$A$1031,0))</f>
        <v xml:space="preserve"> </v>
      </c>
      <c r="G228" t="str">
        <f t="array" ref="G228">INDEX(Establishment!C$2:C$1031,MATCH($E228,Establishment!$A$2:$A$1031,0))</f>
        <v xml:space="preserve"> </v>
      </c>
      <c r="I228" s="1"/>
      <c r="M228">
        <f t="shared" si="2"/>
        <v>0</v>
      </c>
      <c r="N228">
        <f t="shared" si="3"/>
        <v>0</v>
      </c>
      <c r="O228" t="s">
        <v>20</v>
      </c>
      <c r="P228" t="str">
        <f t="array" ref="P228">INDEX(Items!B$2:B$1072,MATCH($O228,Items!$A$2:$A$1072,0))</f>
        <v xml:space="preserve"> </v>
      </c>
      <c r="Q228" t="str">
        <f t="array" ref="Q228">INDEX(Items!C$2:C$1072,MATCH($O228,Items!$A$2:$A$1072,0))</f>
        <v xml:space="preserve"> </v>
      </c>
      <c r="R228" t="str">
        <f t="array" ref="R228">INDEX(Items!D$2:D$1072,MATCH($O228,Items!$A$2:$A$1072,0))</f>
        <v xml:space="preserve"> </v>
      </c>
    </row>
    <row r="229" spans="1:18" ht="15.75" customHeight="1" x14ac:dyDescent="0.25">
      <c r="A229">
        <f t="shared" si="0"/>
        <v>1</v>
      </c>
      <c r="B229" t="str">
        <f t="shared" si="4"/>
        <v/>
      </c>
      <c r="C229">
        <f t="shared" si="5"/>
        <v>1</v>
      </c>
      <c r="D229" s="4"/>
      <c r="E229" t="s">
        <v>20</v>
      </c>
      <c r="F229" t="str">
        <f t="array" ref="F229">INDEX(Establishment!B$2:B$1031,MATCH($E229,Establishment!$A$2:$A$1031,0))</f>
        <v xml:space="preserve"> </v>
      </c>
      <c r="G229" t="str">
        <f t="array" ref="G229">INDEX(Establishment!C$2:C$1031,MATCH($E229,Establishment!$A$2:$A$1031,0))</f>
        <v xml:space="preserve"> </v>
      </c>
      <c r="I229" s="1"/>
      <c r="M229">
        <f t="shared" si="2"/>
        <v>0</v>
      </c>
      <c r="N229">
        <f t="shared" si="3"/>
        <v>0</v>
      </c>
      <c r="O229" t="s">
        <v>20</v>
      </c>
      <c r="P229" t="str">
        <f t="array" ref="P229">INDEX(Items!B$2:B$1072,MATCH($O229,Items!$A$2:$A$1072,0))</f>
        <v xml:space="preserve"> </v>
      </c>
      <c r="Q229" t="str">
        <f t="array" ref="Q229">INDEX(Items!C$2:C$1072,MATCH($O229,Items!$A$2:$A$1072,0))</f>
        <v xml:space="preserve"> </v>
      </c>
      <c r="R229" t="str">
        <f t="array" ref="R229">INDEX(Items!D$2:D$1072,MATCH($O229,Items!$A$2:$A$1072,0))</f>
        <v xml:space="preserve"> </v>
      </c>
    </row>
    <row r="230" spans="1:18" ht="15.75" customHeight="1" x14ac:dyDescent="0.25">
      <c r="A230">
        <f t="shared" si="0"/>
        <v>1</v>
      </c>
      <c r="B230" t="str">
        <f t="shared" si="4"/>
        <v/>
      </c>
      <c r="C230">
        <f t="shared" si="5"/>
        <v>1</v>
      </c>
      <c r="D230" s="4"/>
      <c r="E230" t="s">
        <v>20</v>
      </c>
      <c r="F230" t="str">
        <f t="array" ref="F230">INDEX(Establishment!B$2:B$1031,MATCH($E230,Establishment!$A$2:$A$1031,0))</f>
        <v xml:space="preserve"> </v>
      </c>
      <c r="G230" t="str">
        <f t="array" ref="G230">INDEX(Establishment!C$2:C$1031,MATCH($E230,Establishment!$A$2:$A$1031,0))</f>
        <v xml:space="preserve"> </v>
      </c>
      <c r="I230" s="1"/>
      <c r="M230">
        <f t="shared" si="2"/>
        <v>0</v>
      </c>
      <c r="N230">
        <f t="shared" si="3"/>
        <v>0</v>
      </c>
      <c r="O230" t="s">
        <v>20</v>
      </c>
      <c r="P230" t="str">
        <f t="array" ref="P230">INDEX(Items!B$2:B$1072,MATCH($O230,Items!$A$2:$A$1072,0))</f>
        <v xml:space="preserve"> </v>
      </c>
      <c r="Q230" t="str">
        <f t="array" ref="Q230">INDEX(Items!C$2:C$1072,MATCH($O230,Items!$A$2:$A$1072,0))</f>
        <v xml:space="preserve"> </v>
      </c>
      <c r="R230" t="str">
        <f t="array" ref="R230">INDEX(Items!D$2:D$1072,MATCH($O230,Items!$A$2:$A$1072,0))</f>
        <v xml:space="preserve"> </v>
      </c>
    </row>
    <row r="231" spans="1:18" ht="15.75" customHeight="1" x14ac:dyDescent="0.25">
      <c r="A231">
        <f t="shared" si="0"/>
        <v>1</v>
      </c>
      <c r="B231" t="str">
        <f t="shared" si="4"/>
        <v/>
      </c>
      <c r="C231">
        <f t="shared" si="5"/>
        <v>1</v>
      </c>
      <c r="D231" s="4"/>
      <c r="E231" t="s">
        <v>20</v>
      </c>
      <c r="F231" t="str">
        <f t="array" ref="F231">INDEX(Establishment!B$2:B$1031,MATCH($E231,Establishment!$A$2:$A$1031,0))</f>
        <v xml:space="preserve"> </v>
      </c>
      <c r="G231" t="str">
        <f t="array" ref="G231">INDEX(Establishment!C$2:C$1031,MATCH($E231,Establishment!$A$2:$A$1031,0))</f>
        <v xml:space="preserve"> </v>
      </c>
      <c r="I231" s="1"/>
      <c r="M231">
        <f t="shared" si="2"/>
        <v>0</v>
      </c>
      <c r="N231">
        <f t="shared" si="3"/>
        <v>0</v>
      </c>
      <c r="O231" t="s">
        <v>20</v>
      </c>
      <c r="P231" t="str">
        <f t="array" ref="P231">INDEX(Items!B$2:B$1072,MATCH($O231,Items!$A$2:$A$1072,0))</f>
        <v xml:space="preserve"> </v>
      </c>
      <c r="Q231" t="str">
        <f t="array" ref="Q231">INDEX(Items!C$2:C$1072,MATCH($O231,Items!$A$2:$A$1072,0))</f>
        <v xml:space="preserve"> </v>
      </c>
      <c r="R231" t="str">
        <f t="array" ref="R231">INDEX(Items!D$2:D$1072,MATCH($O231,Items!$A$2:$A$1072,0))</f>
        <v xml:space="preserve"> </v>
      </c>
    </row>
    <row r="232" spans="1:18" ht="15.75" customHeight="1" x14ac:dyDescent="0.25">
      <c r="A232">
        <f t="shared" si="0"/>
        <v>1</v>
      </c>
      <c r="B232" t="str">
        <f t="shared" si="4"/>
        <v/>
      </c>
      <c r="C232">
        <f t="shared" si="5"/>
        <v>1</v>
      </c>
      <c r="D232" s="4"/>
      <c r="E232" t="s">
        <v>20</v>
      </c>
      <c r="F232" t="str">
        <f t="array" ref="F232">INDEX(Establishment!B$2:B$1031,MATCH($E232,Establishment!$A$2:$A$1031,0))</f>
        <v xml:space="preserve"> </v>
      </c>
      <c r="G232" t="str">
        <f t="array" ref="G232">INDEX(Establishment!C$2:C$1031,MATCH($E232,Establishment!$A$2:$A$1031,0))</f>
        <v xml:space="preserve"> </v>
      </c>
      <c r="I232" s="1"/>
      <c r="M232">
        <f t="shared" si="2"/>
        <v>0</v>
      </c>
      <c r="N232">
        <f t="shared" si="3"/>
        <v>0</v>
      </c>
      <c r="O232" t="s">
        <v>20</v>
      </c>
      <c r="P232" t="str">
        <f t="array" ref="P232">INDEX(Items!B$2:B$1072,MATCH($O232,Items!$A$2:$A$1072,0))</f>
        <v xml:space="preserve"> </v>
      </c>
      <c r="Q232" t="str">
        <f t="array" ref="Q232">INDEX(Items!C$2:C$1072,MATCH($O232,Items!$A$2:$A$1072,0))</f>
        <v xml:space="preserve"> </v>
      </c>
      <c r="R232" t="str">
        <f t="array" ref="R232">INDEX(Items!D$2:D$1072,MATCH($O232,Items!$A$2:$A$1072,0))</f>
        <v xml:space="preserve"> </v>
      </c>
    </row>
    <row r="233" spans="1:18" ht="15.75" customHeight="1" x14ac:dyDescent="0.25">
      <c r="A233">
        <f t="shared" si="0"/>
        <v>1</v>
      </c>
      <c r="B233" t="str">
        <f t="shared" si="4"/>
        <v/>
      </c>
      <c r="C233">
        <f t="shared" si="5"/>
        <v>1</v>
      </c>
      <c r="D233" s="4"/>
      <c r="E233" t="s">
        <v>20</v>
      </c>
      <c r="F233" t="str">
        <f t="array" ref="F233">INDEX(Establishment!B$2:B$1031,MATCH($E233,Establishment!$A$2:$A$1031,0))</f>
        <v xml:space="preserve"> </v>
      </c>
      <c r="G233" t="str">
        <f t="array" ref="G233">INDEX(Establishment!C$2:C$1031,MATCH($E233,Establishment!$A$2:$A$1031,0))</f>
        <v xml:space="preserve"> </v>
      </c>
      <c r="I233" s="1"/>
      <c r="M233">
        <f t="shared" si="2"/>
        <v>0</v>
      </c>
      <c r="N233">
        <f t="shared" si="3"/>
        <v>0</v>
      </c>
      <c r="O233" t="s">
        <v>20</v>
      </c>
      <c r="P233" t="str">
        <f t="array" ref="P233">INDEX(Items!B$2:B$1072,MATCH($O233,Items!$A$2:$A$1072,0))</f>
        <v xml:space="preserve"> </v>
      </c>
      <c r="Q233" t="str">
        <f t="array" ref="Q233">INDEX(Items!C$2:C$1072,MATCH($O233,Items!$A$2:$A$1072,0))</f>
        <v xml:space="preserve"> </v>
      </c>
      <c r="R233" t="str">
        <f t="array" ref="R233">INDEX(Items!D$2:D$1072,MATCH($O233,Items!$A$2:$A$1072,0))</f>
        <v xml:space="preserve"> </v>
      </c>
    </row>
    <row r="234" spans="1:18" ht="15.75" customHeight="1" x14ac:dyDescent="0.25">
      <c r="A234">
        <f t="shared" si="0"/>
        <v>1</v>
      </c>
      <c r="B234" t="str">
        <f t="shared" si="4"/>
        <v/>
      </c>
      <c r="C234">
        <f t="shared" si="5"/>
        <v>1</v>
      </c>
      <c r="D234" s="4"/>
      <c r="E234" t="s">
        <v>20</v>
      </c>
      <c r="F234" t="str">
        <f t="array" ref="F234">INDEX(Establishment!B$2:B$1031,MATCH($E234,Establishment!$A$2:$A$1031,0))</f>
        <v xml:space="preserve"> </v>
      </c>
      <c r="G234" t="str">
        <f t="array" ref="G234">INDEX(Establishment!C$2:C$1031,MATCH($E234,Establishment!$A$2:$A$1031,0))</f>
        <v xml:space="preserve"> </v>
      </c>
      <c r="I234" s="1"/>
      <c r="M234">
        <f t="shared" si="2"/>
        <v>0</v>
      </c>
      <c r="N234">
        <f t="shared" si="3"/>
        <v>0</v>
      </c>
      <c r="O234" t="s">
        <v>20</v>
      </c>
      <c r="P234" t="str">
        <f t="array" ref="P234">INDEX(Items!B$2:B$1072,MATCH($O234,Items!$A$2:$A$1072,0))</f>
        <v xml:space="preserve"> </v>
      </c>
      <c r="Q234" t="str">
        <f t="array" ref="Q234">INDEX(Items!C$2:C$1072,MATCH($O234,Items!$A$2:$A$1072,0))</f>
        <v xml:space="preserve"> </v>
      </c>
      <c r="R234" t="str">
        <f t="array" ref="R234">INDEX(Items!D$2:D$1072,MATCH($O234,Items!$A$2:$A$1072,0))</f>
        <v xml:space="preserve"> </v>
      </c>
    </row>
    <row r="235" spans="1:18" ht="15.75" customHeight="1" x14ac:dyDescent="0.25">
      <c r="A235">
        <f t="shared" si="0"/>
        <v>1</v>
      </c>
      <c r="B235" t="str">
        <f t="shared" si="4"/>
        <v/>
      </c>
      <c r="C235">
        <f t="shared" si="5"/>
        <v>1</v>
      </c>
      <c r="D235" s="4"/>
      <c r="E235" t="s">
        <v>20</v>
      </c>
      <c r="F235" t="str">
        <f t="array" ref="F235">INDEX(Establishment!B$2:B$1031,MATCH($E235,Establishment!$A$2:$A$1031,0))</f>
        <v xml:space="preserve"> </v>
      </c>
      <c r="G235" t="str">
        <f t="array" ref="G235">INDEX(Establishment!C$2:C$1031,MATCH($E235,Establishment!$A$2:$A$1031,0))</f>
        <v xml:space="preserve"> </v>
      </c>
      <c r="I235" s="1"/>
      <c r="M235">
        <f t="shared" si="2"/>
        <v>0</v>
      </c>
      <c r="N235">
        <f t="shared" si="3"/>
        <v>0</v>
      </c>
      <c r="O235" t="s">
        <v>20</v>
      </c>
      <c r="P235" t="str">
        <f t="array" ref="P235">INDEX(Items!B$2:B$1072,MATCH($O235,Items!$A$2:$A$1072,0))</f>
        <v xml:space="preserve"> </v>
      </c>
      <c r="Q235" t="str">
        <f t="array" ref="Q235">INDEX(Items!C$2:C$1072,MATCH($O235,Items!$A$2:$A$1072,0))</f>
        <v xml:space="preserve"> </v>
      </c>
      <c r="R235" t="str">
        <f t="array" ref="R235">INDEX(Items!D$2:D$1072,MATCH($O235,Items!$A$2:$A$1072,0))</f>
        <v xml:space="preserve"> </v>
      </c>
    </row>
    <row r="236" spans="1:18" ht="15.75" customHeight="1" x14ac:dyDescent="0.25">
      <c r="A236">
        <f t="shared" si="0"/>
        <v>1</v>
      </c>
      <c r="B236" t="str">
        <f t="shared" si="4"/>
        <v/>
      </c>
      <c r="C236">
        <f t="shared" si="5"/>
        <v>1</v>
      </c>
      <c r="D236" s="4"/>
      <c r="E236" t="s">
        <v>20</v>
      </c>
      <c r="F236" t="str">
        <f t="array" ref="F236">INDEX(Establishment!B$2:B$1031,MATCH($E236,Establishment!$A$2:$A$1031,0))</f>
        <v xml:space="preserve"> </v>
      </c>
      <c r="G236" t="str">
        <f t="array" ref="G236">INDEX(Establishment!C$2:C$1031,MATCH($E236,Establishment!$A$2:$A$1031,0))</f>
        <v xml:space="preserve"> </v>
      </c>
      <c r="I236" s="1"/>
      <c r="M236">
        <f t="shared" si="2"/>
        <v>0</v>
      </c>
      <c r="N236">
        <f t="shared" si="3"/>
        <v>0</v>
      </c>
      <c r="O236" t="s">
        <v>20</v>
      </c>
      <c r="P236" t="str">
        <f t="array" ref="P236">INDEX(Items!B$2:B$1072,MATCH($O236,Items!$A$2:$A$1072,0))</f>
        <v xml:space="preserve"> </v>
      </c>
      <c r="Q236" t="str">
        <f t="array" ref="Q236">INDEX(Items!C$2:C$1072,MATCH($O236,Items!$A$2:$A$1072,0))</f>
        <v xml:space="preserve"> </v>
      </c>
      <c r="R236" t="str">
        <f t="array" ref="R236">INDEX(Items!D$2:D$1072,MATCH($O236,Items!$A$2:$A$1072,0))</f>
        <v xml:space="preserve"> </v>
      </c>
    </row>
    <row r="237" spans="1:18" ht="15.75" customHeight="1" x14ac:dyDescent="0.25">
      <c r="A237">
        <f t="shared" si="0"/>
        <v>1</v>
      </c>
      <c r="B237" t="str">
        <f t="shared" si="4"/>
        <v/>
      </c>
      <c r="C237">
        <f t="shared" si="5"/>
        <v>1</v>
      </c>
      <c r="D237" s="4"/>
      <c r="E237" t="s">
        <v>20</v>
      </c>
      <c r="F237" t="str">
        <f t="array" ref="F237">INDEX(Establishment!B$2:B$1031,MATCH($E237,Establishment!$A$2:$A$1031,0))</f>
        <v xml:space="preserve"> </v>
      </c>
      <c r="G237" t="str">
        <f t="array" ref="G237">INDEX(Establishment!C$2:C$1031,MATCH($E237,Establishment!$A$2:$A$1031,0))</f>
        <v xml:space="preserve"> </v>
      </c>
      <c r="I237" s="1"/>
      <c r="M237">
        <f t="shared" si="2"/>
        <v>0</v>
      </c>
      <c r="N237">
        <f t="shared" si="3"/>
        <v>0</v>
      </c>
      <c r="O237" t="s">
        <v>20</v>
      </c>
      <c r="P237" t="str">
        <f t="array" ref="P237">INDEX(Items!B$2:B$1072,MATCH($O237,Items!$A$2:$A$1072,0))</f>
        <v xml:space="preserve"> </v>
      </c>
      <c r="Q237" t="str">
        <f t="array" ref="Q237">INDEX(Items!C$2:C$1072,MATCH($O237,Items!$A$2:$A$1072,0))</f>
        <v xml:space="preserve"> </v>
      </c>
      <c r="R237" t="str">
        <f t="array" ref="R237">INDEX(Items!D$2:D$1072,MATCH($O237,Items!$A$2:$A$1072,0))</f>
        <v xml:space="preserve"> </v>
      </c>
    </row>
    <row r="238" spans="1:18" ht="15.75" customHeight="1" x14ac:dyDescent="0.25">
      <c r="A238">
        <f t="shared" si="0"/>
        <v>1</v>
      </c>
      <c r="B238" t="str">
        <f t="shared" si="4"/>
        <v/>
      </c>
      <c r="C238">
        <f t="shared" si="5"/>
        <v>1</v>
      </c>
      <c r="D238" s="4"/>
      <c r="E238" t="s">
        <v>20</v>
      </c>
      <c r="F238" t="str">
        <f t="array" ref="F238">INDEX(Establishment!B$2:B$1031,MATCH($E238,Establishment!$A$2:$A$1031,0))</f>
        <v xml:space="preserve"> </v>
      </c>
      <c r="G238" t="str">
        <f t="array" ref="G238">INDEX(Establishment!C$2:C$1031,MATCH($E238,Establishment!$A$2:$A$1031,0))</f>
        <v xml:space="preserve"> </v>
      </c>
      <c r="I238" s="1"/>
      <c r="M238">
        <f t="shared" si="2"/>
        <v>0</v>
      </c>
      <c r="N238">
        <f t="shared" si="3"/>
        <v>0</v>
      </c>
      <c r="O238" t="s">
        <v>20</v>
      </c>
      <c r="P238" t="str">
        <f t="array" ref="P238">INDEX(Items!B$2:B$1072,MATCH($O238,Items!$A$2:$A$1072,0))</f>
        <v xml:space="preserve"> </v>
      </c>
      <c r="Q238" t="str">
        <f t="array" ref="Q238">INDEX(Items!C$2:C$1072,MATCH($O238,Items!$A$2:$A$1072,0))</f>
        <v xml:space="preserve"> </v>
      </c>
      <c r="R238" t="str">
        <f t="array" ref="R238">INDEX(Items!D$2:D$1072,MATCH($O238,Items!$A$2:$A$1072,0))</f>
        <v xml:space="preserve"> </v>
      </c>
    </row>
    <row r="239" spans="1:18" ht="15.75" customHeight="1" x14ac:dyDescent="0.25">
      <c r="A239">
        <f t="shared" si="0"/>
        <v>1</v>
      </c>
      <c r="B239" t="str">
        <f t="shared" si="4"/>
        <v/>
      </c>
      <c r="C239">
        <f t="shared" si="5"/>
        <v>1</v>
      </c>
      <c r="D239" s="4"/>
      <c r="E239" t="s">
        <v>20</v>
      </c>
      <c r="F239" t="str">
        <f t="array" ref="F239">INDEX(Establishment!B$2:B$1031,MATCH($E239,Establishment!$A$2:$A$1031,0))</f>
        <v xml:space="preserve"> </v>
      </c>
      <c r="G239" t="str">
        <f t="array" ref="G239">INDEX(Establishment!C$2:C$1031,MATCH($E239,Establishment!$A$2:$A$1031,0))</f>
        <v xml:space="preserve"> </v>
      </c>
      <c r="I239" s="1"/>
      <c r="M239">
        <f t="shared" si="2"/>
        <v>0</v>
      </c>
      <c r="N239">
        <f t="shared" si="3"/>
        <v>0</v>
      </c>
      <c r="O239" t="s">
        <v>20</v>
      </c>
      <c r="P239" t="str">
        <f t="array" ref="P239">INDEX(Items!B$2:B$1072,MATCH($O239,Items!$A$2:$A$1072,0))</f>
        <v xml:space="preserve"> </v>
      </c>
      <c r="Q239" t="str">
        <f t="array" ref="Q239">INDEX(Items!C$2:C$1072,MATCH($O239,Items!$A$2:$A$1072,0))</f>
        <v xml:space="preserve"> </v>
      </c>
      <c r="R239" t="str">
        <f t="array" ref="R239">INDEX(Items!D$2:D$1072,MATCH($O239,Items!$A$2:$A$1072,0))</f>
        <v xml:space="preserve"> </v>
      </c>
    </row>
    <row r="240" spans="1:18" ht="15.75" customHeight="1" x14ac:dyDescent="0.25">
      <c r="A240">
        <f t="shared" si="0"/>
        <v>1</v>
      </c>
      <c r="B240" t="str">
        <f t="shared" si="4"/>
        <v/>
      </c>
      <c r="C240">
        <f t="shared" si="5"/>
        <v>1</v>
      </c>
      <c r="D240" s="4"/>
      <c r="E240" t="s">
        <v>20</v>
      </c>
      <c r="F240" t="str">
        <f t="array" ref="F240">INDEX(Establishment!B$2:B$1031,MATCH($E240,Establishment!$A$2:$A$1031,0))</f>
        <v xml:space="preserve"> </v>
      </c>
      <c r="G240" t="str">
        <f t="array" ref="G240">INDEX(Establishment!C$2:C$1031,MATCH($E240,Establishment!$A$2:$A$1031,0))</f>
        <v xml:space="preserve"> </v>
      </c>
      <c r="I240" s="1"/>
      <c r="M240">
        <f t="shared" si="2"/>
        <v>0</v>
      </c>
      <c r="N240">
        <f t="shared" si="3"/>
        <v>0</v>
      </c>
      <c r="O240" t="s">
        <v>20</v>
      </c>
      <c r="P240" t="str">
        <f t="array" ref="P240">INDEX(Items!B$2:B$1072,MATCH($O240,Items!$A$2:$A$1072,0))</f>
        <v xml:space="preserve"> </v>
      </c>
      <c r="Q240" t="str">
        <f t="array" ref="Q240">INDEX(Items!C$2:C$1072,MATCH($O240,Items!$A$2:$A$1072,0))</f>
        <v xml:space="preserve"> </v>
      </c>
      <c r="R240" t="str">
        <f t="array" ref="R240">INDEX(Items!D$2:D$1072,MATCH($O240,Items!$A$2:$A$1072,0))</f>
        <v xml:space="preserve"> </v>
      </c>
    </row>
    <row r="241" spans="1:18" ht="15.75" customHeight="1" x14ac:dyDescent="0.25">
      <c r="A241">
        <f t="shared" si="0"/>
        <v>1</v>
      </c>
      <c r="B241" t="str">
        <f t="shared" si="4"/>
        <v/>
      </c>
      <c r="C241">
        <f t="shared" si="5"/>
        <v>1</v>
      </c>
      <c r="D241" s="4"/>
      <c r="E241" t="s">
        <v>20</v>
      </c>
      <c r="F241" t="str">
        <f t="array" ref="F241">INDEX(Establishment!B$2:B$1031,MATCH($E241,Establishment!$A$2:$A$1031,0))</f>
        <v xml:space="preserve"> </v>
      </c>
      <c r="G241" t="str">
        <f t="array" ref="G241">INDEX(Establishment!C$2:C$1031,MATCH($E241,Establishment!$A$2:$A$1031,0))</f>
        <v xml:space="preserve"> </v>
      </c>
      <c r="I241" s="1"/>
      <c r="M241">
        <f t="shared" si="2"/>
        <v>0</v>
      </c>
      <c r="N241">
        <f t="shared" si="3"/>
        <v>0</v>
      </c>
      <c r="O241" t="s">
        <v>20</v>
      </c>
      <c r="P241" t="str">
        <f t="array" ref="P241">INDEX(Items!B$2:B$1072,MATCH($O241,Items!$A$2:$A$1072,0))</f>
        <v xml:space="preserve"> </v>
      </c>
      <c r="Q241" t="str">
        <f t="array" ref="Q241">INDEX(Items!C$2:C$1072,MATCH($O241,Items!$A$2:$A$1072,0))</f>
        <v xml:space="preserve"> </v>
      </c>
      <c r="R241" t="str">
        <f t="array" ref="R241">INDEX(Items!D$2:D$1072,MATCH($O241,Items!$A$2:$A$1072,0))</f>
        <v xml:space="preserve"> </v>
      </c>
    </row>
    <row r="242" spans="1:18" ht="15.75" customHeight="1" x14ac:dyDescent="0.25">
      <c r="A242">
        <f t="shared" si="0"/>
        <v>1</v>
      </c>
      <c r="B242" t="str">
        <f t="shared" si="4"/>
        <v/>
      </c>
      <c r="C242">
        <f t="shared" si="5"/>
        <v>1</v>
      </c>
      <c r="D242" s="4"/>
      <c r="E242" t="s">
        <v>20</v>
      </c>
      <c r="F242" t="str">
        <f t="array" ref="F242">INDEX(Establishment!B$2:B$1031,MATCH($E242,Establishment!$A$2:$A$1031,0))</f>
        <v xml:space="preserve"> </v>
      </c>
      <c r="G242" t="str">
        <f t="array" ref="G242">INDEX(Establishment!C$2:C$1031,MATCH($E242,Establishment!$A$2:$A$1031,0))</f>
        <v xml:space="preserve"> </v>
      </c>
      <c r="I242" s="1"/>
      <c r="M242">
        <f t="shared" si="2"/>
        <v>0</v>
      </c>
      <c r="N242">
        <f t="shared" si="3"/>
        <v>0</v>
      </c>
      <c r="O242" t="s">
        <v>20</v>
      </c>
      <c r="P242" t="str">
        <f t="array" ref="P242">INDEX(Items!B$2:B$1072,MATCH($O242,Items!$A$2:$A$1072,0))</f>
        <v xml:space="preserve"> </v>
      </c>
      <c r="Q242" t="str">
        <f t="array" ref="Q242">INDEX(Items!C$2:C$1072,MATCH($O242,Items!$A$2:$A$1072,0))</f>
        <v xml:space="preserve"> </v>
      </c>
      <c r="R242" t="str">
        <f t="array" ref="R242">INDEX(Items!D$2:D$1072,MATCH($O242,Items!$A$2:$A$1072,0))</f>
        <v xml:space="preserve"> </v>
      </c>
    </row>
    <row r="243" spans="1:18" ht="15.75" customHeight="1" x14ac:dyDescent="0.25">
      <c r="A243">
        <f t="shared" si="0"/>
        <v>1</v>
      </c>
      <c r="B243" t="str">
        <f t="shared" si="4"/>
        <v/>
      </c>
      <c r="C243">
        <f t="shared" si="5"/>
        <v>1</v>
      </c>
      <c r="D243" s="4"/>
      <c r="E243" t="s">
        <v>20</v>
      </c>
      <c r="F243" t="str">
        <f t="array" ref="F243">INDEX(Establishment!B$2:B$1031,MATCH($E243,Establishment!$A$2:$A$1031,0))</f>
        <v xml:space="preserve"> </v>
      </c>
      <c r="G243" t="str">
        <f t="array" ref="G243">INDEX(Establishment!C$2:C$1031,MATCH($E243,Establishment!$A$2:$A$1031,0))</f>
        <v xml:space="preserve"> </v>
      </c>
      <c r="I243" s="1"/>
      <c r="M243">
        <f t="shared" si="2"/>
        <v>0</v>
      </c>
      <c r="N243">
        <f t="shared" si="3"/>
        <v>0</v>
      </c>
      <c r="O243" t="s">
        <v>20</v>
      </c>
      <c r="P243" t="str">
        <f t="array" ref="P243">INDEX(Items!B$2:B$1072,MATCH($O243,Items!$A$2:$A$1072,0))</f>
        <v xml:space="preserve"> </v>
      </c>
      <c r="Q243" t="str">
        <f t="array" ref="Q243">INDEX(Items!C$2:C$1072,MATCH($O243,Items!$A$2:$A$1072,0))</f>
        <v xml:space="preserve"> </v>
      </c>
      <c r="R243" t="str">
        <f t="array" ref="R243">INDEX(Items!D$2:D$1072,MATCH($O243,Items!$A$2:$A$1072,0))</f>
        <v xml:space="preserve"> </v>
      </c>
    </row>
    <row r="244" spans="1:18" ht="15.75" customHeight="1" x14ac:dyDescent="0.25">
      <c r="A244">
        <f t="shared" si="0"/>
        <v>1</v>
      </c>
      <c r="B244" t="str">
        <f t="shared" si="4"/>
        <v/>
      </c>
      <c r="C244">
        <f t="shared" si="5"/>
        <v>1</v>
      </c>
      <c r="D244" s="4"/>
      <c r="E244" t="s">
        <v>20</v>
      </c>
      <c r="F244" t="str">
        <f t="array" ref="F244">INDEX(Establishment!B$2:B$1031,MATCH($E244,Establishment!$A$2:$A$1031,0))</f>
        <v xml:space="preserve"> </v>
      </c>
      <c r="G244" t="str">
        <f t="array" ref="G244">INDEX(Establishment!C$2:C$1031,MATCH($E244,Establishment!$A$2:$A$1031,0))</f>
        <v xml:space="preserve"> </v>
      </c>
      <c r="I244" s="1"/>
      <c r="M244">
        <f t="shared" si="2"/>
        <v>0</v>
      </c>
      <c r="N244">
        <f t="shared" si="3"/>
        <v>0</v>
      </c>
      <c r="O244" t="s">
        <v>20</v>
      </c>
      <c r="P244" t="str">
        <f t="array" ref="P244">INDEX(Items!B$2:B$1072,MATCH($O244,Items!$A$2:$A$1072,0))</f>
        <v xml:space="preserve"> </v>
      </c>
      <c r="Q244" t="str">
        <f t="array" ref="Q244">INDEX(Items!C$2:C$1072,MATCH($O244,Items!$A$2:$A$1072,0))</f>
        <v xml:space="preserve"> </v>
      </c>
      <c r="R244" t="str">
        <f t="array" ref="R244">INDEX(Items!D$2:D$1072,MATCH($O244,Items!$A$2:$A$1072,0))</f>
        <v xml:space="preserve"> </v>
      </c>
    </row>
    <row r="245" spans="1:18" ht="15.75" customHeight="1" x14ac:dyDescent="0.25">
      <c r="A245">
        <f t="shared" si="0"/>
        <v>1</v>
      </c>
      <c r="B245" t="str">
        <f t="shared" si="4"/>
        <v/>
      </c>
      <c r="C245">
        <f t="shared" si="5"/>
        <v>1</v>
      </c>
      <c r="D245" s="4"/>
      <c r="E245" t="s">
        <v>20</v>
      </c>
      <c r="F245" t="str">
        <f t="array" ref="F245">INDEX(Establishment!B$2:B$1031,MATCH($E245,Establishment!$A$2:$A$1031,0))</f>
        <v xml:space="preserve"> </v>
      </c>
      <c r="G245" t="str">
        <f t="array" ref="G245">INDEX(Establishment!C$2:C$1031,MATCH($E245,Establishment!$A$2:$A$1031,0))</f>
        <v xml:space="preserve"> </v>
      </c>
      <c r="I245" s="1"/>
      <c r="M245">
        <f t="shared" si="2"/>
        <v>0</v>
      </c>
      <c r="N245">
        <f t="shared" si="3"/>
        <v>0</v>
      </c>
      <c r="O245" t="s">
        <v>20</v>
      </c>
      <c r="P245" t="str">
        <f t="array" ref="P245">INDEX(Items!B$2:B$1072,MATCH($O245,Items!$A$2:$A$1072,0))</f>
        <v xml:space="preserve"> </v>
      </c>
      <c r="Q245" t="str">
        <f t="array" ref="Q245">INDEX(Items!C$2:C$1072,MATCH($O245,Items!$A$2:$A$1072,0))</f>
        <v xml:space="preserve"> </v>
      </c>
      <c r="R245" t="str">
        <f t="array" ref="R245">INDEX(Items!D$2:D$1072,MATCH($O245,Items!$A$2:$A$1072,0))</f>
        <v xml:space="preserve"> </v>
      </c>
    </row>
    <row r="246" spans="1:18" ht="15.75" customHeight="1" x14ac:dyDescent="0.25">
      <c r="A246">
        <f t="shared" si="0"/>
        <v>1</v>
      </c>
      <c r="B246" t="str">
        <f t="shared" si="4"/>
        <v/>
      </c>
      <c r="C246">
        <f t="shared" si="5"/>
        <v>1</v>
      </c>
      <c r="D246" s="4"/>
      <c r="E246" t="s">
        <v>20</v>
      </c>
      <c r="F246" t="str">
        <f t="array" ref="F246">INDEX(Establishment!B$2:B$1031,MATCH($E246,Establishment!$A$2:$A$1031,0))</f>
        <v xml:space="preserve"> </v>
      </c>
      <c r="G246" t="str">
        <f t="array" ref="G246">INDEX(Establishment!C$2:C$1031,MATCH($E246,Establishment!$A$2:$A$1031,0))</f>
        <v xml:space="preserve"> </v>
      </c>
      <c r="I246" s="1"/>
      <c r="M246">
        <f t="shared" si="2"/>
        <v>0</v>
      </c>
      <c r="N246">
        <f t="shared" si="3"/>
        <v>0</v>
      </c>
      <c r="O246" t="s">
        <v>20</v>
      </c>
      <c r="P246" t="str">
        <f t="array" ref="P246">INDEX(Items!B$2:B$1072,MATCH($O246,Items!$A$2:$A$1072,0))</f>
        <v xml:space="preserve"> </v>
      </c>
      <c r="Q246" t="str">
        <f t="array" ref="Q246">INDEX(Items!C$2:C$1072,MATCH($O246,Items!$A$2:$A$1072,0))</f>
        <v xml:space="preserve"> </v>
      </c>
      <c r="R246" t="str">
        <f t="array" ref="R246">INDEX(Items!D$2:D$1072,MATCH($O246,Items!$A$2:$A$1072,0))</f>
        <v xml:space="preserve"> </v>
      </c>
    </row>
    <row r="247" spans="1:18" ht="15.75" customHeight="1" x14ac:dyDescent="0.25">
      <c r="A247">
        <f t="shared" si="0"/>
        <v>1</v>
      </c>
      <c r="B247" t="str">
        <f t="shared" si="4"/>
        <v/>
      </c>
      <c r="C247">
        <f t="shared" si="5"/>
        <v>1</v>
      </c>
      <c r="D247" s="4"/>
      <c r="E247" t="s">
        <v>20</v>
      </c>
      <c r="F247" t="str">
        <f t="array" ref="F247">INDEX(Establishment!B$2:B$1031,MATCH($E247,Establishment!$A$2:$A$1031,0))</f>
        <v xml:space="preserve"> </v>
      </c>
      <c r="G247" t="str">
        <f t="array" ref="G247">INDEX(Establishment!C$2:C$1031,MATCH($E247,Establishment!$A$2:$A$1031,0))</f>
        <v xml:space="preserve"> </v>
      </c>
      <c r="I247" s="1"/>
      <c r="M247">
        <f t="shared" si="2"/>
        <v>0</v>
      </c>
      <c r="N247">
        <f t="shared" si="3"/>
        <v>0</v>
      </c>
      <c r="O247" t="s">
        <v>20</v>
      </c>
      <c r="P247" t="str">
        <f t="array" ref="P247">INDEX(Items!B$2:B$1072,MATCH($O247,Items!$A$2:$A$1072,0))</f>
        <v xml:space="preserve"> </v>
      </c>
      <c r="Q247" t="str">
        <f t="array" ref="Q247">INDEX(Items!C$2:C$1072,MATCH($O247,Items!$A$2:$A$1072,0))</f>
        <v xml:space="preserve"> </v>
      </c>
      <c r="R247" t="str">
        <f t="array" ref="R247">INDEX(Items!D$2:D$1072,MATCH($O247,Items!$A$2:$A$1072,0))</f>
        <v xml:space="preserve"> </v>
      </c>
    </row>
    <row r="248" spans="1:18" ht="15.75" customHeight="1" x14ac:dyDescent="0.25">
      <c r="A248">
        <f t="shared" si="0"/>
        <v>1</v>
      </c>
      <c r="B248" t="str">
        <f t="shared" si="4"/>
        <v/>
      </c>
      <c r="C248">
        <f t="shared" si="5"/>
        <v>1</v>
      </c>
      <c r="D248" s="4"/>
      <c r="E248" t="s">
        <v>20</v>
      </c>
      <c r="F248" t="str">
        <f t="array" ref="F248">INDEX(Establishment!B$2:B$1031,MATCH($E248,Establishment!$A$2:$A$1031,0))</f>
        <v xml:space="preserve"> </v>
      </c>
      <c r="G248" t="str">
        <f t="array" ref="G248">INDEX(Establishment!C$2:C$1031,MATCH($E248,Establishment!$A$2:$A$1031,0))</f>
        <v xml:space="preserve"> </v>
      </c>
      <c r="I248" s="1"/>
      <c r="M248">
        <f t="shared" si="2"/>
        <v>0</v>
      </c>
      <c r="N248">
        <f t="shared" si="3"/>
        <v>0</v>
      </c>
      <c r="O248" t="s">
        <v>20</v>
      </c>
      <c r="P248" t="str">
        <f t="array" ref="P248">INDEX(Items!B$2:B$1072,MATCH($O248,Items!$A$2:$A$1072,0))</f>
        <v xml:space="preserve"> </v>
      </c>
      <c r="Q248" t="str">
        <f t="array" ref="Q248">INDEX(Items!C$2:C$1072,MATCH($O248,Items!$A$2:$A$1072,0))</f>
        <v xml:space="preserve"> </v>
      </c>
      <c r="R248" t="str">
        <f t="array" ref="R248">INDEX(Items!D$2:D$1072,MATCH($O248,Items!$A$2:$A$1072,0))</f>
        <v xml:space="preserve"> </v>
      </c>
    </row>
    <row r="249" spans="1:18" ht="15.75" customHeight="1" x14ac:dyDescent="0.25">
      <c r="A249">
        <f t="shared" si="0"/>
        <v>1</v>
      </c>
      <c r="B249" t="str">
        <f t="shared" si="4"/>
        <v/>
      </c>
      <c r="C249">
        <f t="shared" si="5"/>
        <v>1</v>
      </c>
      <c r="D249" s="4"/>
      <c r="E249" t="s">
        <v>20</v>
      </c>
      <c r="F249" t="str">
        <f t="array" ref="F249">INDEX(Establishment!B$2:B$1031,MATCH($E249,Establishment!$A$2:$A$1031,0))</f>
        <v xml:space="preserve"> </v>
      </c>
      <c r="G249" t="str">
        <f t="array" ref="G249">INDEX(Establishment!C$2:C$1031,MATCH($E249,Establishment!$A$2:$A$1031,0))</f>
        <v xml:space="preserve"> </v>
      </c>
      <c r="I249" s="1"/>
      <c r="M249">
        <f t="shared" si="2"/>
        <v>0</v>
      </c>
      <c r="N249">
        <f t="shared" si="3"/>
        <v>0</v>
      </c>
      <c r="O249" t="s">
        <v>20</v>
      </c>
      <c r="P249" t="str">
        <f t="array" ref="P249">INDEX(Items!B$2:B$1072,MATCH($O249,Items!$A$2:$A$1072,0))</f>
        <v xml:space="preserve"> </v>
      </c>
      <c r="Q249" t="str">
        <f t="array" ref="Q249">INDEX(Items!C$2:C$1072,MATCH($O249,Items!$A$2:$A$1072,0))</f>
        <v xml:space="preserve"> </v>
      </c>
      <c r="R249" t="str">
        <f t="array" ref="R249">INDEX(Items!D$2:D$1072,MATCH($O249,Items!$A$2:$A$1072,0))</f>
        <v xml:space="preserve"> </v>
      </c>
    </row>
    <row r="250" spans="1:18" ht="15.75" customHeight="1" x14ac:dyDescent="0.25">
      <c r="A250">
        <f t="shared" si="0"/>
        <v>1</v>
      </c>
      <c r="B250" t="str">
        <f t="shared" si="4"/>
        <v/>
      </c>
      <c r="C250">
        <f t="shared" si="5"/>
        <v>1</v>
      </c>
      <c r="D250" s="4"/>
      <c r="E250" t="s">
        <v>20</v>
      </c>
      <c r="F250" t="str">
        <f t="array" ref="F250">INDEX(Establishment!B$2:B$1031,MATCH($E250,Establishment!$A$2:$A$1031,0))</f>
        <v xml:space="preserve"> </v>
      </c>
      <c r="G250" t="str">
        <f t="array" ref="G250">INDEX(Establishment!C$2:C$1031,MATCH($E250,Establishment!$A$2:$A$1031,0))</f>
        <v xml:space="preserve"> </v>
      </c>
      <c r="I250" s="1"/>
      <c r="M250">
        <f t="shared" si="2"/>
        <v>0</v>
      </c>
      <c r="N250">
        <f t="shared" si="3"/>
        <v>0</v>
      </c>
      <c r="O250" t="s">
        <v>20</v>
      </c>
      <c r="P250" t="str">
        <f t="array" ref="P250">INDEX(Items!B$2:B$1072,MATCH($O250,Items!$A$2:$A$1072,0))</f>
        <v xml:space="preserve"> </v>
      </c>
      <c r="Q250" t="str">
        <f t="array" ref="Q250">INDEX(Items!C$2:C$1072,MATCH($O250,Items!$A$2:$A$1072,0))</f>
        <v xml:space="preserve"> </v>
      </c>
      <c r="R250" t="str">
        <f t="array" ref="R250">INDEX(Items!D$2:D$1072,MATCH($O250,Items!$A$2:$A$1072,0))</f>
        <v xml:space="preserve"> </v>
      </c>
    </row>
    <row r="251" spans="1:18" ht="15.75" customHeight="1" x14ac:dyDescent="0.25">
      <c r="A251">
        <f t="shared" si="0"/>
        <v>1</v>
      </c>
      <c r="B251" t="str">
        <f t="shared" si="4"/>
        <v/>
      </c>
      <c r="C251">
        <f t="shared" si="5"/>
        <v>1</v>
      </c>
      <c r="D251" s="4"/>
      <c r="E251" t="s">
        <v>20</v>
      </c>
      <c r="F251" t="str">
        <f t="array" ref="F251">INDEX(Establishment!B$2:B$1031,MATCH($E251,Establishment!$A$2:$A$1031,0))</f>
        <v xml:space="preserve"> </v>
      </c>
      <c r="G251" t="str">
        <f t="array" ref="G251">INDEX(Establishment!C$2:C$1031,MATCH($E251,Establishment!$A$2:$A$1031,0))</f>
        <v xml:space="preserve"> </v>
      </c>
      <c r="I251" s="1"/>
      <c r="M251">
        <f t="shared" si="2"/>
        <v>0</v>
      </c>
      <c r="N251">
        <f t="shared" si="3"/>
        <v>0</v>
      </c>
      <c r="O251" t="s">
        <v>20</v>
      </c>
      <c r="P251" t="str">
        <f t="array" ref="P251">INDEX(Items!B$2:B$1072,MATCH($O251,Items!$A$2:$A$1072,0))</f>
        <v xml:space="preserve"> </v>
      </c>
      <c r="Q251" t="str">
        <f t="array" ref="Q251">INDEX(Items!C$2:C$1072,MATCH($O251,Items!$A$2:$A$1072,0))</f>
        <v xml:space="preserve"> </v>
      </c>
      <c r="R251" t="str">
        <f t="array" ref="R251">INDEX(Items!D$2:D$1072,MATCH($O251,Items!$A$2:$A$1072,0))</f>
        <v xml:space="preserve"> </v>
      </c>
    </row>
    <row r="252" spans="1:18" ht="15.75" customHeight="1" x14ac:dyDescent="0.25">
      <c r="A252">
        <f t="shared" si="0"/>
        <v>1</v>
      </c>
      <c r="B252" t="str">
        <f t="shared" si="4"/>
        <v/>
      </c>
      <c r="C252">
        <f t="shared" si="5"/>
        <v>1</v>
      </c>
      <c r="D252" s="4"/>
      <c r="E252" t="s">
        <v>20</v>
      </c>
      <c r="F252" t="str">
        <f t="array" ref="F252">INDEX(Establishment!B$2:B$1031,MATCH($E252,Establishment!$A$2:$A$1031,0))</f>
        <v xml:space="preserve"> </v>
      </c>
      <c r="G252" t="str">
        <f t="array" ref="G252">INDEX(Establishment!C$2:C$1031,MATCH($E252,Establishment!$A$2:$A$1031,0))</f>
        <v xml:space="preserve"> </v>
      </c>
      <c r="I252" s="1"/>
      <c r="M252">
        <f t="shared" si="2"/>
        <v>0</v>
      </c>
      <c r="N252">
        <f t="shared" si="3"/>
        <v>0</v>
      </c>
      <c r="O252" t="s">
        <v>20</v>
      </c>
      <c r="P252" t="str">
        <f t="array" ref="P252">INDEX(Items!B$2:B$1072,MATCH($O252,Items!$A$2:$A$1072,0))</f>
        <v xml:space="preserve"> </v>
      </c>
      <c r="Q252" t="str">
        <f t="array" ref="Q252">INDEX(Items!C$2:C$1072,MATCH($O252,Items!$A$2:$A$1072,0))</f>
        <v xml:space="preserve"> </v>
      </c>
      <c r="R252" t="str">
        <f t="array" ref="R252">INDEX(Items!D$2:D$1072,MATCH($O252,Items!$A$2:$A$1072,0))</f>
        <v xml:space="preserve"> </v>
      </c>
    </row>
    <row r="253" spans="1:18" ht="15.75" customHeight="1" x14ac:dyDescent="0.25">
      <c r="A253">
        <f t="shared" si="0"/>
        <v>1</v>
      </c>
      <c r="B253" t="str">
        <f t="shared" si="4"/>
        <v/>
      </c>
      <c r="C253">
        <f t="shared" si="5"/>
        <v>1</v>
      </c>
      <c r="D253" s="4"/>
      <c r="E253" t="s">
        <v>20</v>
      </c>
      <c r="F253" t="str">
        <f t="array" ref="F253">INDEX(Establishment!B$2:B$1031,MATCH($E253,Establishment!$A$2:$A$1031,0))</f>
        <v xml:space="preserve"> </v>
      </c>
      <c r="G253" t="str">
        <f t="array" ref="G253">INDEX(Establishment!C$2:C$1031,MATCH($E253,Establishment!$A$2:$A$1031,0))</f>
        <v xml:space="preserve"> </v>
      </c>
      <c r="I253" s="1"/>
      <c r="M253">
        <f t="shared" si="2"/>
        <v>0</v>
      </c>
      <c r="N253">
        <f t="shared" si="3"/>
        <v>0</v>
      </c>
      <c r="O253" t="s">
        <v>20</v>
      </c>
      <c r="P253" t="str">
        <f t="array" ref="P253">INDEX(Items!B$2:B$1072,MATCH($O253,Items!$A$2:$A$1072,0))</f>
        <v xml:space="preserve"> </v>
      </c>
      <c r="Q253" t="str">
        <f t="array" ref="Q253">INDEX(Items!C$2:C$1072,MATCH($O253,Items!$A$2:$A$1072,0))</f>
        <v xml:space="preserve"> </v>
      </c>
      <c r="R253" t="str">
        <f t="array" ref="R253">INDEX(Items!D$2:D$1072,MATCH($O253,Items!$A$2:$A$1072,0))</f>
        <v xml:space="preserve"> </v>
      </c>
    </row>
    <row r="254" spans="1:18" ht="15.75" customHeight="1" x14ac:dyDescent="0.25">
      <c r="A254">
        <f t="shared" si="0"/>
        <v>1</v>
      </c>
      <c r="B254" t="str">
        <f t="shared" si="4"/>
        <v/>
      </c>
      <c r="C254">
        <f t="shared" si="5"/>
        <v>1</v>
      </c>
      <c r="D254" s="4"/>
      <c r="E254" t="s">
        <v>20</v>
      </c>
      <c r="F254" t="str">
        <f t="array" ref="F254">INDEX(Establishment!B$2:B$1031,MATCH($E254,Establishment!$A$2:$A$1031,0))</f>
        <v xml:space="preserve"> </v>
      </c>
      <c r="G254" t="str">
        <f t="array" ref="G254">INDEX(Establishment!C$2:C$1031,MATCH($E254,Establishment!$A$2:$A$1031,0))</f>
        <v xml:space="preserve"> </v>
      </c>
      <c r="I254" s="1"/>
      <c r="M254">
        <f t="shared" si="2"/>
        <v>0</v>
      </c>
      <c r="N254">
        <f t="shared" si="3"/>
        <v>0</v>
      </c>
      <c r="O254" t="s">
        <v>20</v>
      </c>
      <c r="P254" t="str">
        <f t="array" ref="P254">INDEX(Items!B$2:B$1072,MATCH($O254,Items!$A$2:$A$1072,0))</f>
        <v xml:space="preserve"> </v>
      </c>
      <c r="Q254" t="str">
        <f t="array" ref="Q254">INDEX(Items!C$2:C$1072,MATCH($O254,Items!$A$2:$A$1072,0))</f>
        <v xml:space="preserve"> </v>
      </c>
      <c r="R254" t="str">
        <f t="array" ref="R254">INDEX(Items!D$2:D$1072,MATCH($O254,Items!$A$2:$A$1072,0))</f>
        <v xml:space="preserve"> </v>
      </c>
    </row>
    <row r="255" spans="1:18" ht="15.75" customHeight="1" x14ac:dyDescent="0.25">
      <c r="A255">
        <f t="shared" si="0"/>
        <v>1</v>
      </c>
      <c r="B255" t="str">
        <f t="shared" si="4"/>
        <v/>
      </c>
      <c r="C255">
        <f t="shared" si="5"/>
        <v>1</v>
      </c>
      <c r="D255" s="4"/>
      <c r="E255" t="s">
        <v>20</v>
      </c>
      <c r="F255" t="str">
        <f t="array" ref="F255">INDEX(Establishment!B$2:B$1031,MATCH($E255,Establishment!$A$2:$A$1031,0))</f>
        <v xml:space="preserve"> </v>
      </c>
      <c r="G255" t="str">
        <f t="array" ref="G255">INDEX(Establishment!C$2:C$1031,MATCH($E255,Establishment!$A$2:$A$1031,0))</f>
        <v xml:space="preserve"> </v>
      </c>
      <c r="I255" s="1"/>
      <c r="M255">
        <f t="shared" si="2"/>
        <v>0</v>
      </c>
      <c r="N255">
        <f t="shared" si="3"/>
        <v>0</v>
      </c>
      <c r="O255" t="s">
        <v>20</v>
      </c>
      <c r="P255" t="str">
        <f t="array" ref="P255">INDEX(Items!B$2:B$1072,MATCH($O255,Items!$A$2:$A$1072,0))</f>
        <v xml:space="preserve"> </v>
      </c>
      <c r="Q255" t="str">
        <f t="array" ref="Q255">INDEX(Items!C$2:C$1072,MATCH($O255,Items!$A$2:$A$1072,0))</f>
        <v xml:space="preserve"> </v>
      </c>
      <c r="R255" t="str">
        <f t="array" ref="R255">INDEX(Items!D$2:D$1072,MATCH($O255,Items!$A$2:$A$1072,0))</f>
        <v xml:space="preserve"> </v>
      </c>
    </row>
    <row r="256" spans="1:18" ht="15.75" customHeight="1" x14ac:dyDescent="0.25">
      <c r="A256">
        <f t="shared" si="0"/>
        <v>1</v>
      </c>
      <c r="B256" t="str">
        <f t="shared" si="4"/>
        <v/>
      </c>
      <c r="C256">
        <f t="shared" si="5"/>
        <v>1</v>
      </c>
      <c r="D256" s="4"/>
      <c r="E256" t="s">
        <v>20</v>
      </c>
      <c r="F256" t="str">
        <f t="array" ref="F256">INDEX(Establishment!B$2:B$1031,MATCH($E256,Establishment!$A$2:$A$1031,0))</f>
        <v xml:space="preserve"> </v>
      </c>
      <c r="G256" t="str">
        <f t="array" ref="G256">INDEX(Establishment!C$2:C$1031,MATCH($E256,Establishment!$A$2:$A$1031,0))</f>
        <v xml:space="preserve"> </v>
      </c>
      <c r="I256" s="1"/>
      <c r="M256">
        <f t="shared" si="2"/>
        <v>0</v>
      </c>
      <c r="N256">
        <f t="shared" si="3"/>
        <v>0</v>
      </c>
      <c r="O256" t="s">
        <v>20</v>
      </c>
      <c r="P256" t="str">
        <f t="array" ref="P256">INDEX(Items!B$2:B$1072,MATCH($O256,Items!$A$2:$A$1072,0))</f>
        <v xml:space="preserve"> </v>
      </c>
      <c r="Q256" t="str">
        <f t="array" ref="Q256">INDEX(Items!C$2:C$1072,MATCH($O256,Items!$A$2:$A$1072,0))</f>
        <v xml:space="preserve"> </v>
      </c>
      <c r="R256" t="str">
        <f t="array" ref="R256">INDEX(Items!D$2:D$1072,MATCH($O256,Items!$A$2:$A$1072,0))</f>
        <v xml:space="preserve"> </v>
      </c>
    </row>
    <row r="257" spans="1:18" ht="15.75" customHeight="1" x14ac:dyDescent="0.25">
      <c r="A257">
        <f t="shared" ref="A257:A499" si="6">IF(OR(D257&lt;&gt;D256,D257=""),1,IF(NOT(AND(E257=E256,F257=F256,G257=G256)),A256+1,IF(OR(H257="",AND(H257&lt;&gt;"",H257&lt;&gt;H256,H256&lt;&gt;"")),A256,A256+1)))</f>
        <v>1</v>
      </c>
      <c r="B257" t="str">
        <f t="shared" si="4"/>
        <v/>
      </c>
      <c r="C257">
        <f t="shared" si="5"/>
        <v>1</v>
      </c>
      <c r="D257" s="4"/>
      <c r="E257" t="s">
        <v>20</v>
      </c>
      <c r="F257" t="str">
        <f t="array" ref="F257">INDEX(Establishment!B$2:B$1031,MATCH($E257,Establishment!$A$2:$A$1031,0))</f>
        <v xml:space="preserve"> </v>
      </c>
      <c r="G257" t="str">
        <f t="array" ref="G257">INDEX(Establishment!C$2:C$1031,MATCH($E257,Establishment!$A$2:$A$1031,0))</f>
        <v xml:space="preserve"> </v>
      </c>
      <c r="I257" s="1"/>
      <c r="M257">
        <f t="shared" ref="M257:M499" si="7">K257*L257</f>
        <v>0</v>
      </c>
      <c r="N257">
        <f t="shared" ref="N257:N499" si="8">IF(B257=B256,N256+M257,M257)</f>
        <v>0</v>
      </c>
      <c r="O257" t="s">
        <v>20</v>
      </c>
      <c r="P257" t="str">
        <f t="array" ref="P257">INDEX(Items!B$2:B$1072,MATCH($O257,Items!$A$2:$A$1072,0))</f>
        <v xml:space="preserve"> </v>
      </c>
      <c r="Q257" t="str">
        <f t="array" ref="Q257">INDEX(Items!C$2:C$1072,MATCH($O257,Items!$A$2:$A$1072,0))</f>
        <v xml:space="preserve"> </v>
      </c>
      <c r="R257" t="str">
        <f t="array" ref="R257">INDEX(Items!D$2:D$1072,MATCH($O257,Items!$A$2:$A$1072,0))</f>
        <v xml:space="preserve"> </v>
      </c>
    </row>
    <row r="258" spans="1:18" ht="15.75" customHeight="1" x14ac:dyDescent="0.25">
      <c r="A258">
        <f t="shared" si="6"/>
        <v>1</v>
      </c>
      <c r="B258" t="str">
        <f t="shared" si="4"/>
        <v/>
      </c>
      <c r="C258">
        <f t="shared" si="5"/>
        <v>1</v>
      </c>
      <c r="D258" s="4"/>
      <c r="E258" t="s">
        <v>20</v>
      </c>
      <c r="F258" t="str">
        <f t="array" ref="F258">INDEX(Establishment!B$2:B$1031,MATCH($E258,Establishment!$A$2:$A$1031,0))</f>
        <v xml:space="preserve"> </v>
      </c>
      <c r="G258" t="str">
        <f t="array" ref="G258">INDEX(Establishment!C$2:C$1031,MATCH($E258,Establishment!$A$2:$A$1031,0))</f>
        <v xml:space="preserve"> </v>
      </c>
      <c r="I258" s="1"/>
      <c r="M258">
        <f t="shared" si="7"/>
        <v>0</v>
      </c>
      <c r="N258">
        <f t="shared" si="8"/>
        <v>0</v>
      </c>
      <c r="O258" t="s">
        <v>20</v>
      </c>
      <c r="P258" t="str">
        <f t="array" ref="P258">INDEX(Items!B$2:B$1072,MATCH($O258,Items!$A$2:$A$1072,0))</f>
        <v xml:space="preserve"> </v>
      </c>
      <c r="Q258" t="str">
        <f t="array" ref="Q258">INDEX(Items!C$2:C$1072,MATCH($O258,Items!$A$2:$A$1072,0))</f>
        <v xml:space="preserve"> </v>
      </c>
      <c r="R258" t="str">
        <f t="array" ref="R258">INDEX(Items!D$2:D$1072,MATCH($O258,Items!$A$2:$A$1072,0))</f>
        <v xml:space="preserve"> </v>
      </c>
    </row>
    <row r="259" spans="1:18" ht="15.75" customHeight="1" x14ac:dyDescent="0.25">
      <c r="A259">
        <f t="shared" si="6"/>
        <v>1</v>
      </c>
      <c r="B259" t="str">
        <f t="shared" si="4"/>
        <v/>
      </c>
      <c r="C259">
        <f t="shared" si="5"/>
        <v>1</v>
      </c>
      <c r="D259" s="4"/>
      <c r="E259" t="s">
        <v>20</v>
      </c>
      <c r="F259" t="str">
        <f t="array" ref="F259">INDEX(Establishment!B$2:B$1031,MATCH($E259,Establishment!$A$2:$A$1031,0))</f>
        <v xml:space="preserve"> </v>
      </c>
      <c r="G259" t="str">
        <f t="array" ref="G259">INDEX(Establishment!C$2:C$1031,MATCH($E259,Establishment!$A$2:$A$1031,0))</f>
        <v xml:space="preserve"> </v>
      </c>
      <c r="I259" s="1"/>
      <c r="M259">
        <f t="shared" si="7"/>
        <v>0</v>
      </c>
      <c r="N259">
        <f t="shared" si="8"/>
        <v>0</v>
      </c>
      <c r="O259" t="s">
        <v>20</v>
      </c>
      <c r="P259" t="str">
        <f t="array" ref="P259">INDEX(Items!B$2:B$1072,MATCH($O259,Items!$A$2:$A$1072,0))</f>
        <v xml:space="preserve"> </v>
      </c>
      <c r="Q259" t="str">
        <f t="array" ref="Q259">INDEX(Items!C$2:C$1072,MATCH($O259,Items!$A$2:$A$1072,0))</f>
        <v xml:space="preserve"> </v>
      </c>
      <c r="R259" t="str">
        <f t="array" ref="R259">INDEX(Items!D$2:D$1072,MATCH($O259,Items!$A$2:$A$1072,0))</f>
        <v xml:space="preserve"> </v>
      </c>
    </row>
    <row r="260" spans="1:18" ht="15.75" customHeight="1" x14ac:dyDescent="0.25">
      <c r="A260">
        <f t="shared" si="6"/>
        <v>1</v>
      </c>
      <c r="B260" t="str">
        <f t="shared" si="4"/>
        <v/>
      </c>
      <c r="C260">
        <f t="shared" si="5"/>
        <v>1</v>
      </c>
      <c r="D260" s="4"/>
      <c r="E260" t="s">
        <v>20</v>
      </c>
      <c r="F260" t="str">
        <f t="array" ref="F260">INDEX(Establishment!B$2:B$1031,MATCH($E260,Establishment!$A$2:$A$1031,0))</f>
        <v xml:space="preserve"> </v>
      </c>
      <c r="G260" t="str">
        <f t="array" ref="G260">INDEX(Establishment!C$2:C$1031,MATCH($E260,Establishment!$A$2:$A$1031,0))</f>
        <v xml:space="preserve"> </v>
      </c>
      <c r="I260" s="1"/>
      <c r="M260">
        <f t="shared" si="7"/>
        <v>0</v>
      </c>
      <c r="N260">
        <f t="shared" si="8"/>
        <v>0</v>
      </c>
      <c r="O260" t="s">
        <v>20</v>
      </c>
      <c r="P260" t="str">
        <f t="array" ref="P260">INDEX(Items!B$2:B$1072,MATCH($O260,Items!$A$2:$A$1072,0))</f>
        <v xml:space="preserve"> </v>
      </c>
      <c r="Q260" t="str">
        <f t="array" ref="Q260">INDEX(Items!C$2:C$1072,MATCH($O260,Items!$A$2:$A$1072,0))</f>
        <v xml:space="preserve"> </v>
      </c>
      <c r="R260" t="str">
        <f t="array" ref="R260">INDEX(Items!D$2:D$1072,MATCH($O260,Items!$A$2:$A$1072,0))</f>
        <v xml:space="preserve"> </v>
      </c>
    </row>
    <row r="261" spans="1:18" ht="15.75" customHeight="1" x14ac:dyDescent="0.25">
      <c r="A261">
        <f t="shared" si="6"/>
        <v>1</v>
      </c>
      <c r="B261" t="str">
        <f t="shared" si="4"/>
        <v/>
      </c>
      <c r="C261">
        <f t="shared" si="5"/>
        <v>1</v>
      </c>
      <c r="D261" s="4"/>
      <c r="E261" t="s">
        <v>20</v>
      </c>
      <c r="F261" t="str">
        <f t="array" ref="F261">INDEX(Establishment!B$2:B$1031,MATCH($E261,Establishment!$A$2:$A$1031,0))</f>
        <v xml:space="preserve"> </v>
      </c>
      <c r="G261" t="str">
        <f t="array" ref="G261">INDEX(Establishment!C$2:C$1031,MATCH($E261,Establishment!$A$2:$A$1031,0))</f>
        <v xml:space="preserve"> </v>
      </c>
      <c r="I261" s="1"/>
      <c r="M261">
        <f t="shared" si="7"/>
        <v>0</v>
      </c>
      <c r="N261">
        <f t="shared" si="8"/>
        <v>0</v>
      </c>
      <c r="O261" t="s">
        <v>20</v>
      </c>
      <c r="P261" t="str">
        <f t="array" ref="P261">INDEX(Items!B$2:B$1072,MATCH($O261,Items!$A$2:$A$1072,0))</f>
        <v xml:space="preserve"> </v>
      </c>
      <c r="Q261" t="str">
        <f t="array" ref="Q261">INDEX(Items!C$2:C$1072,MATCH($O261,Items!$A$2:$A$1072,0))</f>
        <v xml:space="preserve"> </v>
      </c>
      <c r="R261" t="str">
        <f t="array" ref="R261">INDEX(Items!D$2:D$1072,MATCH($O261,Items!$A$2:$A$1072,0))</f>
        <v xml:space="preserve"> </v>
      </c>
    </row>
    <row r="262" spans="1:18" ht="15.75" customHeight="1" x14ac:dyDescent="0.25">
      <c r="A262">
        <f t="shared" si="6"/>
        <v>1</v>
      </c>
      <c r="B262" t="str">
        <f t="shared" ref="B262:B499" si="9">IF(D262&lt;&gt;"",TEXT(D262,"YYYYMMDD")&amp;CHAR(64+A262),"")</f>
        <v/>
      </c>
      <c r="C262">
        <f t="shared" si="5"/>
        <v>1</v>
      </c>
      <c r="D262" s="4"/>
      <c r="E262" t="s">
        <v>20</v>
      </c>
      <c r="F262" t="str">
        <f t="array" ref="F262">INDEX(Establishment!B$2:B$1031,MATCH($E262,Establishment!$A$2:$A$1031,0))</f>
        <v xml:space="preserve"> </v>
      </c>
      <c r="G262" t="str">
        <f t="array" ref="G262">INDEX(Establishment!C$2:C$1031,MATCH($E262,Establishment!$A$2:$A$1031,0))</f>
        <v xml:space="preserve"> </v>
      </c>
      <c r="I262" s="1"/>
      <c r="M262">
        <f t="shared" si="7"/>
        <v>0</v>
      </c>
      <c r="N262">
        <f t="shared" si="8"/>
        <v>0</v>
      </c>
      <c r="O262" t="s">
        <v>20</v>
      </c>
      <c r="P262" t="str">
        <f t="array" ref="P262">INDEX(Items!B$2:B$1072,MATCH($O262,Items!$A$2:$A$1072,0))</f>
        <v xml:space="preserve"> </v>
      </c>
      <c r="Q262" t="str">
        <f t="array" ref="Q262">INDEX(Items!C$2:C$1072,MATCH($O262,Items!$A$2:$A$1072,0))</f>
        <v xml:space="preserve"> </v>
      </c>
      <c r="R262" t="str">
        <f t="array" ref="R262">INDEX(Items!D$2:D$1072,MATCH($O262,Items!$A$2:$A$1072,0))</f>
        <v xml:space="preserve"> </v>
      </c>
    </row>
    <row r="263" spans="1:18" ht="15.75" customHeight="1" x14ac:dyDescent="0.25">
      <c r="A263">
        <f t="shared" si="6"/>
        <v>1</v>
      </c>
      <c r="B263" t="str">
        <f t="shared" si="9"/>
        <v/>
      </c>
      <c r="C263">
        <f t="shared" ref="C263:C499" si="10">IF(OR(B263="",B263&lt;&gt;B262),1,C262+1)</f>
        <v>1</v>
      </c>
      <c r="D263" s="4"/>
      <c r="E263" t="s">
        <v>20</v>
      </c>
      <c r="F263" t="str">
        <f t="array" ref="F263">INDEX(Establishment!B$2:B$1031,MATCH($E263,Establishment!$A$2:$A$1031,0))</f>
        <v xml:space="preserve"> </v>
      </c>
      <c r="G263" t="str">
        <f t="array" ref="G263">INDEX(Establishment!C$2:C$1031,MATCH($E263,Establishment!$A$2:$A$1031,0))</f>
        <v xml:space="preserve"> </v>
      </c>
      <c r="I263" s="1"/>
      <c r="M263">
        <f t="shared" si="7"/>
        <v>0</v>
      </c>
      <c r="N263">
        <f t="shared" si="8"/>
        <v>0</v>
      </c>
      <c r="O263" t="s">
        <v>20</v>
      </c>
      <c r="P263" t="str">
        <f t="array" ref="P263">INDEX(Items!B$2:B$1072,MATCH($O263,Items!$A$2:$A$1072,0))</f>
        <v xml:space="preserve"> </v>
      </c>
      <c r="Q263" t="str">
        <f t="array" ref="Q263">INDEX(Items!C$2:C$1072,MATCH($O263,Items!$A$2:$A$1072,0))</f>
        <v xml:space="preserve"> </v>
      </c>
      <c r="R263" t="str">
        <f t="array" ref="R263">INDEX(Items!D$2:D$1072,MATCH($O263,Items!$A$2:$A$1072,0))</f>
        <v xml:space="preserve"> </v>
      </c>
    </row>
    <row r="264" spans="1:18" ht="15.75" customHeight="1" x14ac:dyDescent="0.25">
      <c r="A264">
        <f t="shared" si="6"/>
        <v>1</v>
      </c>
      <c r="B264" t="str">
        <f t="shared" si="9"/>
        <v/>
      </c>
      <c r="C264">
        <f t="shared" si="10"/>
        <v>1</v>
      </c>
      <c r="D264" s="4"/>
      <c r="E264" t="s">
        <v>20</v>
      </c>
      <c r="F264" t="str">
        <f t="array" ref="F264">INDEX(Establishment!B$2:B$1031,MATCH($E264,Establishment!$A$2:$A$1031,0))</f>
        <v xml:space="preserve"> </v>
      </c>
      <c r="G264" t="str">
        <f t="array" ref="G264">INDEX(Establishment!C$2:C$1031,MATCH($E264,Establishment!$A$2:$A$1031,0))</f>
        <v xml:space="preserve"> </v>
      </c>
      <c r="I264" s="1"/>
      <c r="M264">
        <f t="shared" si="7"/>
        <v>0</v>
      </c>
      <c r="N264">
        <f t="shared" si="8"/>
        <v>0</v>
      </c>
      <c r="O264" t="s">
        <v>20</v>
      </c>
      <c r="P264" t="str">
        <f t="array" ref="P264">INDEX(Items!B$2:B$1072,MATCH($O264,Items!$A$2:$A$1072,0))</f>
        <v xml:space="preserve"> </v>
      </c>
      <c r="Q264" t="str">
        <f t="array" ref="Q264">INDEX(Items!C$2:C$1072,MATCH($O264,Items!$A$2:$A$1072,0))</f>
        <v xml:space="preserve"> </v>
      </c>
      <c r="R264" t="str">
        <f t="array" ref="R264">INDEX(Items!D$2:D$1072,MATCH($O264,Items!$A$2:$A$1072,0))</f>
        <v xml:space="preserve"> </v>
      </c>
    </row>
    <row r="265" spans="1:18" ht="15.75" customHeight="1" x14ac:dyDescent="0.25">
      <c r="A265">
        <f t="shared" si="6"/>
        <v>1</v>
      </c>
      <c r="B265" t="str">
        <f t="shared" si="9"/>
        <v/>
      </c>
      <c r="C265">
        <f t="shared" si="10"/>
        <v>1</v>
      </c>
      <c r="D265" s="4"/>
      <c r="E265" t="s">
        <v>20</v>
      </c>
      <c r="F265" t="str">
        <f t="array" ref="F265">INDEX(Establishment!B$2:B$1031,MATCH($E265,Establishment!$A$2:$A$1031,0))</f>
        <v xml:space="preserve"> </v>
      </c>
      <c r="G265" t="str">
        <f t="array" ref="G265">INDEX(Establishment!C$2:C$1031,MATCH($E265,Establishment!$A$2:$A$1031,0))</f>
        <v xml:space="preserve"> </v>
      </c>
      <c r="I265" s="1"/>
      <c r="M265">
        <f t="shared" si="7"/>
        <v>0</v>
      </c>
      <c r="N265">
        <f t="shared" si="8"/>
        <v>0</v>
      </c>
      <c r="O265" t="s">
        <v>20</v>
      </c>
      <c r="P265" t="str">
        <f t="array" ref="P265">INDEX(Items!B$2:B$1072,MATCH($O265,Items!$A$2:$A$1072,0))</f>
        <v xml:space="preserve"> </v>
      </c>
      <c r="Q265" t="str">
        <f t="array" ref="Q265">INDEX(Items!C$2:C$1072,MATCH($O265,Items!$A$2:$A$1072,0))</f>
        <v xml:space="preserve"> </v>
      </c>
      <c r="R265" t="str">
        <f t="array" ref="R265">INDEX(Items!D$2:D$1072,MATCH($O265,Items!$A$2:$A$1072,0))</f>
        <v xml:space="preserve"> </v>
      </c>
    </row>
    <row r="266" spans="1:18" ht="15.75" customHeight="1" x14ac:dyDescent="0.25">
      <c r="A266">
        <f t="shared" si="6"/>
        <v>1</v>
      </c>
      <c r="B266" t="str">
        <f t="shared" si="9"/>
        <v/>
      </c>
      <c r="C266">
        <f t="shared" si="10"/>
        <v>1</v>
      </c>
      <c r="D266" s="4"/>
      <c r="E266" t="s">
        <v>20</v>
      </c>
      <c r="F266" t="str">
        <f t="array" ref="F266">INDEX(Establishment!B$2:B$1031,MATCH($E266,Establishment!$A$2:$A$1031,0))</f>
        <v xml:space="preserve"> </v>
      </c>
      <c r="G266" t="str">
        <f t="array" ref="G266">INDEX(Establishment!C$2:C$1031,MATCH($E266,Establishment!$A$2:$A$1031,0))</f>
        <v xml:space="preserve"> </v>
      </c>
      <c r="I266" s="1"/>
      <c r="M266">
        <f t="shared" si="7"/>
        <v>0</v>
      </c>
      <c r="N266">
        <f t="shared" si="8"/>
        <v>0</v>
      </c>
      <c r="O266" t="s">
        <v>20</v>
      </c>
      <c r="P266" t="str">
        <f t="array" ref="P266">INDEX(Items!B$2:B$1072,MATCH($O266,Items!$A$2:$A$1072,0))</f>
        <v xml:space="preserve"> </v>
      </c>
      <c r="Q266" t="str">
        <f t="array" ref="Q266">INDEX(Items!C$2:C$1072,MATCH($O266,Items!$A$2:$A$1072,0))</f>
        <v xml:space="preserve"> </v>
      </c>
      <c r="R266" t="str">
        <f t="array" ref="R266">INDEX(Items!D$2:D$1072,MATCH($O266,Items!$A$2:$A$1072,0))</f>
        <v xml:space="preserve"> </v>
      </c>
    </row>
    <row r="267" spans="1:18" ht="15.75" customHeight="1" x14ac:dyDescent="0.25">
      <c r="A267">
        <f t="shared" si="6"/>
        <v>1</v>
      </c>
      <c r="B267" t="str">
        <f t="shared" si="9"/>
        <v/>
      </c>
      <c r="C267">
        <f t="shared" si="10"/>
        <v>1</v>
      </c>
      <c r="D267" s="4"/>
      <c r="E267" t="s">
        <v>20</v>
      </c>
      <c r="F267" t="str">
        <f t="array" ref="F267">INDEX(Establishment!B$2:B$1031,MATCH($E267,Establishment!$A$2:$A$1031,0))</f>
        <v xml:space="preserve"> </v>
      </c>
      <c r="G267" t="str">
        <f t="array" ref="G267">INDEX(Establishment!C$2:C$1031,MATCH($E267,Establishment!$A$2:$A$1031,0))</f>
        <v xml:space="preserve"> </v>
      </c>
      <c r="I267" s="1"/>
      <c r="M267">
        <f t="shared" si="7"/>
        <v>0</v>
      </c>
      <c r="N267">
        <f t="shared" si="8"/>
        <v>0</v>
      </c>
      <c r="O267" t="s">
        <v>20</v>
      </c>
      <c r="P267" t="str">
        <f t="array" ref="P267">INDEX(Items!B$2:B$1072,MATCH($O267,Items!$A$2:$A$1072,0))</f>
        <v xml:space="preserve"> </v>
      </c>
      <c r="Q267" t="str">
        <f t="array" ref="Q267">INDEX(Items!C$2:C$1072,MATCH($O267,Items!$A$2:$A$1072,0))</f>
        <v xml:space="preserve"> </v>
      </c>
      <c r="R267" t="str">
        <f t="array" ref="R267">INDEX(Items!D$2:D$1072,MATCH($O267,Items!$A$2:$A$1072,0))</f>
        <v xml:space="preserve"> </v>
      </c>
    </row>
    <row r="268" spans="1:18" ht="15.75" customHeight="1" x14ac:dyDescent="0.25">
      <c r="A268">
        <f t="shared" si="6"/>
        <v>1</v>
      </c>
      <c r="B268" t="str">
        <f t="shared" si="9"/>
        <v/>
      </c>
      <c r="C268">
        <f t="shared" si="10"/>
        <v>1</v>
      </c>
      <c r="D268" s="4"/>
      <c r="E268" t="s">
        <v>20</v>
      </c>
      <c r="F268" t="str">
        <f t="array" ref="F268">INDEX(Establishment!B$2:B$1031,MATCH($E268,Establishment!$A$2:$A$1031,0))</f>
        <v xml:space="preserve"> </v>
      </c>
      <c r="G268" t="str">
        <f t="array" ref="G268">INDEX(Establishment!C$2:C$1031,MATCH($E268,Establishment!$A$2:$A$1031,0))</f>
        <v xml:space="preserve"> </v>
      </c>
      <c r="I268" s="1"/>
      <c r="M268">
        <f t="shared" si="7"/>
        <v>0</v>
      </c>
      <c r="N268">
        <f t="shared" si="8"/>
        <v>0</v>
      </c>
      <c r="O268" t="s">
        <v>20</v>
      </c>
      <c r="P268" t="str">
        <f t="array" ref="P268">INDEX(Items!B$2:B$1072,MATCH($O268,Items!$A$2:$A$1072,0))</f>
        <v xml:space="preserve"> </v>
      </c>
      <c r="Q268" t="str">
        <f t="array" ref="Q268">INDEX(Items!C$2:C$1072,MATCH($O268,Items!$A$2:$A$1072,0))</f>
        <v xml:space="preserve"> </v>
      </c>
      <c r="R268" t="str">
        <f t="array" ref="R268">INDEX(Items!D$2:D$1072,MATCH($O268,Items!$A$2:$A$1072,0))</f>
        <v xml:space="preserve"> </v>
      </c>
    </row>
    <row r="269" spans="1:18" ht="15.75" customHeight="1" x14ac:dyDescent="0.25">
      <c r="A269">
        <f t="shared" si="6"/>
        <v>1</v>
      </c>
      <c r="B269" t="str">
        <f t="shared" si="9"/>
        <v/>
      </c>
      <c r="C269">
        <f t="shared" si="10"/>
        <v>1</v>
      </c>
      <c r="D269" s="4"/>
      <c r="E269" t="s">
        <v>20</v>
      </c>
      <c r="F269" t="str">
        <f t="array" ref="F269">INDEX(Establishment!B$2:B$1031,MATCH($E269,Establishment!$A$2:$A$1031,0))</f>
        <v xml:space="preserve"> </v>
      </c>
      <c r="G269" t="str">
        <f t="array" ref="G269">INDEX(Establishment!C$2:C$1031,MATCH($E269,Establishment!$A$2:$A$1031,0))</f>
        <v xml:space="preserve"> </v>
      </c>
      <c r="I269" s="1"/>
      <c r="M269">
        <f t="shared" si="7"/>
        <v>0</v>
      </c>
      <c r="N269">
        <f t="shared" si="8"/>
        <v>0</v>
      </c>
      <c r="O269" t="s">
        <v>20</v>
      </c>
      <c r="P269" t="str">
        <f t="array" ref="P269">INDEX(Items!B$2:B$1072,MATCH($O269,Items!$A$2:$A$1072,0))</f>
        <v xml:space="preserve"> </v>
      </c>
      <c r="Q269" t="str">
        <f t="array" ref="Q269">INDEX(Items!C$2:C$1072,MATCH($O269,Items!$A$2:$A$1072,0))</f>
        <v xml:space="preserve"> </v>
      </c>
      <c r="R269" t="str">
        <f t="array" ref="R269">INDEX(Items!D$2:D$1072,MATCH($O269,Items!$A$2:$A$1072,0))</f>
        <v xml:space="preserve"> </v>
      </c>
    </row>
    <row r="270" spans="1:18" ht="15.75" customHeight="1" x14ac:dyDescent="0.25">
      <c r="A270">
        <f t="shared" si="6"/>
        <v>1</v>
      </c>
      <c r="B270" t="str">
        <f t="shared" si="9"/>
        <v/>
      </c>
      <c r="C270">
        <f t="shared" si="10"/>
        <v>1</v>
      </c>
      <c r="D270" s="4"/>
      <c r="E270" t="s">
        <v>20</v>
      </c>
      <c r="F270" t="str">
        <f t="array" ref="F270">INDEX(Establishment!B$2:B$1031,MATCH($E270,Establishment!$A$2:$A$1031,0))</f>
        <v xml:space="preserve"> </v>
      </c>
      <c r="G270" t="str">
        <f t="array" ref="G270">INDEX(Establishment!C$2:C$1031,MATCH($E270,Establishment!$A$2:$A$1031,0))</f>
        <v xml:space="preserve"> </v>
      </c>
      <c r="I270" s="1"/>
      <c r="M270">
        <f t="shared" si="7"/>
        <v>0</v>
      </c>
      <c r="N270">
        <f t="shared" si="8"/>
        <v>0</v>
      </c>
      <c r="O270" t="s">
        <v>20</v>
      </c>
      <c r="P270" t="str">
        <f t="array" ref="P270">INDEX(Items!B$2:B$1072,MATCH($O270,Items!$A$2:$A$1072,0))</f>
        <v xml:space="preserve"> </v>
      </c>
      <c r="Q270" t="str">
        <f t="array" ref="Q270">INDEX(Items!C$2:C$1072,MATCH($O270,Items!$A$2:$A$1072,0))</f>
        <v xml:space="preserve"> </v>
      </c>
      <c r="R270" t="str">
        <f t="array" ref="R270">INDEX(Items!D$2:D$1072,MATCH($O270,Items!$A$2:$A$1072,0))</f>
        <v xml:space="preserve"> </v>
      </c>
    </row>
    <row r="271" spans="1:18" ht="15.75" customHeight="1" x14ac:dyDescent="0.25">
      <c r="A271">
        <f t="shared" si="6"/>
        <v>1</v>
      </c>
      <c r="B271" t="str">
        <f t="shared" si="9"/>
        <v/>
      </c>
      <c r="C271">
        <f t="shared" si="10"/>
        <v>1</v>
      </c>
      <c r="D271" s="4"/>
      <c r="E271" t="s">
        <v>20</v>
      </c>
      <c r="F271" t="str">
        <f t="array" ref="F271">INDEX(Establishment!B$2:B$1031,MATCH($E271,Establishment!$A$2:$A$1031,0))</f>
        <v xml:space="preserve"> </v>
      </c>
      <c r="G271" t="str">
        <f t="array" ref="G271">INDEX(Establishment!C$2:C$1031,MATCH($E271,Establishment!$A$2:$A$1031,0))</f>
        <v xml:space="preserve"> </v>
      </c>
      <c r="I271" s="1"/>
      <c r="M271">
        <f t="shared" si="7"/>
        <v>0</v>
      </c>
      <c r="N271">
        <f t="shared" si="8"/>
        <v>0</v>
      </c>
      <c r="O271" t="s">
        <v>20</v>
      </c>
      <c r="P271" t="str">
        <f t="array" ref="P271">INDEX(Items!B$2:B$1072,MATCH($O271,Items!$A$2:$A$1072,0))</f>
        <v xml:space="preserve"> </v>
      </c>
      <c r="Q271" t="str">
        <f t="array" ref="Q271">INDEX(Items!C$2:C$1072,MATCH($O271,Items!$A$2:$A$1072,0))</f>
        <v xml:space="preserve"> </v>
      </c>
      <c r="R271" t="str">
        <f t="array" ref="R271">INDEX(Items!D$2:D$1072,MATCH($O271,Items!$A$2:$A$1072,0))</f>
        <v xml:space="preserve"> </v>
      </c>
    </row>
    <row r="272" spans="1:18" ht="15.75" customHeight="1" x14ac:dyDescent="0.25">
      <c r="A272">
        <f t="shared" si="6"/>
        <v>1</v>
      </c>
      <c r="B272" t="str">
        <f t="shared" si="9"/>
        <v/>
      </c>
      <c r="C272">
        <f t="shared" si="10"/>
        <v>1</v>
      </c>
      <c r="D272" s="4"/>
      <c r="E272" t="s">
        <v>20</v>
      </c>
      <c r="F272" t="str">
        <f t="array" ref="F272">INDEX(Establishment!B$2:B$1031,MATCH($E272,Establishment!$A$2:$A$1031,0))</f>
        <v xml:space="preserve"> </v>
      </c>
      <c r="G272" t="str">
        <f t="array" ref="G272">INDEX(Establishment!C$2:C$1031,MATCH($E272,Establishment!$A$2:$A$1031,0))</f>
        <v xml:space="preserve"> </v>
      </c>
      <c r="I272" s="1"/>
      <c r="M272">
        <f t="shared" si="7"/>
        <v>0</v>
      </c>
      <c r="N272">
        <f t="shared" si="8"/>
        <v>0</v>
      </c>
      <c r="O272" t="s">
        <v>20</v>
      </c>
      <c r="P272" t="str">
        <f t="array" ref="P272">INDEX(Items!B$2:B$1072,MATCH($O272,Items!$A$2:$A$1072,0))</f>
        <v xml:space="preserve"> </v>
      </c>
      <c r="Q272" t="str">
        <f t="array" ref="Q272">INDEX(Items!C$2:C$1072,MATCH($O272,Items!$A$2:$A$1072,0))</f>
        <v xml:space="preserve"> </v>
      </c>
      <c r="R272" t="str">
        <f t="array" ref="R272">INDEX(Items!D$2:D$1072,MATCH($O272,Items!$A$2:$A$1072,0))</f>
        <v xml:space="preserve"> </v>
      </c>
    </row>
    <row r="273" spans="1:18" ht="15.75" customHeight="1" x14ac:dyDescent="0.25">
      <c r="A273">
        <f t="shared" si="6"/>
        <v>1</v>
      </c>
      <c r="B273" t="str">
        <f t="shared" si="9"/>
        <v/>
      </c>
      <c r="C273">
        <f t="shared" si="10"/>
        <v>1</v>
      </c>
      <c r="D273" s="4"/>
      <c r="E273" t="s">
        <v>20</v>
      </c>
      <c r="F273" t="str">
        <f t="array" ref="F273">INDEX(Establishment!B$2:B$1031,MATCH($E273,Establishment!$A$2:$A$1031,0))</f>
        <v xml:space="preserve"> </v>
      </c>
      <c r="G273" t="str">
        <f t="array" ref="G273">INDEX(Establishment!C$2:C$1031,MATCH($E273,Establishment!$A$2:$A$1031,0))</f>
        <v xml:space="preserve"> </v>
      </c>
      <c r="I273" s="1"/>
      <c r="M273">
        <f t="shared" si="7"/>
        <v>0</v>
      </c>
      <c r="N273">
        <f t="shared" si="8"/>
        <v>0</v>
      </c>
      <c r="O273" t="s">
        <v>20</v>
      </c>
      <c r="P273" t="str">
        <f t="array" ref="P273">INDEX(Items!B$2:B$1072,MATCH($O273,Items!$A$2:$A$1072,0))</f>
        <v xml:space="preserve"> </v>
      </c>
      <c r="Q273" t="str">
        <f t="array" ref="Q273">INDEX(Items!C$2:C$1072,MATCH($O273,Items!$A$2:$A$1072,0))</f>
        <v xml:space="preserve"> </v>
      </c>
      <c r="R273" t="str">
        <f t="array" ref="R273">INDEX(Items!D$2:D$1072,MATCH($O273,Items!$A$2:$A$1072,0))</f>
        <v xml:space="preserve"> </v>
      </c>
    </row>
    <row r="274" spans="1:18" ht="15.75" customHeight="1" x14ac:dyDescent="0.25">
      <c r="A274">
        <f t="shared" si="6"/>
        <v>1</v>
      </c>
      <c r="B274" t="str">
        <f t="shared" si="9"/>
        <v/>
      </c>
      <c r="C274">
        <f t="shared" si="10"/>
        <v>1</v>
      </c>
      <c r="D274" s="4"/>
      <c r="E274" t="s">
        <v>20</v>
      </c>
      <c r="F274" t="str">
        <f t="array" ref="F274">INDEX(Establishment!B$2:B$1031,MATCH($E274,Establishment!$A$2:$A$1031,0))</f>
        <v xml:space="preserve"> </v>
      </c>
      <c r="G274" t="str">
        <f t="array" ref="G274">INDEX(Establishment!C$2:C$1031,MATCH($E274,Establishment!$A$2:$A$1031,0))</f>
        <v xml:space="preserve"> </v>
      </c>
      <c r="I274" s="1"/>
      <c r="M274">
        <f t="shared" si="7"/>
        <v>0</v>
      </c>
      <c r="N274">
        <f t="shared" si="8"/>
        <v>0</v>
      </c>
      <c r="O274" t="s">
        <v>20</v>
      </c>
      <c r="P274" t="str">
        <f t="array" ref="P274">INDEX(Items!B$2:B$1072,MATCH($O274,Items!$A$2:$A$1072,0))</f>
        <v xml:space="preserve"> </v>
      </c>
      <c r="Q274" t="str">
        <f t="array" ref="Q274">INDEX(Items!C$2:C$1072,MATCH($O274,Items!$A$2:$A$1072,0))</f>
        <v xml:space="preserve"> </v>
      </c>
      <c r="R274" t="str">
        <f t="array" ref="R274">INDEX(Items!D$2:D$1072,MATCH($O274,Items!$A$2:$A$1072,0))</f>
        <v xml:space="preserve"> </v>
      </c>
    </row>
    <row r="275" spans="1:18" ht="15.75" customHeight="1" x14ac:dyDescent="0.25">
      <c r="A275">
        <f t="shared" si="6"/>
        <v>1</v>
      </c>
      <c r="B275" t="str">
        <f t="shared" si="9"/>
        <v/>
      </c>
      <c r="C275">
        <f t="shared" si="10"/>
        <v>1</v>
      </c>
      <c r="D275" s="4"/>
      <c r="E275" t="s">
        <v>20</v>
      </c>
      <c r="F275" t="str">
        <f t="array" ref="F275">INDEX(Establishment!B$2:B$1031,MATCH($E275,Establishment!$A$2:$A$1031,0))</f>
        <v xml:space="preserve"> </v>
      </c>
      <c r="G275" t="str">
        <f t="array" ref="G275">INDEX(Establishment!C$2:C$1031,MATCH($E275,Establishment!$A$2:$A$1031,0))</f>
        <v xml:space="preserve"> </v>
      </c>
      <c r="I275" s="1"/>
      <c r="M275">
        <f t="shared" si="7"/>
        <v>0</v>
      </c>
      <c r="N275">
        <f t="shared" si="8"/>
        <v>0</v>
      </c>
      <c r="O275" t="s">
        <v>20</v>
      </c>
      <c r="P275" t="str">
        <f t="array" ref="P275">INDEX(Items!B$2:B$1072,MATCH($O275,Items!$A$2:$A$1072,0))</f>
        <v xml:space="preserve"> </v>
      </c>
      <c r="Q275" t="str">
        <f t="array" ref="Q275">INDEX(Items!C$2:C$1072,MATCH($O275,Items!$A$2:$A$1072,0))</f>
        <v xml:space="preserve"> </v>
      </c>
      <c r="R275" t="str">
        <f t="array" ref="R275">INDEX(Items!D$2:D$1072,MATCH($O275,Items!$A$2:$A$1072,0))</f>
        <v xml:space="preserve"> </v>
      </c>
    </row>
    <row r="276" spans="1:18" ht="15.75" customHeight="1" x14ac:dyDescent="0.25">
      <c r="A276">
        <f t="shared" si="6"/>
        <v>1</v>
      </c>
      <c r="B276" t="str">
        <f t="shared" si="9"/>
        <v/>
      </c>
      <c r="C276">
        <f t="shared" si="10"/>
        <v>1</v>
      </c>
      <c r="D276" s="4"/>
      <c r="E276" t="s">
        <v>20</v>
      </c>
      <c r="F276" t="str">
        <f t="array" ref="F276">INDEX(Establishment!B$2:B$1031,MATCH($E276,Establishment!$A$2:$A$1031,0))</f>
        <v xml:space="preserve"> </v>
      </c>
      <c r="G276" t="str">
        <f t="array" ref="G276">INDEX(Establishment!C$2:C$1031,MATCH($E276,Establishment!$A$2:$A$1031,0))</f>
        <v xml:space="preserve"> </v>
      </c>
      <c r="I276" s="1"/>
      <c r="M276">
        <f t="shared" si="7"/>
        <v>0</v>
      </c>
      <c r="N276">
        <f t="shared" si="8"/>
        <v>0</v>
      </c>
      <c r="O276" t="s">
        <v>20</v>
      </c>
      <c r="P276" t="str">
        <f t="array" ref="P276">INDEX(Items!B$2:B$1072,MATCH($O276,Items!$A$2:$A$1072,0))</f>
        <v xml:space="preserve"> </v>
      </c>
      <c r="Q276" t="str">
        <f t="array" ref="Q276">INDEX(Items!C$2:C$1072,MATCH($O276,Items!$A$2:$A$1072,0))</f>
        <v xml:space="preserve"> </v>
      </c>
      <c r="R276" t="str">
        <f t="array" ref="R276">INDEX(Items!D$2:D$1072,MATCH($O276,Items!$A$2:$A$1072,0))</f>
        <v xml:space="preserve"> </v>
      </c>
    </row>
    <row r="277" spans="1:18" ht="15.75" customHeight="1" x14ac:dyDescent="0.25">
      <c r="A277">
        <f t="shared" si="6"/>
        <v>1</v>
      </c>
      <c r="B277" t="str">
        <f t="shared" si="9"/>
        <v/>
      </c>
      <c r="C277">
        <f t="shared" si="10"/>
        <v>1</v>
      </c>
      <c r="D277" s="4"/>
      <c r="E277" t="s">
        <v>20</v>
      </c>
      <c r="F277" t="str">
        <f t="array" ref="F277">INDEX(Establishment!B$2:B$1031,MATCH($E277,Establishment!$A$2:$A$1031,0))</f>
        <v xml:space="preserve"> </v>
      </c>
      <c r="G277" t="str">
        <f t="array" ref="G277">INDEX(Establishment!C$2:C$1031,MATCH($E277,Establishment!$A$2:$A$1031,0))</f>
        <v xml:space="preserve"> </v>
      </c>
      <c r="I277" s="1"/>
      <c r="M277">
        <f t="shared" si="7"/>
        <v>0</v>
      </c>
      <c r="N277">
        <f t="shared" si="8"/>
        <v>0</v>
      </c>
      <c r="O277" t="s">
        <v>20</v>
      </c>
      <c r="P277" t="str">
        <f t="array" ref="P277">INDEX(Items!B$2:B$1072,MATCH($O277,Items!$A$2:$A$1072,0))</f>
        <v xml:space="preserve"> </v>
      </c>
      <c r="Q277" t="str">
        <f t="array" ref="Q277">INDEX(Items!C$2:C$1072,MATCH($O277,Items!$A$2:$A$1072,0))</f>
        <v xml:space="preserve"> </v>
      </c>
      <c r="R277" t="str">
        <f t="array" ref="R277">INDEX(Items!D$2:D$1072,MATCH($O277,Items!$A$2:$A$1072,0))</f>
        <v xml:space="preserve"> </v>
      </c>
    </row>
    <row r="278" spans="1:18" ht="15.75" customHeight="1" x14ac:dyDescent="0.25">
      <c r="A278">
        <f t="shared" si="6"/>
        <v>1</v>
      </c>
      <c r="B278" t="str">
        <f t="shared" si="9"/>
        <v/>
      </c>
      <c r="C278">
        <f t="shared" si="10"/>
        <v>1</v>
      </c>
      <c r="D278" s="4"/>
      <c r="E278" t="s">
        <v>20</v>
      </c>
      <c r="F278" t="str">
        <f t="array" ref="F278">INDEX(Establishment!B$2:B$1031,MATCH($E278,Establishment!$A$2:$A$1031,0))</f>
        <v xml:space="preserve"> </v>
      </c>
      <c r="G278" t="str">
        <f t="array" ref="G278">INDEX(Establishment!C$2:C$1031,MATCH($E278,Establishment!$A$2:$A$1031,0))</f>
        <v xml:space="preserve"> </v>
      </c>
      <c r="I278" s="1"/>
      <c r="M278">
        <f t="shared" si="7"/>
        <v>0</v>
      </c>
      <c r="N278">
        <f t="shared" si="8"/>
        <v>0</v>
      </c>
      <c r="O278" t="s">
        <v>20</v>
      </c>
      <c r="P278" t="str">
        <f t="array" ref="P278">INDEX(Items!B$2:B$1072,MATCH($O278,Items!$A$2:$A$1072,0))</f>
        <v xml:space="preserve"> </v>
      </c>
      <c r="Q278" t="str">
        <f t="array" ref="Q278">INDEX(Items!C$2:C$1072,MATCH($O278,Items!$A$2:$A$1072,0))</f>
        <v xml:space="preserve"> </v>
      </c>
      <c r="R278" t="str">
        <f t="array" ref="R278">INDEX(Items!D$2:D$1072,MATCH($O278,Items!$A$2:$A$1072,0))</f>
        <v xml:space="preserve"> </v>
      </c>
    </row>
    <row r="279" spans="1:18" ht="15.75" customHeight="1" x14ac:dyDescent="0.25">
      <c r="A279">
        <f t="shared" si="6"/>
        <v>1</v>
      </c>
      <c r="B279" t="str">
        <f t="shared" si="9"/>
        <v/>
      </c>
      <c r="C279">
        <f t="shared" si="10"/>
        <v>1</v>
      </c>
      <c r="D279" s="4"/>
      <c r="E279" t="s">
        <v>20</v>
      </c>
      <c r="F279" t="str">
        <f t="array" ref="F279">INDEX(Establishment!B$2:B$1031,MATCH($E279,Establishment!$A$2:$A$1031,0))</f>
        <v xml:space="preserve"> </v>
      </c>
      <c r="G279" t="str">
        <f t="array" ref="G279">INDEX(Establishment!C$2:C$1031,MATCH($E279,Establishment!$A$2:$A$1031,0))</f>
        <v xml:space="preserve"> </v>
      </c>
      <c r="I279" s="1"/>
      <c r="M279">
        <f t="shared" si="7"/>
        <v>0</v>
      </c>
      <c r="N279">
        <f t="shared" si="8"/>
        <v>0</v>
      </c>
      <c r="O279" t="s">
        <v>20</v>
      </c>
      <c r="P279" t="str">
        <f t="array" ref="P279">INDEX(Items!B$2:B$1072,MATCH($O279,Items!$A$2:$A$1072,0))</f>
        <v xml:space="preserve"> </v>
      </c>
      <c r="Q279" t="str">
        <f t="array" ref="Q279">INDEX(Items!C$2:C$1072,MATCH($O279,Items!$A$2:$A$1072,0))</f>
        <v xml:space="preserve"> </v>
      </c>
      <c r="R279" t="str">
        <f t="array" ref="R279">INDEX(Items!D$2:D$1072,MATCH($O279,Items!$A$2:$A$1072,0))</f>
        <v xml:space="preserve"> </v>
      </c>
    </row>
    <row r="280" spans="1:18" ht="15.75" customHeight="1" x14ac:dyDescent="0.25">
      <c r="A280">
        <f t="shared" si="6"/>
        <v>1</v>
      </c>
      <c r="B280" t="str">
        <f t="shared" si="9"/>
        <v/>
      </c>
      <c r="C280">
        <f t="shared" si="10"/>
        <v>1</v>
      </c>
      <c r="D280" s="4"/>
      <c r="E280" t="s">
        <v>20</v>
      </c>
      <c r="F280" t="str">
        <f t="array" ref="F280">INDEX(Establishment!B$2:B$1031,MATCH($E280,Establishment!$A$2:$A$1031,0))</f>
        <v xml:space="preserve"> </v>
      </c>
      <c r="G280" t="str">
        <f t="array" ref="G280">INDEX(Establishment!C$2:C$1031,MATCH($E280,Establishment!$A$2:$A$1031,0))</f>
        <v xml:space="preserve"> </v>
      </c>
      <c r="I280" s="1"/>
      <c r="M280">
        <f t="shared" si="7"/>
        <v>0</v>
      </c>
      <c r="N280">
        <f t="shared" si="8"/>
        <v>0</v>
      </c>
      <c r="O280" t="s">
        <v>20</v>
      </c>
      <c r="P280" t="str">
        <f t="array" ref="P280">INDEX(Items!B$2:B$1072,MATCH($O280,Items!$A$2:$A$1072,0))</f>
        <v xml:space="preserve"> </v>
      </c>
      <c r="Q280" t="str">
        <f t="array" ref="Q280">INDEX(Items!C$2:C$1072,MATCH($O280,Items!$A$2:$A$1072,0))</f>
        <v xml:space="preserve"> </v>
      </c>
      <c r="R280" t="str">
        <f t="array" ref="R280">INDEX(Items!D$2:D$1072,MATCH($O280,Items!$A$2:$A$1072,0))</f>
        <v xml:space="preserve"> </v>
      </c>
    </row>
    <row r="281" spans="1:18" ht="15.75" customHeight="1" x14ac:dyDescent="0.25">
      <c r="A281">
        <f t="shared" si="6"/>
        <v>1</v>
      </c>
      <c r="B281" t="str">
        <f t="shared" si="9"/>
        <v/>
      </c>
      <c r="C281">
        <f t="shared" si="10"/>
        <v>1</v>
      </c>
      <c r="D281" s="4"/>
      <c r="E281" t="s">
        <v>20</v>
      </c>
      <c r="F281" t="str">
        <f t="array" ref="F281">INDEX(Establishment!B$2:B$1031,MATCH($E281,Establishment!$A$2:$A$1031,0))</f>
        <v xml:space="preserve"> </v>
      </c>
      <c r="G281" t="str">
        <f t="array" ref="G281">INDEX(Establishment!C$2:C$1031,MATCH($E281,Establishment!$A$2:$A$1031,0))</f>
        <v xml:space="preserve"> </v>
      </c>
      <c r="I281" s="1"/>
      <c r="M281">
        <f t="shared" si="7"/>
        <v>0</v>
      </c>
      <c r="N281">
        <f t="shared" si="8"/>
        <v>0</v>
      </c>
      <c r="O281" t="s">
        <v>20</v>
      </c>
      <c r="P281" t="str">
        <f t="array" ref="P281">INDEX(Items!B$2:B$1072,MATCH($O281,Items!$A$2:$A$1072,0))</f>
        <v xml:space="preserve"> </v>
      </c>
      <c r="Q281" t="str">
        <f t="array" ref="Q281">INDEX(Items!C$2:C$1072,MATCH($O281,Items!$A$2:$A$1072,0))</f>
        <v xml:space="preserve"> </v>
      </c>
      <c r="R281" t="str">
        <f t="array" ref="R281">INDEX(Items!D$2:D$1072,MATCH($O281,Items!$A$2:$A$1072,0))</f>
        <v xml:space="preserve"> </v>
      </c>
    </row>
    <row r="282" spans="1:18" ht="15.75" customHeight="1" x14ac:dyDescent="0.25">
      <c r="A282">
        <f t="shared" si="6"/>
        <v>1</v>
      </c>
      <c r="B282" t="str">
        <f t="shared" si="9"/>
        <v/>
      </c>
      <c r="C282">
        <f t="shared" si="10"/>
        <v>1</v>
      </c>
      <c r="D282" s="4"/>
      <c r="E282" t="s">
        <v>20</v>
      </c>
      <c r="F282" t="str">
        <f t="array" ref="F282">INDEX(Establishment!B$2:B$1031,MATCH($E282,Establishment!$A$2:$A$1031,0))</f>
        <v xml:space="preserve"> </v>
      </c>
      <c r="G282" t="str">
        <f t="array" ref="G282">INDEX(Establishment!C$2:C$1031,MATCH($E282,Establishment!$A$2:$A$1031,0))</f>
        <v xml:space="preserve"> </v>
      </c>
      <c r="I282" s="1"/>
      <c r="M282">
        <f t="shared" si="7"/>
        <v>0</v>
      </c>
      <c r="N282">
        <f t="shared" si="8"/>
        <v>0</v>
      </c>
      <c r="O282" t="s">
        <v>20</v>
      </c>
      <c r="P282" t="str">
        <f t="array" ref="P282">INDEX(Items!B$2:B$1072,MATCH($O282,Items!$A$2:$A$1072,0))</f>
        <v xml:space="preserve"> </v>
      </c>
      <c r="Q282" t="str">
        <f t="array" ref="Q282">INDEX(Items!C$2:C$1072,MATCH($O282,Items!$A$2:$A$1072,0))</f>
        <v xml:space="preserve"> </v>
      </c>
      <c r="R282" t="str">
        <f t="array" ref="R282">INDEX(Items!D$2:D$1072,MATCH($O282,Items!$A$2:$A$1072,0))</f>
        <v xml:space="preserve"> </v>
      </c>
    </row>
    <row r="283" spans="1:18" ht="15.75" customHeight="1" x14ac:dyDescent="0.25">
      <c r="A283">
        <f t="shared" si="6"/>
        <v>1</v>
      </c>
      <c r="B283" t="str">
        <f t="shared" si="9"/>
        <v/>
      </c>
      <c r="C283">
        <f t="shared" si="10"/>
        <v>1</v>
      </c>
      <c r="D283" s="4"/>
      <c r="E283" t="s">
        <v>20</v>
      </c>
      <c r="F283" t="str">
        <f t="array" ref="F283">INDEX(Establishment!B$2:B$1031,MATCH($E283,Establishment!$A$2:$A$1031,0))</f>
        <v xml:space="preserve"> </v>
      </c>
      <c r="G283" t="str">
        <f t="array" ref="G283">INDEX(Establishment!C$2:C$1031,MATCH($E283,Establishment!$A$2:$A$1031,0))</f>
        <v xml:space="preserve"> </v>
      </c>
      <c r="I283" s="1"/>
      <c r="M283">
        <f t="shared" si="7"/>
        <v>0</v>
      </c>
      <c r="N283">
        <f t="shared" si="8"/>
        <v>0</v>
      </c>
      <c r="O283" t="s">
        <v>20</v>
      </c>
      <c r="P283" t="str">
        <f t="array" ref="P283">INDEX(Items!B$2:B$1072,MATCH($O283,Items!$A$2:$A$1072,0))</f>
        <v xml:space="preserve"> </v>
      </c>
      <c r="Q283" t="str">
        <f t="array" ref="Q283">INDEX(Items!C$2:C$1072,MATCH($O283,Items!$A$2:$A$1072,0))</f>
        <v xml:space="preserve"> </v>
      </c>
      <c r="R283" t="str">
        <f t="array" ref="R283">INDEX(Items!D$2:D$1072,MATCH($O283,Items!$A$2:$A$1072,0))</f>
        <v xml:space="preserve"> </v>
      </c>
    </row>
    <row r="284" spans="1:18" ht="15.75" customHeight="1" x14ac:dyDescent="0.25">
      <c r="A284">
        <f t="shared" si="6"/>
        <v>1</v>
      </c>
      <c r="B284" t="str">
        <f t="shared" si="9"/>
        <v/>
      </c>
      <c r="C284">
        <f t="shared" si="10"/>
        <v>1</v>
      </c>
      <c r="D284" s="4"/>
      <c r="E284" t="s">
        <v>20</v>
      </c>
      <c r="F284" t="str">
        <f t="array" ref="F284">INDEX(Establishment!B$2:B$1031,MATCH($E284,Establishment!$A$2:$A$1031,0))</f>
        <v xml:space="preserve"> </v>
      </c>
      <c r="G284" t="str">
        <f t="array" ref="G284">INDEX(Establishment!C$2:C$1031,MATCH($E284,Establishment!$A$2:$A$1031,0))</f>
        <v xml:space="preserve"> </v>
      </c>
      <c r="I284" s="1"/>
      <c r="M284">
        <f t="shared" si="7"/>
        <v>0</v>
      </c>
      <c r="N284">
        <f t="shared" si="8"/>
        <v>0</v>
      </c>
      <c r="O284" t="s">
        <v>20</v>
      </c>
      <c r="P284" t="str">
        <f t="array" ref="P284">INDEX(Items!B$2:B$1072,MATCH($O284,Items!$A$2:$A$1072,0))</f>
        <v xml:space="preserve"> </v>
      </c>
      <c r="Q284" t="str">
        <f t="array" ref="Q284">INDEX(Items!C$2:C$1072,MATCH($O284,Items!$A$2:$A$1072,0))</f>
        <v xml:space="preserve"> </v>
      </c>
      <c r="R284" t="str">
        <f t="array" ref="R284">INDEX(Items!D$2:D$1072,MATCH($O284,Items!$A$2:$A$1072,0))</f>
        <v xml:space="preserve"> </v>
      </c>
    </row>
    <row r="285" spans="1:18" ht="15.75" customHeight="1" x14ac:dyDescent="0.25">
      <c r="A285">
        <f t="shared" si="6"/>
        <v>1</v>
      </c>
      <c r="B285" t="str">
        <f t="shared" si="9"/>
        <v/>
      </c>
      <c r="C285">
        <f t="shared" si="10"/>
        <v>1</v>
      </c>
      <c r="D285" s="4"/>
      <c r="E285" t="s">
        <v>20</v>
      </c>
      <c r="F285" t="str">
        <f t="array" ref="F285">INDEX(Establishment!B$2:B$1031,MATCH($E285,Establishment!$A$2:$A$1031,0))</f>
        <v xml:space="preserve"> </v>
      </c>
      <c r="G285" t="str">
        <f t="array" ref="G285">INDEX(Establishment!C$2:C$1031,MATCH($E285,Establishment!$A$2:$A$1031,0))</f>
        <v xml:space="preserve"> </v>
      </c>
      <c r="I285" s="1"/>
      <c r="M285">
        <f t="shared" si="7"/>
        <v>0</v>
      </c>
      <c r="N285">
        <f t="shared" si="8"/>
        <v>0</v>
      </c>
      <c r="O285" t="s">
        <v>20</v>
      </c>
      <c r="P285" t="str">
        <f t="array" ref="P285">INDEX(Items!B$2:B$1072,MATCH($O285,Items!$A$2:$A$1072,0))</f>
        <v xml:space="preserve"> </v>
      </c>
      <c r="Q285" t="str">
        <f t="array" ref="Q285">INDEX(Items!C$2:C$1072,MATCH($O285,Items!$A$2:$A$1072,0))</f>
        <v xml:space="preserve"> </v>
      </c>
      <c r="R285" t="str">
        <f t="array" ref="R285">INDEX(Items!D$2:D$1072,MATCH($O285,Items!$A$2:$A$1072,0))</f>
        <v xml:space="preserve"> </v>
      </c>
    </row>
    <row r="286" spans="1:18" ht="15.75" customHeight="1" x14ac:dyDescent="0.25">
      <c r="A286">
        <f t="shared" si="6"/>
        <v>1</v>
      </c>
      <c r="B286" t="str">
        <f t="shared" si="9"/>
        <v/>
      </c>
      <c r="C286">
        <f t="shared" si="10"/>
        <v>1</v>
      </c>
      <c r="D286" s="4"/>
      <c r="E286" t="s">
        <v>20</v>
      </c>
      <c r="F286" t="str">
        <f t="array" ref="F286">INDEX(Establishment!B$2:B$1031,MATCH($E286,Establishment!$A$2:$A$1031,0))</f>
        <v xml:space="preserve"> </v>
      </c>
      <c r="G286" t="str">
        <f t="array" ref="G286">INDEX(Establishment!C$2:C$1031,MATCH($E286,Establishment!$A$2:$A$1031,0))</f>
        <v xml:space="preserve"> </v>
      </c>
      <c r="I286" s="1"/>
      <c r="M286">
        <f t="shared" si="7"/>
        <v>0</v>
      </c>
      <c r="N286">
        <f t="shared" si="8"/>
        <v>0</v>
      </c>
      <c r="O286" t="s">
        <v>20</v>
      </c>
      <c r="P286" t="str">
        <f t="array" ref="P286">INDEX(Items!B$2:B$1072,MATCH($O286,Items!$A$2:$A$1072,0))</f>
        <v xml:space="preserve"> </v>
      </c>
      <c r="Q286" t="str">
        <f t="array" ref="Q286">INDEX(Items!C$2:C$1072,MATCH($O286,Items!$A$2:$A$1072,0))</f>
        <v xml:space="preserve"> </v>
      </c>
      <c r="R286" t="str">
        <f t="array" ref="R286">INDEX(Items!D$2:D$1072,MATCH($O286,Items!$A$2:$A$1072,0))</f>
        <v xml:space="preserve"> </v>
      </c>
    </row>
    <row r="287" spans="1:18" ht="15.75" customHeight="1" x14ac:dyDescent="0.25">
      <c r="A287">
        <f t="shared" si="6"/>
        <v>1</v>
      </c>
      <c r="B287" t="str">
        <f t="shared" si="9"/>
        <v/>
      </c>
      <c r="C287">
        <f t="shared" si="10"/>
        <v>1</v>
      </c>
      <c r="D287" s="4"/>
      <c r="E287" t="s">
        <v>20</v>
      </c>
      <c r="F287" t="str">
        <f t="array" ref="F287">INDEX(Establishment!B$2:B$1031,MATCH($E287,Establishment!$A$2:$A$1031,0))</f>
        <v xml:space="preserve"> </v>
      </c>
      <c r="G287" t="str">
        <f t="array" ref="G287">INDEX(Establishment!C$2:C$1031,MATCH($E287,Establishment!$A$2:$A$1031,0))</f>
        <v xml:space="preserve"> </v>
      </c>
      <c r="I287" s="1"/>
      <c r="M287">
        <f t="shared" si="7"/>
        <v>0</v>
      </c>
      <c r="N287">
        <f t="shared" si="8"/>
        <v>0</v>
      </c>
      <c r="O287" t="s">
        <v>20</v>
      </c>
      <c r="P287" t="str">
        <f t="array" ref="P287">INDEX(Items!B$2:B$1072,MATCH($O287,Items!$A$2:$A$1072,0))</f>
        <v xml:space="preserve"> </v>
      </c>
      <c r="Q287" t="str">
        <f t="array" ref="Q287">INDEX(Items!C$2:C$1072,MATCH($O287,Items!$A$2:$A$1072,0))</f>
        <v xml:space="preserve"> </v>
      </c>
      <c r="R287" t="str">
        <f t="array" ref="R287">INDEX(Items!D$2:D$1072,MATCH($O287,Items!$A$2:$A$1072,0))</f>
        <v xml:space="preserve"> </v>
      </c>
    </row>
    <row r="288" spans="1:18" ht="15.75" customHeight="1" x14ac:dyDescent="0.25">
      <c r="A288">
        <f t="shared" si="6"/>
        <v>1</v>
      </c>
      <c r="B288" t="str">
        <f t="shared" si="9"/>
        <v/>
      </c>
      <c r="C288">
        <f t="shared" si="10"/>
        <v>1</v>
      </c>
      <c r="D288" s="4"/>
      <c r="E288" t="s">
        <v>20</v>
      </c>
      <c r="F288" t="str">
        <f t="array" ref="F288">INDEX(Establishment!B$2:B$1031,MATCH($E288,Establishment!$A$2:$A$1031,0))</f>
        <v xml:space="preserve"> </v>
      </c>
      <c r="G288" t="str">
        <f t="array" ref="G288">INDEX(Establishment!C$2:C$1031,MATCH($E288,Establishment!$A$2:$A$1031,0))</f>
        <v xml:space="preserve"> </v>
      </c>
      <c r="I288" s="1"/>
      <c r="M288">
        <f t="shared" si="7"/>
        <v>0</v>
      </c>
      <c r="N288">
        <f t="shared" si="8"/>
        <v>0</v>
      </c>
      <c r="O288" t="s">
        <v>20</v>
      </c>
      <c r="P288" t="str">
        <f t="array" ref="P288">INDEX(Items!B$2:B$1072,MATCH($O288,Items!$A$2:$A$1072,0))</f>
        <v xml:space="preserve"> </v>
      </c>
      <c r="Q288" t="str">
        <f t="array" ref="Q288">INDEX(Items!C$2:C$1072,MATCH($O288,Items!$A$2:$A$1072,0))</f>
        <v xml:space="preserve"> </v>
      </c>
      <c r="R288" t="str">
        <f t="array" ref="R288">INDEX(Items!D$2:D$1072,MATCH($O288,Items!$A$2:$A$1072,0))</f>
        <v xml:space="preserve"> </v>
      </c>
    </row>
    <row r="289" spans="1:18" ht="15.75" customHeight="1" x14ac:dyDescent="0.25">
      <c r="A289">
        <f t="shared" si="6"/>
        <v>1</v>
      </c>
      <c r="B289" t="str">
        <f t="shared" si="9"/>
        <v/>
      </c>
      <c r="C289">
        <f t="shared" si="10"/>
        <v>1</v>
      </c>
      <c r="D289" s="4"/>
      <c r="E289" t="s">
        <v>20</v>
      </c>
      <c r="F289" t="str">
        <f t="array" ref="F289">INDEX(Establishment!B$2:B$1031,MATCH($E289,Establishment!$A$2:$A$1031,0))</f>
        <v xml:space="preserve"> </v>
      </c>
      <c r="G289" t="str">
        <f t="array" ref="G289">INDEX(Establishment!C$2:C$1031,MATCH($E289,Establishment!$A$2:$A$1031,0))</f>
        <v xml:space="preserve"> </v>
      </c>
      <c r="I289" s="1"/>
      <c r="M289">
        <f t="shared" si="7"/>
        <v>0</v>
      </c>
      <c r="N289">
        <f t="shared" si="8"/>
        <v>0</v>
      </c>
      <c r="O289" t="s">
        <v>20</v>
      </c>
      <c r="P289" t="str">
        <f t="array" ref="P289">INDEX(Items!B$2:B$1072,MATCH($O289,Items!$A$2:$A$1072,0))</f>
        <v xml:space="preserve"> </v>
      </c>
      <c r="Q289" t="str">
        <f t="array" ref="Q289">INDEX(Items!C$2:C$1072,MATCH($O289,Items!$A$2:$A$1072,0))</f>
        <v xml:space="preserve"> </v>
      </c>
      <c r="R289" t="str">
        <f t="array" ref="R289">INDEX(Items!D$2:D$1072,MATCH($O289,Items!$A$2:$A$1072,0))</f>
        <v xml:space="preserve"> </v>
      </c>
    </row>
    <row r="290" spans="1:18" ht="15.75" customHeight="1" x14ac:dyDescent="0.25">
      <c r="A290">
        <f t="shared" si="6"/>
        <v>1</v>
      </c>
      <c r="B290" t="str">
        <f t="shared" si="9"/>
        <v/>
      </c>
      <c r="C290">
        <f t="shared" si="10"/>
        <v>1</v>
      </c>
      <c r="D290" s="4"/>
      <c r="E290" t="s">
        <v>20</v>
      </c>
      <c r="F290" t="str">
        <f t="array" ref="F290">INDEX(Establishment!B$2:B$1031,MATCH($E290,Establishment!$A$2:$A$1031,0))</f>
        <v xml:space="preserve"> </v>
      </c>
      <c r="G290" t="str">
        <f t="array" ref="G290">INDEX(Establishment!C$2:C$1031,MATCH($E290,Establishment!$A$2:$A$1031,0))</f>
        <v xml:space="preserve"> </v>
      </c>
      <c r="I290" s="1"/>
      <c r="M290">
        <f t="shared" si="7"/>
        <v>0</v>
      </c>
      <c r="N290">
        <f t="shared" si="8"/>
        <v>0</v>
      </c>
      <c r="O290" t="s">
        <v>20</v>
      </c>
      <c r="P290" t="str">
        <f t="array" ref="P290">INDEX(Items!B$2:B$1072,MATCH($O290,Items!$A$2:$A$1072,0))</f>
        <v xml:space="preserve"> </v>
      </c>
      <c r="Q290" t="str">
        <f t="array" ref="Q290">INDEX(Items!C$2:C$1072,MATCH($O290,Items!$A$2:$A$1072,0))</f>
        <v xml:space="preserve"> </v>
      </c>
      <c r="R290" t="str">
        <f t="array" ref="R290">INDEX(Items!D$2:D$1072,MATCH($O290,Items!$A$2:$A$1072,0))</f>
        <v xml:space="preserve"> </v>
      </c>
    </row>
    <row r="291" spans="1:18" ht="15.75" customHeight="1" x14ac:dyDescent="0.25">
      <c r="A291">
        <f t="shared" si="6"/>
        <v>1</v>
      </c>
      <c r="B291" t="str">
        <f t="shared" si="9"/>
        <v/>
      </c>
      <c r="C291">
        <f t="shared" si="10"/>
        <v>1</v>
      </c>
      <c r="D291" s="4"/>
      <c r="E291" t="s">
        <v>20</v>
      </c>
      <c r="F291" t="str">
        <f t="array" ref="F291">INDEX(Establishment!B$2:B$1031,MATCH($E291,Establishment!$A$2:$A$1031,0))</f>
        <v xml:space="preserve"> </v>
      </c>
      <c r="G291" t="str">
        <f t="array" ref="G291">INDEX(Establishment!C$2:C$1031,MATCH($E291,Establishment!$A$2:$A$1031,0))</f>
        <v xml:space="preserve"> </v>
      </c>
      <c r="I291" s="1"/>
      <c r="M291">
        <f t="shared" si="7"/>
        <v>0</v>
      </c>
      <c r="N291">
        <f t="shared" si="8"/>
        <v>0</v>
      </c>
      <c r="O291" t="s">
        <v>20</v>
      </c>
      <c r="P291" t="str">
        <f t="array" ref="P291">INDEX(Items!B$2:B$1072,MATCH($O291,Items!$A$2:$A$1072,0))</f>
        <v xml:space="preserve"> </v>
      </c>
      <c r="Q291" t="str">
        <f t="array" ref="Q291">INDEX(Items!C$2:C$1072,MATCH($O291,Items!$A$2:$A$1072,0))</f>
        <v xml:space="preserve"> </v>
      </c>
      <c r="R291" t="str">
        <f t="array" ref="R291">INDEX(Items!D$2:D$1072,MATCH($O291,Items!$A$2:$A$1072,0))</f>
        <v xml:space="preserve"> </v>
      </c>
    </row>
    <row r="292" spans="1:18" ht="15.75" customHeight="1" x14ac:dyDescent="0.25">
      <c r="A292">
        <f t="shared" si="6"/>
        <v>1</v>
      </c>
      <c r="B292" t="str">
        <f t="shared" si="9"/>
        <v/>
      </c>
      <c r="C292">
        <f t="shared" si="10"/>
        <v>1</v>
      </c>
      <c r="D292" s="4"/>
      <c r="E292" t="s">
        <v>20</v>
      </c>
      <c r="F292" t="str">
        <f t="array" ref="F292">INDEX(Establishment!B$2:B$1031,MATCH($E292,Establishment!$A$2:$A$1031,0))</f>
        <v xml:space="preserve"> </v>
      </c>
      <c r="G292" t="str">
        <f t="array" ref="G292">INDEX(Establishment!C$2:C$1031,MATCH($E292,Establishment!$A$2:$A$1031,0))</f>
        <v xml:space="preserve"> </v>
      </c>
      <c r="I292" s="1"/>
      <c r="M292">
        <f t="shared" si="7"/>
        <v>0</v>
      </c>
      <c r="N292">
        <f t="shared" si="8"/>
        <v>0</v>
      </c>
      <c r="O292" t="s">
        <v>20</v>
      </c>
      <c r="P292" t="str">
        <f t="array" ref="P292">INDEX(Items!B$2:B$1072,MATCH($O292,Items!$A$2:$A$1072,0))</f>
        <v xml:space="preserve"> </v>
      </c>
      <c r="Q292" t="str">
        <f t="array" ref="Q292">INDEX(Items!C$2:C$1072,MATCH($O292,Items!$A$2:$A$1072,0))</f>
        <v xml:space="preserve"> </v>
      </c>
      <c r="R292" t="str">
        <f t="array" ref="R292">INDEX(Items!D$2:D$1072,MATCH($O292,Items!$A$2:$A$1072,0))</f>
        <v xml:space="preserve"> </v>
      </c>
    </row>
    <row r="293" spans="1:18" ht="15.75" customHeight="1" x14ac:dyDescent="0.25">
      <c r="A293">
        <f t="shared" si="6"/>
        <v>1</v>
      </c>
      <c r="B293" t="str">
        <f t="shared" si="9"/>
        <v/>
      </c>
      <c r="C293">
        <f t="shared" si="10"/>
        <v>1</v>
      </c>
      <c r="D293" s="4"/>
      <c r="E293" t="s">
        <v>20</v>
      </c>
      <c r="F293" t="str">
        <f t="array" ref="F293">INDEX(Establishment!B$2:B$1031,MATCH($E293,Establishment!$A$2:$A$1031,0))</f>
        <v xml:space="preserve"> </v>
      </c>
      <c r="G293" t="str">
        <f t="array" ref="G293">INDEX(Establishment!C$2:C$1031,MATCH($E293,Establishment!$A$2:$A$1031,0))</f>
        <v xml:space="preserve"> </v>
      </c>
      <c r="I293" s="1"/>
      <c r="M293">
        <f t="shared" si="7"/>
        <v>0</v>
      </c>
      <c r="N293">
        <f t="shared" si="8"/>
        <v>0</v>
      </c>
      <c r="O293" t="s">
        <v>20</v>
      </c>
      <c r="P293" t="str">
        <f t="array" ref="P293">INDEX(Items!B$2:B$1072,MATCH($O293,Items!$A$2:$A$1072,0))</f>
        <v xml:space="preserve"> </v>
      </c>
      <c r="Q293" t="str">
        <f t="array" ref="Q293">INDEX(Items!C$2:C$1072,MATCH($O293,Items!$A$2:$A$1072,0))</f>
        <v xml:space="preserve"> </v>
      </c>
      <c r="R293" t="str">
        <f t="array" ref="R293">INDEX(Items!D$2:D$1072,MATCH($O293,Items!$A$2:$A$1072,0))</f>
        <v xml:space="preserve"> </v>
      </c>
    </row>
    <row r="294" spans="1:18" ht="15.75" customHeight="1" x14ac:dyDescent="0.25">
      <c r="A294">
        <f t="shared" si="6"/>
        <v>1</v>
      </c>
      <c r="B294" t="str">
        <f t="shared" si="9"/>
        <v/>
      </c>
      <c r="C294">
        <f t="shared" si="10"/>
        <v>1</v>
      </c>
      <c r="D294" s="4"/>
      <c r="E294" t="s">
        <v>20</v>
      </c>
      <c r="F294" t="str">
        <f t="array" ref="F294">INDEX(Establishment!B$2:B$1031,MATCH($E294,Establishment!$A$2:$A$1031,0))</f>
        <v xml:space="preserve"> </v>
      </c>
      <c r="G294" t="str">
        <f t="array" ref="G294">INDEX(Establishment!C$2:C$1031,MATCH($E294,Establishment!$A$2:$A$1031,0))</f>
        <v xml:space="preserve"> </v>
      </c>
      <c r="I294" s="1"/>
      <c r="M294">
        <f t="shared" si="7"/>
        <v>0</v>
      </c>
      <c r="N294">
        <f t="shared" si="8"/>
        <v>0</v>
      </c>
      <c r="O294" t="s">
        <v>20</v>
      </c>
      <c r="P294" t="str">
        <f t="array" ref="P294">INDEX(Items!B$2:B$1072,MATCH($O294,Items!$A$2:$A$1072,0))</f>
        <v xml:space="preserve"> </v>
      </c>
      <c r="Q294" t="str">
        <f t="array" ref="Q294">INDEX(Items!C$2:C$1072,MATCH($O294,Items!$A$2:$A$1072,0))</f>
        <v xml:space="preserve"> </v>
      </c>
      <c r="R294" t="str">
        <f t="array" ref="R294">INDEX(Items!D$2:D$1072,MATCH($O294,Items!$A$2:$A$1072,0))</f>
        <v xml:space="preserve"> </v>
      </c>
    </row>
    <row r="295" spans="1:18" ht="15.75" customHeight="1" x14ac:dyDescent="0.25">
      <c r="A295">
        <f t="shared" si="6"/>
        <v>1</v>
      </c>
      <c r="B295" t="str">
        <f t="shared" si="9"/>
        <v/>
      </c>
      <c r="C295">
        <f t="shared" si="10"/>
        <v>1</v>
      </c>
      <c r="D295" s="4"/>
      <c r="E295" t="s">
        <v>20</v>
      </c>
      <c r="F295" t="str">
        <f t="array" ref="F295">INDEX(Establishment!B$2:B$1031,MATCH($E295,Establishment!$A$2:$A$1031,0))</f>
        <v xml:space="preserve"> </v>
      </c>
      <c r="G295" t="str">
        <f t="array" ref="G295">INDEX(Establishment!C$2:C$1031,MATCH($E295,Establishment!$A$2:$A$1031,0))</f>
        <v xml:space="preserve"> </v>
      </c>
      <c r="I295" s="1"/>
      <c r="M295">
        <f t="shared" si="7"/>
        <v>0</v>
      </c>
      <c r="N295">
        <f t="shared" si="8"/>
        <v>0</v>
      </c>
      <c r="O295" t="s">
        <v>20</v>
      </c>
      <c r="P295" t="str">
        <f t="array" ref="P295">INDEX(Items!B$2:B$1072,MATCH($O295,Items!$A$2:$A$1072,0))</f>
        <v xml:space="preserve"> </v>
      </c>
      <c r="Q295" t="str">
        <f t="array" ref="Q295">INDEX(Items!C$2:C$1072,MATCH($O295,Items!$A$2:$A$1072,0))</f>
        <v xml:space="preserve"> </v>
      </c>
      <c r="R295" t="str">
        <f t="array" ref="R295">INDEX(Items!D$2:D$1072,MATCH($O295,Items!$A$2:$A$1072,0))</f>
        <v xml:space="preserve"> </v>
      </c>
    </row>
    <row r="296" spans="1:18" ht="15.75" customHeight="1" x14ac:dyDescent="0.25">
      <c r="A296">
        <f t="shared" si="6"/>
        <v>1</v>
      </c>
      <c r="B296" t="str">
        <f t="shared" si="9"/>
        <v/>
      </c>
      <c r="C296">
        <f t="shared" si="10"/>
        <v>1</v>
      </c>
      <c r="D296" s="4"/>
      <c r="E296" t="s">
        <v>20</v>
      </c>
      <c r="F296" t="str">
        <f t="array" ref="F296">INDEX(Establishment!B$2:B$1031,MATCH($E296,Establishment!$A$2:$A$1031,0))</f>
        <v xml:space="preserve"> </v>
      </c>
      <c r="G296" t="str">
        <f t="array" ref="G296">INDEX(Establishment!C$2:C$1031,MATCH($E296,Establishment!$A$2:$A$1031,0))</f>
        <v xml:space="preserve"> </v>
      </c>
      <c r="I296" s="1"/>
      <c r="M296">
        <f t="shared" si="7"/>
        <v>0</v>
      </c>
      <c r="N296">
        <f t="shared" si="8"/>
        <v>0</v>
      </c>
      <c r="O296" t="s">
        <v>20</v>
      </c>
      <c r="P296" t="str">
        <f t="array" ref="P296">INDEX(Items!B$2:B$1072,MATCH($O296,Items!$A$2:$A$1072,0))</f>
        <v xml:space="preserve"> </v>
      </c>
      <c r="Q296" t="str">
        <f t="array" ref="Q296">INDEX(Items!C$2:C$1072,MATCH($O296,Items!$A$2:$A$1072,0))</f>
        <v xml:space="preserve"> </v>
      </c>
      <c r="R296" t="str">
        <f t="array" ref="R296">INDEX(Items!D$2:D$1072,MATCH($O296,Items!$A$2:$A$1072,0))</f>
        <v xml:space="preserve"> </v>
      </c>
    </row>
    <row r="297" spans="1:18" ht="15.75" customHeight="1" x14ac:dyDescent="0.25">
      <c r="A297">
        <f t="shared" si="6"/>
        <v>1</v>
      </c>
      <c r="B297" t="str">
        <f t="shared" si="9"/>
        <v/>
      </c>
      <c r="C297">
        <f t="shared" si="10"/>
        <v>1</v>
      </c>
      <c r="D297" s="4"/>
      <c r="E297" t="s">
        <v>20</v>
      </c>
      <c r="F297" t="str">
        <f t="array" ref="F297">INDEX(Establishment!B$2:B$1031,MATCH($E297,Establishment!$A$2:$A$1031,0))</f>
        <v xml:space="preserve"> </v>
      </c>
      <c r="G297" t="str">
        <f t="array" ref="G297">INDEX(Establishment!C$2:C$1031,MATCH($E297,Establishment!$A$2:$A$1031,0))</f>
        <v xml:space="preserve"> </v>
      </c>
      <c r="I297" s="1"/>
      <c r="M297">
        <f t="shared" si="7"/>
        <v>0</v>
      </c>
      <c r="N297">
        <f t="shared" si="8"/>
        <v>0</v>
      </c>
      <c r="O297" t="s">
        <v>20</v>
      </c>
      <c r="P297" t="str">
        <f t="array" ref="P297">INDEX(Items!B$2:B$1072,MATCH($O297,Items!$A$2:$A$1072,0))</f>
        <v xml:space="preserve"> </v>
      </c>
      <c r="Q297" t="str">
        <f t="array" ref="Q297">INDEX(Items!C$2:C$1072,MATCH($O297,Items!$A$2:$A$1072,0))</f>
        <v xml:space="preserve"> </v>
      </c>
      <c r="R297" t="str">
        <f t="array" ref="R297">INDEX(Items!D$2:D$1072,MATCH($O297,Items!$A$2:$A$1072,0))</f>
        <v xml:space="preserve"> </v>
      </c>
    </row>
    <row r="298" spans="1:18" ht="15.75" customHeight="1" x14ac:dyDescent="0.25">
      <c r="A298">
        <f t="shared" si="6"/>
        <v>1</v>
      </c>
      <c r="B298" t="str">
        <f t="shared" si="9"/>
        <v/>
      </c>
      <c r="C298">
        <f t="shared" si="10"/>
        <v>1</v>
      </c>
      <c r="D298" s="4"/>
      <c r="E298" t="s">
        <v>20</v>
      </c>
      <c r="F298" t="str">
        <f t="array" ref="F298">INDEX(Establishment!B$2:B$1031,MATCH($E298,Establishment!$A$2:$A$1031,0))</f>
        <v xml:space="preserve"> </v>
      </c>
      <c r="G298" t="str">
        <f t="array" ref="G298">INDEX(Establishment!C$2:C$1031,MATCH($E298,Establishment!$A$2:$A$1031,0))</f>
        <v xml:space="preserve"> </v>
      </c>
      <c r="I298" s="1"/>
      <c r="M298">
        <f t="shared" si="7"/>
        <v>0</v>
      </c>
      <c r="N298">
        <f t="shared" si="8"/>
        <v>0</v>
      </c>
      <c r="O298" t="s">
        <v>20</v>
      </c>
      <c r="P298" t="str">
        <f t="array" ref="P298">INDEX(Items!B$2:B$1072,MATCH($O298,Items!$A$2:$A$1072,0))</f>
        <v xml:space="preserve"> </v>
      </c>
      <c r="Q298" t="str">
        <f t="array" ref="Q298">INDEX(Items!C$2:C$1072,MATCH($O298,Items!$A$2:$A$1072,0))</f>
        <v xml:space="preserve"> </v>
      </c>
      <c r="R298" t="str">
        <f t="array" ref="R298">INDEX(Items!D$2:D$1072,MATCH($O298,Items!$A$2:$A$1072,0))</f>
        <v xml:space="preserve"> </v>
      </c>
    </row>
    <row r="299" spans="1:18" ht="15.75" customHeight="1" x14ac:dyDescent="0.25">
      <c r="A299">
        <f t="shared" si="6"/>
        <v>1</v>
      </c>
      <c r="B299" t="str">
        <f t="shared" si="9"/>
        <v/>
      </c>
      <c r="C299">
        <f t="shared" si="10"/>
        <v>1</v>
      </c>
      <c r="D299" s="4"/>
      <c r="E299" t="s">
        <v>20</v>
      </c>
      <c r="F299" t="str">
        <f t="array" ref="F299">INDEX(Establishment!B$2:B$1031,MATCH($E299,Establishment!$A$2:$A$1031,0))</f>
        <v xml:space="preserve"> </v>
      </c>
      <c r="G299" t="str">
        <f t="array" ref="G299">INDEX(Establishment!C$2:C$1031,MATCH($E299,Establishment!$A$2:$A$1031,0))</f>
        <v xml:space="preserve"> </v>
      </c>
      <c r="I299" s="1"/>
      <c r="M299">
        <f t="shared" si="7"/>
        <v>0</v>
      </c>
      <c r="N299">
        <f t="shared" si="8"/>
        <v>0</v>
      </c>
      <c r="O299" t="s">
        <v>20</v>
      </c>
      <c r="P299" t="str">
        <f t="array" ref="P299">INDEX(Items!B$2:B$1072,MATCH($O299,Items!$A$2:$A$1072,0))</f>
        <v xml:space="preserve"> </v>
      </c>
      <c r="Q299" t="str">
        <f t="array" ref="Q299">INDEX(Items!C$2:C$1072,MATCH($O299,Items!$A$2:$A$1072,0))</f>
        <v xml:space="preserve"> </v>
      </c>
      <c r="R299" t="str">
        <f t="array" ref="R299">INDEX(Items!D$2:D$1072,MATCH($O299,Items!$A$2:$A$1072,0))</f>
        <v xml:space="preserve"> </v>
      </c>
    </row>
    <row r="300" spans="1:18" ht="15.75" customHeight="1" x14ac:dyDescent="0.25">
      <c r="A300">
        <f t="shared" si="6"/>
        <v>1</v>
      </c>
      <c r="B300" t="str">
        <f t="shared" si="9"/>
        <v/>
      </c>
      <c r="C300">
        <f t="shared" si="10"/>
        <v>1</v>
      </c>
      <c r="D300" s="4"/>
      <c r="E300" t="s">
        <v>20</v>
      </c>
      <c r="F300" t="str">
        <f t="array" ref="F300">INDEX(Establishment!B$2:B$1031,MATCH($E300,Establishment!$A$2:$A$1031,0))</f>
        <v xml:space="preserve"> </v>
      </c>
      <c r="G300" t="str">
        <f t="array" ref="G300">INDEX(Establishment!C$2:C$1031,MATCH($E300,Establishment!$A$2:$A$1031,0))</f>
        <v xml:space="preserve"> </v>
      </c>
      <c r="I300" s="1"/>
      <c r="M300">
        <f t="shared" si="7"/>
        <v>0</v>
      </c>
      <c r="N300">
        <f t="shared" si="8"/>
        <v>0</v>
      </c>
      <c r="O300" t="s">
        <v>20</v>
      </c>
      <c r="P300" t="str">
        <f t="array" ref="P300">INDEX(Items!B$2:B$1072,MATCH($O300,Items!$A$2:$A$1072,0))</f>
        <v xml:space="preserve"> </v>
      </c>
      <c r="Q300" t="str">
        <f t="array" ref="Q300">INDEX(Items!C$2:C$1072,MATCH($O300,Items!$A$2:$A$1072,0))</f>
        <v xml:space="preserve"> </v>
      </c>
      <c r="R300" t="str">
        <f t="array" ref="R300">INDEX(Items!D$2:D$1072,MATCH($O300,Items!$A$2:$A$1072,0))</f>
        <v xml:space="preserve"> </v>
      </c>
    </row>
    <row r="301" spans="1:18" ht="15.75" customHeight="1" x14ac:dyDescent="0.25">
      <c r="A301">
        <f t="shared" si="6"/>
        <v>1</v>
      </c>
      <c r="B301" t="str">
        <f t="shared" si="9"/>
        <v/>
      </c>
      <c r="C301">
        <f t="shared" si="10"/>
        <v>1</v>
      </c>
      <c r="D301" s="4"/>
      <c r="E301" t="s">
        <v>20</v>
      </c>
      <c r="F301" t="str">
        <f t="array" ref="F301">INDEX(Establishment!B$2:B$1031,MATCH($E301,Establishment!$A$2:$A$1031,0))</f>
        <v xml:space="preserve"> </v>
      </c>
      <c r="G301" t="str">
        <f t="array" ref="G301">INDEX(Establishment!C$2:C$1031,MATCH($E301,Establishment!$A$2:$A$1031,0))</f>
        <v xml:space="preserve"> </v>
      </c>
      <c r="I301" s="1"/>
      <c r="M301">
        <f t="shared" si="7"/>
        <v>0</v>
      </c>
      <c r="N301">
        <f t="shared" si="8"/>
        <v>0</v>
      </c>
      <c r="O301" t="s">
        <v>20</v>
      </c>
      <c r="P301" t="str">
        <f t="array" ref="P301">INDEX(Items!B$2:B$1072,MATCH($O301,Items!$A$2:$A$1072,0))</f>
        <v xml:space="preserve"> </v>
      </c>
      <c r="Q301" t="str">
        <f t="array" ref="Q301">INDEX(Items!C$2:C$1072,MATCH($O301,Items!$A$2:$A$1072,0))</f>
        <v xml:space="preserve"> </v>
      </c>
      <c r="R301" t="str">
        <f t="array" ref="R301">INDEX(Items!D$2:D$1072,MATCH($O301,Items!$A$2:$A$1072,0))</f>
        <v xml:space="preserve"> </v>
      </c>
    </row>
    <row r="302" spans="1:18" ht="15.75" customHeight="1" x14ac:dyDescent="0.25">
      <c r="A302">
        <f t="shared" si="6"/>
        <v>1</v>
      </c>
      <c r="B302" t="str">
        <f t="shared" si="9"/>
        <v/>
      </c>
      <c r="C302">
        <f t="shared" si="10"/>
        <v>1</v>
      </c>
      <c r="D302" s="4"/>
      <c r="E302" t="s">
        <v>20</v>
      </c>
      <c r="F302" t="str">
        <f t="array" ref="F302">INDEX(Establishment!B$2:B$1031,MATCH($E302,Establishment!$A$2:$A$1031,0))</f>
        <v xml:space="preserve"> </v>
      </c>
      <c r="G302" t="str">
        <f t="array" ref="G302">INDEX(Establishment!C$2:C$1031,MATCH($E302,Establishment!$A$2:$A$1031,0))</f>
        <v xml:space="preserve"> </v>
      </c>
      <c r="I302" s="1"/>
      <c r="M302">
        <f t="shared" si="7"/>
        <v>0</v>
      </c>
      <c r="N302">
        <f t="shared" si="8"/>
        <v>0</v>
      </c>
      <c r="O302" t="s">
        <v>20</v>
      </c>
      <c r="P302" t="str">
        <f t="array" ref="P302">INDEX(Items!B$2:B$1072,MATCH($O302,Items!$A$2:$A$1072,0))</f>
        <v xml:space="preserve"> </v>
      </c>
      <c r="Q302" t="str">
        <f t="array" ref="Q302">INDEX(Items!C$2:C$1072,MATCH($O302,Items!$A$2:$A$1072,0))</f>
        <v xml:space="preserve"> </v>
      </c>
      <c r="R302" t="str">
        <f t="array" ref="R302">INDEX(Items!D$2:D$1072,MATCH($O302,Items!$A$2:$A$1072,0))</f>
        <v xml:space="preserve"> </v>
      </c>
    </row>
    <row r="303" spans="1:18" ht="15.75" customHeight="1" x14ac:dyDescent="0.25">
      <c r="A303">
        <f t="shared" si="6"/>
        <v>1</v>
      </c>
      <c r="B303" t="str">
        <f t="shared" si="9"/>
        <v/>
      </c>
      <c r="C303">
        <f t="shared" si="10"/>
        <v>1</v>
      </c>
      <c r="D303" s="4"/>
      <c r="E303" t="s">
        <v>20</v>
      </c>
      <c r="F303" t="str">
        <f t="array" ref="F303">INDEX(Establishment!B$2:B$1031,MATCH($E303,Establishment!$A$2:$A$1031,0))</f>
        <v xml:space="preserve"> </v>
      </c>
      <c r="G303" t="str">
        <f t="array" ref="G303">INDEX(Establishment!C$2:C$1031,MATCH($E303,Establishment!$A$2:$A$1031,0))</f>
        <v xml:space="preserve"> </v>
      </c>
      <c r="I303" s="1"/>
      <c r="M303">
        <f t="shared" si="7"/>
        <v>0</v>
      </c>
      <c r="N303">
        <f t="shared" si="8"/>
        <v>0</v>
      </c>
      <c r="O303" t="s">
        <v>20</v>
      </c>
      <c r="P303" t="str">
        <f t="array" ref="P303">INDEX(Items!B$2:B$1072,MATCH($O303,Items!$A$2:$A$1072,0))</f>
        <v xml:space="preserve"> </v>
      </c>
      <c r="Q303" t="str">
        <f t="array" ref="Q303">INDEX(Items!C$2:C$1072,MATCH($O303,Items!$A$2:$A$1072,0))</f>
        <v xml:space="preserve"> </v>
      </c>
      <c r="R303" t="str">
        <f t="array" ref="R303">INDEX(Items!D$2:D$1072,MATCH($O303,Items!$A$2:$A$1072,0))</f>
        <v xml:space="preserve"> </v>
      </c>
    </row>
    <row r="304" spans="1:18" ht="15.75" customHeight="1" x14ac:dyDescent="0.25">
      <c r="A304">
        <f t="shared" si="6"/>
        <v>1</v>
      </c>
      <c r="B304" t="str">
        <f t="shared" si="9"/>
        <v/>
      </c>
      <c r="C304">
        <f t="shared" si="10"/>
        <v>1</v>
      </c>
      <c r="D304" s="4"/>
      <c r="E304" t="s">
        <v>20</v>
      </c>
      <c r="F304" t="str">
        <f t="array" ref="F304">INDEX(Establishment!B$2:B$1031,MATCH($E304,Establishment!$A$2:$A$1031,0))</f>
        <v xml:space="preserve"> </v>
      </c>
      <c r="G304" t="str">
        <f t="array" ref="G304">INDEX(Establishment!C$2:C$1031,MATCH($E304,Establishment!$A$2:$A$1031,0))</f>
        <v xml:space="preserve"> </v>
      </c>
      <c r="I304" s="1"/>
      <c r="M304">
        <f t="shared" si="7"/>
        <v>0</v>
      </c>
      <c r="N304">
        <f t="shared" si="8"/>
        <v>0</v>
      </c>
      <c r="O304" t="s">
        <v>20</v>
      </c>
      <c r="P304" t="str">
        <f t="array" ref="P304">INDEX(Items!B$2:B$1072,MATCH($O304,Items!$A$2:$A$1072,0))</f>
        <v xml:space="preserve"> </v>
      </c>
      <c r="Q304" t="str">
        <f t="array" ref="Q304">INDEX(Items!C$2:C$1072,MATCH($O304,Items!$A$2:$A$1072,0))</f>
        <v xml:space="preserve"> </v>
      </c>
      <c r="R304" t="str">
        <f t="array" ref="R304">INDEX(Items!D$2:D$1072,MATCH($O304,Items!$A$2:$A$1072,0))</f>
        <v xml:space="preserve"> </v>
      </c>
    </row>
    <row r="305" spans="1:18" ht="15.75" customHeight="1" x14ac:dyDescent="0.25">
      <c r="A305">
        <f t="shared" si="6"/>
        <v>1</v>
      </c>
      <c r="B305" t="str">
        <f t="shared" si="9"/>
        <v/>
      </c>
      <c r="C305">
        <f t="shared" si="10"/>
        <v>1</v>
      </c>
      <c r="D305" s="4"/>
      <c r="E305" t="s">
        <v>20</v>
      </c>
      <c r="F305" t="str">
        <f t="array" ref="F305">INDEX(Establishment!B$2:B$1031,MATCH($E305,Establishment!$A$2:$A$1031,0))</f>
        <v xml:space="preserve"> </v>
      </c>
      <c r="G305" t="str">
        <f t="array" ref="G305">INDEX(Establishment!C$2:C$1031,MATCH($E305,Establishment!$A$2:$A$1031,0))</f>
        <v xml:space="preserve"> </v>
      </c>
      <c r="I305" s="1"/>
      <c r="M305">
        <f t="shared" si="7"/>
        <v>0</v>
      </c>
      <c r="N305">
        <f t="shared" si="8"/>
        <v>0</v>
      </c>
      <c r="O305" t="s">
        <v>20</v>
      </c>
      <c r="P305" t="str">
        <f t="array" ref="P305">INDEX(Items!B$2:B$1072,MATCH($O305,Items!$A$2:$A$1072,0))</f>
        <v xml:space="preserve"> </v>
      </c>
      <c r="Q305" t="str">
        <f t="array" ref="Q305">INDEX(Items!C$2:C$1072,MATCH($O305,Items!$A$2:$A$1072,0))</f>
        <v xml:space="preserve"> </v>
      </c>
      <c r="R305" t="str">
        <f t="array" ref="R305">INDEX(Items!D$2:D$1072,MATCH($O305,Items!$A$2:$A$1072,0))</f>
        <v xml:space="preserve"> </v>
      </c>
    </row>
    <row r="306" spans="1:18" ht="15.75" customHeight="1" x14ac:dyDescent="0.25">
      <c r="A306">
        <f t="shared" si="6"/>
        <v>1</v>
      </c>
      <c r="B306" t="str">
        <f t="shared" si="9"/>
        <v/>
      </c>
      <c r="C306">
        <f t="shared" si="10"/>
        <v>1</v>
      </c>
      <c r="D306" s="4"/>
      <c r="E306" t="s">
        <v>20</v>
      </c>
      <c r="F306" t="str">
        <f t="array" ref="F306">INDEX(Establishment!B$2:B$1031,MATCH($E306,Establishment!$A$2:$A$1031,0))</f>
        <v xml:space="preserve"> </v>
      </c>
      <c r="G306" t="str">
        <f t="array" ref="G306">INDEX(Establishment!C$2:C$1031,MATCH($E306,Establishment!$A$2:$A$1031,0))</f>
        <v xml:space="preserve"> </v>
      </c>
      <c r="I306" s="1"/>
      <c r="M306">
        <f t="shared" si="7"/>
        <v>0</v>
      </c>
      <c r="N306">
        <f t="shared" si="8"/>
        <v>0</v>
      </c>
      <c r="O306" t="s">
        <v>20</v>
      </c>
      <c r="P306" t="str">
        <f t="array" ref="P306">INDEX(Items!B$2:B$1072,MATCH($O306,Items!$A$2:$A$1072,0))</f>
        <v xml:space="preserve"> </v>
      </c>
      <c r="Q306" t="str">
        <f t="array" ref="Q306">INDEX(Items!C$2:C$1072,MATCH($O306,Items!$A$2:$A$1072,0))</f>
        <v xml:space="preserve"> </v>
      </c>
      <c r="R306" t="str">
        <f t="array" ref="R306">INDEX(Items!D$2:D$1072,MATCH($O306,Items!$A$2:$A$1072,0))</f>
        <v xml:space="preserve"> </v>
      </c>
    </row>
    <row r="307" spans="1:18" ht="15.75" customHeight="1" x14ac:dyDescent="0.25">
      <c r="A307">
        <f t="shared" si="6"/>
        <v>1</v>
      </c>
      <c r="B307" t="str">
        <f t="shared" si="9"/>
        <v/>
      </c>
      <c r="C307">
        <f t="shared" si="10"/>
        <v>1</v>
      </c>
      <c r="D307" s="4"/>
      <c r="E307" t="s">
        <v>20</v>
      </c>
      <c r="F307" t="str">
        <f t="array" ref="F307">INDEX(Establishment!B$2:B$1031,MATCH($E307,Establishment!$A$2:$A$1031,0))</f>
        <v xml:space="preserve"> </v>
      </c>
      <c r="G307" t="str">
        <f t="array" ref="G307">INDEX(Establishment!C$2:C$1031,MATCH($E307,Establishment!$A$2:$A$1031,0))</f>
        <v xml:space="preserve"> </v>
      </c>
      <c r="I307" s="1"/>
      <c r="M307">
        <f t="shared" si="7"/>
        <v>0</v>
      </c>
      <c r="N307">
        <f t="shared" si="8"/>
        <v>0</v>
      </c>
      <c r="O307" t="s">
        <v>20</v>
      </c>
      <c r="P307" t="str">
        <f t="array" ref="P307">INDEX(Items!B$2:B$1072,MATCH($O307,Items!$A$2:$A$1072,0))</f>
        <v xml:space="preserve"> </v>
      </c>
      <c r="Q307" t="str">
        <f t="array" ref="Q307">INDEX(Items!C$2:C$1072,MATCH($O307,Items!$A$2:$A$1072,0))</f>
        <v xml:space="preserve"> </v>
      </c>
      <c r="R307" t="str">
        <f t="array" ref="R307">INDEX(Items!D$2:D$1072,MATCH($O307,Items!$A$2:$A$1072,0))</f>
        <v xml:space="preserve"> </v>
      </c>
    </row>
    <row r="308" spans="1:18" ht="15.75" customHeight="1" x14ac:dyDescent="0.25">
      <c r="A308">
        <f t="shared" si="6"/>
        <v>1</v>
      </c>
      <c r="B308" t="str">
        <f t="shared" si="9"/>
        <v/>
      </c>
      <c r="C308">
        <f t="shared" si="10"/>
        <v>1</v>
      </c>
      <c r="D308" s="4"/>
      <c r="E308" t="s">
        <v>20</v>
      </c>
      <c r="F308" t="str">
        <f t="array" ref="F308">INDEX(Establishment!B$2:B$1031,MATCH($E308,Establishment!$A$2:$A$1031,0))</f>
        <v xml:space="preserve"> </v>
      </c>
      <c r="G308" t="str">
        <f t="array" ref="G308">INDEX(Establishment!C$2:C$1031,MATCH($E308,Establishment!$A$2:$A$1031,0))</f>
        <v xml:space="preserve"> </v>
      </c>
      <c r="I308" s="1"/>
      <c r="M308">
        <f t="shared" si="7"/>
        <v>0</v>
      </c>
      <c r="N308">
        <f t="shared" si="8"/>
        <v>0</v>
      </c>
      <c r="O308" t="s">
        <v>20</v>
      </c>
      <c r="P308" t="str">
        <f t="array" ref="P308">INDEX(Items!B$2:B$1072,MATCH($O308,Items!$A$2:$A$1072,0))</f>
        <v xml:space="preserve"> </v>
      </c>
      <c r="Q308" t="str">
        <f t="array" ref="Q308">INDEX(Items!C$2:C$1072,MATCH($O308,Items!$A$2:$A$1072,0))</f>
        <v xml:space="preserve"> </v>
      </c>
      <c r="R308" t="str">
        <f t="array" ref="R308">INDEX(Items!D$2:D$1072,MATCH($O308,Items!$A$2:$A$1072,0))</f>
        <v xml:space="preserve"> </v>
      </c>
    </row>
    <row r="309" spans="1:18" ht="15.75" customHeight="1" x14ac:dyDescent="0.25">
      <c r="A309">
        <f t="shared" si="6"/>
        <v>1</v>
      </c>
      <c r="B309" t="str">
        <f t="shared" si="9"/>
        <v/>
      </c>
      <c r="C309">
        <f t="shared" si="10"/>
        <v>1</v>
      </c>
      <c r="D309" s="4"/>
      <c r="E309" t="s">
        <v>20</v>
      </c>
      <c r="F309" t="str">
        <f t="array" ref="F309">INDEX(Establishment!B$2:B$1031,MATCH($E309,Establishment!$A$2:$A$1031,0))</f>
        <v xml:space="preserve"> </v>
      </c>
      <c r="G309" t="str">
        <f t="array" ref="G309">INDEX(Establishment!C$2:C$1031,MATCH($E309,Establishment!$A$2:$A$1031,0))</f>
        <v xml:space="preserve"> </v>
      </c>
      <c r="I309" s="1"/>
      <c r="M309">
        <f t="shared" si="7"/>
        <v>0</v>
      </c>
      <c r="N309">
        <f t="shared" si="8"/>
        <v>0</v>
      </c>
      <c r="O309" t="s">
        <v>20</v>
      </c>
      <c r="P309" t="str">
        <f t="array" ref="P309">INDEX(Items!B$2:B$1072,MATCH($O309,Items!$A$2:$A$1072,0))</f>
        <v xml:space="preserve"> </v>
      </c>
      <c r="Q309" t="str">
        <f t="array" ref="Q309">INDEX(Items!C$2:C$1072,MATCH($O309,Items!$A$2:$A$1072,0))</f>
        <v xml:space="preserve"> </v>
      </c>
      <c r="R309" t="str">
        <f t="array" ref="R309">INDEX(Items!D$2:D$1072,MATCH($O309,Items!$A$2:$A$1072,0))</f>
        <v xml:space="preserve"> </v>
      </c>
    </row>
    <row r="310" spans="1:18" ht="15.75" customHeight="1" x14ac:dyDescent="0.25">
      <c r="A310">
        <f t="shared" si="6"/>
        <v>1</v>
      </c>
      <c r="B310" t="str">
        <f t="shared" si="9"/>
        <v/>
      </c>
      <c r="C310">
        <f t="shared" si="10"/>
        <v>1</v>
      </c>
      <c r="D310" s="4"/>
      <c r="E310" t="s">
        <v>20</v>
      </c>
      <c r="F310" t="str">
        <f t="array" ref="F310">INDEX(Establishment!B$2:B$1031,MATCH($E310,Establishment!$A$2:$A$1031,0))</f>
        <v xml:space="preserve"> </v>
      </c>
      <c r="G310" t="str">
        <f t="array" ref="G310">INDEX(Establishment!C$2:C$1031,MATCH($E310,Establishment!$A$2:$A$1031,0))</f>
        <v xml:space="preserve"> </v>
      </c>
      <c r="I310" s="1"/>
      <c r="M310">
        <f t="shared" si="7"/>
        <v>0</v>
      </c>
      <c r="N310">
        <f t="shared" si="8"/>
        <v>0</v>
      </c>
      <c r="O310" t="s">
        <v>20</v>
      </c>
      <c r="P310" t="str">
        <f t="array" ref="P310">INDEX(Items!B$2:B$1072,MATCH($O310,Items!$A$2:$A$1072,0))</f>
        <v xml:space="preserve"> </v>
      </c>
      <c r="Q310" t="str">
        <f t="array" ref="Q310">INDEX(Items!C$2:C$1072,MATCH($O310,Items!$A$2:$A$1072,0))</f>
        <v xml:space="preserve"> </v>
      </c>
      <c r="R310" t="str">
        <f t="array" ref="R310">INDEX(Items!D$2:D$1072,MATCH($O310,Items!$A$2:$A$1072,0))</f>
        <v xml:space="preserve"> </v>
      </c>
    </row>
    <row r="311" spans="1:18" ht="15.75" customHeight="1" x14ac:dyDescent="0.25">
      <c r="A311">
        <f t="shared" si="6"/>
        <v>1</v>
      </c>
      <c r="B311" t="str">
        <f t="shared" si="9"/>
        <v/>
      </c>
      <c r="C311">
        <f t="shared" si="10"/>
        <v>1</v>
      </c>
      <c r="D311" s="4"/>
      <c r="E311" t="s">
        <v>20</v>
      </c>
      <c r="F311" t="str">
        <f t="array" ref="F311">INDEX(Establishment!B$2:B$1031,MATCH($E311,Establishment!$A$2:$A$1031,0))</f>
        <v xml:space="preserve"> </v>
      </c>
      <c r="G311" t="str">
        <f t="array" ref="G311">INDEX(Establishment!C$2:C$1031,MATCH($E311,Establishment!$A$2:$A$1031,0))</f>
        <v xml:space="preserve"> </v>
      </c>
      <c r="I311" s="1"/>
      <c r="M311">
        <f t="shared" si="7"/>
        <v>0</v>
      </c>
      <c r="N311">
        <f t="shared" si="8"/>
        <v>0</v>
      </c>
      <c r="O311" t="s">
        <v>20</v>
      </c>
      <c r="P311" t="str">
        <f t="array" ref="P311">INDEX(Items!B$2:B$1072,MATCH($O311,Items!$A$2:$A$1072,0))</f>
        <v xml:space="preserve"> </v>
      </c>
      <c r="Q311" t="str">
        <f t="array" ref="Q311">INDEX(Items!C$2:C$1072,MATCH($O311,Items!$A$2:$A$1072,0))</f>
        <v xml:space="preserve"> </v>
      </c>
      <c r="R311" t="str">
        <f t="array" ref="R311">INDEX(Items!D$2:D$1072,MATCH($O311,Items!$A$2:$A$1072,0))</f>
        <v xml:space="preserve"> </v>
      </c>
    </row>
    <row r="312" spans="1:18" ht="15.75" customHeight="1" x14ac:dyDescent="0.25">
      <c r="A312">
        <f t="shared" si="6"/>
        <v>1</v>
      </c>
      <c r="B312" t="str">
        <f t="shared" si="9"/>
        <v/>
      </c>
      <c r="C312">
        <f t="shared" si="10"/>
        <v>1</v>
      </c>
      <c r="D312" s="4"/>
      <c r="E312" t="s">
        <v>20</v>
      </c>
      <c r="F312" t="str">
        <f t="array" ref="F312">INDEX(Establishment!B$2:B$1031,MATCH($E312,Establishment!$A$2:$A$1031,0))</f>
        <v xml:space="preserve"> </v>
      </c>
      <c r="G312" t="str">
        <f t="array" ref="G312">INDEX(Establishment!C$2:C$1031,MATCH($E312,Establishment!$A$2:$A$1031,0))</f>
        <v xml:space="preserve"> </v>
      </c>
      <c r="I312" s="1"/>
      <c r="M312">
        <f t="shared" si="7"/>
        <v>0</v>
      </c>
      <c r="N312">
        <f t="shared" si="8"/>
        <v>0</v>
      </c>
      <c r="O312" t="s">
        <v>20</v>
      </c>
      <c r="P312" t="str">
        <f t="array" ref="P312">INDEX(Items!B$2:B$1072,MATCH($O312,Items!$A$2:$A$1072,0))</f>
        <v xml:space="preserve"> </v>
      </c>
      <c r="Q312" t="str">
        <f t="array" ref="Q312">INDEX(Items!C$2:C$1072,MATCH($O312,Items!$A$2:$A$1072,0))</f>
        <v xml:space="preserve"> </v>
      </c>
      <c r="R312" t="str">
        <f t="array" ref="R312">INDEX(Items!D$2:D$1072,MATCH($O312,Items!$A$2:$A$1072,0))</f>
        <v xml:space="preserve"> </v>
      </c>
    </row>
    <row r="313" spans="1:18" ht="15.75" customHeight="1" x14ac:dyDescent="0.25">
      <c r="A313">
        <f t="shared" si="6"/>
        <v>1</v>
      </c>
      <c r="B313" t="str">
        <f t="shared" si="9"/>
        <v/>
      </c>
      <c r="C313">
        <f t="shared" si="10"/>
        <v>1</v>
      </c>
      <c r="D313" s="4"/>
      <c r="E313" t="s">
        <v>20</v>
      </c>
      <c r="F313" t="str">
        <f t="array" ref="F313">INDEX(Establishment!B$2:B$1031,MATCH($E313,Establishment!$A$2:$A$1031,0))</f>
        <v xml:space="preserve"> </v>
      </c>
      <c r="G313" t="str">
        <f t="array" ref="G313">INDEX(Establishment!C$2:C$1031,MATCH($E313,Establishment!$A$2:$A$1031,0))</f>
        <v xml:space="preserve"> </v>
      </c>
      <c r="I313" s="1"/>
      <c r="M313">
        <f t="shared" si="7"/>
        <v>0</v>
      </c>
      <c r="N313">
        <f t="shared" si="8"/>
        <v>0</v>
      </c>
      <c r="O313" t="s">
        <v>20</v>
      </c>
      <c r="P313" t="str">
        <f t="array" ref="P313">INDEX(Items!B$2:B$1072,MATCH($O313,Items!$A$2:$A$1072,0))</f>
        <v xml:space="preserve"> </v>
      </c>
      <c r="Q313" t="str">
        <f t="array" ref="Q313">INDEX(Items!C$2:C$1072,MATCH($O313,Items!$A$2:$A$1072,0))</f>
        <v xml:space="preserve"> </v>
      </c>
      <c r="R313" t="str">
        <f t="array" ref="R313">INDEX(Items!D$2:D$1072,MATCH($O313,Items!$A$2:$A$1072,0))</f>
        <v xml:space="preserve"> </v>
      </c>
    </row>
    <row r="314" spans="1:18" ht="15.75" customHeight="1" x14ac:dyDescent="0.25">
      <c r="A314">
        <f t="shared" si="6"/>
        <v>1</v>
      </c>
      <c r="B314" t="str">
        <f t="shared" si="9"/>
        <v/>
      </c>
      <c r="C314">
        <f t="shared" si="10"/>
        <v>1</v>
      </c>
      <c r="D314" s="4"/>
      <c r="E314" t="s">
        <v>20</v>
      </c>
      <c r="F314" t="str">
        <f t="array" ref="F314">INDEX(Establishment!B$2:B$1031,MATCH($E314,Establishment!$A$2:$A$1031,0))</f>
        <v xml:space="preserve"> </v>
      </c>
      <c r="G314" t="str">
        <f t="array" ref="G314">INDEX(Establishment!C$2:C$1031,MATCH($E314,Establishment!$A$2:$A$1031,0))</f>
        <v xml:space="preserve"> </v>
      </c>
      <c r="I314" s="1"/>
      <c r="M314">
        <f t="shared" si="7"/>
        <v>0</v>
      </c>
      <c r="N314">
        <f t="shared" si="8"/>
        <v>0</v>
      </c>
      <c r="O314" t="s">
        <v>20</v>
      </c>
      <c r="P314" t="str">
        <f t="array" ref="P314">INDEX(Items!B$2:B$1072,MATCH($O314,Items!$A$2:$A$1072,0))</f>
        <v xml:space="preserve"> </v>
      </c>
      <c r="Q314" t="str">
        <f t="array" ref="Q314">INDEX(Items!C$2:C$1072,MATCH($O314,Items!$A$2:$A$1072,0))</f>
        <v xml:space="preserve"> </v>
      </c>
      <c r="R314" t="str">
        <f t="array" ref="R314">INDEX(Items!D$2:D$1072,MATCH($O314,Items!$A$2:$A$1072,0))</f>
        <v xml:space="preserve"> </v>
      </c>
    </row>
    <row r="315" spans="1:18" ht="15.75" customHeight="1" x14ac:dyDescent="0.25">
      <c r="A315">
        <f t="shared" si="6"/>
        <v>1</v>
      </c>
      <c r="B315" t="str">
        <f t="shared" si="9"/>
        <v/>
      </c>
      <c r="C315">
        <f t="shared" si="10"/>
        <v>1</v>
      </c>
      <c r="D315" s="4"/>
      <c r="E315" t="s">
        <v>20</v>
      </c>
      <c r="F315" t="str">
        <f t="array" ref="F315">INDEX(Establishment!B$2:B$1031,MATCH($E315,Establishment!$A$2:$A$1031,0))</f>
        <v xml:space="preserve"> </v>
      </c>
      <c r="G315" t="str">
        <f t="array" ref="G315">INDEX(Establishment!C$2:C$1031,MATCH($E315,Establishment!$A$2:$A$1031,0))</f>
        <v xml:space="preserve"> </v>
      </c>
      <c r="I315" s="1"/>
      <c r="M315">
        <f t="shared" si="7"/>
        <v>0</v>
      </c>
      <c r="N315">
        <f t="shared" si="8"/>
        <v>0</v>
      </c>
      <c r="O315" t="s">
        <v>20</v>
      </c>
      <c r="P315" t="str">
        <f t="array" ref="P315">INDEX(Items!B$2:B$1072,MATCH($O315,Items!$A$2:$A$1072,0))</f>
        <v xml:space="preserve"> </v>
      </c>
      <c r="Q315" t="str">
        <f t="array" ref="Q315">INDEX(Items!C$2:C$1072,MATCH($O315,Items!$A$2:$A$1072,0))</f>
        <v xml:space="preserve"> </v>
      </c>
      <c r="R315" t="str">
        <f t="array" ref="R315">INDEX(Items!D$2:D$1072,MATCH($O315,Items!$A$2:$A$1072,0))</f>
        <v xml:space="preserve"> </v>
      </c>
    </row>
    <row r="316" spans="1:18" ht="15.75" customHeight="1" x14ac:dyDescent="0.25">
      <c r="A316">
        <f t="shared" si="6"/>
        <v>1</v>
      </c>
      <c r="B316" t="str">
        <f t="shared" si="9"/>
        <v/>
      </c>
      <c r="C316">
        <f t="shared" si="10"/>
        <v>1</v>
      </c>
      <c r="D316" s="4"/>
      <c r="E316" t="s">
        <v>20</v>
      </c>
      <c r="F316" t="str">
        <f t="array" ref="F316">INDEX(Establishment!B$2:B$1031,MATCH($E316,Establishment!$A$2:$A$1031,0))</f>
        <v xml:space="preserve"> </v>
      </c>
      <c r="G316" t="str">
        <f t="array" ref="G316">INDEX(Establishment!C$2:C$1031,MATCH($E316,Establishment!$A$2:$A$1031,0))</f>
        <v xml:space="preserve"> </v>
      </c>
      <c r="I316" s="1"/>
      <c r="M316">
        <f t="shared" si="7"/>
        <v>0</v>
      </c>
      <c r="N316">
        <f t="shared" si="8"/>
        <v>0</v>
      </c>
      <c r="O316" t="s">
        <v>20</v>
      </c>
      <c r="P316" t="str">
        <f t="array" ref="P316">INDEX(Items!B$2:B$1072,MATCH($O316,Items!$A$2:$A$1072,0))</f>
        <v xml:space="preserve"> </v>
      </c>
      <c r="Q316" t="str">
        <f t="array" ref="Q316">INDEX(Items!C$2:C$1072,MATCH($O316,Items!$A$2:$A$1072,0))</f>
        <v xml:space="preserve"> </v>
      </c>
      <c r="R316" t="str">
        <f t="array" ref="R316">INDEX(Items!D$2:D$1072,MATCH($O316,Items!$A$2:$A$1072,0))</f>
        <v xml:space="preserve"> </v>
      </c>
    </row>
    <row r="317" spans="1:18" ht="15.75" customHeight="1" x14ac:dyDescent="0.25">
      <c r="A317">
        <f t="shared" si="6"/>
        <v>1</v>
      </c>
      <c r="B317" t="str">
        <f t="shared" si="9"/>
        <v/>
      </c>
      <c r="C317">
        <f t="shared" si="10"/>
        <v>1</v>
      </c>
      <c r="D317" s="4"/>
      <c r="E317" t="s">
        <v>20</v>
      </c>
      <c r="F317" t="str">
        <f t="array" ref="F317">INDEX(Establishment!B$2:B$1031,MATCH($E317,Establishment!$A$2:$A$1031,0))</f>
        <v xml:space="preserve"> </v>
      </c>
      <c r="G317" t="str">
        <f t="array" ref="G317">INDEX(Establishment!C$2:C$1031,MATCH($E317,Establishment!$A$2:$A$1031,0))</f>
        <v xml:space="preserve"> </v>
      </c>
      <c r="I317" s="1"/>
      <c r="M317">
        <f t="shared" si="7"/>
        <v>0</v>
      </c>
      <c r="N317">
        <f t="shared" si="8"/>
        <v>0</v>
      </c>
      <c r="O317" t="s">
        <v>20</v>
      </c>
      <c r="P317" t="str">
        <f t="array" ref="P317">INDEX(Items!B$2:B$1072,MATCH($O317,Items!$A$2:$A$1072,0))</f>
        <v xml:space="preserve"> </v>
      </c>
      <c r="Q317" t="str">
        <f t="array" ref="Q317">INDEX(Items!C$2:C$1072,MATCH($O317,Items!$A$2:$A$1072,0))</f>
        <v xml:space="preserve"> </v>
      </c>
      <c r="R317" t="str">
        <f t="array" ref="R317">INDEX(Items!D$2:D$1072,MATCH($O317,Items!$A$2:$A$1072,0))</f>
        <v xml:space="preserve"> </v>
      </c>
    </row>
    <row r="318" spans="1:18" ht="15.75" customHeight="1" x14ac:dyDescent="0.25">
      <c r="A318">
        <f t="shared" si="6"/>
        <v>1</v>
      </c>
      <c r="B318" t="str">
        <f t="shared" si="9"/>
        <v/>
      </c>
      <c r="C318">
        <f t="shared" si="10"/>
        <v>1</v>
      </c>
      <c r="D318" s="4"/>
      <c r="E318" t="s">
        <v>20</v>
      </c>
      <c r="F318" t="str">
        <f t="array" ref="F318">INDEX(Establishment!B$2:B$1031,MATCH($E318,Establishment!$A$2:$A$1031,0))</f>
        <v xml:space="preserve"> </v>
      </c>
      <c r="G318" t="str">
        <f t="array" ref="G318">INDEX(Establishment!C$2:C$1031,MATCH($E318,Establishment!$A$2:$A$1031,0))</f>
        <v xml:space="preserve"> </v>
      </c>
      <c r="I318" s="1"/>
      <c r="M318">
        <f t="shared" si="7"/>
        <v>0</v>
      </c>
      <c r="N318">
        <f t="shared" si="8"/>
        <v>0</v>
      </c>
      <c r="O318" t="s">
        <v>20</v>
      </c>
      <c r="P318" t="str">
        <f t="array" ref="P318">INDEX(Items!B$2:B$1072,MATCH($O318,Items!$A$2:$A$1072,0))</f>
        <v xml:space="preserve"> </v>
      </c>
      <c r="Q318" t="str">
        <f t="array" ref="Q318">INDEX(Items!C$2:C$1072,MATCH($O318,Items!$A$2:$A$1072,0))</f>
        <v xml:space="preserve"> </v>
      </c>
      <c r="R318" t="str">
        <f t="array" ref="R318">INDEX(Items!D$2:D$1072,MATCH($O318,Items!$A$2:$A$1072,0))</f>
        <v xml:space="preserve"> </v>
      </c>
    </row>
    <row r="319" spans="1:18" ht="15.75" customHeight="1" x14ac:dyDescent="0.25">
      <c r="A319">
        <f t="shared" si="6"/>
        <v>1</v>
      </c>
      <c r="B319" t="str">
        <f t="shared" si="9"/>
        <v/>
      </c>
      <c r="C319">
        <f t="shared" si="10"/>
        <v>1</v>
      </c>
      <c r="D319" s="4"/>
      <c r="E319" t="s">
        <v>20</v>
      </c>
      <c r="F319" t="str">
        <f t="array" ref="F319">INDEX(Establishment!B$2:B$1031,MATCH($E319,Establishment!$A$2:$A$1031,0))</f>
        <v xml:space="preserve"> </v>
      </c>
      <c r="G319" t="str">
        <f t="array" ref="G319">INDEX(Establishment!C$2:C$1031,MATCH($E319,Establishment!$A$2:$A$1031,0))</f>
        <v xml:space="preserve"> </v>
      </c>
      <c r="I319" s="1"/>
      <c r="M319">
        <f t="shared" si="7"/>
        <v>0</v>
      </c>
      <c r="N319">
        <f t="shared" si="8"/>
        <v>0</v>
      </c>
      <c r="O319" t="s">
        <v>20</v>
      </c>
      <c r="P319" t="str">
        <f t="array" ref="P319">INDEX(Items!B$2:B$1072,MATCH($O319,Items!$A$2:$A$1072,0))</f>
        <v xml:space="preserve"> </v>
      </c>
      <c r="Q319" t="str">
        <f t="array" ref="Q319">INDEX(Items!C$2:C$1072,MATCH($O319,Items!$A$2:$A$1072,0))</f>
        <v xml:space="preserve"> </v>
      </c>
      <c r="R319" t="str">
        <f t="array" ref="R319">INDEX(Items!D$2:D$1072,MATCH($O319,Items!$A$2:$A$1072,0))</f>
        <v xml:space="preserve"> </v>
      </c>
    </row>
    <row r="320" spans="1:18" ht="15.75" customHeight="1" x14ac:dyDescent="0.25">
      <c r="A320">
        <f t="shared" si="6"/>
        <v>1</v>
      </c>
      <c r="B320" t="str">
        <f t="shared" si="9"/>
        <v/>
      </c>
      <c r="C320">
        <f t="shared" si="10"/>
        <v>1</v>
      </c>
      <c r="D320" s="4"/>
      <c r="E320" t="s">
        <v>20</v>
      </c>
      <c r="F320" t="str">
        <f t="array" ref="F320">INDEX(Establishment!B$2:B$1031,MATCH($E320,Establishment!$A$2:$A$1031,0))</f>
        <v xml:space="preserve"> </v>
      </c>
      <c r="G320" t="str">
        <f t="array" ref="G320">INDEX(Establishment!C$2:C$1031,MATCH($E320,Establishment!$A$2:$A$1031,0))</f>
        <v xml:space="preserve"> </v>
      </c>
      <c r="I320" s="1"/>
      <c r="M320">
        <f t="shared" si="7"/>
        <v>0</v>
      </c>
      <c r="N320">
        <f t="shared" si="8"/>
        <v>0</v>
      </c>
      <c r="O320" t="s">
        <v>20</v>
      </c>
      <c r="P320" t="str">
        <f t="array" ref="P320">INDEX(Items!B$2:B$1072,MATCH($O320,Items!$A$2:$A$1072,0))</f>
        <v xml:space="preserve"> </v>
      </c>
      <c r="Q320" t="str">
        <f t="array" ref="Q320">INDEX(Items!C$2:C$1072,MATCH($O320,Items!$A$2:$A$1072,0))</f>
        <v xml:space="preserve"> </v>
      </c>
      <c r="R320" t="str">
        <f t="array" ref="R320">INDEX(Items!D$2:D$1072,MATCH($O320,Items!$A$2:$A$1072,0))</f>
        <v xml:space="preserve"> </v>
      </c>
    </row>
    <row r="321" spans="1:18" ht="15.75" customHeight="1" x14ac:dyDescent="0.25">
      <c r="A321">
        <f t="shared" si="6"/>
        <v>1</v>
      </c>
      <c r="B321" t="str">
        <f t="shared" si="9"/>
        <v/>
      </c>
      <c r="C321">
        <f t="shared" si="10"/>
        <v>1</v>
      </c>
      <c r="D321" s="4"/>
      <c r="E321" t="s">
        <v>20</v>
      </c>
      <c r="F321" t="str">
        <f t="array" ref="F321">INDEX(Establishment!B$2:B$1031,MATCH($E321,Establishment!$A$2:$A$1031,0))</f>
        <v xml:space="preserve"> </v>
      </c>
      <c r="G321" t="str">
        <f t="array" ref="G321">INDEX(Establishment!C$2:C$1031,MATCH($E321,Establishment!$A$2:$A$1031,0))</f>
        <v xml:space="preserve"> </v>
      </c>
      <c r="I321" s="1"/>
      <c r="M321">
        <f t="shared" si="7"/>
        <v>0</v>
      </c>
      <c r="N321">
        <f t="shared" si="8"/>
        <v>0</v>
      </c>
      <c r="O321" t="s">
        <v>20</v>
      </c>
      <c r="P321" t="str">
        <f t="array" ref="P321">INDEX(Items!B$2:B$1072,MATCH($O321,Items!$A$2:$A$1072,0))</f>
        <v xml:space="preserve"> </v>
      </c>
      <c r="Q321" t="str">
        <f t="array" ref="Q321">INDEX(Items!C$2:C$1072,MATCH($O321,Items!$A$2:$A$1072,0))</f>
        <v xml:space="preserve"> </v>
      </c>
      <c r="R321" t="str">
        <f t="array" ref="R321">INDEX(Items!D$2:D$1072,MATCH($O321,Items!$A$2:$A$1072,0))</f>
        <v xml:space="preserve"> </v>
      </c>
    </row>
    <row r="322" spans="1:18" ht="15.75" customHeight="1" x14ac:dyDescent="0.25">
      <c r="A322">
        <f t="shared" si="6"/>
        <v>1</v>
      </c>
      <c r="B322" t="str">
        <f t="shared" si="9"/>
        <v/>
      </c>
      <c r="C322">
        <f t="shared" si="10"/>
        <v>1</v>
      </c>
      <c r="D322" s="4"/>
      <c r="E322" t="s">
        <v>20</v>
      </c>
      <c r="F322" t="str">
        <f t="array" ref="F322">INDEX(Establishment!B$2:B$1031,MATCH($E322,Establishment!$A$2:$A$1031,0))</f>
        <v xml:space="preserve"> </v>
      </c>
      <c r="G322" t="str">
        <f t="array" ref="G322">INDEX(Establishment!C$2:C$1031,MATCH($E322,Establishment!$A$2:$A$1031,0))</f>
        <v xml:space="preserve"> </v>
      </c>
      <c r="I322" s="1"/>
      <c r="M322">
        <f t="shared" si="7"/>
        <v>0</v>
      </c>
      <c r="N322">
        <f t="shared" si="8"/>
        <v>0</v>
      </c>
      <c r="O322" t="s">
        <v>20</v>
      </c>
      <c r="P322" t="str">
        <f t="array" ref="P322">INDEX(Items!B$2:B$1072,MATCH($O322,Items!$A$2:$A$1072,0))</f>
        <v xml:space="preserve"> </v>
      </c>
      <c r="Q322" t="str">
        <f t="array" ref="Q322">INDEX(Items!C$2:C$1072,MATCH($O322,Items!$A$2:$A$1072,0))</f>
        <v xml:space="preserve"> </v>
      </c>
      <c r="R322" t="str">
        <f t="array" ref="R322">INDEX(Items!D$2:D$1072,MATCH($O322,Items!$A$2:$A$1072,0))</f>
        <v xml:space="preserve"> </v>
      </c>
    </row>
    <row r="323" spans="1:18" ht="15.75" customHeight="1" x14ac:dyDescent="0.25">
      <c r="A323">
        <f t="shared" si="6"/>
        <v>1</v>
      </c>
      <c r="B323" t="str">
        <f t="shared" si="9"/>
        <v/>
      </c>
      <c r="C323">
        <f t="shared" si="10"/>
        <v>1</v>
      </c>
      <c r="D323" s="4"/>
      <c r="E323" t="s">
        <v>20</v>
      </c>
      <c r="F323" t="str">
        <f t="array" ref="F323">INDEX(Establishment!B$2:B$1031,MATCH($E323,Establishment!$A$2:$A$1031,0))</f>
        <v xml:space="preserve"> </v>
      </c>
      <c r="G323" t="str">
        <f t="array" ref="G323">INDEX(Establishment!C$2:C$1031,MATCH($E323,Establishment!$A$2:$A$1031,0))</f>
        <v xml:space="preserve"> </v>
      </c>
      <c r="I323" s="1"/>
      <c r="M323">
        <f t="shared" si="7"/>
        <v>0</v>
      </c>
      <c r="N323">
        <f t="shared" si="8"/>
        <v>0</v>
      </c>
      <c r="O323" t="s">
        <v>20</v>
      </c>
      <c r="P323" t="str">
        <f t="array" ref="P323">INDEX(Items!B$2:B$1072,MATCH($O323,Items!$A$2:$A$1072,0))</f>
        <v xml:space="preserve"> </v>
      </c>
      <c r="Q323" t="str">
        <f t="array" ref="Q323">INDEX(Items!C$2:C$1072,MATCH($O323,Items!$A$2:$A$1072,0))</f>
        <v xml:space="preserve"> </v>
      </c>
      <c r="R323" t="str">
        <f t="array" ref="R323">INDEX(Items!D$2:D$1072,MATCH($O323,Items!$A$2:$A$1072,0))</f>
        <v xml:space="preserve"> </v>
      </c>
    </row>
    <row r="324" spans="1:18" ht="15.75" customHeight="1" x14ac:dyDescent="0.25">
      <c r="A324">
        <f t="shared" si="6"/>
        <v>1</v>
      </c>
      <c r="B324" t="str">
        <f t="shared" si="9"/>
        <v/>
      </c>
      <c r="C324">
        <f t="shared" si="10"/>
        <v>1</v>
      </c>
      <c r="D324" s="4"/>
      <c r="E324" t="s">
        <v>20</v>
      </c>
      <c r="F324" t="str">
        <f t="array" ref="F324">INDEX(Establishment!B$2:B$1031,MATCH($E324,Establishment!$A$2:$A$1031,0))</f>
        <v xml:space="preserve"> </v>
      </c>
      <c r="G324" t="str">
        <f t="array" ref="G324">INDEX(Establishment!C$2:C$1031,MATCH($E324,Establishment!$A$2:$A$1031,0))</f>
        <v xml:space="preserve"> </v>
      </c>
      <c r="I324" s="1"/>
      <c r="M324">
        <f t="shared" si="7"/>
        <v>0</v>
      </c>
      <c r="N324">
        <f t="shared" si="8"/>
        <v>0</v>
      </c>
      <c r="O324" t="s">
        <v>20</v>
      </c>
      <c r="P324" t="str">
        <f t="array" ref="P324">INDEX(Items!B$2:B$1072,MATCH($O324,Items!$A$2:$A$1072,0))</f>
        <v xml:space="preserve"> </v>
      </c>
      <c r="Q324" t="str">
        <f t="array" ref="Q324">INDEX(Items!C$2:C$1072,MATCH($O324,Items!$A$2:$A$1072,0))</f>
        <v xml:space="preserve"> </v>
      </c>
      <c r="R324" t="str">
        <f t="array" ref="R324">INDEX(Items!D$2:D$1072,MATCH($O324,Items!$A$2:$A$1072,0))</f>
        <v xml:space="preserve"> </v>
      </c>
    </row>
    <row r="325" spans="1:18" ht="15.75" customHeight="1" x14ac:dyDescent="0.25">
      <c r="A325">
        <f t="shared" si="6"/>
        <v>1</v>
      </c>
      <c r="B325" t="str">
        <f t="shared" si="9"/>
        <v/>
      </c>
      <c r="C325">
        <f t="shared" si="10"/>
        <v>1</v>
      </c>
      <c r="D325" s="4"/>
      <c r="E325" t="s">
        <v>20</v>
      </c>
      <c r="F325" t="str">
        <f t="array" ref="F325">INDEX(Establishment!B$2:B$1031,MATCH($E325,Establishment!$A$2:$A$1031,0))</f>
        <v xml:space="preserve"> </v>
      </c>
      <c r="G325" t="str">
        <f t="array" ref="G325">INDEX(Establishment!C$2:C$1031,MATCH($E325,Establishment!$A$2:$A$1031,0))</f>
        <v xml:space="preserve"> </v>
      </c>
      <c r="I325" s="1"/>
      <c r="M325">
        <f t="shared" si="7"/>
        <v>0</v>
      </c>
      <c r="N325">
        <f t="shared" si="8"/>
        <v>0</v>
      </c>
      <c r="O325" t="s">
        <v>20</v>
      </c>
      <c r="P325" t="str">
        <f t="array" ref="P325">INDEX(Items!B$2:B$1072,MATCH($O325,Items!$A$2:$A$1072,0))</f>
        <v xml:space="preserve"> </v>
      </c>
      <c r="Q325" t="str">
        <f t="array" ref="Q325">INDEX(Items!C$2:C$1072,MATCH($O325,Items!$A$2:$A$1072,0))</f>
        <v xml:space="preserve"> </v>
      </c>
      <c r="R325" t="str">
        <f t="array" ref="R325">INDEX(Items!D$2:D$1072,MATCH($O325,Items!$A$2:$A$1072,0))</f>
        <v xml:space="preserve"> </v>
      </c>
    </row>
    <row r="326" spans="1:18" ht="15.75" customHeight="1" x14ac:dyDescent="0.25">
      <c r="A326">
        <f t="shared" si="6"/>
        <v>1</v>
      </c>
      <c r="B326" t="str">
        <f t="shared" si="9"/>
        <v/>
      </c>
      <c r="C326">
        <f t="shared" si="10"/>
        <v>1</v>
      </c>
      <c r="D326" s="4"/>
      <c r="E326" t="s">
        <v>20</v>
      </c>
      <c r="F326" t="str">
        <f t="array" ref="F326">INDEX(Establishment!B$2:B$1031,MATCH($E326,Establishment!$A$2:$A$1031,0))</f>
        <v xml:space="preserve"> </v>
      </c>
      <c r="G326" t="str">
        <f t="array" ref="G326">INDEX(Establishment!C$2:C$1031,MATCH($E326,Establishment!$A$2:$A$1031,0))</f>
        <v xml:space="preserve"> </v>
      </c>
      <c r="I326" s="1"/>
      <c r="M326">
        <f t="shared" si="7"/>
        <v>0</v>
      </c>
      <c r="N326">
        <f t="shared" si="8"/>
        <v>0</v>
      </c>
      <c r="O326" t="s">
        <v>20</v>
      </c>
      <c r="P326" t="str">
        <f t="array" ref="P326">INDEX(Items!B$2:B$1072,MATCH($O326,Items!$A$2:$A$1072,0))</f>
        <v xml:space="preserve"> </v>
      </c>
      <c r="Q326" t="str">
        <f t="array" ref="Q326">INDEX(Items!C$2:C$1072,MATCH($O326,Items!$A$2:$A$1072,0))</f>
        <v xml:space="preserve"> </v>
      </c>
      <c r="R326" t="str">
        <f t="array" ref="R326">INDEX(Items!D$2:D$1072,MATCH($O326,Items!$A$2:$A$1072,0))</f>
        <v xml:space="preserve"> </v>
      </c>
    </row>
    <row r="327" spans="1:18" ht="15.75" customHeight="1" x14ac:dyDescent="0.25">
      <c r="A327">
        <f t="shared" si="6"/>
        <v>1</v>
      </c>
      <c r="B327" t="str">
        <f t="shared" si="9"/>
        <v/>
      </c>
      <c r="C327">
        <f t="shared" si="10"/>
        <v>1</v>
      </c>
      <c r="D327" s="4"/>
      <c r="E327" t="s">
        <v>20</v>
      </c>
      <c r="F327" t="str">
        <f t="array" ref="F327">INDEX(Establishment!B$2:B$1031,MATCH($E327,Establishment!$A$2:$A$1031,0))</f>
        <v xml:space="preserve"> </v>
      </c>
      <c r="G327" t="str">
        <f t="array" ref="G327">INDEX(Establishment!C$2:C$1031,MATCH($E327,Establishment!$A$2:$A$1031,0))</f>
        <v xml:space="preserve"> </v>
      </c>
      <c r="I327" s="1"/>
      <c r="M327">
        <f t="shared" si="7"/>
        <v>0</v>
      </c>
      <c r="N327">
        <f t="shared" si="8"/>
        <v>0</v>
      </c>
      <c r="O327" t="s">
        <v>20</v>
      </c>
      <c r="P327" t="str">
        <f t="array" ref="P327">INDEX(Items!B$2:B$1072,MATCH($O327,Items!$A$2:$A$1072,0))</f>
        <v xml:space="preserve"> </v>
      </c>
      <c r="Q327" t="str">
        <f t="array" ref="Q327">INDEX(Items!C$2:C$1072,MATCH($O327,Items!$A$2:$A$1072,0))</f>
        <v xml:space="preserve"> </v>
      </c>
      <c r="R327" t="str">
        <f t="array" ref="R327">INDEX(Items!D$2:D$1072,MATCH($O327,Items!$A$2:$A$1072,0))</f>
        <v xml:space="preserve"> </v>
      </c>
    </row>
    <row r="328" spans="1:18" ht="15.75" customHeight="1" x14ac:dyDescent="0.25">
      <c r="A328">
        <f t="shared" si="6"/>
        <v>1</v>
      </c>
      <c r="B328" t="str">
        <f t="shared" si="9"/>
        <v/>
      </c>
      <c r="C328">
        <f t="shared" si="10"/>
        <v>1</v>
      </c>
      <c r="D328" s="4"/>
      <c r="E328" t="s">
        <v>20</v>
      </c>
      <c r="F328" t="str">
        <f t="array" ref="F328">INDEX(Establishment!B$2:B$1031,MATCH($E328,Establishment!$A$2:$A$1031,0))</f>
        <v xml:space="preserve"> </v>
      </c>
      <c r="G328" t="str">
        <f t="array" ref="G328">INDEX(Establishment!C$2:C$1031,MATCH($E328,Establishment!$A$2:$A$1031,0))</f>
        <v xml:space="preserve"> </v>
      </c>
      <c r="I328" s="1"/>
      <c r="M328">
        <f t="shared" si="7"/>
        <v>0</v>
      </c>
      <c r="N328">
        <f t="shared" si="8"/>
        <v>0</v>
      </c>
      <c r="O328" t="s">
        <v>20</v>
      </c>
      <c r="P328" t="str">
        <f t="array" ref="P328">INDEX(Items!B$2:B$1072,MATCH($O328,Items!$A$2:$A$1072,0))</f>
        <v xml:space="preserve"> </v>
      </c>
      <c r="Q328" t="str">
        <f t="array" ref="Q328">INDEX(Items!C$2:C$1072,MATCH($O328,Items!$A$2:$A$1072,0))</f>
        <v xml:space="preserve"> </v>
      </c>
      <c r="R328" t="str">
        <f t="array" ref="R328">INDEX(Items!D$2:D$1072,MATCH($O328,Items!$A$2:$A$1072,0))</f>
        <v xml:space="preserve"> </v>
      </c>
    </row>
    <row r="329" spans="1:18" ht="15.75" customHeight="1" x14ac:dyDescent="0.25">
      <c r="A329">
        <f t="shared" si="6"/>
        <v>1</v>
      </c>
      <c r="B329" t="str">
        <f t="shared" si="9"/>
        <v/>
      </c>
      <c r="C329">
        <f t="shared" si="10"/>
        <v>1</v>
      </c>
      <c r="D329" s="4"/>
      <c r="E329" t="s">
        <v>20</v>
      </c>
      <c r="F329" t="str">
        <f t="array" ref="F329">INDEX(Establishment!B$2:B$1031,MATCH($E329,Establishment!$A$2:$A$1031,0))</f>
        <v xml:space="preserve"> </v>
      </c>
      <c r="G329" t="str">
        <f t="array" ref="G329">INDEX(Establishment!C$2:C$1031,MATCH($E329,Establishment!$A$2:$A$1031,0))</f>
        <v xml:space="preserve"> </v>
      </c>
      <c r="I329" s="1"/>
      <c r="M329">
        <f t="shared" si="7"/>
        <v>0</v>
      </c>
      <c r="N329">
        <f t="shared" si="8"/>
        <v>0</v>
      </c>
      <c r="O329" t="s">
        <v>20</v>
      </c>
      <c r="P329" t="str">
        <f t="array" ref="P329">INDEX(Items!B$2:B$1072,MATCH($O329,Items!$A$2:$A$1072,0))</f>
        <v xml:space="preserve"> </v>
      </c>
      <c r="Q329" t="str">
        <f t="array" ref="Q329">INDEX(Items!C$2:C$1072,MATCH($O329,Items!$A$2:$A$1072,0))</f>
        <v xml:space="preserve"> </v>
      </c>
      <c r="R329" t="str">
        <f t="array" ref="R329">INDEX(Items!D$2:D$1072,MATCH($O329,Items!$A$2:$A$1072,0))</f>
        <v xml:space="preserve"> </v>
      </c>
    </row>
    <row r="330" spans="1:18" ht="15.75" customHeight="1" x14ac:dyDescent="0.25">
      <c r="A330">
        <f t="shared" si="6"/>
        <v>1</v>
      </c>
      <c r="B330" t="str">
        <f t="shared" si="9"/>
        <v/>
      </c>
      <c r="C330">
        <f t="shared" si="10"/>
        <v>1</v>
      </c>
      <c r="D330" s="4"/>
      <c r="E330" t="s">
        <v>20</v>
      </c>
      <c r="F330" t="str">
        <f t="array" ref="F330">INDEX(Establishment!B$2:B$1031,MATCH($E330,Establishment!$A$2:$A$1031,0))</f>
        <v xml:space="preserve"> </v>
      </c>
      <c r="G330" t="str">
        <f t="array" ref="G330">INDEX(Establishment!C$2:C$1031,MATCH($E330,Establishment!$A$2:$A$1031,0))</f>
        <v xml:space="preserve"> </v>
      </c>
      <c r="I330" s="1"/>
      <c r="M330">
        <f t="shared" si="7"/>
        <v>0</v>
      </c>
      <c r="N330">
        <f t="shared" si="8"/>
        <v>0</v>
      </c>
      <c r="O330" t="s">
        <v>20</v>
      </c>
      <c r="P330" t="str">
        <f t="array" ref="P330">INDEX(Items!B$2:B$1072,MATCH($O330,Items!$A$2:$A$1072,0))</f>
        <v xml:space="preserve"> </v>
      </c>
      <c r="Q330" t="str">
        <f t="array" ref="Q330">INDEX(Items!C$2:C$1072,MATCH($O330,Items!$A$2:$A$1072,0))</f>
        <v xml:space="preserve"> </v>
      </c>
      <c r="R330" t="str">
        <f t="array" ref="R330">INDEX(Items!D$2:D$1072,MATCH($O330,Items!$A$2:$A$1072,0))</f>
        <v xml:space="preserve"> </v>
      </c>
    </row>
    <row r="331" spans="1:18" ht="15.75" customHeight="1" x14ac:dyDescent="0.25">
      <c r="A331">
        <f t="shared" si="6"/>
        <v>1</v>
      </c>
      <c r="B331" t="str">
        <f t="shared" si="9"/>
        <v/>
      </c>
      <c r="C331">
        <f t="shared" si="10"/>
        <v>1</v>
      </c>
      <c r="D331" s="4"/>
      <c r="E331" t="s">
        <v>20</v>
      </c>
      <c r="F331" t="str">
        <f t="array" ref="F331">INDEX(Establishment!B$2:B$1031,MATCH($E331,Establishment!$A$2:$A$1031,0))</f>
        <v xml:space="preserve"> </v>
      </c>
      <c r="G331" t="str">
        <f t="array" ref="G331">INDEX(Establishment!C$2:C$1031,MATCH($E331,Establishment!$A$2:$A$1031,0))</f>
        <v xml:space="preserve"> </v>
      </c>
      <c r="I331" s="1"/>
      <c r="M331">
        <f t="shared" si="7"/>
        <v>0</v>
      </c>
      <c r="N331">
        <f t="shared" si="8"/>
        <v>0</v>
      </c>
      <c r="O331" t="s">
        <v>20</v>
      </c>
      <c r="P331" t="str">
        <f t="array" ref="P331">INDEX(Items!B$2:B$1072,MATCH($O331,Items!$A$2:$A$1072,0))</f>
        <v xml:space="preserve"> </v>
      </c>
      <c r="Q331" t="str">
        <f t="array" ref="Q331">INDEX(Items!C$2:C$1072,MATCH($O331,Items!$A$2:$A$1072,0))</f>
        <v xml:space="preserve"> </v>
      </c>
      <c r="R331" t="str">
        <f t="array" ref="R331">INDEX(Items!D$2:D$1072,MATCH($O331,Items!$A$2:$A$1072,0))</f>
        <v xml:space="preserve"> </v>
      </c>
    </row>
    <row r="332" spans="1:18" ht="15.75" customHeight="1" x14ac:dyDescent="0.25">
      <c r="A332">
        <f t="shared" si="6"/>
        <v>1</v>
      </c>
      <c r="B332" t="str">
        <f t="shared" si="9"/>
        <v/>
      </c>
      <c r="C332">
        <f t="shared" si="10"/>
        <v>1</v>
      </c>
      <c r="D332" s="4"/>
      <c r="E332" t="s">
        <v>20</v>
      </c>
      <c r="F332" t="str">
        <f t="array" ref="F332">INDEX(Establishment!B$2:B$1031,MATCH($E332,Establishment!$A$2:$A$1031,0))</f>
        <v xml:space="preserve"> </v>
      </c>
      <c r="G332" t="str">
        <f t="array" ref="G332">INDEX(Establishment!C$2:C$1031,MATCH($E332,Establishment!$A$2:$A$1031,0))</f>
        <v xml:space="preserve"> </v>
      </c>
      <c r="I332" s="1"/>
      <c r="M332">
        <f t="shared" si="7"/>
        <v>0</v>
      </c>
      <c r="N332">
        <f t="shared" si="8"/>
        <v>0</v>
      </c>
      <c r="O332" t="s">
        <v>20</v>
      </c>
      <c r="P332" t="str">
        <f t="array" ref="P332">INDEX(Items!B$2:B$1072,MATCH($O332,Items!$A$2:$A$1072,0))</f>
        <v xml:space="preserve"> </v>
      </c>
      <c r="Q332" t="str">
        <f t="array" ref="Q332">INDEX(Items!C$2:C$1072,MATCH($O332,Items!$A$2:$A$1072,0))</f>
        <v xml:space="preserve"> </v>
      </c>
      <c r="R332" t="str">
        <f t="array" ref="R332">INDEX(Items!D$2:D$1072,MATCH($O332,Items!$A$2:$A$1072,0))</f>
        <v xml:space="preserve"> </v>
      </c>
    </row>
    <row r="333" spans="1:18" ht="15.75" customHeight="1" x14ac:dyDescent="0.25">
      <c r="A333">
        <f t="shared" si="6"/>
        <v>1</v>
      </c>
      <c r="B333" t="str">
        <f t="shared" si="9"/>
        <v/>
      </c>
      <c r="C333">
        <f t="shared" si="10"/>
        <v>1</v>
      </c>
      <c r="D333" s="4"/>
      <c r="E333" t="s">
        <v>20</v>
      </c>
      <c r="F333" t="str">
        <f t="array" ref="F333">INDEX(Establishment!B$2:B$1031,MATCH($E333,Establishment!$A$2:$A$1031,0))</f>
        <v xml:space="preserve"> </v>
      </c>
      <c r="G333" t="str">
        <f t="array" ref="G333">INDEX(Establishment!C$2:C$1031,MATCH($E333,Establishment!$A$2:$A$1031,0))</f>
        <v xml:space="preserve"> </v>
      </c>
      <c r="I333" s="1"/>
      <c r="M333">
        <f t="shared" si="7"/>
        <v>0</v>
      </c>
      <c r="N333">
        <f t="shared" si="8"/>
        <v>0</v>
      </c>
      <c r="O333" t="s">
        <v>20</v>
      </c>
      <c r="P333" t="str">
        <f t="array" ref="P333">INDEX(Items!B$2:B$1072,MATCH($O333,Items!$A$2:$A$1072,0))</f>
        <v xml:space="preserve"> </v>
      </c>
      <c r="Q333" t="str">
        <f t="array" ref="Q333">INDEX(Items!C$2:C$1072,MATCH($O333,Items!$A$2:$A$1072,0))</f>
        <v xml:space="preserve"> </v>
      </c>
      <c r="R333" t="str">
        <f t="array" ref="R333">INDEX(Items!D$2:D$1072,MATCH($O333,Items!$A$2:$A$1072,0))</f>
        <v xml:space="preserve"> </v>
      </c>
    </row>
    <row r="334" spans="1:18" ht="15.75" customHeight="1" x14ac:dyDescent="0.25">
      <c r="A334">
        <f t="shared" si="6"/>
        <v>1</v>
      </c>
      <c r="B334" t="str">
        <f t="shared" si="9"/>
        <v/>
      </c>
      <c r="C334">
        <f t="shared" si="10"/>
        <v>1</v>
      </c>
      <c r="D334" s="4"/>
      <c r="E334" t="s">
        <v>20</v>
      </c>
      <c r="F334" t="str">
        <f t="array" ref="F334">INDEX(Establishment!B$2:B$1031,MATCH($E334,Establishment!$A$2:$A$1031,0))</f>
        <v xml:space="preserve"> </v>
      </c>
      <c r="G334" t="str">
        <f t="array" ref="G334">INDEX(Establishment!C$2:C$1031,MATCH($E334,Establishment!$A$2:$A$1031,0))</f>
        <v xml:space="preserve"> </v>
      </c>
      <c r="I334" s="1"/>
      <c r="M334">
        <f t="shared" si="7"/>
        <v>0</v>
      </c>
      <c r="N334">
        <f t="shared" si="8"/>
        <v>0</v>
      </c>
      <c r="O334" t="s">
        <v>20</v>
      </c>
      <c r="P334" t="str">
        <f t="array" ref="P334">INDEX(Items!B$2:B$1072,MATCH($O334,Items!$A$2:$A$1072,0))</f>
        <v xml:space="preserve"> </v>
      </c>
      <c r="Q334" t="str">
        <f t="array" ref="Q334">INDEX(Items!C$2:C$1072,MATCH($O334,Items!$A$2:$A$1072,0))</f>
        <v xml:space="preserve"> </v>
      </c>
      <c r="R334" t="str">
        <f t="array" ref="R334">INDEX(Items!D$2:D$1072,MATCH($O334,Items!$A$2:$A$1072,0))</f>
        <v xml:space="preserve"> </v>
      </c>
    </row>
    <row r="335" spans="1:18" ht="15.75" customHeight="1" x14ac:dyDescent="0.25">
      <c r="A335">
        <f t="shared" si="6"/>
        <v>1</v>
      </c>
      <c r="B335" t="str">
        <f t="shared" si="9"/>
        <v/>
      </c>
      <c r="C335">
        <f t="shared" si="10"/>
        <v>1</v>
      </c>
      <c r="D335" s="4"/>
      <c r="E335" t="s">
        <v>20</v>
      </c>
      <c r="F335" t="str">
        <f t="array" ref="F335">INDEX(Establishment!B$2:B$1031,MATCH($E335,Establishment!$A$2:$A$1031,0))</f>
        <v xml:space="preserve"> </v>
      </c>
      <c r="G335" t="str">
        <f t="array" ref="G335">INDEX(Establishment!C$2:C$1031,MATCH($E335,Establishment!$A$2:$A$1031,0))</f>
        <v xml:space="preserve"> </v>
      </c>
      <c r="I335" s="1"/>
      <c r="M335">
        <f t="shared" si="7"/>
        <v>0</v>
      </c>
      <c r="N335">
        <f t="shared" si="8"/>
        <v>0</v>
      </c>
      <c r="O335" t="s">
        <v>20</v>
      </c>
      <c r="P335" t="str">
        <f t="array" ref="P335">INDEX(Items!B$2:B$1072,MATCH($O335,Items!$A$2:$A$1072,0))</f>
        <v xml:space="preserve"> </v>
      </c>
      <c r="Q335" t="str">
        <f t="array" ref="Q335">INDEX(Items!C$2:C$1072,MATCH($O335,Items!$A$2:$A$1072,0))</f>
        <v xml:space="preserve"> </v>
      </c>
      <c r="R335" t="str">
        <f t="array" ref="R335">INDEX(Items!D$2:D$1072,MATCH($O335,Items!$A$2:$A$1072,0))</f>
        <v xml:space="preserve"> </v>
      </c>
    </row>
    <row r="336" spans="1:18" ht="15.75" customHeight="1" x14ac:dyDescent="0.25">
      <c r="A336">
        <f t="shared" si="6"/>
        <v>1</v>
      </c>
      <c r="B336" t="str">
        <f t="shared" si="9"/>
        <v/>
      </c>
      <c r="C336">
        <f t="shared" si="10"/>
        <v>1</v>
      </c>
      <c r="D336" s="4"/>
      <c r="E336" t="s">
        <v>20</v>
      </c>
      <c r="F336" t="str">
        <f t="array" ref="F336">INDEX(Establishment!B$2:B$1031,MATCH($E336,Establishment!$A$2:$A$1031,0))</f>
        <v xml:space="preserve"> </v>
      </c>
      <c r="G336" t="str">
        <f t="array" ref="G336">INDEX(Establishment!C$2:C$1031,MATCH($E336,Establishment!$A$2:$A$1031,0))</f>
        <v xml:space="preserve"> </v>
      </c>
      <c r="I336" s="1"/>
      <c r="M336">
        <f t="shared" si="7"/>
        <v>0</v>
      </c>
      <c r="N336">
        <f t="shared" si="8"/>
        <v>0</v>
      </c>
      <c r="O336" t="s">
        <v>20</v>
      </c>
      <c r="P336" t="str">
        <f t="array" ref="P336">INDEX(Items!B$2:B$1072,MATCH($O336,Items!$A$2:$A$1072,0))</f>
        <v xml:space="preserve"> </v>
      </c>
      <c r="Q336" t="str">
        <f t="array" ref="Q336">INDEX(Items!C$2:C$1072,MATCH($O336,Items!$A$2:$A$1072,0))</f>
        <v xml:space="preserve"> </v>
      </c>
      <c r="R336" t="str">
        <f t="array" ref="R336">INDEX(Items!D$2:D$1072,MATCH($O336,Items!$A$2:$A$1072,0))</f>
        <v xml:space="preserve"> </v>
      </c>
    </row>
    <row r="337" spans="1:18" ht="15.75" customHeight="1" x14ac:dyDescent="0.25">
      <c r="A337">
        <f t="shared" si="6"/>
        <v>1</v>
      </c>
      <c r="B337" t="str">
        <f t="shared" si="9"/>
        <v/>
      </c>
      <c r="C337">
        <f t="shared" si="10"/>
        <v>1</v>
      </c>
      <c r="D337" s="4"/>
      <c r="E337" t="s">
        <v>20</v>
      </c>
      <c r="F337" t="str">
        <f t="array" ref="F337">INDEX(Establishment!B$2:B$1031,MATCH($E337,Establishment!$A$2:$A$1031,0))</f>
        <v xml:space="preserve"> </v>
      </c>
      <c r="G337" t="str">
        <f t="array" ref="G337">INDEX(Establishment!C$2:C$1031,MATCH($E337,Establishment!$A$2:$A$1031,0))</f>
        <v xml:space="preserve"> </v>
      </c>
      <c r="I337" s="1"/>
      <c r="M337">
        <f t="shared" si="7"/>
        <v>0</v>
      </c>
      <c r="N337">
        <f t="shared" si="8"/>
        <v>0</v>
      </c>
      <c r="O337" t="s">
        <v>20</v>
      </c>
      <c r="P337" t="str">
        <f t="array" ref="P337">INDEX(Items!B$2:B$1072,MATCH($O337,Items!$A$2:$A$1072,0))</f>
        <v xml:space="preserve"> </v>
      </c>
      <c r="Q337" t="str">
        <f t="array" ref="Q337">INDEX(Items!C$2:C$1072,MATCH($O337,Items!$A$2:$A$1072,0))</f>
        <v xml:space="preserve"> </v>
      </c>
      <c r="R337" t="str">
        <f t="array" ref="R337">INDEX(Items!D$2:D$1072,MATCH($O337,Items!$A$2:$A$1072,0))</f>
        <v xml:space="preserve"> </v>
      </c>
    </row>
    <row r="338" spans="1:18" ht="15.75" customHeight="1" x14ac:dyDescent="0.25">
      <c r="A338">
        <f t="shared" si="6"/>
        <v>1</v>
      </c>
      <c r="B338" t="str">
        <f t="shared" si="9"/>
        <v/>
      </c>
      <c r="C338">
        <f t="shared" si="10"/>
        <v>1</v>
      </c>
      <c r="D338" s="4"/>
      <c r="E338" t="s">
        <v>20</v>
      </c>
      <c r="F338" t="str">
        <f t="array" ref="F338">INDEX(Establishment!B$2:B$1031,MATCH($E338,Establishment!$A$2:$A$1031,0))</f>
        <v xml:space="preserve"> </v>
      </c>
      <c r="G338" t="str">
        <f t="array" ref="G338">INDEX(Establishment!C$2:C$1031,MATCH($E338,Establishment!$A$2:$A$1031,0))</f>
        <v xml:space="preserve"> </v>
      </c>
      <c r="I338" s="1"/>
      <c r="M338">
        <f t="shared" si="7"/>
        <v>0</v>
      </c>
      <c r="N338">
        <f t="shared" si="8"/>
        <v>0</v>
      </c>
      <c r="O338" t="s">
        <v>20</v>
      </c>
      <c r="P338" t="str">
        <f t="array" ref="P338">INDEX(Items!B$2:B$1072,MATCH($O338,Items!$A$2:$A$1072,0))</f>
        <v xml:space="preserve"> </v>
      </c>
      <c r="Q338" t="str">
        <f t="array" ref="Q338">INDEX(Items!C$2:C$1072,MATCH($O338,Items!$A$2:$A$1072,0))</f>
        <v xml:space="preserve"> </v>
      </c>
      <c r="R338" t="str">
        <f t="array" ref="R338">INDEX(Items!D$2:D$1072,MATCH($O338,Items!$A$2:$A$1072,0))</f>
        <v xml:space="preserve"> </v>
      </c>
    </row>
    <row r="339" spans="1:18" ht="15.75" customHeight="1" x14ac:dyDescent="0.25">
      <c r="A339">
        <f t="shared" si="6"/>
        <v>1</v>
      </c>
      <c r="B339" t="str">
        <f t="shared" si="9"/>
        <v/>
      </c>
      <c r="C339">
        <f t="shared" si="10"/>
        <v>1</v>
      </c>
      <c r="D339" s="4"/>
      <c r="E339" t="s">
        <v>20</v>
      </c>
      <c r="F339" t="str">
        <f t="array" ref="F339">INDEX(Establishment!B$2:B$1031,MATCH($E339,Establishment!$A$2:$A$1031,0))</f>
        <v xml:space="preserve"> </v>
      </c>
      <c r="G339" t="str">
        <f t="array" ref="G339">INDEX(Establishment!C$2:C$1031,MATCH($E339,Establishment!$A$2:$A$1031,0))</f>
        <v xml:space="preserve"> </v>
      </c>
      <c r="I339" s="1"/>
      <c r="M339">
        <f t="shared" si="7"/>
        <v>0</v>
      </c>
      <c r="N339">
        <f t="shared" si="8"/>
        <v>0</v>
      </c>
      <c r="O339" t="s">
        <v>20</v>
      </c>
      <c r="P339" t="str">
        <f t="array" ref="P339">INDEX(Items!B$2:B$1072,MATCH($O339,Items!$A$2:$A$1072,0))</f>
        <v xml:space="preserve"> </v>
      </c>
      <c r="Q339" t="str">
        <f t="array" ref="Q339">INDEX(Items!C$2:C$1072,MATCH($O339,Items!$A$2:$A$1072,0))</f>
        <v xml:space="preserve"> </v>
      </c>
      <c r="R339" t="str">
        <f t="array" ref="R339">INDEX(Items!D$2:D$1072,MATCH($O339,Items!$A$2:$A$1072,0))</f>
        <v xml:space="preserve"> </v>
      </c>
    </row>
    <row r="340" spans="1:18" ht="15.75" customHeight="1" x14ac:dyDescent="0.25">
      <c r="A340">
        <f t="shared" si="6"/>
        <v>1</v>
      </c>
      <c r="B340" t="str">
        <f t="shared" si="9"/>
        <v/>
      </c>
      <c r="C340">
        <f t="shared" si="10"/>
        <v>1</v>
      </c>
      <c r="D340" s="4"/>
      <c r="E340" t="s">
        <v>20</v>
      </c>
      <c r="F340" t="str">
        <f t="array" ref="F340">INDEX(Establishment!B$2:B$1031,MATCH($E340,Establishment!$A$2:$A$1031,0))</f>
        <v xml:space="preserve"> </v>
      </c>
      <c r="G340" t="str">
        <f t="array" ref="G340">INDEX(Establishment!C$2:C$1031,MATCH($E340,Establishment!$A$2:$A$1031,0))</f>
        <v xml:space="preserve"> </v>
      </c>
      <c r="I340" s="1"/>
      <c r="M340">
        <f t="shared" si="7"/>
        <v>0</v>
      </c>
      <c r="N340">
        <f t="shared" si="8"/>
        <v>0</v>
      </c>
      <c r="O340" t="s">
        <v>20</v>
      </c>
      <c r="P340" t="str">
        <f t="array" ref="P340">INDEX(Items!B$2:B$1072,MATCH($O340,Items!$A$2:$A$1072,0))</f>
        <v xml:space="preserve"> </v>
      </c>
      <c r="Q340" t="str">
        <f t="array" ref="Q340">INDEX(Items!C$2:C$1072,MATCH($O340,Items!$A$2:$A$1072,0))</f>
        <v xml:space="preserve"> </v>
      </c>
      <c r="R340" t="str">
        <f t="array" ref="R340">INDEX(Items!D$2:D$1072,MATCH($O340,Items!$A$2:$A$1072,0))</f>
        <v xml:space="preserve"> </v>
      </c>
    </row>
    <row r="341" spans="1:18" ht="15.75" customHeight="1" x14ac:dyDescent="0.25">
      <c r="A341">
        <f t="shared" si="6"/>
        <v>1</v>
      </c>
      <c r="B341" t="str">
        <f t="shared" si="9"/>
        <v/>
      </c>
      <c r="C341">
        <f t="shared" si="10"/>
        <v>1</v>
      </c>
      <c r="D341" s="4"/>
      <c r="E341" t="s">
        <v>20</v>
      </c>
      <c r="F341" t="str">
        <f t="array" ref="F341">INDEX(Establishment!B$2:B$1031,MATCH($E341,Establishment!$A$2:$A$1031,0))</f>
        <v xml:space="preserve"> </v>
      </c>
      <c r="G341" t="str">
        <f t="array" ref="G341">INDEX(Establishment!C$2:C$1031,MATCH($E341,Establishment!$A$2:$A$1031,0))</f>
        <v xml:space="preserve"> </v>
      </c>
      <c r="I341" s="1"/>
      <c r="M341">
        <f t="shared" si="7"/>
        <v>0</v>
      </c>
      <c r="N341">
        <f t="shared" si="8"/>
        <v>0</v>
      </c>
      <c r="O341" t="s">
        <v>20</v>
      </c>
      <c r="P341" t="str">
        <f t="array" ref="P341">INDEX(Items!B$2:B$1072,MATCH($O341,Items!$A$2:$A$1072,0))</f>
        <v xml:space="preserve"> </v>
      </c>
      <c r="Q341" t="str">
        <f t="array" ref="Q341">INDEX(Items!C$2:C$1072,MATCH($O341,Items!$A$2:$A$1072,0))</f>
        <v xml:space="preserve"> </v>
      </c>
      <c r="R341" t="str">
        <f t="array" ref="R341">INDEX(Items!D$2:D$1072,MATCH($O341,Items!$A$2:$A$1072,0))</f>
        <v xml:space="preserve"> </v>
      </c>
    </row>
    <row r="342" spans="1:18" ht="15.75" customHeight="1" x14ac:dyDescent="0.25">
      <c r="A342">
        <f t="shared" si="6"/>
        <v>1</v>
      </c>
      <c r="B342" t="str">
        <f t="shared" si="9"/>
        <v/>
      </c>
      <c r="C342">
        <f t="shared" si="10"/>
        <v>1</v>
      </c>
      <c r="D342" s="4"/>
      <c r="E342" t="s">
        <v>20</v>
      </c>
      <c r="F342" t="str">
        <f t="array" ref="F342">INDEX(Establishment!B$2:B$1031,MATCH($E342,Establishment!$A$2:$A$1031,0))</f>
        <v xml:space="preserve"> </v>
      </c>
      <c r="G342" t="str">
        <f t="array" ref="G342">INDEX(Establishment!C$2:C$1031,MATCH($E342,Establishment!$A$2:$A$1031,0))</f>
        <v xml:space="preserve"> </v>
      </c>
      <c r="I342" s="1"/>
      <c r="M342">
        <f t="shared" si="7"/>
        <v>0</v>
      </c>
      <c r="N342">
        <f t="shared" si="8"/>
        <v>0</v>
      </c>
      <c r="O342" t="s">
        <v>20</v>
      </c>
      <c r="P342" t="str">
        <f t="array" ref="P342">INDEX(Items!B$2:B$1072,MATCH($O342,Items!$A$2:$A$1072,0))</f>
        <v xml:space="preserve"> </v>
      </c>
      <c r="Q342" t="str">
        <f t="array" ref="Q342">INDEX(Items!C$2:C$1072,MATCH($O342,Items!$A$2:$A$1072,0))</f>
        <v xml:space="preserve"> </v>
      </c>
      <c r="R342" t="str">
        <f t="array" ref="R342">INDEX(Items!D$2:D$1072,MATCH($O342,Items!$A$2:$A$1072,0))</f>
        <v xml:space="preserve"> </v>
      </c>
    </row>
    <row r="343" spans="1:18" ht="15.75" customHeight="1" x14ac:dyDescent="0.25">
      <c r="A343">
        <f t="shared" si="6"/>
        <v>1</v>
      </c>
      <c r="B343" t="str">
        <f t="shared" si="9"/>
        <v/>
      </c>
      <c r="C343">
        <f t="shared" si="10"/>
        <v>1</v>
      </c>
      <c r="D343" s="4"/>
      <c r="E343" t="s">
        <v>20</v>
      </c>
      <c r="F343" t="str">
        <f t="array" ref="F343">INDEX(Establishment!B$2:B$1031,MATCH($E343,Establishment!$A$2:$A$1031,0))</f>
        <v xml:space="preserve"> </v>
      </c>
      <c r="G343" t="str">
        <f t="array" ref="G343">INDEX(Establishment!C$2:C$1031,MATCH($E343,Establishment!$A$2:$A$1031,0))</f>
        <v xml:space="preserve"> </v>
      </c>
      <c r="I343" s="1"/>
      <c r="M343">
        <f t="shared" si="7"/>
        <v>0</v>
      </c>
      <c r="N343">
        <f t="shared" si="8"/>
        <v>0</v>
      </c>
      <c r="O343" t="s">
        <v>20</v>
      </c>
      <c r="P343" t="str">
        <f t="array" ref="P343">INDEX(Items!B$2:B$1072,MATCH($O343,Items!$A$2:$A$1072,0))</f>
        <v xml:space="preserve"> </v>
      </c>
      <c r="Q343" t="str">
        <f t="array" ref="Q343">INDEX(Items!C$2:C$1072,MATCH($O343,Items!$A$2:$A$1072,0))</f>
        <v xml:space="preserve"> </v>
      </c>
      <c r="R343" t="str">
        <f t="array" ref="R343">INDEX(Items!D$2:D$1072,MATCH($O343,Items!$A$2:$A$1072,0))</f>
        <v xml:space="preserve"> </v>
      </c>
    </row>
    <row r="344" spans="1:18" ht="15.75" customHeight="1" x14ac:dyDescent="0.25">
      <c r="A344">
        <f t="shared" si="6"/>
        <v>1</v>
      </c>
      <c r="B344" t="str">
        <f t="shared" si="9"/>
        <v/>
      </c>
      <c r="C344">
        <f t="shared" si="10"/>
        <v>1</v>
      </c>
      <c r="D344" s="4"/>
      <c r="E344" t="s">
        <v>20</v>
      </c>
      <c r="F344" t="str">
        <f t="array" ref="F344">INDEX(Establishment!B$2:B$1031,MATCH($E344,Establishment!$A$2:$A$1031,0))</f>
        <v xml:space="preserve"> </v>
      </c>
      <c r="G344" t="str">
        <f t="array" ref="G344">INDEX(Establishment!C$2:C$1031,MATCH($E344,Establishment!$A$2:$A$1031,0))</f>
        <v xml:space="preserve"> </v>
      </c>
      <c r="I344" s="1"/>
      <c r="M344">
        <f t="shared" si="7"/>
        <v>0</v>
      </c>
      <c r="N344">
        <f t="shared" si="8"/>
        <v>0</v>
      </c>
      <c r="O344" t="s">
        <v>20</v>
      </c>
      <c r="P344" t="str">
        <f t="array" ref="P344">INDEX(Items!B$2:B$1072,MATCH($O344,Items!$A$2:$A$1072,0))</f>
        <v xml:space="preserve"> </v>
      </c>
      <c r="Q344" t="str">
        <f t="array" ref="Q344">INDEX(Items!C$2:C$1072,MATCH($O344,Items!$A$2:$A$1072,0))</f>
        <v xml:space="preserve"> </v>
      </c>
      <c r="R344" t="str">
        <f t="array" ref="R344">INDEX(Items!D$2:D$1072,MATCH($O344,Items!$A$2:$A$1072,0))</f>
        <v xml:space="preserve"> </v>
      </c>
    </row>
    <row r="345" spans="1:18" ht="15.75" customHeight="1" x14ac:dyDescent="0.25">
      <c r="A345">
        <f t="shared" si="6"/>
        <v>1</v>
      </c>
      <c r="B345" t="str">
        <f t="shared" si="9"/>
        <v/>
      </c>
      <c r="C345">
        <f t="shared" si="10"/>
        <v>1</v>
      </c>
      <c r="D345" s="4"/>
      <c r="E345" t="s">
        <v>20</v>
      </c>
      <c r="F345" t="str">
        <f t="array" ref="F345">INDEX(Establishment!B$2:B$1031,MATCH($E345,Establishment!$A$2:$A$1031,0))</f>
        <v xml:space="preserve"> </v>
      </c>
      <c r="G345" t="str">
        <f t="array" ref="G345">INDEX(Establishment!C$2:C$1031,MATCH($E345,Establishment!$A$2:$A$1031,0))</f>
        <v xml:space="preserve"> </v>
      </c>
      <c r="I345" s="1"/>
      <c r="M345">
        <f t="shared" si="7"/>
        <v>0</v>
      </c>
      <c r="N345">
        <f t="shared" si="8"/>
        <v>0</v>
      </c>
      <c r="O345" t="s">
        <v>20</v>
      </c>
      <c r="P345" t="str">
        <f t="array" ref="P345">INDEX(Items!B$2:B$1072,MATCH($O345,Items!$A$2:$A$1072,0))</f>
        <v xml:space="preserve"> </v>
      </c>
      <c r="Q345" t="str">
        <f t="array" ref="Q345">INDEX(Items!C$2:C$1072,MATCH($O345,Items!$A$2:$A$1072,0))</f>
        <v xml:space="preserve"> </v>
      </c>
      <c r="R345" t="str">
        <f t="array" ref="R345">INDEX(Items!D$2:D$1072,MATCH($O345,Items!$A$2:$A$1072,0))</f>
        <v xml:space="preserve"> </v>
      </c>
    </row>
    <row r="346" spans="1:18" ht="15.75" customHeight="1" x14ac:dyDescent="0.25">
      <c r="A346">
        <f t="shared" si="6"/>
        <v>1</v>
      </c>
      <c r="B346" t="str">
        <f t="shared" si="9"/>
        <v/>
      </c>
      <c r="C346">
        <f t="shared" si="10"/>
        <v>1</v>
      </c>
      <c r="D346" s="4"/>
      <c r="E346" t="s">
        <v>20</v>
      </c>
      <c r="F346" t="str">
        <f t="array" ref="F346">INDEX(Establishment!B$2:B$1031,MATCH($E346,Establishment!$A$2:$A$1031,0))</f>
        <v xml:space="preserve"> </v>
      </c>
      <c r="G346" t="str">
        <f t="array" ref="G346">INDEX(Establishment!C$2:C$1031,MATCH($E346,Establishment!$A$2:$A$1031,0))</f>
        <v xml:space="preserve"> </v>
      </c>
      <c r="I346" s="1"/>
      <c r="M346">
        <f t="shared" si="7"/>
        <v>0</v>
      </c>
      <c r="N346">
        <f t="shared" si="8"/>
        <v>0</v>
      </c>
      <c r="O346" t="s">
        <v>20</v>
      </c>
      <c r="P346" t="str">
        <f t="array" ref="P346">INDEX(Items!B$2:B$1072,MATCH($O346,Items!$A$2:$A$1072,0))</f>
        <v xml:space="preserve"> </v>
      </c>
      <c r="Q346" t="str">
        <f t="array" ref="Q346">INDEX(Items!C$2:C$1072,MATCH($O346,Items!$A$2:$A$1072,0))</f>
        <v xml:space="preserve"> </v>
      </c>
      <c r="R346" t="str">
        <f t="array" ref="R346">INDEX(Items!D$2:D$1072,MATCH($O346,Items!$A$2:$A$1072,0))</f>
        <v xml:space="preserve"> </v>
      </c>
    </row>
    <row r="347" spans="1:18" ht="15.75" customHeight="1" x14ac:dyDescent="0.25">
      <c r="A347">
        <f t="shared" si="6"/>
        <v>1</v>
      </c>
      <c r="B347" t="str">
        <f t="shared" si="9"/>
        <v/>
      </c>
      <c r="C347">
        <f t="shared" si="10"/>
        <v>1</v>
      </c>
      <c r="D347" s="4"/>
      <c r="E347" t="s">
        <v>20</v>
      </c>
      <c r="F347" t="str">
        <f t="array" ref="F347">INDEX(Establishment!B$2:B$1031,MATCH($E347,Establishment!$A$2:$A$1031,0))</f>
        <v xml:space="preserve"> </v>
      </c>
      <c r="G347" t="str">
        <f t="array" ref="G347">INDEX(Establishment!C$2:C$1031,MATCH($E347,Establishment!$A$2:$A$1031,0))</f>
        <v xml:space="preserve"> </v>
      </c>
      <c r="I347" s="1"/>
      <c r="M347">
        <f t="shared" si="7"/>
        <v>0</v>
      </c>
      <c r="N347">
        <f t="shared" si="8"/>
        <v>0</v>
      </c>
      <c r="O347" t="s">
        <v>20</v>
      </c>
      <c r="P347" t="str">
        <f t="array" ref="P347">INDEX(Items!B$2:B$1072,MATCH($O347,Items!$A$2:$A$1072,0))</f>
        <v xml:space="preserve"> </v>
      </c>
      <c r="Q347" t="str">
        <f t="array" ref="Q347">INDEX(Items!C$2:C$1072,MATCH($O347,Items!$A$2:$A$1072,0))</f>
        <v xml:space="preserve"> </v>
      </c>
      <c r="R347" t="str">
        <f t="array" ref="R347">INDEX(Items!D$2:D$1072,MATCH($O347,Items!$A$2:$A$1072,0))</f>
        <v xml:space="preserve"> </v>
      </c>
    </row>
    <row r="348" spans="1:18" ht="15.75" customHeight="1" x14ac:dyDescent="0.25">
      <c r="A348">
        <f t="shared" si="6"/>
        <v>1</v>
      </c>
      <c r="B348" t="str">
        <f t="shared" si="9"/>
        <v/>
      </c>
      <c r="C348">
        <f t="shared" si="10"/>
        <v>1</v>
      </c>
      <c r="D348" s="4"/>
      <c r="E348" t="s">
        <v>20</v>
      </c>
      <c r="F348" t="str">
        <f t="array" ref="F348">INDEX(Establishment!B$2:B$1031,MATCH($E348,Establishment!$A$2:$A$1031,0))</f>
        <v xml:space="preserve"> </v>
      </c>
      <c r="G348" t="str">
        <f t="array" ref="G348">INDEX(Establishment!C$2:C$1031,MATCH($E348,Establishment!$A$2:$A$1031,0))</f>
        <v xml:space="preserve"> </v>
      </c>
      <c r="I348" s="1"/>
      <c r="M348">
        <f t="shared" si="7"/>
        <v>0</v>
      </c>
      <c r="N348">
        <f t="shared" si="8"/>
        <v>0</v>
      </c>
      <c r="O348" t="s">
        <v>20</v>
      </c>
      <c r="P348" t="str">
        <f t="array" ref="P348">INDEX(Items!B$2:B$1072,MATCH($O348,Items!$A$2:$A$1072,0))</f>
        <v xml:space="preserve"> </v>
      </c>
      <c r="Q348" t="str">
        <f t="array" ref="Q348">INDEX(Items!C$2:C$1072,MATCH($O348,Items!$A$2:$A$1072,0))</f>
        <v xml:space="preserve"> </v>
      </c>
      <c r="R348" t="str">
        <f t="array" ref="R348">INDEX(Items!D$2:D$1072,MATCH($O348,Items!$A$2:$A$1072,0))</f>
        <v xml:space="preserve"> </v>
      </c>
    </row>
    <row r="349" spans="1:18" ht="15.75" customHeight="1" x14ac:dyDescent="0.25">
      <c r="A349">
        <f t="shared" si="6"/>
        <v>1</v>
      </c>
      <c r="B349" t="str">
        <f t="shared" si="9"/>
        <v/>
      </c>
      <c r="C349">
        <f t="shared" si="10"/>
        <v>1</v>
      </c>
      <c r="D349" s="4"/>
      <c r="E349" t="s">
        <v>20</v>
      </c>
      <c r="F349" t="str">
        <f t="array" ref="F349">INDEX(Establishment!B$2:B$1031,MATCH($E349,Establishment!$A$2:$A$1031,0))</f>
        <v xml:space="preserve"> </v>
      </c>
      <c r="G349" t="str">
        <f t="array" ref="G349">INDEX(Establishment!C$2:C$1031,MATCH($E349,Establishment!$A$2:$A$1031,0))</f>
        <v xml:space="preserve"> </v>
      </c>
      <c r="I349" s="1"/>
      <c r="M349">
        <f t="shared" si="7"/>
        <v>0</v>
      </c>
      <c r="N349">
        <f t="shared" si="8"/>
        <v>0</v>
      </c>
      <c r="O349" t="s">
        <v>20</v>
      </c>
      <c r="P349" t="str">
        <f t="array" ref="P349">INDEX(Items!B$2:B$1072,MATCH($O349,Items!$A$2:$A$1072,0))</f>
        <v xml:space="preserve"> </v>
      </c>
      <c r="Q349" t="str">
        <f t="array" ref="Q349">INDEX(Items!C$2:C$1072,MATCH($O349,Items!$A$2:$A$1072,0))</f>
        <v xml:space="preserve"> </v>
      </c>
      <c r="R349" t="str">
        <f t="array" ref="R349">INDEX(Items!D$2:D$1072,MATCH($O349,Items!$A$2:$A$1072,0))</f>
        <v xml:space="preserve"> </v>
      </c>
    </row>
    <row r="350" spans="1:18" ht="15.75" customHeight="1" x14ac:dyDescent="0.25">
      <c r="A350">
        <f t="shared" si="6"/>
        <v>1</v>
      </c>
      <c r="B350" t="str">
        <f t="shared" si="9"/>
        <v/>
      </c>
      <c r="C350">
        <f t="shared" si="10"/>
        <v>1</v>
      </c>
      <c r="D350" s="4"/>
      <c r="E350" t="s">
        <v>20</v>
      </c>
      <c r="F350" t="str">
        <f t="array" ref="F350">INDEX(Establishment!B$2:B$1031,MATCH($E350,Establishment!$A$2:$A$1031,0))</f>
        <v xml:space="preserve"> </v>
      </c>
      <c r="G350" t="str">
        <f t="array" ref="G350">INDEX(Establishment!C$2:C$1031,MATCH($E350,Establishment!$A$2:$A$1031,0))</f>
        <v xml:space="preserve"> </v>
      </c>
      <c r="I350" s="1"/>
      <c r="M350">
        <f t="shared" si="7"/>
        <v>0</v>
      </c>
      <c r="N350">
        <f t="shared" si="8"/>
        <v>0</v>
      </c>
      <c r="O350" t="s">
        <v>20</v>
      </c>
      <c r="P350" t="str">
        <f t="array" ref="P350">INDEX(Items!B$2:B$1072,MATCH($O350,Items!$A$2:$A$1072,0))</f>
        <v xml:space="preserve"> </v>
      </c>
      <c r="Q350" t="str">
        <f t="array" ref="Q350">INDEX(Items!C$2:C$1072,MATCH($O350,Items!$A$2:$A$1072,0))</f>
        <v xml:space="preserve"> </v>
      </c>
      <c r="R350" t="str">
        <f t="array" ref="R350">INDEX(Items!D$2:D$1072,MATCH($O350,Items!$A$2:$A$1072,0))</f>
        <v xml:space="preserve"> </v>
      </c>
    </row>
    <row r="351" spans="1:18" ht="15.75" customHeight="1" x14ac:dyDescent="0.25">
      <c r="A351">
        <f t="shared" si="6"/>
        <v>1</v>
      </c>
      <c r="B351" t="str">
        <f t="shared" si="9"/>
        <v/>
      </c>
      <c r="C351">
        <f t="shared" si="10"/>
        <v>1</v>
      </c>
      <c r="D351" s="4"/>
      <c r="E351" t="s">
        <v>20</v>
      </c>
      <c r="F351" t="str">
        <f t="array" ref="F351">INDEX(Establishment!B$2:B$1031,MATCH($E351,Establishment!$A$2:$A$1031,0))</f>
        <v xml:space="preserve"> </v>
      </c>
      <c r="G351" t="str">
        <f t="array" ref="G351">INDEX(Establishment!C$2:C$1031,MATCH($E351,Establishment!$A$2:$A$1031,0))</f>
        <v xml:space="preserve"> </v>
      </c>
      <c r="I351" s="1"/>
      <c r="M351">
        <f t="shared" si="7"/>
        <v>0</v>
      </c>
      <c r="N351">
        <f t="shared" si="8"/>
        <v>0</v>
      </c>
      <c r="O351" t="s">
        <v>20</v>
      </c>
      <c r="P351" t="str">
        <f t="array" ref="P351">INDEX(Items!B$2:B$1072,MATCH($O351,Items!$A$2:$A$1072,0))</f>
        <v xml:space="preserve"> </v>
      </c>
      <c r="Q351" t="str">
        <f t="array" ref="Q351">INDEX(Items!C$2:C$1072,MATCH($O351,Items!$A$2:$A$1072,0))</f>
        <v xml:space="preserve"> </v>
      </c>
      <c r="R351" t="str">
        <f t="array" ref="R351">INDEX(Items!D$2:D$1072,MATCH($O351,Items!$A$2:$A$1072,0))</f>
        <v xml:space="preserve"> </v>
      </c>
    </row>
    <row r="352" spans="1:18" ht="15.75" customHeight="1" x14ac:dyDescent="0.25">
      <c r="A352">
        <f t="shared" si="6"/>
        <v>1</v>
      </c>
      <c r="B352" t="str">
        <f t="shared" si="9"/>
        <v/>
      </c>
      <c r="C352">
        <f t="shared" si="10"/>
        <v>1</v>
      </c>
      <c r="D352" s="4"/>
      <c r="E352" t="s">
        <v>20</v>
      </c>
      <c r="F352" t="str">
        <f t="array" ref="F352">INDEX(Establishment!B$2:B$1031,MATCH($E352,Establishment!$A$2:$A$1031,0))</f>
        <v xml:space="preserve"> </v>
      </c>
      <c r="G352" t="str">
        <f t="array" ref="G352">INDEX(Establishment!C$2:C$1031,MATCH($E352,Establishment!$A$2:$A$1031,0))</f>
        <v xml:space="preserve"> </v>
      </c>
      <c r="I352" s="1"/>
      <c r="M352">
        <f t="shared" si="7"/>
        <v>0</v>
      </c>
      <c r="N352">
        <f t="shared" si="8"/>
        <v>0</v>
      </c>
      <c r="O352" t="s">
        <v>20</v>
      </c>
      <c r="P352" t="str">
        <f t="array" ref="P352">INDEX(Items!B$2:B$1072,MATCH($O352,Items!$A$2:$A$1072,0))</f>
        <v xml:space="preserve"> </v>
      </c>
      <c r="Q352" t="str">
        <f t="array" ref="Q352">INDEX(Items!C$2:C$1072,MATCH($O352,Items!$A$2:$A$1072,0))</f>
        <v xml:space="preserve"> </v>
      </c>
      <c r="R352" t="str">
        <f t="array" ref="R352">INDEX(Items!D$2:D$1072,MATCH($O352,Items!$A$2:$A$1072,0))</f>
        <v xml:space="preserve"> </v>
      </c>
    </row>
    <row r="353" spans="1:18" ht="15.75" customHeight="1" x14ac:dyDescent="0.25">
      <c r="A353">
        <f t="shared" si="6"/>
        <v>1</v>
      </c>
      <c r="B353" t="str">
        <f t="shared" si="9"/>
        <v/>
      </c>
      <c r="C353">
        <f t="shared" si="10"/>
        <v>1</v>
      </c>
      <c r="D353" s="4"/>
      <c r="E353" t="s">
        <v>20</v>
      </c>
      <c r="F353" t="str">
        <f t="array" ref="F353">INDEX(Establishment!B$2:B$1031,MATCH($E353,Establishment!$A$2:$A$1031,0))</f>
        <v xml:space="preserve"> </v>
      </c>
      <c r="G353" t="str">
        <f t="array" ref="G353">INDEX(Establishment!C$2:C$1031,MATCH($E353,Establishment!$A$2:$A$1031,0))</f>
        <v xml:space="preserve"> </v>
      </c>
      <c r="I353" s="1"/>
      <c r="M353">
        <f t="shared" si="7"/>
        <v>0</v>
      </c>
      <c r="N353">
        <f t="shared" si="8"/>
        <v>0</v>
      </c>
      <c r="O353" t="s">
        <v>20</v>
      </c>
      <c r="P353" t="str">
        <f t="array" ref="P353">INDEX(Items!B$2:B$1072,MATCH($O353,Items!$A$2:$A$1072,0))</f>
        <v xml:space="preserve"> </v>
      </c>
      <c r="Q353" t="str">
        <f t="array" ref="Q353">INDEX(Items!C$2:C$1072,MATCH($O353,Items!$A$2:$A$1072,0))</f>
        <v xml:space="preserve"> </v>
      </c>
      <c r="R353" t="str">
        <f t="array" ref="R353">INDEX(Items!D$2:D$1072,MATCH($O353,Items!$A$2:$A$1072,0))</f>
        <v xml:space="preserve"> </v>
      </c>
    </row>
    <row r="354" spans="1:18" ht="15.75" customHeight="1" x14ac:dyDescent="0.25">
      <c r="A354">
        <f t="shared" si="6"/>
        <v>1</v>
      </c>
      <c r="B354" t="str">
        <f t="shared" si="9"/>
        <v/>
      </c>
      <c r="C354">
        <f t="shared" si="10"/>
        <v>1</v>
      </c>
      <c r="D354" s="4"/>
      <c r="E354" t="s">
        <v>20</v>
      </c>
      <c r="F354" t="str">
        <f t="array" ref="F354">INDEX(Establishment!B$2:B$1031,MATCH($E354,Establishment!$A$2:$A$1031,0))</f>
        <v xml:space="preserve"> </v>
      </c>
      <c r="G354" t="str">
        <f t="array" ref="G354">INDEX(Establishment!C$2:C$1031,MATCH($E354,Establishment!$A$2:$A$1031,0))</f>
        <v xml:space="preserve"> </v>
      </c>
      <c r="I354" s="1"/>
      <c r="M354">
        <f t="shared" si="7"/>
        <v>0</v>
      </c>
      <c r="N354">
        <f t="shared" si="8"/>
        <v>0</v>
      </c>
      <c r="O354" t="s">
        <v>20</v>
      </c>
      <c r="P354" t="str">
        <f t="array" ref="P354">INDEX(Items!B$2:B$1072,MATCH($O354,Items!$A$2:$A$1072,0))</f>
        <v xml:space="preserve"> </v>
      </c>
      <c r="Q354" t="str">
        <f t="array" ref="Q354">INDEX(Items!C$2:C$1072,MATCH($O354,Items!$A$2:$A$1072,0))</f>
        <v xml:space="preserve"> </v>
      </c>
      <c r="R354" t="str">
        <f t="array" ref="R354">INDEX(Items!D$2:D$1072,MATCH($O354,Items!$A$2:$A$1072,0))</f>
        <v xml:space="preserve"> </v>
      </c>
    </row>
    <row r="355" spans="1:18" ht="15.75" customHeight="1" x14ac:dyDescent="0.25">
      <c r="A355">
        <f t="shared" si="6"/>
        <v>1</v>
      </c>
      <c r="B355" t="str">
        <f t="shared" si="9"/>
        <v/>
      </c>
      <c r="C355">
        <f t="shared" si="10"/>
        <v>1</v>
      </c>
      <c r="D355" s="4"/>
      <c r="E355" t="s">
        <v>20</v>
      </c>
      <c r="F355" t="str">
        <f t="array" ref="F355">INDEX(Establishment!B$2:B$1031,MATCH($E355,Establishment!$A$2:$A$1031,0))</f>
        <v xml:space="preserve"> </v>
      </c>
      <c r="G355" t="str">
        <f t="array" ref="G355">INDEX(Establishment!C$2:C$1031,MATCH($E355,Establishment!$A$2:$A$1031,0))</f>
        <v xml:space="preserve"> </v>
      </c>
      <c r="I355" s="1"/>
      <c r="M355">
        <f t="shared" si="7"/>
        <v>0</v>
      </c>
      <c r="N355">
        <f t="shared" si="8"/>
        <v>0</v>
      </c>
      <c r="O355" t="s">
        <v>20</v>
      </c>
      <c r="P355" t="str">
        <f t="array" ref="P355">INDEX(Items!B$2:B$1072,MATCH($O355,Items!$A$2:$A$1072,0))</f>
        <v xml:space="preserve"> </v>
      </c>
      <c r="Q355" t="str">
        <f t="array" ref="Q355">INDEX(Items!C$2:C$1072,MATCH($O355,Items!$A$2:$A$1072,0))</f>
        <v xml:space="preserve"> </v>
      </c>
      <c r="R355" t="str">
        <f t="array" ref="R355">INDEX(Items!D$2:D$1072,MATCH($O355,Items!$A$2:$A$1072,0))</f>
        <v xml:space="preserve"> </v>
      </c>
    </row>
    <row r="356" spans="1:18" ht="15.75" customHeight="1" x14ac:dyDescent="0.25">
      <c r="A356">
        <f t="shared" si="6"/>
        <v>1</v>
      </c>
      <c r="B356" t="str">
        <f t="shared" si="9"/>
        <v/>
      </c>
      <c r="C356">
        <f t="shared" si="10"/>
        <v>1</v>
      </c>
      <c r="D356" s="4"/>
      <c r="E356" t="s">
        <v>20</v>
      </c>
      <c r="F356" t="str">
        <f t="array" ref="F356">INDEX(Establishment!B$2:B$1031,MATCH($E356,Establishment!$A$2:$A$1031,0))</f>
        <v xml:space="preserve"> </v>
      </c>
      <c r="G356" t="str">
        <f t="array" ref="G356">INDEX(Establishment!C$2:C$1031,MATCH($E356,Establishment!$A$2:$A$1031,0))</f>
        <v xml:space="preserve"> </v>
      </c>
      <c r="I356" s="1"/>
      <c r="M356">
        <f t="shared" si="7"/>
        <v>0</v>
      </c>
      <c r="N356">
        <f t="shared" si="8"/>
        <v>0</v>
      </c>
      <c r="O356" t="s">
        <v>20</v>
      </c>
      <c r="P356" t="str">
        <f t="array" ref="P356">INDEX(Items!B$2:B$1072,MATCH($O356,Items!$A$2:$A$1072,0))</f>
        <v xml:space="preserve"> </v>
      </c>
      <c r="Q356" t="str">
        <f t="array" ref="Q356">INDEX(Items!C$2:C$1072,MATCH($O356,Items!$A$2:$A$1072,0))</f>
        <v xml:space="preserve"> </v>
      </c>
      <c r="R356" t="str">
        <f t="array" ref="R356">INDEX(Items!D$2:D$1072,MATCH($O356,Items!$A$2:$A$1072,0))</f>
        <v xml:space="preserve"> </v>
      </c>
    </row>
    <row r="357" spans="1:18" ht="15.75" customHeight="1" x14ac:dyDescent="0.25">
      <c r="A357">
        <f t="shared" si="6"/>
        <v>1</v>
      </c>
      <c r="B357" t="str">
        <f t="shared" si="9"/>
        <v/>
      </c>
      <c r="C357">
        <f t="shared" si="10"/>
        <v>1</v>
      </c>
      <c r="D357" s="4"/>
      <c r="E357" t="s">
        <v>20</v>
      </c>
      <c r="F357" t="str">
        <f t="array" ref="F357">INDEX(Establishment!B$2:B$1031,MATCH($E357,Establishment!$A$2:$A$1031,0))</f>
        <v xml:space="preserve"> </v>
      </c>
      <c r="G357" t="str">
        <f t="array" ref="G357">INDEX(Establishment!C$2:C$1031,MATCH($E357,Establishment!$A$2:$A$1031,0))</f>
        <v xml:space="preserve"> </v>
      </c>
      <c r="I357" s="1"/>
      <c r="M357">
        <f t="shared" si="7"/>
        <v>0</v>
      </c>
      <c r="N357">
        <f t="shared" si="8"/>
        <v>0</v>
      </c>
      <c r="O357" t="s">
        <v>20</v>
      </c>
      <c r="P357" t="str">
        <f t="array" ref="P357">INDEX(Items!B$2:B$1072,MATCH($O357,Items!$A$2:$A$1072,0))</f>
        <v xml:space="preserve"> </v>
      </c>
      <c r="Q357" t="str">
        <f t="array" ref="Q357">INDEX(Items!C$2:C$1072,MATCH($O357,Items!$A$2:$A$1072,0))</f>
        <v xml:space="preserve"> </v>
      </c>
      <c r="R357" t="str">
        <f t="array" ref="R357">INDEX(Items!D$2:D$1072,MATCH($O357,Items!$A$2:$A$1072,0))</f>
        <v xml:space="preserve"> </v>
      </c>
    </row>
    <row r="358" spans="1:18" ht="15.75" customHeight="1" x14ac:dyDescent="0.25">
      <c r="A358">
        <f t="shared" si="6"/>
        <v>1</v>
      </c>
      <c r="B358" t="str">
        <f t="shared" si="9"/>
        <v/>
      </c>
      <c r="C358">
        <f t="shared" si="10"/>
        <v>1</v>
      </c>
      <c r="D358" s="4"/>
      <c r="E358" t="s">
        <v>20</v>
      </c>
      <c r="F358" t="str">
        <f t="array" ref="F358">INDEX(Establishment!B$2:B$1031,MATCH($E358,Establishment!$A$2:$A$1031,0))</f>
        <v xml:space="preserve"> </v>
      </c>
      <c r="G358" t="str">
        <f t="array" ref="G358">INDEX(Establishment!C$2:C$1031,MATCH($E358,Establishment!$A$2:$A$1031,0))</f>
        <v xml:space="preserve"> </v>
      </c>
      <c r="I358" s="1"/>
      <c r="M358">
        <f t="shared" si="7"/>
        <v>0</v>
      </c>
      <c r="N358">
        <f t="shared" si="8"/>
        <v>0</v>
      </c>
      <c r="O358" t="s">
        <v>20</v>
      </c>
      <c r="P358" t="str">
        <f t="array" ref="P358">INDEX(Items!B$2:B$1072,MATCH($O358,Items!$A$2:$A$1072,0))</f>
        <v xml:space="preserve"> </v>
      </c>
      <c r="Q358" t="str">
        <f t="array" ref="Q358">INDEX(Items!C$2:C$1072,MATCH($O358,Items!$A$2:$A$1072,0))</f>
        <v xml:space="preserve"> </v>
      </c>
      <c r="R358" t="str">
        <f t="array" ref="R358">INDEX(Items!D$2:D$1072,MATCH($O358,Items!$A$2:$A$1072,0))</f>
        <v xml:space="preserve"> </v>
      </c>
    </row>
    <row r="359" spans="1:18" ht="15.75" customHeight="1" x14ac:dyDescent="0.25">
      <c r="A359">
        <f t="shared" si="6"/>
        <v>1</v>
      </c>
      <c r="B359" t="str">
        <f t="shared" si="9"/>
        <v/>
      </c>
      <c r="C359">
        <f t="shared" si="10"/>
        <v>1</v>
      </c>
      <c r="D359" s="4"/>
      <c r="E359" t="s">
        <v>20</v>
      </c>
      <c r="F359" t="str">
        <f t="array" ref="F359">INDEX(Establishment!B$2:B$1031,MATCH($E359,Establishment!$A$2:$A$1031,0))</f>
        <v xml:space="preserve"> </v>
      </c>
      <c r="G359" t="str">
        <f t="array" ref="G359">INDEX(Establishment!C$2:C$1031,MATCH($E359,Establishment!$A$2:$A$1031,0))</f>
        <v xml:space="preserve"> </v>
      </c>
      <c r="I359" s="1"/>
      <c r="M359">
        <f t="shared" si="7"/>
        <v>0</v>
      </c>
      <c r="N359">
        <f t="shared" si="8"/>
        <v>0</v>
      </c>
      <c r="O359" t="s">
        <v>20</v>
      </c>
      <c r="P359" t="str">
        <f t="array" ref="P359">INDEX(Items!B$2:B$1072,MATCH($O359,Items!$A$2:$A$1072,0))</f>
        <v xml:space="preserve"> </v>
      </c>
      <c r="Q359" t="str">
        <f t="array" ref="Q359">INDEX(Items!C$2:C$1072,MATCH($O359,Items!$A$2:$A$1072,0))</f>
        <v xml:space="preserve"> </v>
      </c>
      <c r="R359" t="str">
        <f t="array" ref="R359">INDEX(Items!D$2:D$1072,MATCH($O359,Items!$A$2:$A$1072,0))</f>
        <v xml:space="preserve"> </v>
      </c>
    </row>
    <row r="360" spans="1:18" ht="15.75" customHeight="1" x14ac:dyDescent="0.25">
      <c r="A360">
        <f t="shared" si="6"/>
        <v>1</v>
      </c>
      <c r="B360" t="str">
        <f t="shared" si="9"/>
        <v/>
      </c>
      <c r="C360">
        <f t="shared" si="10"/>
        <v>1</v>
      </c>
      <c r="D360" s="4"/>
      <c r="E360" t="s">
        <v>20</v>
      </c>
      <c r="F360" t="str">
        <f t="array" ref="F360">INDEX(Establishment!B$2:B$1031,MATCH($E360,Establishment!$A$2:$A$1031,0))</f>
        <v xml:space="preserve"> </v>
      </c>
      <c r="G360" t="str">
        <f t="array" ref="G360">INDEX(Establishment!C$2:C$1031,MATCH($E360,Establishment!$A$2:$A$1031,0))</f>
        <v xml:space="preserve"> </v>
      </c>
      <c r="I360" s="1"/>
      <c r="M360">
        <f t="shared" si="7"/>
        <v>0</v>
      </c>
      <c r="N360">
        <f t="shared" si="8"/>
        <v>0</v>
      </c>
      <c r="O360" t="s">
        <v>20</v>
      </c>
      <c r="P360" t="str">
        <f t="array" ref="P360">INDEX(Items!B$2:B$1072,MATCH($O360,Items!$A$2:$A$1072,0))</f>
        <v xml:space="preserve"> </v>
      </c>
      <c r="Q360" t="str">
        <f t="array" ref="Q360">INDEX(Items!C$2:C$1072,MATCH($O360,Items!$A$2:$A$1072,0))</f>
        <v xml:space="preserve"> </v>
      </c>
      <c r="R360" t="str">
        <f t="array" ref="R360">INDEX(Items!D$2:D$1072,MATCH($O360,Items!$A$2:$A$1072,0))</f>
        <v xml:space="preserve"> </v>
      </c>
    </row>
    <row r="361" spans="1:18" ht="15.75" customHeight="1" x14ac:dyDescent="0.25">
      <c r="A361">
        <f t="shared" si="6"/>
        <v>1</v>
      </c>
      <c r="B361" t="str">
        <f t="shared" si="9"/>
        <v/>
      </c>
      <c r="C361">
        <f t="shared" si="10"/>
        <v>1</v>
      </c>
      <c r="D361" s="4"/>
      <c r="E361" t="s">
        <v>20</v>
      </c>
      <c r="F361" t="str">
        <f t="array" ref="F361">INDEX(Establishment!B$2:B$1031,MATCH($E361,Establishment!$A$2:$A$1031,0))</f>
        <v xml:space="preserve"> </v>
      </c>
      <c r="G361" t="str">
        <f t="array" ref="G361">INDEX(Establishment!C$2:C$1031,MATCH($E361,Establishment!$A$2:$A$1031,0))</f>
        <v xml:space="preserve"> </v>
      </c>
      <c r="I361" s="1"/>
      <c r="M361">
        <f t="shared" si="7"/>
        <v>0</v>
      </c>
      <c r="N361">
        <f t="shared" si="8"/>
        <v>0</v>
      </c>
      <c r="O361" t="s">
        <v>20</v>
      </c>
      <c r="P361" t="str">
        <f t="array" ref="P361">INDEX(Items!B$2:B$1072,MATCH($O361,Items!$A$2:$A$1072,0))</f>
        <v xml:space="preserve"> </v>
      </c>
      <c r="Q361" t="str">
        <f t="array" ref="Q361">INDEX(Items!C$2:C$1072,MATCH($O361,Items!$A$2:$A$1072,0))</f>
        <v xml:space="preserve"> </v>
      </c>
      <c r="R361" t="str">
        <f t="array" ref="R361">INDEX(Items!D$2:D$1072,MATCH($O361,Items!$A$2:$A$1072,0))</f>
        <v xml:space="preserve"> </v>
      </c>
    </row>
    <row r="362" spans="1:18" ht="15.75" customHeight="1" x14ac:dyDescent="0.25">
      <c r="A362">
        <f t="shared" si="6"/>
        <v>1</v>
      </c>
      <c r="B362" t="str">
        <f t="shared" si="9"/>
        <v/>
      </c>
      <c r="C362">
        <f t="shared" si="10"/>
        <v>1</v>
      </c>
      <c r="D362" s="4"/>
      <c r="E362" t="s">
        <v>20</v>
      </c>
      <c r="F362" t="str">
        <f t="array" ref="F362">INDEX(Establishment!B$2:B$1031,MATCH($E362,Establishment!$A$2:$A$1031,0))</f>
        <v xml:space="preserve"> </v>
      </c>
      <c r="G362" t="str">
        <f t="array" ref="G362">INDEX(Establishment!C$2:C$1031,MATCH($E362,Establishment!$A$2:$A$1031,0))</f>
        <v xml:space="preserve"> </v>
      </c>
      <c r="I362" s="1"/>
      <c r="M362">
        <f t="shared" si="7"/>
        <v>0</v>
      </c>
      <c r="N362">
        <f t="shared" si="8"/>
        <v>0</v>
      </c>
      <c r="O362" t="s">
        <v>20</v>
      </c>
      <c r="P362" t="str">
        <f t="array" ref="P362">INDEX(Items!B$2:B$1072,MATCH($O362,Items!$A$2:$A$1072,0))</f>
        <v xml:space="preserve"> </v>
      </c>
      <c r="Q362" t="str">
        <f t="array" ref="Q362">INDEX(Items!C$2:C$1072,MATCH($O362,Items!$A$2:$A$1072,0))</f>
        <v xml:space="preserve"> </v>
      </c>
      <c r="R362" t="str">
        <f t="array" ref="R362">INDEX(Items!D$2:D$1072,MATCH($O362,Items!$A$2:$A$1072,0))</f>
        <v xml:space="preserve"> </v>
      </c>
    </row>
    <row r="363" spans="1:18" ht="15.75" customHeight="1" x14ac:dyDescent="0.25">
      <c r="A363">
        <f t="shared" si="6"/>
        <v>1</v>
      </c>
      <c r="B363" t="str">
        <f t="shared" si="9"/>
        <v/>
      </c>
      <c r="C363">
        <f t="shared" si="10"/>
        <v>1</v>
      </c>
      <c r="D363" s="4"/>
      <c r="E363" t="s">
        <v>20</v>
      </c>
      <c r="F363" t="str">
        <f t="array" ref="F363">INDEX(Establishment!B$2:B$1031,MATCH($E363,Establishment!$A$2:$A$1031,0))</f>
        <v xml:space="preserve"> </v>
      </c>
      <c r="G363" t="str">
        <f t="array" ref="G363">INDEX(Establishment!C$2:C$1031,MATCH($E363,Establishment!$A$2:$A$1031,0))</f>
        <v xml:space="preserve"> </v>
      </c>
      <c r="I363" s="1"/>
      <c r="M363">
        <f t="shared" si="7"/>
        <v>0</v>
      </c>
      <c r="N363">
        <f t="shared" si="8"/>
        <v>0</v>
      </c>
      <c r="O363" t="s">
        <v>20</v>
      </c>
      <c r="P363" t="str">
        <f t="array" ref="P363">INDEX(Items!B$2:B$1072,MATCH($O363,Items!$A$2:$A$1072,0))</f>
        <v xml:space="preserve"> </v>
      </c>
      <c r="Q363" t="str">
        <f t="array" ref="Q363">INDEX(Items!C$2:C$1072,MATCH($O363,Items!$A$2:$A$1072,0))</f>
        <v xml:space="preserve"> </v>
      </c>
      <c r="R363" t="str">
        <f t="array" ref="R363">INDEX(Items!D$2:D$1072,MATCH($O363,Items!$A$2:$A$1072,0))</f>
        <v xml:space="preserve"> </v>
      </c>
    </row>
    <row r="364" spans="1:18" ht="15.75" customHeight="1" x14ac:dyDescent="0.25">
      <c r="A364">
        <f t="shared" si="6"/>
        <v>1</v>
      </c>
      <c r="B364" t="str">
        <f t="shared" si="9"/>
        <v/>
      </c>
      <c r="C364">
        <f t="shared" si="10"/>
        <v>1</v>
      </c>
      <c r="D364" s="4"/>
      <c r="E364" t="s">
        <v>20</v>
      </c>
      <c r="F364" t="str">
        <f t="array" ref="F364">INDEX(Establishment!B$2:B$1031,MATCH($E364,Establishment!$A$2:$A$1031,0))</f>
        <v xml:space="preserve"> </v>
      </c>
      <c r="G364" t="str">
        <f t="array" ref="G364">INDEX(Establishment!C$2:C$1031,MATCH($E364,Establishment!$A$2:$A$1031,0))</f>
        <v xml:space="preserve"> </v>
      </c>
      <c r="I364" s="1"/>
      <c r="M364">
        <f t="shared" si="7"/>
        <v>0</v>
      </c>
      <c r="N364">
        <f t="shared" si="8"/>
        <v>0</v>
      </c>
      <c r="O364" t="s">
        <v>20</v>
      </c>
      <c r="P364" t="str">
        <f t="array" ref="P364">INDEX(Items!B$2:B$1072,MATCH($O364,Items!$A$2:$A$1072,0))</f>
        <v xml:space="preserve"> </v>
      </c>
      <c r="Q364" t="str">
        <f t="array" ref="Q364">INDEX(Items!C$2:C$1072,MATCH($O364,Items!$A$2:$A$1072,0))</f>
        <v xml:space="preserve"> </v>
      </c>
      <c r="R364" t="str">
        <f t="array" ref="R364">INDEX(Items!D$2:D$1072,MATCH($O364,Items!$A$2:$A$1072,0))</f>
        <v xml:space="preserve"> </v>
      </c>
    </row>
    <row r="365" spans="1:18" ht="15.75" customHeight="1" x14ac:dyDescent="0.25">
      <c r="A365">
        <f t="shared" si="6"/>
        <v>1</v>
      </c>
      <c r="B365" t="str">
        <f t="shared" si="9"/>
        <v/>
      </c>
      <c r="C365">
        <f t="shared" si="10"/>
        <v>1</v>
      </c>
      <c r="D365" s="4"/>
      <c r="E365" t="s">
        <v>20</v>
      </c>
      <c r="F365" t="str">
        <f t="array" ref="F365">INDEX(Establishment!B$2:B$1031,MATCH($E365,Establishment!$A$2:$A$1031,0))</f>
        <v xml:space="preserve"> </v>
      </c>
      <c r="G365" t="str">
        <f t="array" ref="G365">INDEX(Establishment!C$2:C$1031,MATCH($E365,Establishment!$A$2:$A$1031,0))</f>
        <v xml:space="preserve"> </v>
      </c>
      <c r="I365" s="1"/>
      <c r="M365">
        <f t="shared" si="7"/>
        <v>0</v>
      </c>
      <c r="N365">
        <f t="shared" si="8"/>
        <v>0</v>
      </c>
      <c r="O365" t="s">
        <v>20</v>
      </c>
      <c r="P365" t="str">
        <f t="array" ref="P365">INDEX(Items!B$2:B$1072,MATCH($O365,Items!$A$2:$A$1072,0))</f>
        <v xml:space="preserve"> </v>
      </c>
      <c r="Q365" t="str">
        <f t="array" ref="Q365">INDEX(Items!C$2:C$1072,MATCH($O365,Items!$A$2:$A$1072,0))</f>
        <v xml:space="preserve"> </v>
      </c>
      <c r="R365" t="str">
        <f t="array" ref="R365">INDEX(Items!D$2:D$1072,MATCH($O365,Items!$A$2:$A$1072,0))</f>
        <v xml:space="preserve"> </v>
      </c>
    </row>
    <row r="366" spans="1:18" ht="15.75" customHeight="1" x14ac:dyDescent="0.25">
      <c r="A366">
        <f t="shared" si="6"/>
        <v>1</v>
      </c>
      <c r="B366" t="str">
        <f t="shared" si="9"/>
        <v/>
      </c>
      <c r="C366">
        <f t="shared" si="10"/>
        <v>1</v>
      </c>
      <c r="D366" s="4"/>
      <c r="E366" t="s">
        <v>20</v>
      </c>
      <c r="F366" t="str">
        <f t="array" ref="F366">INDEX(Establishment!B$2:B$1031,MATCH($E366,Establishment!$A$2:$A$1031,0))</f>
        <v xml:space="preserve"> </v>
      </c>
      <c r="G366" t="str">
        <f t="array" ref="G366">INDEX(Establishment!C$2:C$1031,MATCH($E366,Establishment!$A$2:$A$1031,0))</f>
        <v xml:space="preserve"> </v>
      </c>
      <c r="I366" s="1"/>
      <c r="M366">
        <f t="shared" si="7"/>
        <v>0</v>
      </c>
      <c r="N366">
        <f t="shared" si="8"/>
        <v>0</v>
      </c>
      <c r="O366" t="s">
        <v>20</v>
      </c>
      <c r="P366" t="str">
        <f t="array" ref="P366">INDEX(Items!B$2:B$1072,MATCH($O366,Items!$A$2:$A$1072,0))</f>
        <v xml:space="preserve"> </v>
      </c>
      <c r="Q366" t="str">
        <f t="array" ref="Q366">INDEX(Items!C$2:C$1072,MATCH($O366,Items!$A$2:$A$1072,0))</f>
        <v xml:space="preserve"> </v>
      </c>
      <c r="R366" t="str">
        <f t="array" ref="R366">INDEX(Items!D$2:D$1072,MATCH($O366,Items!$A$2:$A$1072,0))</f>
        <v xml:space="preserve"> </v>
      </c>
    </row>
    <row r="367" spans="1:18" ht="15.75" customHeight="1" x14ac:dyDescent="0.25">
      <c r="A367">
        <f t="shared" si="6"/>
        <v>1</v>
      </c>
      <c r="B367" t="str">
        <f t="shared" si="9"/>
        <v/>
      </c>
      <c r="C367">
        <f t="shared" si="10"/>
        <v>1</v>
      </c>
      <c r="D367" s="4"/>
      <c r="E367" t="s">
        <v>20</v>
      </c>
      <c r="F367" t="str">
        <f t="array" ref="F367">INDEX(Establishment!B$2:B$1031,MATCH($E367,Establishment!$A$2:$A$1031,0))</f>
        <v xml:space="preserve"> </v>
      </c>
      <c r="G367" t="str">
        <f t="array" ref="G367">INDEX(Establishment!C$2:C$1031,MATCH($E367,Establishment!$A$2:$A$1031,0))</f>
        <v xml:space="preserve"> </v>
      </c>
      <c r="I367" s="1"/>
      <c r="M367">
        <f t="shared" si="7"/>
        <v>0</v>
      </c>
      <c r="N367">
        <f t="shared" si="8"/>
        <v>0</v>
      </c>
      <c r="O367" t="s">
        <v>20</v>
      </c>
      <c r="P367" t="str">
        <f t="array" ref="P367">INDEX(Items!B$2:B$1072,MATCH($O367,Items!$A$2:$A$1072,0))</f>
        <v xml:space="preserve"> </v>
      </c>
      <c r="Q367" t="str">
        <f t="array" ref="Q367">INDEX(Items!C$2:C$1072,MATCH($O367,Items!$A$2:$A$1072,0))</f>
        <v xml:space="preserve"> </v>
      </c>
      <c r="R367" t="str">
        <f t="array" ref="R367">INDEX(Items!D$2:D$1072,MATCH($O367,Items!$A$2:$A$1072,0))</f>
        <v xml:space="preserve"> </v>
      </c>
    </row>
    <row r="368" spans="1:18" ht="15.75" customHeight="1" x14ac:dyDescent="0.25">
      <c r="A368">
        <f t="shared" si="6"/>
        <v>1</v>
      </c>
      <c r="B368" t="str">
        <f t="shared" si="9"/>
        <v/>
      </c>
      <c r="C368">
        <f t="shared" si="10"/>
        <v>1</v>
      </c>
      <c r="D368" s="4"/>
      <c r="E368" t="s">
        <v>20</v>
      </c>
      <c r="F368" t="str">
        <f t="array" ref="F368">INDEX(Establishment!B$2:B$1031,MATCH($E368,Establishment!$A$2:$A$1031,0))</f>
        <v xml:space="preserve"> </v>
      </c>
      <c r="G368" t="str">
        <f t="array" ref="G368">INDEX(Establishment!C$2:C$1031,MATCH($E368,Establishment!$A$2:$A$1031,0))</f>
        <v xml:space="preserve"> </v>
      </c>
      <c r="I368" s="1"/>
      <c r="M368">
        <f t="shared" si="7"/>
        <v>0</v>
      </c>
      <c r="N368">
        <f t="shared" si="8"/>
        <v>0</v>
      </c>
      <c r="O368" t="s">
        <v>20</v>
      </c>
      <c r="P368" t="str">
        <f t="array" ref="P368">INDEX(Items!B$2:B$1072,MATCH($O368,Items!$A$2:$A$1072,0))</f>
        <v xml:space="preserve"> </v>
      </c>
      <c r="Q368" t="str">
        <f t="array" ref="Q368">INDEX(Items!C$2:C$1072,MATCH($O368,Items!$A$2:$A$1072,0))</f>
        <v xml:space="preserve"> </v>
      </c>
      <c r="R368" t="str">
        <f t="array" ref="R368">INDEX(Items!D$2:D$1072,MATCH($O368,Items!$A$2:$A$1072,0))</f>
        <v xml:space="preserve"> </v>
      </c>
    </row>
    <row r="369" spans="1:18" ht="15.75" customHeight="1" x14ac:dyDescent="0.25">
      <c r="A369">
        <f t="shared" si="6"/>
        <v>1</v>
      </c>
      <c r="B369" t="str">
        <f t="shared" si="9"/>
        <v/>
      </c>
      <c r="C369">
        <f t="shared" si="10"/>
        <v>1</v>
      </c>
      <c r="D369" s="4"/>
      <c r="E369" t="s">
        <v>20</v>
      </c>
      <c r="F369" t="str">
        <f t="array" ref="F369">INDEX(Establishment!B$2:B$1031,MATCH($E369,Establishment!$A$2:$A$1031,0))</f>
        <v xml:space="preserve"> </v>
      </c>
      <c r="G369" t="str">
        <f t="array" ref="G369">INDEX(Establishment!C$2:C$1031,MATCH($E369,Establishment!$A$2:$A$1031,0))</f>
        <v xml:space="preserve"> </v>
      </c>
      <c r="I369" s="1"/>
      <c r="M369">
        <f t="shared" si="7"/>
        <v>0</v>
      </c>
      <c r="N369">
        <f t="shared" si="8"/>
        <v>0</v>
      </c>
      <c r="O369" t="s">
        <v>20</v>
      </c>
      <c r="P369" t="str">
        <f t="array" ref="P369">INDEX(Items!B$2:B$1072,MATCH($O369,Items!$A$2:$A$1072,0))</f>
        <v xml:space="preserve"> </v>
      </c>
      <c r="Q369" t="str">
        <f t="array" ref="Q369">INDEX(Items!C$2:C$1072,MATCH($O369,Items!$A$2:$A$1072,0))</f>
        <v xml:space="preserve"> </v>
      </c>
      <c r="R369" t="str">
        <f t="array" ref="R369">INDEX(Items!D$2:D$1072,MATCH($O369,Items!$A$2:$A$1072,0))</f>
        <v xml:space="preserve"> </v>
      </c>
    </row>
    <row r="370" spans="1:18" ht="15.75" customHeight="1" x14ac:dyDescent="0.25">
      <c r="A370">
        <f t="shared" si="6"/>
        <v>1</v>
      </c>
      <c r="B370" t="str">
        <f t="shared" si="9"/>
        <v/>
      </c>
      <c r="C370">
        <f t="shared" si="10"/>
        <v>1</v>
      </c>
      <c r="D370" s="4"/>
      <c r="E370" t="s">
        <v>20</v>
      </c>
      <c r="F370" t="str">
        <f t="array" ref="F370">INDEX(Establishment!B$2:B$1031,MATCH($E370,Establishment!$A$2:$A$1031,0))</f>
        <v xml:space="preserve"> </v>
      </c>
      <c r="G370" t="str">
        <f t="array" ref="G370">INDEX(Establishment!C$2:C$1031,MATCH($E370,Establishment!$A$2:$A$1031,0))</f>
        <v xml:space="preserve"> </v>
      </c>
      <c r="I370" s="1"/>
      <c r="M370">
        <f t="shared" si="7"/>
        <v>0</v>
      </c>
      <c r="N370">
        <f t="shared" si="8"/>
        <v>0</v>
      </c>
      <c r="O370" t="s">
        <v>20</v>
      </c>
      <c r="P370" t="str">
        <f t="array" ref="P370">INDEX(Items!B$2:B$1072,MATCH($O370,Items!$A$2:$A$1072,0))</f>
        <v xml:space="preserve"> </v>
      </c>
      <c r="Q370" t="str">
        <f t="array" ref="Q370">INDEX(Items!C$2:C$1072,MATCH($O370,Items!$A$2:$A$1072,0))</f>
        <v xml:space="preserve"> </v>
      </c>
      <c r="R370" t="str">
        <f t="array" ref="R370">INDEX(Items!D$2:D$1072,MATCH($O370,Items!$A$2:$A$1072,0))</f>
        <v xml:space="preserve"> </v>
      </c>
    </row>
    <row r="371" spans="1:18" ht="15.75" customHeight="1" x14ac:dyDescent="0.25">
      <c r="A371">
        <f t="shared" si="6"/>
        <v>1</v>
      </c>
      <c r="B371" t="str">
        <f t="shared" si="9"/>
        <v/>
      </c>
      <c r="C371">
        <f t="shared" si="10"/>
        <v>1</v>
      </c>
      <c r="D371" s="4"/>
      <c r="E371" t="s">
        <v>20</v>
      </c>
      <c r="F371" t="str">
        <f t="array" ref="F371">INDEX(Establishment!B$2:B$1031,MATCH($E371,Establishment!$A$2:$A$1031,0))</f>
        <v xml:space="preserve"> </v>
      </c>
      <c r="G371" t="str">
        <f t="array" ref="G371">INDEX(Establishment!C$2:C$1031,MATCH($E371,Establishment!$A$2:$A$1031,0))</f>
        <v xml:space="preserve"> </v>
      </c>
      <c r="I371" s="1"/>
      <c r="M371">
        <f t="shared" si="7"/>
        <v>0</v>
      </c>
      <c r="N371">
        <f t="shared" si="8"/>
        <v>0</v>
      </c>
      <c r="O371" t="s">
        <v>20</v>
      </c>
      <c r="P371" t="str">
        <f t="array" ref="P371">INDEX(Items!B$2:B$1072,MATCH($O371,Items!$A$2:$A$1072,0))</f>
        <v xml:space="preserve"> </v>
      </c>
      <c r="Q371" t="str">
        <f t="array" ref="Q371">INDEX(Items!C$2:C$1072,MATCH($O371,Items!$A$2:$A$1072,0))</f>
        <v xml:space="preserve"> </v>
      </c>
      <c r="R371" t="str">
        <f t="array" ref="R371">INDEX(Items!D$2:D$1072,MATCH($O371,Items!$A$2:$A$1072,0))</f>
        <v xml:space="preserve"> </v>
      </c>
    </row>
    <row r="372" spans="1:18" ht="15.75" customHeight="1" x14ac:dyDescent="0.25">
      <c r="A372">
        <f t="shared" si="6"/>
        <v>1</v>
      </c>
      <c r="B372" t="str">
        <f t="shared" si="9"/>
        <v/>
      </c>
      <c r="C372">
        <f t="shared" si="10"/>
        <v>1</v>
      </c>
      <c r="D372" s="4"/>
      <c r="E372" t="s">
        <v>20</v>
      </c>
      <c r="F372" t="str">
        <f t="array" ref="F372">INDEX(Establishment!B$2:B$1031,MATCH($E372,Establishment!$A$2:$A$1031,0))</f>
        <v xml:space="preserve"> </v>
      </c>
      <c r="G372" t="str">
        <f t="array" ref="G372">INDEX(Establishment!C$2:C$1031,MATCH($E372,Establishment!$A$2:$A$1031,0))</f>
        <v xml:space="preserve"> </v>
      </c>
      <c r="I372" s="1"/>
      <c r="M372">
        <f t="shared" si="7"/>
        <v>0</v>
      </c>
      <c r="N372">
        <f t="shared" si="8"/>
        <v>0</v>
      </c>
      <c r="O372" t="s">
        <v>20</v>
      </c>
      <c r="P372" t="str">
        <f t="array" ref="P372">INDEX(Items!B$2:B$1072,MATCH($O372,Items!$A$2:$A$1072,0))</f>
        <v xml:space="preserve"> </v>
      </c>
      <c r="Q372" t="str">
        <f t="array" ref="Q372">INDEX(Items!C$2:C$1072,MATCH($O372,Items!$A$2:$A$1072,0))</f>
        <v xml:space="preserve"> </v>
      </c>
      <c r="R372" t="str">
        <f t="array" ref="R372">INDEX(Items!D$2:D$1072,MATCH($O372,Items!$A$2:$A$1072,0))</f>
        <v xml:space="preserve"> </v>
      </c>
    </row>
    <row r="373" spans="1:18" ht="15.75" customHeight="1" x14ac:dyDescent="0.25">
      <c r="A373">
        <f t="shared" si="6"/>
        <v>1</v>
      </c>
      <c r="B373" t="str">
        <f t="shared" si="9"/>
        <v/>
      </c>
      <c r="C373">
        <f t="shared" si="10"/>
        <v>1</v>
      </c>
      <c r="D373" s="4"/>
      <c r="E373" t="s">
        <v>20</v>
      </c>
      <c r="F373" t="str">
        <f t="array" ref="F373">INDEX(Establishment!B$2:B$1031,MATCH($E373,Establishment!$A$2:$A$1031,0))</f>
        <v xml:space="preserve"> </v>
      </c>
      <c r="G373" t="str">
        <f t="array" ref="G373">INDEX(Establishment!C$2:C$1031,MATCH($E373,Establishment!$A$2:$A$1031,0))</f>
        <v xml:space="preserve"> </v>
      </c>
      <c r="I373" s="1"/>
      <c r="M373">
        <f t="shared" si="7"/>
        <v>0</v>
      </c>
      <c r="N373">
        <f t="shared" si="8"/>
        <v>0</v>
      </c>
      <c r="O373" t="s">
        <v>20</v>
      </c>
      <c r="P373" t="str">
        <f t="array" ref="P373">INDEX(Items!B$2:B$1072,MATCH($O373,Items!$A$2:$A$1072,0))</f>
        <v xml:space="preserve"> </v>
      </c>
      <c r="Q373" t="str">
        <f t="array" ref="Q373">INDEX(Items!C$2:C$1072,MATCH($O373,Items!$A$2:$A$1072,0))</f>
        <v xml:space="preserve"> </v>
      </c>
      <c r="R373" t="str">
        <f t="array" ref="R373">INDEX(Items!D$2:D$1072,MATCH($O373,Items!$A$2:$A$1072,0))</f>
        <v xml:space="preserve"> </v>
      </c>
    </row>
    <row r="374" spans="1:18" ht="15.75" customHeight="1" x14ac:dyDescent="0.25">
      <c r="A374">
        <f t="shared" si="6"/>
        <v>1</v>
      </c>
      <c r="B374" t="str">
        <f t="shared" si="9"/>
        <v/>
      </c>
      <c r="C374">
        <f t="shared" si="10"/>
        <v>1</v>
      </c>
      <c r="D374" s="4"/>
      <c r="E374" t="s">
        <v>20</v>
      </c>
      <c r="F374" t="str">
        <f t="array" ref="F374">INDEX(Establishment!B$2:B$1031,MATCH($E374,Establishment!$A$2:$A$1031,0))</f>
        <v xml:space="preserve"> </v>
      </c>
      <c r="G374" t="str">
        <f t="array" ref="G374">INDEX(Establishment!C$2:C$1031,MATCH($E374,Establishment!$A$2:$A$1031,0))</f>
        <v xml:space="preserve"> </v>
      </c>
      <c r="I374" s="1"/>
      <c r="M374">
        <f t="shared" si="7"/>
        <v>0</v>
      </c>
      <c r="N374">
        <f t="shared" si="8"/>
        <v>0</v>
      </c>
      <c r="O374" t="s">
        <v>20</v>
      </c>
      <c r="P374" t="str">
        <f t="array" ref="P374">INDEX(Items!B$2:B$1072,MATCH($O374,Items!$A$2:$A$1072,0))</f>
        <v xml:space="preserve"> </v>
      </c>
      <c r="Q374" t="str">
        <f t="array" ref="Q374">INDEX(Items!C$2:C$1072,MATCH($O374,Items!$A$2:$A$1072,0))</f>
        <v xml:space="preserve"> </v>
      </c>
      <c r="R374" t="str">
        <f t="array" ref="R374">INDEX(Items!D$2:D$1072,MATCH($O374,Items!$A$2:$A$1072,0))</f>
        <v xml:space="preserve"> </v>
      </c>
    </row>
    <row r="375" spans="1:18" ht="15.75" customHeight="1" x14ac:dyDescent="0.25">
      <c r="A375">
        <f t="shared" si="6"/>
        <v>1</v>
      </c>
      <c r="B375" t="str">
        <f t="shared" si="9"/>
        <v/>
      </c>
      <c r="C375">
        <f t="shared" si="10"/>
        <v>1</v>
      </c>
      <c r="D375" s="4"/>
      <c r="E375" t="s">
        <v>20</v>
      </c>
      <c r="F375" t="str">
        <f t="array" ref="F375">INDEX(Establishment!B$2:B$1031,MATCH($E375,Establishment!$A$2:$A$1031,0))</f>
        <v xml:space="preserve"> </v>
      </c>
      <c r="G375" t="str">
        <f t="array" ref="G375">INDEX(Establishment!C$2:C$1031,MATCH($E375,Establishment!$A$2:$A$1031,0))</f>
        <v xml:space="preserve"> </v>
      </c>
      <c r="I375" s="1"/>
      <c r="M375">
        <f t="shared" si="7"/>
        <v>0</v>
      </c>
      <c r="N375">
        <f t="shared" si="8"/>
        <v>0</v>
      </c>
      <c r="O375" t="s">
        <v>20</v>
      </c>
      <c r="P375" t="str">
        <f t="array" ref="P375">INDEX(Items!B$2:B$1072,MATCH($O375,Items!$A$2:$A$1072,0))</f>
        <v xml:space="preserve"> </v>
      </c>
      <c r="Q375" t="str">
        <f t="array" ref="Q375">INDEX(Items!C$2:C$1072,MATCH($O375,Items!$A$2:$A$1072,0))</f>
        <v xml:space="preserve"> </v>
      </c>
      <c r="R375" t="str">
        <f t="array" ref="R375">INDEX(Items!D$2:D$1072,MATCH($O375,Items!$A$2:$A$1072,0))</f>
        <v xml:space="preserve"> </v>
      </c>
    </row>
    <row r="376" spans="1:18" ht="15.75" customHeight="1" x14ac:dyDescent="0.25">
      <c r="A376">
        <f t="shared" si="6"/>
        <v>1</v>
      </c>
      <c r="B376" t="str">
        <f t="shared" si="9"/>
        <v/>
      </c>
      <c r="C376">
        <f t="shared" si="10"/>
        <v>1</v>
      </c>
      <c r="D376" s="4"/>
      <c r="E376" t="s">
        <v>20</v>
      </c>
      <c r="F376" t="str">
        <f t="array" ref="F376">INDEX(Establishment!B$2:B$1031,MATCH($E376,Establishment!$A$2:$A$1031,0))</f>
        <v xml:space="preserve"> </v>
      </c>
      <c r="G376" t="str">
        <f t="array" ref="G376">INDEX(Establishment!C$2:C$1031,MATCH($E376,Establishment!$A$2:$A$1031,0))</f>
        <v xml:space="preserve"> </v>
      </c>
      <c r="I376" s="1"/>
      <c r="M376">
        <f t="shared" si="7"/>
        <v>0</v>
      </c>
      <c r="N376">
        <f t="shared" si="8"/>
        <v>0</v>
      </c>
      <c r="O376" t="s">
        <v>20</v>
      </c>
      <c r="P376" t="str">
        <f t="array" ref="P376">INDEX(Items!B$2:B$1072,MATCH($O376,Items!$A$2:$A$1072,0))</f>
        <v xml:space="preserve"> </v>
      </c>
      <c r="Q376" t="str">
        <f t="array" ref="Q376">INDEX(Items!C$2:C$1072,MATCH($O376,Items!$A$2:$A$1072,0))</f>
        <v xml:space="preserve"> </v>
      </c>
      <c r="R376" t="str">
        <f t="array" ref="R376">INDEX(Items!D$2:D$1072,MATCH($O376,Items!$A$2:$A$1072,0))</f>
        <v xml:space="preserve"> </v>
      </c>
    </row>
    <row r="377" spans="1:18" ht="15.75" customHeight="1" x14ac:dyDescent="0.25">
      <c r="A377">
        <f t="shared" si="6"/>
        <v>1</v>
      </c>
      <c r="B377" t="str">
        <f t="shared" si="9"/>
        <v/>
      </c>
      <c r="C377">
        <f t="shared" si="10"/>
        <v>1</v>
      </c>
      <c r="D377" s="4"/>
      <c r="E377" t="s">
        <v>20</v>
      </c>
      <c r="F377" t="str">
        <f t="array" ref="F377">INDEX(Establishment!B$2:B$1031,MATCH($E377,Establishment!$A$2:$A$1031,0))</f>
        <v xml:space="preserve"> </v>
      </c>
      <c r="G377" t="str">
        <f t="array" ref="G377">INDEX(Establishment!C$2:C$1031,MATCH($E377,Establishment!$A$2:$A$1031,0))</f>
        <v xml:space="preserve"> </v>
      </c>
      <c r="I377" s="1"/>
      <c r="M377">
        <f t="shared" si="7"/>
        <v>0</v>
      </c>
      <c r="N377">
        <f t="shared" si="8"/>
        <v>0</v>
      </c>
      <c r="O377" t="s">
        <v>20</v>
      </c>
      <c r="P377" t="str">
        <f t="array" ref="P377">INDEX(Items!B$2:B$1072,MATCH($O377,Items!$A$2:$A$1072,0))</f>
        <v xml:space="preserve"> </v>
      </c>
      <c r="Q377" t="str">
        <f t="array" ref="Q377">INDEX(Items!C$2:C$1072,MATCH($O377,Items!$A$2:$A$1072,0))</f>
        <v xml:space="preserve"> </v>
      </c>
      <c r="R377" t="str">
        <f t="array" ref="R377">INDEX(Items!D$2:D$1072,MATCH($O377,Items!$A$2:$A$1072,0))</f>
        <v xml:space="preserve"> </v>
      </c>
    </row>
    <row r="378" spans="1:18" ht="15.75" customHeight="1" x14ac:dyDescent="0.25">
      <c r="A378">
        <f t="shared" si="6"/>
        <v>1</v>
      </c>
      <c r="B378" t="str">
        <f t="shared" si="9"/>
        <v/>
      </c>
      <c r="C378">
        <f t="shared" si="10"/>
        <v>1</v>
      </c>
      <c r="D378" s="4"/>
      <c r="E378" t="s">
        <v>20</v>
      </c>
      <c r="F378" t="str">
        <f t="array" ref="F378">INDEX(Establishment!B$2:B$1031,MATCH($E378,Establishment!$A$2:$A$1031,0))</f>
        <v xml:space="preserve"> </v>
      </c>
      <c r="G378" t="str">
        <f t="array" ref="G378">INDEX(Establishment!C$2:C$1031,MATCH($E378,Establishment!$A$2:$A$1031,0))</f>
        <v xml:space="preserve"> </v>
      </c>
      <c r="I378" s="1"/>
      <c r="M378">
        <f t="shared" si="7"/>
        <v>0</v>
      </c>
      <c r="N378">
        <f t="shared" si="8"/>
        <v>0</v>
      </c>
      <c r="O378" t="s">
        <v>20</v>
      </c>
      <c r="P378" t="str">
        <f t="array" ref="P378">INDEX(Items!B$2:B$1072,MATCH($O378,Items!$A$2:$A$1072,0))</f>
        <v xml:space="preserve"> </v>
      </c>
      <c r="Q378" t="str">
        <f t="array" ref="Q378">INDEX(Items!C$2:C$1072,MATCH($O378,Items!$A$2:$A$1072,0))</f>
        <v xml:space="preserve"> </v>
      </c>
      <c r="R378" t="str">
        <f t="array" ref="R378">INDEX(Items!D$2:D$1072,MATCH($O378,Items!$A$2:$A$1072,0))</f>
        <v xml:space="preserve"> </v>
      </c>
    </row>
    <row r="379" spans="1:18" ht="15.75" customHeight="1" x14ac:dyDescent="0.25">
      <c r="A379">
        <f t="shared" si="6"/>
        <v>1</v>
      </c>
      <c r="B379" t="str">
        <f t="shared" si="9"/>
        <v/>
      </c>
      <c r="C379">
        <f t="shared" si="10"/>
        <v>1</v>
      </c>
      <c r="D379" s="4"/>
      <c r="E379" t="s">
        <v>20</v>
      </c>
      <c r="F379" t="str">
        <f t="array" ref="F379">INDEX(Establishment!B$2:B$1031,MATCH($E379,Establishment!$A$2:$A$1031,0))</f>
        <v xml:space="preserve"> </v>
      </c>
      <c r="G379" t="str">
        <f t="array" ref="G379">INDEX(Establishment!C$2:C$1031,MATCH($E379,Establishment!$A$2:$A$1031,0))</f>
        <v xml:space="preserve"> </v>
      </c>
      <c r="I379" s="1"/>
      <c r="M379">
        <f t="shared" si="7"/>
        <v>0</v>
      </c>
      <c r="N379">
        <f t="shared" si="8"/>
        <v>0</v>
      </c>
      <c r="O379" t="s">
        <v>20</v>
      </c>
      <c r="P379" t="str">
        <f t="array" ref="P379">INDEX(Items!B$2:B$1072,MATCH($O379,Items!$A$2:$A$1072,0))</f>
        <v xml:space="preserve"> </v>
      </c>
      <c r="Q379" t="str">
        <f t="array" ref="Q379">INDEX(Items!C$2:C$1072,MATCH($O379,Items!$A$2:$A$1072,0))</f>
        <v xml:space="preserve"> </v>
      </c>
      <c r="R379" t="str">
        <f t="array" ref="R379">INDEX(Items!D$2:D$1072,MATCH($O379,Items!$A$2:$A$1072,0))</f>
        <v xml:space="preserve"> </v>
      </c>
    </row>
    <row r="380" spans="1:18" ht="15.75" customHeight="1" x14ac:dyDescent="0.25">
      <c r="A380">
        <f t="shared" si="6"/>
        <v>1</v>
      </c>
      <c r="B380" t="str">
        <f t="shared" si="9"/>
        <v/>
      </c>
      <c r="C380">
        <f t="shared" si="10"/>
        <v>1</v>
      </c>
      <c r="D380" s="4"/>
      <c r="E380" t="s">
        <v>20</v>
      </c>
      <c r="F380" t="str">
        <f t="array" ref="F380">INDEX(Establishment!B$2:B$1031,MATCH($E380,Establishment!$A$2:$A$1031,0))</f>
        <v xml:space="preserve"> </v>
      </c>
      <c r="G380" t="str">
        <f t="array" ref="G380">INDEX(Establishment!C$2:C$1031,MATCH($E380,Establishment!$A$2:$A$1031,0))</f>
        <v xml:space="preserve"> </v>
      </c>
      <c r="I380" s="1"/>
      <c r="M380">
        <f t="shared" si="7"/>
        <v>0</v>
      </c>
      <c r="N380">
        <f t="shared" si="8"/>
        <v>0</v>
      </c>
      <c r="O380" t="s">
        <v>20</v>
      </c>
      <c r="P380" t="str">
        <f t="array" ref="P380">INDEX(Items!B$2:B$1072,MATCH($O380,Items!$A$2:$A$1072,0))</f>
        <v xml:space="preserve"> </v>
      </c>
      <c r="Q380" t="str">
        <f t="array" ref="Q380">INDEX(Items!C$2:C$1072,MATCH($O380,Items!$A$2:$A$1072,0))</f>
        <v xml:space="preserve"> </v>
      </c>
      <c r="R380" t="str">
        <f t="array" ref="R380">INDEX(Items!D$2:D$1072,MATCH($O380,Items!$A$2:$A$1072,0))</f>
        <v xml:space="preserve"> </v>
      </c>
    </row>
    <row r="381" spans="1:18" ht="15.75" customHeight="1" x14ac:dyDescent="0.25">
      <c r="A381">
        <f t="shared" si="6"/>
        <v>1</v>
      </c>
      <c r="B381" t="str">
        <f t="shared" si="9"/>
        <v/>
      </c>
      <c r="C381">
        <f t="shared" si="10"/>
        <v>1</v>
      </c>
      <c r="D381" s="4"/>
      <c r="E381" t="s">
        <v>20</v>
      </c>
      <c r="F381" t="str">
        <f t="array" ref="F381">INDEX(Establishment!B$2:B$1031,MATCH($E381,Establishment!$A$2:$A$1031,0))</f>
        <v xml:space="preserve"> </v>
      </c>
      <c r="G381" t="str">
        <f t="array" ref="G381">INDEX(Establishment!C$2:C$1031,MATCH($E381,Establishment!$A$2:$A$1031,0))</f>
        <v xml:space="preserve"> </v>
      </c>
      <c r="I381" s="1"/>
      <c r="M381">
        <f t="shared" si="7"/>
        <v>0</v>
      </c>
      <c r="N381">
        <f t="shared" si="8"/>
        <v>0</v>
      </c>
      <c r="O381" t="s">
        <v>20</v>
      </c>
      <c r="P381" t="str">
        <f t="array" ref="P381">INDEX(Items!B$2:B$1072,MATCH($O381,Items!$A$2:$A$1072,0))</f>
        <v xml:space="preserve"> </v>
      </c>
      <c r="Q381" t="str">
        <f t="array" ref="Q381">INDEX(Items!C$2:C$1072,MATCH($O381,Items!$A$2:$A$1072,0))</f>
        <v xml:space="preserve"> </v>
      </c>
      <c r="R381" t="str">
        <f t="array" ref="R381">INDEX(Items!D$2:D$1072,MATCH($O381,Items!$A$2:$A$1072,0))</f>
        <v xml:space="preserve"> </v>
      </c>
    </row>
    <row r="382" spans="1:18" ht="15.75" customHeight="1" x14ac:dyDescent="0.25">
      <c r="A382">
        <f t="shared" si="6"/>
        <v>1</v>
      </c>
      <c r="B382" t="str">
        <f t="shared" si="9"/>
        <v/>
      </c>
      <c r="C382">
        <f t="shared" si="10"/>
        <v>1</v>
      </c>
      <c r="D382" s="4"/>
      <c r="E382" t="s">
        <v>20</v>
      </c>
      <c r="F382" t="str">
        <f t="array" ref="F382">INDEX(Establishment!B$2:B$1031,MATCH($E382,Establishment!$A$2:$A$1031,0))</f>
        <v xml:space="preserve"> </v>
      </c>
      <c r="G382" t="str">
        <f t="array" ref="G382">INDEX(Establishment!C$2:C$1031,MATCH($E382,Establishment!$A$2:$A$1031,0))</f>
        <v xml:space="preserve"> </v>
      </c>
      <c r="I382" s="1"/>
      <c r="M382">
        <f t="shared" si="7"/>
        <v>0</v>
      </c>
      <c r="N382">
        <f t="shared" si="8"/>
        <v>0</v>
      </c>
      <c r="O382" t="s">
        <v>20</v>
      </c>
      <c r="P382" t="str">
        <f t="array" ref="P382">INDEX(Items!B$2:B$1072,MATCH($O382,Items!$A$2:$A$1072,0))</f>
        <v xml:space="preserve"> </v>
      </c>
      <c r="Q382" t="str">
        <f t="array" ref="Q382">INDEX(Items!C$2:C$1072,MATCH($O382,Items!$A$2:$A$1072,0))</f>
        <v xml:space="preserve"> </v>
      </c>
      <c r="R382" t="str">
        <f t="array" ref="R382">INDEX(Items!D$2:D$1072,MATCH($O382,Items!$A$2:$A$1072,0))</f>
        <v xml:space="preserve"> </v>
      </c>
    </row>
    <row r="383" spans="1:18" ht="15.75" customHeight="1" x14ac:dyDescent="0.25">
      <c r="A383">
        <f t="shared" si="6"/>
        <v>1</v>
      </c>
      <c r="B383" t="str">
        <f t="shared" si="9"/>
        <v/>
      </c>
      <c r="C383">
        <f t="shared" si="10"/>
        <v>1</v>
      </c>
      <c r="D383" s="4"/>
      <c r="E383" t="s">
        <v>20</v>
      </c>
      <c r="F383" t="str">
        <f t="array" ref="F383">INDEX(Establishment!B$2:B$1031,MATCH($E383,Establishment!$A$2:$A$1031,0))</f>
        <v xml:space="preserve"> </v>
      </c>
      <c r="G383" t="str">
        <f t="array" ref="G383">INDEX(Establishment!C$2:C$1031,MATCH($E383,Establishment!$A$2:$A$1031,0))</f>
        <v xml:space="preserve"> </v>
      </c>
      <c r="I383" s="1"/>
      <c r="M383">
        <f t="shared" si="7"/>
        <v>0</v>
      </c>
      <c r="N383">
        <f t="shared" si="8"/>
        <v>0</v>
      </c>
      <c r="O383" t="s">
        <v>20</v>
      </c>
      <c r="P383" t="str">
        <f t="array" ref="P383">INDEX(Items!B$2:B$1072,MATCH($O383,Items!$A$2:$A$1072,0))</f>
        <v xml:space="preserve"> </v>
      </c>
      <c r="Q383" t="str">
        <f t="array" ref="Q383">INDEX(Items!C$2:C$1072,MATCH($O383,Items!$A$2:$A$1072,0))</f>
        <v xml:space="preserve"> </v>
      </c>
      <c r="R383" t="str">
        <f t="array" ref="R383">INDEX(Items!D$2:D$1072,MATCH($O383,Items!$A$2:$A$1072,0))</f>
        <v xml:space="preserve"> </v>
      </c>
    </row>
    <row r="384" spans="1:18" ht="15.75" customHeight="1" x14ac:dyDescent="0.25">
      <c r="A384">
        <f t="shared" si="6"/>
        <v>1</v>
      </c>
      <c r="B384" t="str">
        <f t="shared" si="9"/>
        <v/>
      </c>
      <c r="C384">
        <f t="shared" si="10"/>
        <v>1</v>
      </c>
      <c r="D384" s="4"/>
      <c r="E384" t="s">
        <v>20</v>
      </c>
      <c r="F384" t="str">
        <f t="array" ref="F384">INDEX(Establishment!B$2:B$1031,MATCH($E384,Establishment!$A$2:$A$1031,0))</f>
        <v xml:space="preserve"> </v>
      </c>
      <c r="G384" t="str">
        <f t="array" ref="G384">INDEX(Establishment!C$2:C$1031,MATCH($E384,Establishment!$A$2:$A$1031,0))</f>
        <v xml:space="preserve"> </v>
      </c>
      <c r="I384" s="1"/>
      <c r="M384">
        <f t="shared" si="7"/>
        <v>0</v>
      </c>
      <c r="N384">
        <f t="shared" si="8"/>
        <v>0</v>
      </c>
      <c r="O384" t="s">
        <v>20</v>
      </c>
      <c r="P384" t="str">
        <f t="array" ref="P384">INDEX(Items!B$2:B$1072,MATCH($O384,Items!$A$2:$A$1072,0))</f>
        <v xml:space="preserve"> </v>
      </c>
      <c r="Q384" t="str">
        <f t="array" ref="Q384">INDEX(Items!C$2:C$1072,MATCH($O384,Items!$A$2:$A$1072,0))</f>
        <v xml:space="preserve"> </v>
      </c>
      <c r="R384" t="str">
        <f t="array" ref="R384">INDEX(Items!D$2:D$1072,MATCH($O384,Items!$A$2:$A$1072,0))</f>
        <v xml:space="preserve"> </v>
      </c>
    </row>
    <row r="385" spans="1:18" ht="15.75" customHeight="1" x14ac:dyDescent="0.25">
      <c r="A385">
        <f t="shared" si="6"/>
        <v>1</v>
      </c>
      <c r="B385" t="str">
        <f t="shared" si="9"/>
        <v/>
      </c>
      <c r="C385">
        <f t="shared" si="10"/>
        <v>1</v>
      </c>
      <c r="D385" s="4"/>
      <c r="E385" t="s">
        <v>20</v>
      </c>
      <c r="F385" t="str">
        <f t="array" ref="F385">INDEX(Establishment!B$2:B$1031,MATCH($E385,Establishment!$A$2:$A$1031,0))</f>
        <v xml:space="preserve"> </v>
      </c>
      <c r="G385" t="str">
        <f t="array" ref="G385">INDEX(Establishment!C$2:C$1031,MATCH($E385,Establishment!$A$2:$A$1031,0))</f>
        <v xml:space="preserve"> </v>
      </c>
      <c r="I385" s="1"/>
      <c r="M385">
        <f t="shared" si="7"/>
        <v>0</v>
      </c>
      <c r="N385">
        <f t="shared" si="8"/>
        <v>0</v>
      </c>
      <c r="O385" t="s">
        <v>20</v>
      </c>
      <c r="P385" t="str">
        <f t="array" ref="P385">INDEX(Items!B$2:B$1072,MATCH($O385,Items!$A$2:$A$1072,0))</f>
        <v xml:space="preserve"> </v>
      </c>
      <c r="Q385" t="str">
        <f t="array" ref="Q385">INDEX(Items!C$2:C$1072,MATCH($O385,Items!$A$2:$A$1072,0))</f>
        <v xml:space="preserve"> </v>
      </c>
      <c r="R385" t="str">
        <f t="array" ref="R385">INDEX(Items!D$2:D$1072,MATCH($O385,Items!$A$2:$A$1072,0))</f>
        <v xml:space="preserve"> </v>
      </c>
    </row>
    <row r="386" spans="1:18" ht="15.75" customHeight="1" x14ac:dyDescent="0.25">
      <c r="A386">
        <f t="shared" si="6"/>
        <v>1</v>
      </c>
      <c r="B386" t="str">
        <f t="shared" si="9"/>
        <v/>
      </c>
      <c r="C386">
        <f t="shared" si="10"/>
        <v>1</v>
      </c>
      <c r="D386" s="4"/>
      <c r="E386" t="s">
        <v>20</v>
      </c>
      <c r="F386" t="str">
        <f t="array" ref="F386">INDEX(Establishment!B$2:B$1031,MATCH($E386,Establishment!$A$2:$A$1031,0))</f>
        <v xml:space="preserve"> </v>
      </c>
      <c r="G386" t="str">
        <f t="array" ref="G386">INDEX(Establishment!C$2:C$1031,MATCH($E386,Establishment!$A$2:$A$1031,0))</f>
        <v xml:space="preserve"> </v>
      </c>
      <c r="I386" s="1"/>
      <c r="M386">
        <f t="shared" si="7"/>
        <v>0</v>
      </c>
      <c r="N386">
        <f t="shared" si="8"/>
        <v>0</v>
      </c>
      <c r="O386" t="s">
        <v>20</v>
      </c>
      <c r="P386" t="str">
        <f t="array" ref="P386">INDEX(Items!B$2:B$1072,MATCH($O386,Items!$A$2:$A$1072,0))</f>
        <v xml:space="preserve"> </v>
      </c>
      <c r="Q386" t="str">
        <f t="array" ref="Q386">INDEX(Items!C$2:C$1072,MATCH($O386,Items!$A$2:$A$1072,0))</f>
        <v xml:space="preserve"> </v>
      </c>
      <c r="R386" t="str">
        <f t="array" ref="R386">INDEX(Items!D$2:D$1072,MATCH($O386,Items!$A$2:$A$1072,0))</f>
        <v xml:space="preserve"> </v>
      </c>
    </row>
    <row r="387" spans="1:18" ht="15.75" customHeight="1" x14ac:dyDescent="0.25">
      <c r="A387">
        <f t="shared" si="6"/>
        <v>1</v>
      </c>
      <c r="B387" t="str">
        <f t="shared" si="9"/>
        <v/>
      </c>
      <c r="C387">
        <f t="shared" si="10"/>
        <v>1</v>
      </c>
      <c r="D387" s="4"/>
      <c r="E387" t="s">
        <v>20</v>
      </c>
      <c r="F387" t="str">
        <f t="array" ref="F387">INDEX(Establishment!B$2:B$1031,MATCH($E387,Establishment!$A$2:$A$1031,0))</f>
        <v xml:space="preserve"> </v>
      </c>
      <c r="G387" t="str">
        <f t="array" ref="G387">INDEX(Establishment!C$2:C$1031,MATCH($E387,Establishment!$A$2:$A$1031,0))</f>
        <v xml:space="preserve"> </v>
      </c>
      <c r="I387" s="1"/>
      <c r="M387">
        <f t="shared" si="7"/>
        <v>0</v>
      </c>
      <c r="N387">
        <f t="shared" si="8"/>
        <v>0</v>
      </c>
      <c r="O387" t="s">
        <v>20</v>
      </c>
      <c r="P387" t="str">
        <f t="array" ref="P387">INDEX(Items!B$2:B$1072,MATCH($O387,Items!$A$2:$A$1072,0))</f>
        <v xml:space="preserve"> </v>
      </c>
      <c r="Q387" t="str">
        <f t="array" ref="Q387">INDEX(Items!C$2:C$1072,MATCH($O387,Items!$A$2:$A$1072,0))</f>
        <v xml:space="preserve"> </v>
      </c>
      <c r="R387" t="str">
        <f t="array" ref="R387">INDEX(Items!D$2:D$1072,MATCH($O387,Items!$A$2:$A$1072,0))</f>
        <v xml:space="preserve"> </v>
      </c>
    </row>
    <row r="388" spans="1:18" ht="15.75" customHeight="1" x14ac:dyDescent="0.25">
      <c r="A388">
        <f t="shared" si="6"/>
        <v>1</v>
      </c>
      <c r="B388" t="str">
        <f t="shared" si="9"/>
        <v/>
      </c>
      <c r="C388">
        <f t="shared" si="10"/>
        <v>1</v>
      </c>
      <c r="D388" s="4"/>
      <c r="E388" t="s">
        <v>20</v>
      </c>
      <c r="F388" t="str">
        <f t="array" ref="F388">INDEX(Establishment!B$2:B$1031,MATCH($E388,Establishment!$A$2:$A$1031,0))</f>
        <v xml:space="preserve"> </v>
      </c>
      <c r="G388" t="str">
        <f t="array" ref="G388">INDEX(Establishment!C$2:C$1031,MATCH($E388,Establishment!$A$2:$A$1031,0))</f>
        <v xml:space="preserve"> </v>
      </c>
      <c r="I388" s="1"/>
      <c r="M388">
        <f t="shared" si="7"/>
        <v>0</v>
      </c>
      <c r="N388">
        <f t="shared" si="8"/>
        <v>0</v>
      </c>
      <c r="O388" t="s">
        <v>20</v>
      </c>
      <c r="P388" t="str">
        <f t="array" ref="P388">INDEX(Items!B$2:B$1072,MATCH($O388,Items!$A$2:$A$1072,0))</f>
        <v xml:space="preserve"> </v>
      </c>
      <c r="Q388" t="str">
        <f t="array" ref="Q388">INDEX(Items!C$2:C$1072,MATCH($O388,Items!$A$2:$A$1072,0))</f>
        <v xml:space="preserve"> </v>
      </c>
      <c r="R388" t="str">
        <f t="array" ref="R388">INDEX(Items!D$2:D$1072,MATCH($O388,Items!$A$2:$A$1072,0))</f>
        <v xml:space="preserve"> </v>
      </c>
    </row>
    <row r="389" spans="1:18" ht="15.75" customHeight="1" x14ac:dyDescent="0.25">
      <c r="A389">
        <f t="shared" si="6"/>
        <v>1</v>
      </c>
      <c r="B389" t="str">
        <f t="shared" si="9"/>
        <v/>
      </c>
      <c r="C389">
        <f t="shared" si="10"/>
        <v>1</v>
      </c>
      <c r="D389" s="4"/>
      <c r="E389" t="s">
        <v>20</v>
      </c>
      <c r="F389" t="str">
        <f t="array" ref="F389">INDEX(Establishment!B$2:B$1031,MATCH($E389,Establishment!$A$2:$A$1031,0))</f>
        <v xml:space="preserve"> </v>
      </c>
      <c r="G389" t="str">
        <f t="array" ref="G389">INDEX(Establishment!C$2:C$1031,MATCH($E389,Establishment!$A$2:$A$1031,0))</f>
        <v xml:space="preserve"> </v>
      </c>
      <c r="I389" s="1"/>
      <c r="M389">
        <f t="shared" si="7"/>
        <v>0</v>
      </c>
      <c r="N389">
        <f t="shared" si="8"/>
        <v>0</v>
      </c>
      <c r="O389" t="s">
        <v>20</v>
      </c>
      <c r="P389" t="str">
        <f t="array" ref="P389">INDEX(Items!B$2:B$1072,MATCH($O389,Items!$A$2:$A$1072,0))</f>
        <v xml:space="preserve"> </v>
      </c>
      <c r="Q389" t="str">
        <f t="array" ref="Q389">INDEX(Items!C$2:C$1072,MATCH($O389,Items!$A$2:$A$1072,0))</f>
        <v xml:space="preserve"> </v>
      </c>
      <c r="R389" t="str">
        <f t="array" ref="R389">INDEX(Items!D$2:D$1072,MATCH($O389,Items!$A$2:$A$1072,0))</f>
        <v xml:space="preserve"> </v>
      </c>
    </row>
    <row r="390" spans="1:18" ht="15.75" customHeight="1" x14ac:dyDescent="0.25">
      <c r="A390">
        <f t="shared" si="6"/>
        <v>1</v>
      </c>
      <c r="B390" t="str">
        <f t="shared" si="9"/>
        <v/>
      </c>
      <c r="C390">
        <f t="shared" si="10"/>
        <v>1</v>
      </c>
      <c r="D390" s="4"/>
      <c r="E390" t="s">
        <v>20</v>
      </c>
      <c r="F390" t="str">
        <f t="array" ref="F390">INDEX(Establishment!B$2:B$1031,MATCH($E390,Establishment!$A$2:$A$1031,0))</f>
        <v xml:space="preserve"> </v>
      </c>
      <c r="G390" t="str">
        <f t="array" ref="G390">INDEX(Establishment!C$2:C$1031,MATCH($E390,Establishment!$A$2:$A$1031,0))</f>
        <v xml:space="preserve"> </v>
      </c>
      <c r="I390" s="1"/>
      <c r="M390">
        <f t="shared" si="7"/>
        <v>0</v>
      </c>
      <c r="N390">
        <f t="shared" si="8"/>
        <v>0</v>
      </c>
      <c r="O390" t="s">
        <v>20</v>
      </c>
      <c r="P390" t="str">
        <f t="array" ref="P390">INDEX(Items!B$2:B$1072,MATCH($O390,Items!$A$2:$A$1072,0))</f>
        <v xml:space="preserve"> </v>
      </c>
      <c r="Q390" t="str">
        <f t="array" ref="Q390">INDEX(Items!C$2:C$1072,MATCH($O390,Items!$A$2:$A$1072,0))</f>
        <v xml:space="preserve"> </v>
      </c>
      <c r="R390" t="str">
        <f t="array" ref="R390">INDEX(Items!D$2:D$1072,MATCH($O390,Items!$A$2:$A$1072,0))</f>
        <v xml:space="preserve"> </v>
      </c>
    </row>
    <row r="391" spans="1:18" ht="15.75" customHeight="1" x14ac:dyDescent="0.25">
      <c r="A391">
        <f t="shared" si="6"/>
        <v>1</v>
      </c>
      <c r="B391" t="str">
        <f t="shared" si="9"/>
        <v/>
      </c>
      <c r="C391">
        <f t="shared" si="10"/>
        <v>1</v>
      </c>
      <c r="D391" s="4"/>
      <c r="E391" t="s">
        <v>20</v>
      </c>
      <c r="F391" t="str">
        <f t="array" ref="F391">INDEX(Establishment!B$2:B$1031,MATCH($E391,Establishment!$A$2:$A$1031,0))</f>
        <v xml:space="preserve"> </v>
      </c>
      <c r="G391" t="str">
        <f t="array" ref="G391">INDEX(Establishment!C$2:C$1031,MATCH($E391,Establishment!$A$2:$A$1031,0))</f>
        <v xml:space="preserve"> </v>
      </c>
      <c r="I391" s="1"/>
      <c r="M391">
        <f t="shared" si="7"/>
        <v>0</v>
      </c>
      <c r="N391">
        <f t="shared" si="8"/>
        <v>0</v>
      </c>
      <c r="O391" t="s">
        <v>20</v>
      </c>
      <c r="P391" t="str">
        <f t="array" ref="P391">INDEX(Items!B$2:B$1072,MATCH($O391,Items!$A$2:$A$1072,0))</f>
        <v xml:space="preserve"> </v>
      </c>
      <c r="Q391" t="str">
        <f t="array" ref="Q391">INDEX(Items!C$2:C$1072,MATCH($O391,Items!$A$2:$A$1072,0))</f>
        <v xml:space="preserve"> </v>
      </c>
      <c r="R391" t="str">
        <f t="array" ref="R391">INDEX(Items!D$2:D$1072,MATCH($O391,Items!$A$2:$A$1072,0))</f>
        <v xml:space="preserve"> </v>
      </c>
    </row>
    <row r="392" spans="1:18" ht="15.75" customHeight="1" x14ac:dyDescent="0.25">
      <c r="A392">
        <f t="shared" si="6"/>
        <v>1</v>
      </c>
      <c r="B392" t="str">
        <f t="shared" si="9"/>
        <v/>
      </c>
      <c r="C392">
        <f t="shared" si="10"/>
        <v>1</v>
      </c>
      <c r="D392" s="4"/>
      <c r="E392" t="s">
        <v>20</v>
      </c>
      <c r="F392" t="str">
        <f t="array" ref="F392">INDEX(Establishment!B$2:B$1031,MATCH($E392,Establishment!$A$2:$A$1031,0))</f>
        <v xml:space="preserve"> </v>
      </c>
      <c r="G392" t="str">
        <f t="array" ref="G392">INDEX(Establishment!C$2:C$1031,MATCH($E392,Establishment!$A$2:$A$1031,0))</f>
        <v xml:space="preserve"> </v>
      </c>
      <c r="I392" s="1"/>
      <c r="M392">
        <f t="shared" si="7"/>
        <v>0</v>
      </c>
      <c r="N392">
        <f t="shared" si="8"/>
        <v>0</v>
      </c>
      <c r="O392" t="s">
        <v>20</v>
      </c>
      <c r="P392" t="str">
        <f t="array" ref="P392">INDEX(Items!B$2:B$1072,MATCH($O392,Items!$A$2:$A$1072,0))</f>
        <v xml:space="preserve"> </v>
      </c>
      <c r="Q392" t="str">
        <f t="array" ref="Q392">INDEX(Items!C$2:C$1072,MATCH($O392,Items!$A$2:$A$1072,0))</f>
        <v xml:space="preserve"> </v>
      </c>
      <c r="R392" t="str">
        <f t="array" ref="R392">INDEX(Items!D$2:D$1072,MATCH($O392,Items!$A$2:$A$1072,0))</f>
        <v xml:space="preserve"> </v>
      </c>
    </row>
    <row r="393" spans="1:18" ht="15.75" customHeight="1" x14ac:dyDescent="0.25">
      <c r="A393">
        <f t="shared" si="6"/>
        <v>1</v>
      </c>
      <c r="B393" t="str">
        <f t="shared" si="9"/>
        <v/>
      </c>
      <c r="C393">
        <f t="shared" si="10"/>
        <v>1</v>
      </c>
      <c r="D393" s="4"/>
      <c r="E393" t="s">
        <v>20</v>
      </c>
      <c r="F393" t="str">
        <f t="array" ref="F393">INDEX(Establishment!B$2:B$1031,MATCH($E393,Establishment!$A$2:$A$1031,0))</f>
        <v xml:space="preserve"> </v>
      </c>
      <c r="G393" t="str">
        <f t="array" ref="G393">INDEX(Establishment!C$2:C$1031,MATCH($E393,Establishment!$A$2:$A$1031,0))</f>
        <v xml:space="preserve"> </v>
      </c>
      <c r="I393" s="1"/>
      <c r="M393">
        <f t="shared" si="7"/>
        <v>0</v>
      </c>
      <c r="N393">
        <f t="shared" si="8"/>
        <v>0</v>
      </c>
      <c r="O393" t="s">
        <v>20</v>
      </c>
      <c r="P393" t="str">
        <f t="array" ref="P393">INDEX(Items!B$2:B$1072,MATCH($O393,Items!$A$2:$A$1072,0))</f>
        <v xml:space="preserve"> </v>
      </c>
      <c r="Q393" t="str">
        <f t="array" ref="Q393">INDEX(Items!C$2:C$1072,MATCH($O393,Items!$A$2:$A$1072,0))</f>
        <v xml:space="preserve"> </v>
      </c>
      <c r="R393" t="str">
        <f t="array" ref="R393">INDEX(Items!D$2:D$1072,MATCH($O393,Items!$A$2:$A$1072,0))</f>
        <v xml:space="preserve"> </v>
      </c>
    </row>
    <row r="394" spans="1:18" ht="15.75" customHeight="1" x14ac:dyDescent="0.25">
      <c r="A394">
        <f t="shared" si="6"/>
        <v>1</v>
      </c>
      <c r="B394" t="str">
        <f t="shared" si="9"/>
        <v/>
      </c>
      <c r="C394">
        <f t="shared" si="10"/>
        <v>1</v>
      </c>
      <c r="D394" s="4"/>
      <c r="E394" t="s">
        <v>20</v>
      </c>
      <c r="F394" t="str">
        <f t="array" ref="F394">INDEX(Establishment!B$2:B$1031,MATCH($E394,Establishment!$A$2:$A$1031,0))</f>
        <v xml:space="preserve"> </v>
      </c>
      <c r="G394" t="str">
        <f t="array" ref="G394">INDEX(Establishment!C$2:C$1031,MATCH($E394,Establishment!$A$2:$A$1031,0))</f>
        <v xml:space="preserve"> </v>
      </c>
      <c r="I394" s="1"/>
      <c r="M394">
        <f t="shared" si="7"/>
        <v>0</v>
      </c>
      <c r="N394">
        <f t="shared" si="8"/>
        <v>0</v>
      </c>
      <c r="O394" t="s">
        <v>20</v>
      </c>
      <c r="P394" t="str">
        <f t="array" ref="P394">INDEX(Items!B$2:B$1072,MATCH($O394,Items!$A$2:$A$1072,0))</f>
        <v xml:space="preserve"> </v>
      </c>
      <c r="Q394" t="str">
        <f t="array" ref="Q394">INDEX(Items!C$2:C$1072,MATCH($O394,Items!$A$2:$A$1072,0))</f>
        <v xml:space="preserve"> </v>
      </c>
      <c r="R394" t="str">
        <f t="array" ref="R394">INDEX(Items!D$2:D$1072,MATCH($O394,Items!$A$2:$A$1072,0))</f>
        <v xml:space="preserve"> </v>
      </c>
    </row>
    <row r="395" spans="1:18" ht="15.75" customHeight="1" x14ac:dyDescent="0.25">
      <c r="A395">
        <f t="shared" si="6"/>
        <v>1</v>
      </c>
      <c r="B395" t="str">
        <f t="shared" si="9"/>
        <v/>
      </c>
      <c r="C395">
        <f t="shared" si="10"/>
        <v>1</v>
      </c>
      <c r="D395" s="4"/>
      <c r="E395" t="s">
        <v>20</v>
      </c>
      <c r="F395" t="str">
        <f t="array" ref="F395">INDEX(Establishment!B$2:B$1031,MATCH($E395,Establishment!$A$2:$A$1031,0))</f>
        <v xml:space="preserve"> </v>
      </c>
      <c r="G395" t="str">
        <f t="array" ref="G395">INDEX(Establishment!C$2:C$1031,MATCH($E395,Establishment!$A$2:$A$1031,0))</f>
        <v xml:space="preserve"> </v>
      </c>
      <c r="I395" s="1"/>
      <c r="M395">
        <f t="shared" si="7"/>
        <v>0</v>
      </c>
      <c r="N395">
        <f t="shared" si="8"/>
        <v>0</v>
      </c>
      <c r="O395" t="s">
        <v>20</v>
      </c>
      <c r="P395" t="str">
        <f t="array" ref="P395">INDEX(Items!B$2:B$1072,MATCH($O395,Items!$A$2:$A$1072,0))</f>
        <v xml:space="preserve"> </v>
      </c>
      <c r="Q395" t="str">
        <f t="array" ref="Q395">INDEX(Items!C$2:C$1072,MATCH($O395,Items!$A$2:$A$1072,0))</f>
        <v xml:space="preserve"> </v>
      </c>
      <c r="R395" t="str">
        <f t="array" ref="R395">INDEX(Items!D$2:D$1072,MATCH($O395,Items!$A$2:$A$1072,0))</f>
        <v xml:space="preserve"> </v>
      </c>
    </row>
    <row r="396" spans="1:18" ht="15.75" customHeight="1" x14ac:dyDescent="0.25">
      <c r="A396">
        <f t="shared" si="6"/>
        <v>1</v>
      </c>
      <c r="B396" t="str">
        <f t="shared" si="9"/>
        <v/>
      </c>
      <c r="C396">
        <f t="shared" si="10"/>
        <v>1</v>
      </c>
      <c r="D396" s="4"/>
      <c r="E396" t="s">
        <v>20</v>
      </c>
      <c r="F396" t="str">
        <f t="array" ref="F396">INDEX(Establishment!B$2:B$1031,MATCH($E396,Establishment!$A$2:$A$1031,0))</f>
        <v xml:space="preserve"> </v>
      </c>
      <c r="G396" t="str">
        <f t="array" ref="G396">INDEX(Establishment!C$2:C$1031,MATCH($E396,Establishment!$A$2:$A$1031,0))</f>
        <v xml:space="preserve"> </v>
      </c>
      <c r="I396" s="1"/>
      <c r="M396">
        <f t="shared" si="7"/>
        <v>0</v>
      </c>
      <c r="N396">
        <f t="shared" si="8"/>
        <v>0</v>
      </c>
      <c r="O396" t="s">
        <v>20</v>
      </c>
      <c r="P396" t="str">
        <f t="array" ref="P396">INDEX(Items!B$2:B$1072,MATCH($O396,Items!$A$2:$A$1072,0))</f>
        <v xml:space="preserve"> </v>
      </c>
      <c r="Q396" t="str">
        <f t="array" ref="Q396">INDEX(Items!C$2:C$1072,MATCH($O396,Items!$A$2:$A$1072,0))</f>
        <v xml:space="preserve"> </v>
      </c>
      <c r="R396" t="str">
        <f t="array" ref="R396">INDEX(Items!D$2:D$1072,MATCH($O396,Items!$A$2:$A$1072,0))</f>
        <v xml:space="preserve"> </v>
      </c>
    </row>
    <row r="397" spans="1:18" ht="15.75" customHeight="1" x14ac:dyDescent="0.25">
      <c r="A397">
        <f t="shared" si="6"/>
        <v>1</v>
      </c>
      <c r="B397" t="str">
        <f t="shared" si="9"/>
        <v/>
      </c>
      <c r="C397">
        <f t="shared" si="10"/>
        <v>1</v>
      </c>
      <c r="D397" s="4"/>
      <c r="E397" t="s">
        <v>20</v>
      </c>
      <c r="F397" t="str">
        <f t="array" ref="F397">INDEX(Establishment!B$2:B$1031,MATCH($E397,Establishment!$A$2:$A$1031,0))</f>
        <v xml:space="preserve"> </v>
      </c>
      <c r="G397" t="str">
        <f t="array" ref="G397">INDEX(Establishment!C$2:C$1031,MATCH($E397,Establishment!$A$2:$A$1031,0))</f>
        <v xml:space="preserve"> </v>
      </c>
      <c r="I397" s="1"/>
      <c r="M397">
        <f t="shared" si="7"/>
        <v>0</v>
      </c>
      <c r="N397">
        <f t="shared" si="8"/>
        <v>0</v>
      </c>
      <c r="O397" t="s">
        <v>20</v>
      </c>
      <c r="P397" t="str">
        <f t="array" ref="P397">INDEX(Items!B$2:B$1072,MATCH($O397,Items!$A$2:$A$1072,0))</f>
        <v xml:space="preserve"> </v>
      </c>
      <c r="Q397" t="str">
        <f t="array" ref="Q397">INDEX(Items!C$2:C$1072,MATCH($O397,Items!$A$2:$A$1072,0))</f>
        <v xml:space="preserve"> </v>
      </c>
      <c r="R397" t="str">
        <f t="array" ref="R397">INDEX(Items!D$2:D$1072,MATCH($O397,Items!$A$2:$A$1072,0))</f>
        <v xml:space="preserve"> </v>
      </c>
    </row>
    <row r="398" spans="1:18" ht="15.75" customHeight="1" x14ac:dyDescent="0.25">
      <c r="A398">
        <f t="shared" si="6"/>
        <v>1</v>
      </c>
      <c r="B398" t="str">
        <f t="shared" si="9"/>
        <v/>
      </c>
      <c r="C398">
        <f t="shared" si="10"/>
        <v>1</v>
      </c>
      <c r="D398" s="4"/>
      <c r="E398" t="s">
        <v>20</v>
      </c>
      <c r="F398" t="str">
        <f t="array" ref="F398">INDEX(Establishment!B$2:B$1031,MATCH($E398,Establishment!$A$2:$A$1031,0))</f>
        <v xml:space="preserve"> </v>
      </c>
      <c r="G398" t="str">
        <f t="array" ref="G398">INDEX(Establishment!C$2:C$1031,MATCH($E398,Establishment!$A$2:$A$1031,0))</f>
        <v xml:space="preserve"> </v>
      </c>
      <c r="I398" s="1"/>
      <c r="M398">
        <f t="shared" si="7"/>
        <v>0</v>
      </c>
      <c r="N398">
        <f t="shared" si="8"/>
        <v>0</v>
      </c>
      <c r="O398" t="s">
        <v>20</v>
      </c>
      <c r="P398" t="str">
        <f t="array" ref="P398">INDEX(Items!B$2:B$1072,MATCH($O398,Items!$A$2:$A$1072,0))</f>
        <v xml:space="preserve"> </v>
      </c>
      <c r="Q398" t="str">
        <f t="array" ref="Q398">INDEX(Items!C$2:C$1072,MATCH($O398,Items!$A$2:$A$1072,0))</f>
        <v xml:space="preserve"> </v>
      </c>
      <c r="R398" t="str">
        <f t="array" ref="R398">INDEX(Items!D$2:D$1072,MATCH($O398,Items!$A$2:$A$1072,0))</f>
        <v xml:space="preserve"> </v>
      </c>
    </row>
    <row r="399" spans="1:18" ht="15.75" customHeight="1" x14ac:dyDescent="0.25">
      <c r="A399">
        <f t="shared" si="6"/>
        <v>1</v>
      </c>
      <c r="B399" t="str">
        <f t="shared" si="9"/>
        <v/>
      </c>
      <c r="C399">
        <f t="shared" si="10"/>
        <v>1</v>
      </c>
      <c r="D399" s="4"/>
      <c r="E399" t="s">
        <v>20</v>
      </c>
      <c r="F399" t="str">
        <f t="array" ref="F399">INDEX(Establishment!B$2:B$1031,MATCH($E399,Establishment!$A$2:$A$1031,0))</f>
        <v xml:space="preserve"> </v>
      </c>
      <c r="G399" t="str">
        <f t="array" ref="G399">INDEX(Establishment!C$2:C$1031,MATCH($E399,Establishment!$A$2:$A$1031,0))</f>
        <v xml:space="preserve"> </v>
      </c>
      <c r="I399" s="1"/>
      <c r="M399">
        <f t="shared" si="7"/>
        <v>0</v>
      </c>
      <c r="N399">
        <f t="shared" si="8"/>
        <v>0</v>
      </c>
      <c r="O399" t="s">
        <v>20</v>
      </c>
      <c r="P399" t="str">
        <f t="array" ref="P399">INDEX(Items!B$2:B$1072,MATCH($O399,Items!$A$2:$A$1072,0))</f>
        <v xml:space="preserve"> </v>
      </c>
      <c r="Q399" t="str">
        <f t="array" ref="Q399">INDEX(Items!C$2:C$1072,MATCH($O399,Items!$A$2:$A$1072,0))</f>
        <v xml:space="preserve"> </v>
      </c>
      <c r="R399" t="str">
        <f t="array" ref="R399">INDEX(Items!D$2:D$1072,MATCH($O399,Items!$A$2:$A$1072,0))</f>
        <v xml:space="preserve"> </v>
      </c>
    </row>
    <row r="400" spans="1:18" ht="15.75" customHeight="1" x14ac:dyDescent="0.25">
      <c r="A400">
        <f t="shared" si="6"/>
        <v>1</v>
      </c>
      <c r="B400" t="str">
        <f t="shared" si="9"/>
        <v/>
      </c>
      <c r="C400">
        <f t="shared" si="10"/>
        <v>1</v>
      </c>
      <c r="D400" s="4"/>
      <c r="E400" t="s">
        <v>20</v>
      </c>
      <c r="F400" t="str">
        <f t="array" ref="F400">INDEX(Establishment!B$2:B$1031,MATCH($E400,Establishment!$A$2:$A$1031,0))</f>
        <v xml:space="preserve"> </v>
      </c>
      <c r="G400" t="str">
        <f t="array" ref="G400">INDEX(Establishment!C$2:C$1031,MATCH($E400,Establishment!$A$2:$A$1031,0))</f>
        <v xml:space="preserve"> </v>
      </c>
      <c r="I400" s="1"/>
      <c r="M400">
        <f t="shared" si="7"/>
        <v>0</v>
      </c>
      <c r="N400">
        <f t="shared" si="8"/>
        <v>0</v>
      </c>
      <c r="O400" t="s">
        <v>20</v>
      </c>
      <c r="P400" t="str">
        <f t="array" ref="P400">INDEX(Items!B$2:B$1072,MATCH($O400,Items!$A$2:$A$1072,0))</f>
        <v xml:space="preserve"> </v>
      </c>
      <c r="Q400" t="str">
        <f t="array" ref="Q400">INDEX(Items!C$2:C$1072,MATCH($O400,Items!$A$2:$A$1072,0))</f>
        <v xml:space="preserve"> </v>
      </c>
      <c r="R400" t="str">
        <f t="array" ref="R400">INDEX(Items!D$2:D$1072,MATCH($O400,Items!$A$2:$A$1072,0))</f>
        <v xml:space="preserve"> </v>
      </c>
    </row>
    <row r="401" spans="1:18" ht="15.75" customHeight="1" x14ac:dyDescent="0.25">
      <c r="A401">
        <f t="shared" si="6"/>
        <v>1</v>
      </c>
      <c r="B401" t="str">
        <f t="shared" si="9"/>
        <v/>
      </c>
      <c r="C401">
        <f t="shared" si="10"/>
        <v>1</v>
      </c>
      <c r="D401" s="4"/>
      <c r="E401" t="s">
        <v>20</v>
      </c>
      <c r="F401" t="str">
        <f t="array" ref="F401">INDEX(Establishment!B$2:B$1031,MATCH($E401,Establishment!$A$2:$A$1031,0))</f>
        <v xml:space="preserve"> </v>
      </c>
      <c r="G401" t="str">
        <f t="array" ref="G401">INDEX(Establishment!C$2:C$1031,MATCH($E401,Establishment!$A$2:$A$1031,0))</f>
        <v xml:space="preserve"> </v>
      </c>
      <c r="I401" s="1"/>
      <c r="M401">
        <f t="shared" si="7"/>
        <v>0</v>
      </c>
      <c r="N401">
        <f t="shared" si="8"/>
        <v>0</v>
      </c>
      <c r="O401" t="s">
        <v>20</v>
      </c>
      <c r="P401" t="str">
        <f t="array" ref="P401">INDEX(Items!B$2:B$1072,MATCH($O401,Items!$A$2:$A$1072,0))</f>
        <v xml:space="preserve"> </v>
      </c>
      <c r="Q401" t="str">
        <f t="array" ref="Q401">INDEX(Items!C$2:C$1072,MATCH($O401,Items!$A$2:$A$1072,0))</f>
        <v xml:space="preserve"> </v>
      </c>
      <c r="R401" t="str">
        <f t="array" ref="R401">INDEX(Items!D$2:D$1072,MATCH($O401,Items!$A$2:$A$1072,0))</f>
        <v xml:space="preserve"> </v>
      </c>
    </row>
    <row r="402" spans="1:18" ht="15.75" customHeight="1" x14ac:dyDescent="0.25">
      <c r="A402">
        <f t="shared" si="6"/>
        <v>1</v>
      </c>
      <c r="B402" t="str">
        <f t="shared" si="9"/>
        <v/>
      </c>
      <c r="C402">
        <f t="shared" si="10"/>
        <v>1</v>
      </c>
      <c r="D402" s="4"/>
      <c r="E402" t="s">
        <v>20</v>
      </c>
      <c r="F402" t="str">
        <f t="array" ref="F402">INDEX(Establishment!B$2:B$1031,MATCH($E402,Establishment!$A$2:$A$1031,0))</f>
        <v xml:space="preserve"> </v>
      </c>
      <c r="G402" t="str">
        <f t="array" ref="G402">INDEX(Establishment!C$2:C$1031,MATCH($E402,Establishment!$A$2:$A$1031,0))</f>
        <v xml:space="preserve"> </v>
      </c>
      <c r="I402" s="1"/>
      <c r="M402">
        <f t="shared" si="7"/>
        <v>0</v>
      </c>
      <c r="N402">
        <f t="shared" si="8"/>
        <v>0</v>
      </c>
      <c r="O402" t="s">
        <v>20</v>
      </c>
      <c r="P402" t="str">
        <f t="array" ref="P402">INDEX(Items!B$2:B$1072,MATCH($O402,Items!$A$2:$A$1072,0))</f>
        <v xml:space="preserve"> </v>
      </c>
      <c r="Q402" t="str">
        <f t="array" ref="Q402">INDEX(Items!C$2:C$1072,MATCH($O402,Items!$A$2:$A$1072,0))</f>
        <v xml:space="preserve"> </v>
      </c>
      <c r="R402" t="str">
        <f t="array" ref="R402">INDEX(Items!D$2:D$1072,MATCH($O402,Items!$A$2:$A$1072,0))</f>
        <v xml:space="preserve"> </v>
      </c>
    </row>
    <row r="403" spans="1:18" ht="15.75" customHeight="1" x14ac:dyDescent="0.25">
      <c r="A403">
        <f t="shared" si="6"/>
        <v>1</v>
      </c>
      <c r="B403" t="str">
        <f t="shared" si="9"/>
        <v/>
      </c>
      <c r="C403">
        <f t="shared" si="10"/>
        <v>1</v>
      </c>
      <c r="D403" s="4"/>
      <c r="E403" t="s">
        <v>20</v>
      </c>
      <c r="F403" t="str">
        <f t="array" ref="F403">INDEX(Establishment!B$2:B$1031,MATCH($E403,Establishment!$A$2:$A$1031,0))</f>
        <v xml:space="preserve"> </v>
      </c>
      <c r="G403" t="str">
        <f t="array" ref="G403">INDEX(Establishment!C$2:C$1031,MATCH($E403,Establishment!$A$2:$A$1031,0))</f>
        <v xml:space="preserve"> </v>
      </c>
      <c r="I403" s="1"/>
      <c r="M403">
        <f t="shared" si="7"/>
        <v>0</v>
      </c>
      <c r="N403">
        <f t="shared" si="8"/>
        <v>0</v>
      </c>
      <c r="O403" t="s">
        <v>20</v>
      </c>
      <c r="P403" t="str">
        <f t="array" ref="P403">INDEX(Items!B$2:B$1072,MATCH($O403,Items!$A$2:$A$1072,0))</f>
        <v xml:space="preserve"> </v>
      </c>
      <c r="Q403" t="str">
        <f t="array" ref="Q403">INDEX(Items!C$2:C$1072,MATCH($O403,Items!$A$2:$A$1072,0))</f>
        <v xml:space="preserve"> </v>
      </c>
      <c r="R403" t="str">
        <f t="array" ref="R403">INDEX(Items!D$2:D$1072,MATCH($O403,Items!$A$2:$A$1072,0))</f>
        <v xml:space="preserve"> </v>
      </c>
    </row>
    <row r="404" spans="1:18" ht="15.75" customHeight="1" x14ac:dyDescent="0.25">
      <c r="A404">
        <f t="shared" si="6"/>
        <v>1</v>
      </c>
      <c r="B404" t="str">
        <f t="shared" si="9"/>
        <v/>
      </c>
      <c r="C404">
        <f t="shared" si="10"/>
        <v>1</v>
      </c>
      <c r="D404" s="4"/>
      <c r="E404" t="s">
        <v>20</v>
      </c>
      <c r="F404" t="str">
        <f t="array" ref="F404">INDEX(Establishment!B$2:B$1031,MATCH($E404,Establishment!$A$2:$A$1031,0))</f>
        <v xml:space="preserve"> </v>
      </c>
      <c r="G404" t="str">
        <f t="array" ref="G404">INDEX(Establishment!C$2:C$1031,MATCH($E404,Establishment!$A$2:$A$1031,0))</f>
        <v xml:space="preserve"> </v>
      </c>
      <c r="I404" s="1"/>
      <c r="M404">
        <f t="shared" si="7"/>
        <v>0</v>
      </c>
      <c r="N404">
        <f t="shared" si="8"/>
        <v>0</v>
      </c>
      <c r="O404" t="s">
        <v>20</v>
      </c>
      <c r="P404" t="str">
        <f t="array" ref="P404">INDEX(Items!B$2:B$1072,MATCH($O404,Items!$A$2:$A$1072,0))</f>
        <v xml:space="preserve"> </v>
      </c>
      <c r="Q404" t="str">
        <f t="array" ref="Q404">INDEX(Items!C$2:C$1072,MATCH($O404,Items!$A$2:$A$1072,0))</f>
        <v xml:space="preserve"> </v>
      </c>
      <c r="R404" t="str">
        <f t="array" ref="R404">INDEX(Items!D$2:D$1072,MATCH($O404,Items!$A$2:$A$1072,0))</f>
        <v xml:space="preserve"> </v>
      </c>
    </row>
    <row r="405" spans="1:18" ht="15.75" customHeight="1" x14ac:dyDescent="0.25">
      <c r="A405">
        <f t="shared" si="6"/>
        <v>1</v>
      </c>
      <c r="B405" t="str">
        <f t="shared" si="9"/>
        <v/>
      </c>
      <c r="C405">
        <f t="shared" si="10"/>
        <v>1</v>
      </c>
      <c r="D405" s="4"/>
      <c r="E405" t="s">
        <v>20</v>
      </c>
      <c r="F405" t="str">
        <f t="array" ref="F405">INDEX(Establishment!B$2:B$1031,MATCH($E405,Establishment!$A$2:$A$1031,0))</f>
        <v xml:space="preserve"> </v>
      </c>
      <c r="G405" t="str">
        <f t="array" ref="G405">INDEX(Establishment!C$2:C$1031,MATCH($E405,Establishment!$A$2:$A$1031,0))</f>
        <v xml:space="preserve"> </v>
      </c>
      <c r="I405" s="1"/>
      <c r="M405">
        <f t="shared" si="7"/>
        <v>0</v>
      </c>
      <c r="N405">
        <f t="shared" si="8"/>
        <v>0</v>
      </c>
      <c r="O405" t="s">
        <v>20</v>
      </c>
      <c r="P405" t="str">
        <f t="array" ref="P405">INDEX(Items!B$2:B$1072,MATCH($O405,Items!$A$2:$A$1072,0))</f>
        <v xml:space="preserve"> </v>
      </c>
      <c r="Q405" t="str">
        <f t="array" ref="Q405">INDEX(Items!C$2:C$1072,MATCH($O405,Items!$A$2:$A$1072,0))</f>
        <v xml:space="preserve"> </v>
      </c>
      <c r="R405" t="str">
        <f t="array" ref="R405">INDEX(Items!D$2:D$1072,MATCH($O405,Items!$A$2:$A$1072,0))</f>
        <v xml:space="preserve"> </v>
      </c>
    </row>
    <row r="406" spans="1:18" ht="15.75" customHeight="1" x14ac:dyDescent="0.25">
      <c r="A406">
        <f t="shared" si="6"/>
        <v>1</v>
      </c>
      <c r="B406" t="str">
        <f t="shared" si="9"/>
        <v/>
      </c>
      <c r="C406">
        <f t="shared" si="10"/>
        <v>1</v>
      </c>
      <c r="D406" s="4"/>
      <c r="E406" t="s">
        <v>20</v>
      </c>
      <c r="F406" t="str">
        <f t="array" ref="F406">INDEX(Establishment!B$2:B$1031,MATCH($E406,Establishment!$A$2:$A$1031,0))</f>
        <v xml:space="preserve"> </v>
      </c>
      <c r="G406" t="str">
        <f t="array" ref="G406">INDEX(Establishment!C$2:C$1031,MATCH($E406,Establishment!$A$2:$A$1031,0))</f>
        <v xml:space="preserve"> </v>
      </c>
      <c r="I406" s="1"/>
      <c r="M406">
        <f t="shared" si="7"/>
        <v>0</v>
      </c>
      <c r="N406">
        <f t="shared" si="8"/>
        <v>0</v>
      </c>
      <c r="O406" t="s">
        <v>20</v>
      </c>
      <c r="P406" t="str">
        <f t="array" ref="P406">INDEX(Items!B$2:B$1072,MATCH($O406,Items!$A$2:$A$1072,0))</f>
        <v xml:space="preserve"> </v>
      </c>
      <c r="Q406" t="str">
        <f t="array" ref="Q406">INDEX(Items!C$2:C$1072,MATCH($O406,Items!$A$2:$A$1072,0))</f>
        <v xml:space="preserve"> </v>
      </c>
      <c r="R406" t="str">
        <f t="array" ref="R406">INDEX(Items!D$2:D$1072,MATCH($O406,Items!$A$2:$A$1072,0))</f>
        <v xml:space="preserve"> </v>
      </c>
    </row>
    <row r="407" spans="1:18" ht="15.75" customHeight="1" x14ac:dyDescent="0.25">
      <c r="A407">
        <f t="shared" si="6"/>
        <v>1</v>
      </c>
      <c r="B407" t="str">
        <f t="shared" si="9"/>
        <v/>
      </c>
      <c r="C407">
        <f t="shared" si="10"/>
        <v>1</v>
      </c>
      <c r="D407" s="4"/>
      <c r="E407" t="s">
        <v>20</v>
      </c>
      <c r="F407" t="str">
        <f t="array" ref="F407">INDEX(Establishment!B$2:B$1031,MATCH($E407,Establishment!$A$2:$A$1031,0))</f>
        <v xml:space="preserve"> </v>
      </c>
      <c r="G407" t="str">
        <f t="array" ref="G407">INDEX(Establishment!C$2:C$1031,MATCH($E407,Establishment!$A$2:$A$1031,0))</f>
        <v xml:space="preserve"> </v>
      </c>
      <c r="I407" s="1"/>
      <c r="M407">
        <f t="shared" si="7"/>
        <v>0</v>
      </c>
      <c r="N407">
        <f t="shared" si="8"/>
        <v>0</v>
      </c>
      <c r="O407" t="s">
        <v>20</v>
      </c>
      <c r="P407" t="str">
        <f t="array" ref="P407">INDEX(Items!B$2:B$1072,MATCH($O407,Items!$A$2:$A$1072,0))</f>
        <v xml:space="preserve"> </v>
      </c>
      <c r="Q407" t="str">
        <f t="array" ref="Q407">INDEX(Items!C$2:C$1072,MATCH($O407,Items!$A$2:$A$1072,0))</f>
        <v xml:space="preserve"> </v>
      </c>
      <c r="R407" t="str">
        <f t="array" ref="R407">INDEX(Items!D$2:D$1072,MATCH($O407,Items!$A$2:$A$1072,0))</f>
        <v xml:space="preserve"> </v>
      </c>
    </row>
    <row r="408" spans="1:18" ht="15.75" customHeight="1" x14ac:dyDescent="0.25">
      <c r="A408">
        <f t="shared" si="6"/>
        <v>1</v>
      </c>
      <c r="B408" t="str">
        <f t="shared" si="9"/>
        <v/>
      </c>
      <c r="C408">
        <f t="shared" si="10"/>
        <v>1</v>
      </c>
      <c r="D408" s="4"/>
      <c r="E408" t="s">
        <v>20</v>
      </c>
      <c r="F408" t="str">
        <f t="array" ref="F408">INDEX(Establishment!B$2:B$1031,MATCH($E408,Establishment!$A$2:$A$1031,0))</f>
        <v xml:space="preserve"> </v>
      </c>
      <c r="G408" t="str">
        <f t="array" ref="G408">INDEX(Establishment!C$2:C$1031,MATCH($E408,Establishment!$A$2:$A$1031,0))</f>
        <v xml:space="preserve"> </v>
      </c>
      <c r="I408" s="1"/>
      <c r="M408">
        <f t="shared" si="7"/>
        <v>0</v>
      </c>
      <c r="N408">
        <f t="shared" si="8"/>
        <v>0</v>
      </c>
      <c r="O408" t="s">
        <v>20</v>
      </c>
      <c r="P408" t="str">
        <f t="array" ref="P408">INDEX(Items!B$2:B$1072,MATCH($O408,Items!$A$2:$A$1072,0))</f>
        <v xml:space="preserve"> </v>
      </c>
      <c r="Q408" t="str">
        <f t="array" ref="Q408">INDEX(Items!C$2:C$1072,MATCH($O408,Items!$A$2:$A$1072,0))</f>
        <v xml:space="preserve"> </v>
      </c>
      <c r="R408" t="str">
        <f t="array" ref="R408">INDEX(Items!D$2:D$1072,MATCH($O408,Items!$A$2:$A$1072,0))</f>
        <v xml:space="preserve"> </v>
      </c>
    </row>
    <row r="409" spans="1:18" ht="15.75" customHeight="1" x14ac:dyDescent="0.25">
      <c r="A409">
        <f t="shared" si="6"/>
        <v>1</v>
      </c>
      <c r="B409" t="str">
        <f t="shared" si="9"/>
        <v/>
      </c>
      <c r="C409">
        <f t="shared" si="10"/>
        <v>1</v>
      </c>
      <c r="D409" s="4"/>
      <c r="E409" t="s">
        <v>20</v>
      </c>
      <c r="F409" t="str">
        <f t="array" ref="F409">INDEX(Establishment!B$2:B$1031,MATCH($E409,Establishment!$A$2:$A$1031,0))</f>
        <v xml:space="preserve"> </v>
      </c>
      <c r="G409" t="str">
        <f t="array" ref="G409">INDEX(Establishment!C$2:C$1031,MATCH($E409,Establishment!$A$2:$A$1031,0))</f>
        <v xml:space="preserve"> </v>
      </c>
      <c r="I409" s="1"/>
      <c r="M409">
        <f t="shared" si="7"/>
        <v>0</v>
      </c>
      <c r="N409">
        <f t="shared" si="8"/>
        <v>0</v>
      </c>
      <c r="O409" t="s">
        <v>20</v>
      </c>
      <c r="P409" t="str">
        <f t="array" ref="P409">INDEX(Items!B$2:B$1072,MATCH($O409,Items!$A$2:$A$1072,0))</f>
        <v xml:space="preserve"> </v>
      </c>
      <c r="Q409" t="str">
        <f t="array" ref="Q409">INDEX(Items!C$2:C$1072,MATCH($O409,Items!$A$2:$A$1072,0))</f>
        <v xml:space="preserve"> </v>
      </c>
      <c r="R409" t="str">
        <f t="array" ref="R409">INDEX(Items!D$2:D$1072,MATCH($O409,Items!$A$2:$A$1072,0))</f>
        <v xml:space="preserve"> </v>
      </c>
    </row>
    <row r="410" spans="1:18" ht="15.75" customHeight="1" x14ac:dyDescent="0.25">
      <c r="A410">
        <f t="shared" si="6"/>
        <v>1</v>
      </c>
      <c r="B410" t="str">
        <f t="shared" si="9"/>
        <v/>
      </c>
      <c r="C410">
        <f t="shared" si="10"/>
        <v>1</v>
      </c>
      <c r="D410" s="4"/>
      <c r="E410" t="s">
        <v>20</v>
      </c>
      <c r="F410" t="str">
        <f t="array" ref="F410">INDEX(Establishment!B$2:B$1031,MATCH($E410,Establishment!$A$2:$A$1031,0))</f>
        <v xml:space="preserve"> </v>
      </c>
      <c r="G410" t="str">
        <f t="array" ref="G410">INDEX(Establishment!C$2:C$1031,MATCH($E410,Establishment!$A$2:$A$1031,0))</f>
        <v xml:space="preserve"> </v>
      </c>
      <c r="I410" s="1"/>
      <c r="M410">
        <f t="shared" si="7"/>
        <v>0</v>
      </c>
      <c r="N410">
        <f t="shared" si="8"/>
        <v>0</v>
      </c>
      <c r="O410" t="s">
        <v>20</v>
      </c>
      <c r="P410" t="str">
        <f t="array" ref="P410">INDEX(Items!B$2:B$1072,MATCH($O410,Items!$A$2:$A$1072,0))</f>
        <v xml:space="preserve"> </v>
      </c>
      <c r="Q410" t="str">
        <f t="array" ref="Q410">INDEX(Items!C$2:C$1072,MATCH($O410,Items!$A$2:$A$1072,0))</f>
        <v xml:space="preserve"> </v>
      </c>
      <c r="R410" t="str">
        <f t="array" ref="R410">INDEX(Items!D$2:D$1072,MATCH($O410,Items!$A$2:$A$1072,0))</f>
        <v xml:space="preserve"> </v>
      </c>
    </row>
    <row r="411" spans="1:18" ht="15.75" customHeight="1" x14ac:dyDescent="0.25">
      <c r="A411">
        <f t="shared" si="6"/>
        <v>1</v>
      </c>
      <c r="B411" t="str">
        <f t="shared" si="9"/>
        <v/>
      </c>
      <c r="C411">
        <f t="shared" si="10"/>
        <v>1</v>
      </c>
      <c r="D411" s="4"/>
      <c r="E411" t="s">
        <v>20</v>
      </c>
      <c r="F411" t="str">
        <f t="array" ref="F411">INDEX(Establishment!B$2:B$1031,MATCH($E411,Establishment!$A$2:$A$1031,0))</f>
        <v xml:space="preserve"> </v>
      </c>
      <c r="G411" t="str">
        <f t="array" ref="G411">INDEX(Establishment!C$2:C$1031,MATCH($E411,Establishment!$A$2:$A$1031,0))</f>
        <v xml:space="preserve"> </v>
      </c>
      <c r="I411" s="1"/>
      <c r="M411">
        <f t="shared" si="7"/>
        <v>0</v>
      </c>
      <c r="N411">
        <f t="shared" si="8"/>
        <v>0</v>
      </c>
      <c r="O411" t="s">
        <v>20</v>
      </c>
      <c r="P411" t="str">
        <f t="array" ref="P411">INDEX(Items!B$2:B$1072,MATCH($O411,Items!$A$2:$A$1072,0))</f>
        <v xml:space="preserve"> </v>
      </c>
      <c r="Q411" t="str">
        <f t="array" ref="Q411">INDEX(Items!C$2:C$1072,MATCH($O411,Items!$A$2:$A$1072,0))</f>
        <v xml:space="preserve"> </v>
      </c>
      <c r="R411" t="str">
        <f t="array" ref="R411">INDEX(Items!D$2:D$1072,MATCH($O411,Items!$A$2:$A$1072,0))</f>
        <v xml:space="preserve"> </v>
      </c>
    </row>
    <row r="412" spans="1:18" ht="15.75" customHeight="1" x14ac:dyDescent="0.25">
      <c r="A412">
        <f t="shared" si="6"/>
        <v>1</v>
      </c>
      <c r="B412" t="str">
        <f t="shared" si="9"/>
        <v/>
      </c>
      <c r="C412">
        <f t="shared" si="10"/>
        <v>1</v>
      </c>
      <c r="D412" s="4"/>
      <c r="E412" t="s">
        <v>20</v>
      </c>
      <c r="F412" t="str">
        <f t="array" ref="F412">INDEX(Establishment!B$2:B$1031,MATCH($E412,Establishment!$A$2:$A$1031,0))</f>
        <v xml:space="preserve"> </v>
      </c>
      <c r="G412" t="str">
        <f t="array" ref="G412">INDEX(Establishment!C$2:C$1031,MATCH($E412,Establishment!$A$2:$A$1031,0))</f>
        <v xml:space="preserve"> </v>
      </c>
      <c r="I412" s="1"/>
      <c r="M412">
        <f t="shared" si="7"/>
        <v>0</v>
      </c>
      <c r="N412">
        <f t="shared" si="8"/>
        <v>0</v>
      </c>
      <c r="O412" t="s">
        <v>20</v>
      </c>
      <c r="P412" t="str">
        <f t="array" ref="P412">INDEX(Items!B$2:B$1072,MATCH($O412,Items!$A$2:$A$1072,0))</f>
        <v xml:space="preserve"> </v>
      </c>
      <c r="Q412" t="str">
        <f t="array" ref="Q412">INDEX(Items!C$2:C$1072,MATCH($O412,Items!$A$2:$A$1072,0))</f>
        <v xml:space="preserve"> </v>
      </c>
      <c r="R412" t="str">
        <f t="array" ref="R412">INDEX(Items!D$2:D$1072,MATCH($O412,Items!$A$2:$A$1072,0))</f>
        <v xml:space="preserve"> </v>
      </c>
    </row>
    <row r="413" spans="1:18" ht="15.75" customHeight="1" x14ac:dyDescent="0.25">
      <c r="A413">
        <f t="shared" si="6"/>
        <v>1</v>
      </c>
      <c r="B413" t="str">
        <f t="shared" si="9"/>
        <v/>
      </c>
      <c r="C413">
        <f t="shared" si="10"/>
        <v>1</v>
      </c>
      <c r="D413" s="4"/>
      <c r="E413" t="s">
        <v>20</v>
      </c>
      <c r="F413" t="str">
        <f t="array" ref="F413">INDEX(Establishment!B$2:B$1031,MATCH($E413,Establishment!$A$2:$A$1031,0))</f>
        <v xml:space="preserve"> </v>
      </c>
      <c r="G413" t="str">
        <f t="array" ref="G413">INDEX(Establishment!C$2:C$1031,MATCH($E413,Establishment!$A$2:$A$1031,0))</f>
        <v xml:space="preserve"> </v>
      </c>
      <c r="I413" s="1"/>
      <c r="M413">
        <f t="shared" si="7"/>
        <v>0</v>
      </c>
      <c r="N413">
        <f t="shared" si="8"/>
        <v>0</v>
      </c>
      <c r="O413" t="s">
        <v>20</v>
      </c>
      <c r="P413" t="str">
        <f t="array" ref="P413">INDEX(Items!B$2:B$1072,MATCH($O413,Items!$A$2:$A$1072,0))</f>
        <v xml:space="preserve"> </v>
      </c>
      <c r="Q413" t="str">
        <f t="array" ref="Q413">INDEX(Items!C$2:C$1072,MATCH($O413,Items!$A$2:$A$1072,0))</f>
        <v xml:space="preserve"> </v>
      </c>
      <c r="R413" t="str">
        <f t="array" ref="R413">INDEX(Items!D$2:D$1072,MATCH($O413,Items!$A$2:$A$1072,0))</f>
        <v xml:space="preserve"> </v>
      </c>
    </row>
    <row r="414" spans="1:18" ht="15.75" customHeight="1" x14ac:dyDescent="0.25">
      <c r="A414">
        <f t="shared" si="6"/>
        <v>1</v>
      </c>
      <c r="B414" t="str">
        <f t="shared" si="9"/>
        <v/>
      </c>
      <c r="C414">
        <f t="shared" si="10"/>
        <v>1</v>
      </c>
      <c r="D414" s="4"/>
      <c r="E414" t="s">
        <v>20</v>
      </c>
      <c r="F414" t="str">
        <f t="array" ref="F414">INDEX(Establishment!B$2:B$1031,MATCH($E414,Establishment!$A$2:$A$1031,0))</f>
        <v xml:space="preserve"> </v>
      </c>
      <c r="G414" t="str">
        <f t="array" ref="G414">INDEX(Establishment!C$2:C$1031,MATCH($E414,Establishment!$A$2:$A$1031,0))</f>
        <v xml:space="preserve"> </v>
      </c>
      <c r="I414" s="1"/>
      <c r="M414">
        <f t="shared" si="7"/>
        <v>0</v>
      </c>
      <c r="N414">
        <f t="shared" si="8"/>
        <v>0</v>
      </c>
      <c r="O414" t="s">
        <v>20</v>
      </c>
      <c r="P414" t="str">
        <f t="array" ref="P414">INDEX(Items!B$2:B$1072,MATCH($O414,Items!$A$2:$A$1072,0))</f>
        <v xml:space="preserve"> </v>
      </c>
      <c r="Q414" t="str">
        <f t="array" ref="Q414">INDEX(Items!C$2:C$1072,MATCH($O414,Items!$A$2:$A$1072,0))</f>
        <v xml:space="preserve"> </v>
      </c>
      <c r="R414" t="str">
        <f t="array" ref="R414">INDEX(Items!D$2:D$1072,MATCH($O414,Items!$A$2:$A$1072,0))</f>
        <v xml:space="preserve"> </v>
      </c>
    </row>
    <row r="415" spans="1:18" ht="15.75" customHeight="1" x14ac:dyDescent="0.25">
      <c r="A415">
        <f t="shared" si="6"/>
        <v>1</v>
      </c>
      <c r="B415" t="str">
        <f t="shared" si="9"/>
        <v/>
      </c>
      <c r="C415">
        <f t="shared" si="10"/>
        <v>1</v>
      </c>
      <c r="D415" s="4"/>
      <c r="E415" t="s">
        <v>20</v>
      </c>
      <c r="F415" t="str">
        <f t="array" ref="F415">INDEX(Establishment!B$2:B$1031,MATCH($E415,Establishment!$A$2:$A$1031,0))</f>
        <v xml:space="preserve"> </v>
      </c>
      <c r="G415" t="str">
        <f t="array" ref="G415">INDEX(Establishment!C$2:C$1031,MATCH($E415,Establishment!$A$2:$A$1031,0))</f>
        <v xml:space="preserve"> </v>
      </c>
      <c r="I415" s="1"/>
      <c r="M415">
        <f t="shared" si="7"/>
        <v>0</v>
      </c>
      <c r="N415">
        <f t="shared" si="8"/>
        <v>0</v>
      </c>
      <c r="O415" t="s">
        <v>20</v>
      </c>
      <c r="P415" t="str">
        <f t="array" ref="P415">INDEX(Items!B$2:B$1072,MATCH($O415,Items!$A$2:$A$1072,0))</f>
        <v xml:space="preserve"> </v>
      </c>
      <c r="Q415" t="str">
        <f t="array" ref="Q415">INDEX(Items!C$2:C$1072,MATCH($O415,Items!$A$2:$A$1072,0))</f>
        <v xml:space="preserve"> </v>
      </c>
      <c r="R415" t="str">
        <f t="array" ref="R415">INDEX(Items!D$2:D$1072,MATCH($O415,Items!$A$2:$A$1072,0))</f>
        <v xml:space="preserve"> </v>
      </c>
    </row>
    <row r="416" spans="1:18" ht="15.75" customHeight="1" x14ac:dyDescent="0.25">
      <c r="A416">
        <f t="shared" si="6"/>
        <v>1</v>
      </c>
      <c r="B416" t="str">
        <f t="shared" si="9"/>
        <v/>
      </c>
      <c r="C416">
        <f t="shared" si="10"/>
        <v>1</v>
      </c>
      <c r="D416" s="4"/>
      <c r="E416" t="s">
        <v>20</v>
      </c>
      <c r="F416" t="str">
        <f t="array" ref="F416">INDEX(Establishment!B$2:B$1031,MATCH($E416,Establishment!$A$2:$A$1031,0))</f>
        <v xml:space="preserve"> </v>
      </c>
      <c r="G416" t="str">
        <f t="array" ref="G416">INDEX(Establishment!C$2:C$1031,MATCH($E416,Establishment!$A$2:$A$1031,0))</f>
        <v xml:space="preserve"> </v>
      </c>
      <c r="I416" s="1"/>
      <c r="M416">
        <f t="shared" si="7"/>
        <v>0</v>
      </c>
      <c r="N416">
        <f t="shared" si="8"/>
        <v>0</v>
      </c>
      <c r="O416" t="s">
        <v>20</v>
      </c>
      <c r="P416" t="str">
        <f t="array" ref="P416">INDEX(Items!B$2:B$1072,MATCH($O416,Items!$A$2:$A$1072,0))</f>
        <v xml:space="preserve"> </v>
      </c>
      <c r="Q416" t="str">
        <f t="array" ref="Q416">INDEX(Items!C$2:C$1072,MATCH($O416,Items!$A$2:$A$1072,0))</f>
        <v xml:space="preserve"> </v>
      </c>
      <c r="R416" t="str">
        <f t="array" ref="R416">INDEX(Items!D$2:D$1072,MATCH($O416,Items!$A$2:$A$1072,0))</f>
        <v xml:space="preserve"> </v>
      </c>
    </row>
    <row r="417" spans="1:18" ht="15.75" customHeight="1" x14ac:dyDescent="0.25">
      <c r="A417">
        <f t="shared" si="6"/>
        <v>1</v>
      </c>
      <c r="B417" t="str">
        <f t="shared" si="9"/>
        <v/>
      </c>
      <c r="C417">
        <f t="shared" si="10"/>
        <v>1</v>
      </c>
      <c r="D417" s="4"/>
      <c r="E417" t="s">
        <v>20</v>
      </c>
      <c r="F417" t="str">
        <f t="array" ref="F417">INDEX(Establishment!B$2:B$1031,MATCH($E417,Establishment!$A$2:$A$1031,0))</f>
        <v xml:space="preserve"> </v>
      </c>
      <c r="G417" t="str">
        <f t="array" ref="G417">INDEX(Establishment!C$2:C$1031,MATCH($E417,Establishment!$A$2:$A$1031,0))</f>
        <v xml:space="preserve"> </v>
      </c>
      <c r="I417" s="1"/>
      <c r="M417">
        <f t="shared" si="7"/>
        <v>0</v>
      </c>
      <c r="N417">
        <f t="shared" si="8"/>
        <v>0</v>
      </c>
      <c r="O417" t="s">
        <v>20</v>
      </c>
      <c r="P417" t="str">
        <f t="array" ref="P417">INDEX(Items!B$2:B$1072,MATCH($O417,Items!$A$2:$A$1072,0))</f>
        <v xml:space="preserve"> </v>
      </c>
      <c r="Q417" t="str">
        <f t="array" ref="Q417">INDEX(Items!C$2:C$1072,MATCH($O417,Items!$A$2:$A$1072,0))</f>
        <v xml:space="preserve"> </v>
      </c>
      <c r="R417" t="str">
        <f t="array" ref="R417">INDEX(Items!D$2:D$1072,MATCH($O417,Items!$A$2:$A$1072,0))</f>
        <v xml:space="preserve"> </v>
      </c>
    </row>
    <row r="418" spans="1:18" ht="15.75" customHeight="1" x14ac:dyDescent="0.25">
      <c r="A418">
        <f t="shared" si="6"/>
        <v>1</v>
      </c>
      <c r="B418" t="str">
        <f t="shared" si="9"/>
        <v/>
      </c>
      <c r="C418">
        <f t="shared" si="10"/>
        <v>1</v>
      </c>
      <c r="D418" s="4"/>
      <c r="E418" t="s">
        <v>20</v>
      </c>
      <c r="F418" t="str">
        <f t="array" ref="F418">INDEX(Establishment!B$2:B$1031,MATCH($E418,Establishment!$A$2:$A$1031,0))</f>
        <v xml:space="preserve"> </v>
      </c>
      <c r="G418" t="str">
        <f t="array" ref="G418">INDEX(Establishment!C$2:C$1031,MATCH($E418,Establishment!$A$2:$A$1031,0))</f>
        <v xml:space="preserve"> </v>
      </c>
      <c r="I418" s="1"/>
      <c r="M418">
        <f t="shared" si="7"/>
        <v>0</v>
      </c>
      <c r="N418">
        <f t="shared" si="8"/>
        <v>0</v>
      </c>
      <c r="O418" t="s">
        <v>20</v>
      </c>
      <c r="P418" t="str">
        <f t="array" ref="P418">INDEX(Items!B$2:B$1072,MATCH($O418,Items!$A$2:$A$1072,0))</f>
        <v xml:space="preserve"> </v>
      </c>
      <c r="Q418" t="str">
        <f t="array" ref="Q418">INDEX(Items!C$2:C$1072,MATCH($O418,Items!$A$2:$A$1072,0))</f>
        <v xml:space="preserve"> </v>
      </c>
      <c r="R418" t="str">
        <f t="array" ref="R418">INDEX(Items!D$2:D$1072,MATCH($O418,Items!$A$2:$A$1072,0))</f>
        <v xml:space="preserve"> </v>
      </c>
    </row>
    <row r="419" spans="1:18" ht="15.75" customHeight="1" x14ac:dyDescent="0.25">
      <c r="A419">
        <f t="shared" si="6"/>
        <v>1</v>
      </c>
      <c r="B419" t="str">
        <f t="shared" si="9"/>
        <v/>
      </c>
      <c r="C419">
        <f t="shared" si="10"/>
        <v>1</v>
      </c>
      <c r="D419" s="4"/>
      <c r="E419" t="s">
        <v>20</v>
      </c>
      <c r="F419" t="str">
        <f t="array" ref="F419">INDEX(Establishment!B$2:B$1031,MATCH($E419,Establishment!$A$2:$A$1031,0))</f>
        <v xml:space="preserve"> </v>
      </c>
      <c r="G419" t="str">
        <f t="array" ref="G419">INDEX(Establishment!C$2:C$1031,MATCH($E419,Establishment!$A$2:$A$1031,0))</f>
        <v xml:space="preserve"> </v>
      </c>
      <c r="I419" s="1"/>
      <c r="M419">
        <f t="shared" si="7"/>
        <v>0</v>
      </c>
      <c r="N419">
        <f t="shared" si="8"/>
        <v>0</v>
      </c>
      <c r="O419" t="s">
        <v>20</v>
      </c>
      <c r="P419" t="str">
        <f t="array" ref="P419">INDEX(Items!B$2:B$1072,MATCH($O419,Items!$A$2:$A$1072,0))</f>
        <v xml:space="preserve"> </v>
      </c>
      <c r="Q419" t="str">
        <f t="array" ref="Q419">INDEX(Items!C$2:C$1072,MATCH($O419,Items!$A$2:$A$1072,0))</f>
        <v xml:space="preserve"> </v>
      </c>
      <c r="R419" t="str">
        <f t="array" ref="R419">INDEX(Items!D$2:D$1072,MATCH($O419,Items!$A$2:$A$1072,0))</f>
        <v xml:space="preserve"> </v>
      </c>
    </row>
    <row r="420" spans="1:18" ht="15.75" customHeight="1" x14ac:dyDescent="0.25">
      <c r="A420">
        <f t="shared" si="6"/>
        <v>1</v>
      </c>
      <c r="B420" t="str">
        <f t="shared" si="9"/>
        <v/>
      </c>
      <c r="C420">
        <f t="shared" si="10"/>
        <v>1</v>
      </c>
      <c r="D420" s="4"/>
      <c r="E420" t="s">
        <v>20</v>
      </c>
      <c r="F420" t="str">
        <f t="array" ref="F420">INDEX(Establishment!B$2:B$1031,MATCH($E420,Establishment!$A$2:$A$1031,0))</f>
        <v xml:space="preserve"> </v>
      </c>
      <c r="G420" t="str">
        <f t="array" ref="G420">INDEX(Establishment!C$2:C$1031,MATCH($E420,Establishment!$A$2:$A$1031,0))</f>
        <v xml:space="preserve"> </v>
      </c>
      <c r="I420" s="1"/>
      <c r="M420">
        <f t="shared" si="7"/>
        <v>0</v>
      </c>
      <c r="N420">
        <f t="shared" si="8"/>
        <v>0</v>
      </c>
      <c r="O420" t="s">
        <v>20</v>
      </c>
      <c r="P420" t="str">
        <f t="array" ref="P420">INDEX(Items!B$2:B$1072,MATCH($O420,Items!$A$2:$A$1072,0))</f>
        <v xml:space="preserve"> </v>
      </c>
      <c r="Q420" t="str">
        <f t="array" ref="Q420">INDEX(Items!C$2:C$1072,MATCH($O420,Items!$A$2:$A$1072,0))</f>
        <v xml:space="preserve"> </v>
      </c>
      <c r="R420" t="str">
        <f t="array" ref="R420">INDEX(Items!D$2:D$1072,MATCH($O420,Items!$A$2:$A$1072,0))</f>
        <v xml:space="preserve"> </v>
      </c>
    </row>
    <row r="421" spans="1:18" ht="15.75" customHeight="1" x14ac:dyDescent="0.25">
      <c r="A421">
        <f t="shared" si="6"/>
        <v>1</v>
      </c>
      <c r="B421" t="str">
        <f t="shared" si="9"/>
        <v/>
      </c>
      <c r="C421">
        <f t="shared" si="10"/>
        <v>1</v>
      </c>
      <c r="D421" s="4"/>
      <c r="E421" t="s">
        <v>20</v>
      </c>
      <c r="F421" t="str">
        <f t="array" ref="F421">INDEX(Establishment!B$2:B$1031,MATCH($E421,Establishment!$A$2:$A$1031,0))</f>
        <v xml:space="preserve"> </v>
      </c>
      <c r="G421" t="str">
        <f t="array" ref="G421">INDEX(Establishment!C$2:C$1031,MATCH($E421,Establishment!$A$2:$A$1031,0))</f>
        <v xml:space="preserve"> </v>
      </c>
      <c r="I421" s="1"/>
      <c r="M421">
        <f t="shared" si="7"/>
        <v>0</v>
      </c>
      <c r="N421">
        <f t="shared" si="8"/>
        <v>0</v>
      </c>
      <c r="O421" t="s">
        <v>20</v>
      </c>
      <c r="P421" t="str">
        <f t="array" ref="P421">INDEX(Items!B$2:B$1072,MATCH($O421,Items!$A$2:$A$1072,0))</f>
        <v xml:space="preserve"> </v>
      </c>
      <c r="Q421" t="str">
        <f t="array" ref="Q421">INDEX(Items!C$2:C$1072,MATCH($O421,Items!$A$2:$A$1072,0))</f>
        <v xml:space="preserve"> </v>
      </c>
      <c r="R421" t="str">
        <f t="array" ref="R421">INDEX(Items!D$2:D$1072,MATCH($O421,Items!$A$2:$A$1072,0))</f>
        <v xml:space="preserve"> </v>
      </c>
    </row>
    <row r="422" spans="1:18" ht="15.75" customHeight="1" x14ac:dyDescent="0.25">
      <c r="A422">
        <f t="shared" si="6"/>
        <v>1</v>
      </c>
      <c r="B422" t="str">
        <f t="shared" si="9"/>
        <v/>
      </c>
      <c r="C422">
        <f t="shared" si="10"/>
        <v>1</v>
      </c>
      <c r="D422" s="4"/>
      <c r="E422" t="s">
        <v>20</v>
      </c>
      <c r="F422" t="str">
        <f t="array" ref="F422">INDEX(Establishment!B$2:B$1031,MATCH($E422,Establishment!$A$2:$A$1031,0))</f>
        <v xml:space="preserve"> </v>
      </c>
      <c r="G422" t="str">
        <f t="array" ref="G422">INDEX(Establishment!C$2:C$1031,MATCH($E422,Establishment!$A$2:$A$1031,0))</f>
        <v xml:space="preserve"> </v>
      </c>
      <c r="I422" s="1"/>
      <c r="M422">
        <f t="shared" si="7"/>
        <v>0</v>
      </c>
      <c r="N422">
        <f t="shared" si="8"/>
        <v>0</v>
      </c>
      <c r="O422" t="s">
        <v>20</v>
      </c>
      <c r="P422" t="str">
        <f t="array" ref="P422">INDEX(Items!B$2:B$1072,MATCH($O422,Items!$A$2:$A$1072,0))</f>
        <v xml:space="preserve"> </v>
      </c>
      <c r="Q422" t="str">
        <f t="array" ref="Q422">INDEX(Items!C$2:C$1072,MATCH($O422,Items!$A$2:$A$1072,0))</f>
        <v xml:space="preserve"> </v>
      </c>
      <c r="R422" t="str">
        <f t="array" ref="R422">INDEX(Items!D$2:D$1072,MATCH($O422,Items!$A$2:$A$1072,0))</f>
        <v xml:space="preserve"> </v>
      </c>
    </row>
    <row r="423" spans="1:18" ht="15.75" customHeight="1" x14ac:dyDescent="0.25">
      <c r="A423">
        <f t="shared" si="6"/>
        <v>1</v>
      </c>
      <c r="B423" t="str">
        <f t="shared" si="9"/>
        <v/>
      </c>
      <c r="C423">
        <f t="shared" si="10"/>
        <v>1</v>
      </c>
      <c r="D423" s="4"/>
      <c r="E423" t="s">
        <v>20</v>
      </c>
      <c r="F423" t="str">
        <f t="array" ref="F423">INDEX(Establishment!B$2:B$1031,MATCH($E423,Establishment!$A$2:$A$1031,0))</f>
        <v xml:space="preserve"> </v>
      </c>
      <c r="G423" t="str">
        <f t="array" ref="G423">INDEX(Establishment!C$2:C$1031,MATCH($E423,Establishment!$A$2:$A$1031,0))</f>
        <v xml:space="preserve"> </v>
      </c>
      <c r="I423" s="1"/>
      <c r="M423">
        <f t="shared" si="7"/>
        <v>0</v>
      </c>
      <c r="N423">
        <f t="shared" si="8"/>
        <v>0</v>
      </c>
      <c r="O423" t="s">
        <v>20</v>
      </c>
      <c r="P423" t="str">
        <f t="array" ref="P423">INDEX(Items!B$2:B$1072,MATCH($O423,Items!$A$2:$A$1072,0))</f>
        <v xml:space="preserve"> </v>
      </c>
      <c r="Q423" t="str">
        <f t="array" ref="Q423">INDEX(Items!C$2:C$1072,MATCH($O423,Items!$A$2:$A$1072,0))</f>
        <v xml:space="preserve"> </v>
      </c>
      <c r="R423" t="str">
        <f t="array" ref="R423">INDEX(Items!D$2:D$1072,MATCH($O423,Items!$A$2:$A$1072,0))</f>
        <v xml:space="preserve"> </v>
      </c>
    </row>
    <row r="424" spans="1:18" ht="15.75" customHeight="1" x14ac:dyDescent="0.25">
      <c r="A424">
        <f t="shared" si="6"/>
        <v>1</v>
      </c>
      <c r="B424" t="str">
        <f t="shared" si="9"/>
        <v/>
      </c>
      <c r="C424">
        <f t="shared" si="10"/>
        <v>1</v>
      </c>
      <c r="D424" s="4"/>
      <c r="E424" t="s">
        <v>20</v>
      </c>
      <c r="F424" t="str">
        <f t="array" ref="F424">INDEX(Establishment!B$2:B$1031,MATCH($E424,Establishment!$A$2:$A$1031,0))</f>
        <v xml:space="preserve"> </v>
      </c>
      <c r="G424" t="str">
        <f t="array" ref="G424">INDEX(Establishment!C$2:C$1031,MATCH($E424,Establishment!$A$2:$A$1031,0))</f>
        <v xml:space="preserve"> </v>
      </c>
      <c r="I424" s="1"/>
      <c r="M424">
        <f t="shared" si="7"/>
        <v>0</v>
      </c>
      <c r="N424">
        <f t="shared" si="8"/>
        <v>0</v>
      </c>
      <c r="O424" t="s">
        <v>20</v>
      </c>
      <c r="P424" t="str">
        <f t="array" ref="P424">INDEX(Items!B$2:B$1072,MATCH($O424,Items!$A$2:$A$1072,0))</f>
        <v xml:space="preserve"> </v>
      </c>
      <c r="Q424" t="str">
        <f t="array" ref="Q424">INDEX(Items!C$2:C$1072,MATCH($O424,Items!$A$2:$A$1072,0))</f>
        <v xml:space="preserve"> </v>
      </c>
      <c r="R424" t="str">
        <f t="array" ref="R424">INDEX(Items!D$2:D$1072,MATCH($O424,Items!$A$2:$A$1072,0))</f>
        <v xml:space="preserve"> </v>
      </c>
    </row>
    <row r="425" spans="1:18" ht="15.75" customHeight="1" x14ac:dyDescent="0.25">
      <c r="A425">
        <f t="shared" si="6"/>
        <v>1</v>
      </c>
      <c r="B425" t="str">
        <f t="shared" si="9"/>
        <v/>
      </c>
      <c r="C425">
        <f t="shared" si="10"/>
        <v>1</v>
      </c>
      <c r="D425" s="4"/>
      <c r="E425" t="s">
        <v>20</v>
      </c>
      <c r="F425" t="str">
        <f t="array" ref="F425">INDEX(Establishment!B$2:B$1031,MATCH($E425,Establishment!$A$2:$A$1031,0))</f>
        <v xml:space="preserve"> </v>
      </c>
      <c r="G425" t="str">
        <f t="array" ref="G425">INDEX(Establishment!C$2:C$1031,MATCH($E425,Establishment!$A$2:$A$1031,0))</f>
        <v xml:space="preserve"> </v>
      </c>
      <c r="I425" s="1"/>
      <c r="M425">
        <f t="shared" si="7"/>
        <v>0</v>
      </c>
      <c r="N425">
        <f t="shared" si="8"/>
        <v>0</v>
      </c>
      <c r="O425" t="s">
        <v>20</v>
      </c>
      <c r="P425" t="str">
        <f t="array" ref="P425">INDEX(Items!B$2:B$1072,MATCH($O425,Items!$A$2:$A$1072,0))</f>
        <v xml:space="preserve"> </v>
      </c>
      <c r="Q425" t="str">
        <f t="array" ref="Q425">INDEX(Items!C$2:C$1072,MATCH($O425,Items!$A$2:$A$1072,0))</f>
        <v xml:space="preserve"> </v>
      </c>
      <c r="R425" t="str">
        <f t="array" ref="R425">INDEX(Items!D$2:D$1072,MATCH($O425,Items!$A$2:$A$1072,0))</f>
        <v xml:space="preserve"> </v>
      </c>
    </row>
    <row r="426" spans="1:18" ht="15.75" customHeight="1" x14ac:dyDescent="0.25">
      <c r="A426">
        <f t="shared" si="6"/>
        <v>1</v>
      </c>
      <c r="B426" t="str">
        <f t="shared" si="9"/>
        <v/>
      </c>
      <c r="C426">
        <f t="shared" si="10"/>
        <v>1</v>
      </c>
      <c r="D426" s="4"/>
      <c r="E426" t="s">
        <v>20</v>
      </c>
      <c r="F426" t="str">
        <f t="array" ref="F426">INDEX(Establishment!B$2:B$1031,MATCH($E426,Establishment!$A$2:$A$1031,0))</f>
        <v xml:space="preserve"> </v>
      </c>
      <c r="G426" t="str">
        <f t="array" ref="G426">INDEX(Establishment!C$2:C$1031,MATCH($E426,Establishment!$A$2:$A$1031,0))</f>
        <v xml:space="preserve"> </v>
      </c>
      <c r="I426" s="1"/>
      <c r="M426">
        <f t="shared" si="7"/>
        <v>0</v>
      </c>
      <c r="N426">
        <f t="shared" si="8"/>
        <v>0</v>
      </c>
      <c r="O426" t="s">
        <v>20</v>
      </c>
      <c r="P426" t="str">
        <f t="array" ref="P426">INDEX(Items!B$2:B$1072,MATCH($O426,Items!$A$2:$A$1072,0))</f>
        <v xml:space="preserve"> </v>
      </c>
      <c r="Q426" t="str">
        <f t="array" ref="Q426">INDEX(Items!C$2:C$1072,MATCH($O426,Items!$A$2:$A$1072,0))</f>
        <v xml:space="preserve"> </v>
      </c>
      <c r="R426" t="str">
        <f t="array" ref="R426">INDEX(Items!D$2:D$1072,MATCH($O426,Items!$A$2:$A$1072,0))</f>
        <v xml:space="preserve"> </v>
      </c>
    </row>
    <row r="427" spans="1:18" ht="15.75" customHeight="1" x14ac:dyDescent="0.25">
      <c r="A427">
        <f t="shared" si="6"/>
        <v>1</v>
      </c>
      <c r="B427" t="str">
        <f t="shared" si="9"/>
        <v/>
      </c>
      <c r="C427">
        <f t="shared" si="10"/>
        <v>1</v>
      </c>
      <c r="D427" s="4"/>
      <c r="E427" t="s">
        <v>20</v>
      </c>
      <c r="F427" t="str">
        <f t="array" ref="F427">INDEX(Establishment!B$2:B$1031,MATCH($E427,Establishment!$A$2:$A$1031,0))</f>
        <v xml:space="preserve"> </v>
      </c>
      <c r="G427" t="str">
        <f t="array" ref="G427">INDEX(Establishment!C$2:C$1031,MATCH($E427,Establishment!$A$2:$A$1031,0))</f>
        <v xml:space="preserve"> </v>
      </c>
      <c r="I427" s="1"/>
      <c r="M427">
        <f t="shared" si="7"/>
        <v>0</v>
      </c>
      <c r="N427">
        <f t="shared" si="8"/>
        <v>0</v>
      </c>
      <c r="O427" t="s">
        <v>20</v>
      </c>
      <c r="P427" t="str">
        <f t="array" ref="P427">INDEX(Items!B$2:B$1072,MATCH($O427,Items!$A$2:$A$1072,0))</f>
        <v xml:space="preserve"> </v>
      </c>
      <c r="Q427" t="str">
        <f t="array" ref="Q427">INDEX(Items!C$2:C$1072,MATCH($O427,Items!$A$2:$A$1072,0))</f>
        <v xml:space="preserve"> </v>
      </c>
      <c r="R427" t="str">
        <f t="array" ref="R427">INDEX(Items!D$2:D$1072,MATCH($O427,Items!$A$2:$A$1072,0))</f>
        <v xml:space="preserve"> </v>
      </c>
    </row>
    <row r="428" spans="1:18" ht="15.75" customHeight="1" x14ac:dyDescent="0.25">
      <c r="A428">
        <f t="shared" si="6"/>
        <v>1</v>
      </c>
      <c r="B428" t="str">
        <f t="shared" si="9"/>
        <v/>
      </c>
      <c r="C428">
        <f t="shared" si="10"/>
        <v>1</v>
      </c>
      <c r="D428" s="4"/>
      <c r="E428" t="s">
        <v>20</v>
      </c>
      <c r="F428" t="str">
        <f t="array" ref="F428">INDEX(Establishment!B$2:B$1031,MATCH($E428,Establishment!$A$2:$A$1031,0))</f>
        <v xml:space="preserve"> </v>
      </c>
      <c r="G428" t="str">
        <f t="array" ref="G428">INDEX(Establishment!C$2:C$1031,MATCH($E428,Establishment!$A$2:$A$1031,0))</f>
        <v xml:space="preserve"> </v>
      </c>
      <c r="I428" s="1"/>
      <c r="M428">
        <f t="shared" si="7"/>
        <v>0</v>
      </c>
      <c r="N428">
        <f t="shared" si="8"/>
        <v>0</v>
      </c>
      <c r="O428" t="s">
        <v>20</v>
      </c>
      <c r="P428" t="str">
        <f t="array" ref="P428">INDEX(Items!B$2:B$1072,MATCH($O428,Items!$A$2:$A$1072,0))</f>
        <v xml:space="preserve"> </v>
      </c>
      <c r="Q428" t="str">
        <f t="array" ref="Q428">INDEX(Items!C$2:C$1072,MATCH($O428,Items!$A$2:$A$1072,0))</f>
        <v xml:space="preserve"> </v>
      </c>
      <c r="R428" t="str">
        <f t="array" ref="R428">INDEX(Items!D$2:D$1072,MATCH($O428,Items!$A$2:$A$1072,0))</f>
        <v xml:space="preserve"> </v>
      </c>
    </row>
    <row r="429" spans="1:18" ht="15.75" customHeight="1" x14ac:dyDescent="0.25">
      <c r="A429">
        <f t="shared" si="6"/>
        <v>1</v>
      </c>
      <c r="B429" t="str">
        <f t="shared" si="9"/>
        <v/>
      </c>
      <c r="C429">
        <f t="shared" si="10"/>
        <v>1</v>
      </c>
      <c r="D429" s="4"/>
      <c r="E429" t="s">
        <v>20</v>
      </c>
      <c r="F429" t="str">
        <f t="array" ref="F429">INDEX(Establishment!B$2:B$1031,MATCH($E429,Establishment!$A$2:$A$1031,0))</f>
        <v xml:space="preserve"> </v>
      </c>
      <c r="G429" t="str">
        <f t="array" ref="G429">INDEX(Establishment!C$2:C$1031,MATCH($E429,Establishment!$A$2:$A$1031,0))</f>
        <v xml:space="preserve"> </v>
      </c>
      <c r="I429" s="1"/>
      <c r="M429">
        <f t="shared" si="7"/>
        <v>0</v>
      </c>
      <c r="N429">
        <f t="shared" si="8"/>
        <v>0</v>
      </c>
      <c r="O429" t="s">
        <v>20</v>
      </c>
      <c r="P429" t="str">
        <f t="array" ref="P429">INDEX(Items!B$2:B$1072,MATCH($O429,Items!$A$2:$A$1072,0))</f>
        <v xml:space="preserve"> </v>
      </c>
      <c r="Q429" t="str">
        <f t="array" ref="Q429">INDEX(Items!C$2:C$1072,MATCH($O429,Items!$A$2:$A$1072,0))</f>
        <v xml:space="preserve"> </v>
      </c>
      <c r="R429" t="str">
        <f t="array" ref="R429">INDEX(Items!D$2:D$1072,MATCH($O429,Items!$A$2:$A$1072,0))</f>
        <v xml:space="preserve"> </v>
      </c>
    </row>
    <row r="430" spans="1:18" ht="15.75" customHeight="1" x14ac:dyDescent="0.25">
      <c r="A430">
        <f t="shared" si="6"/>
        <v>1</v>
      </c>
      <c r="B430" t="str">
        <f t="shared" si="9"/>
        <v/>
      </c>
      <c r="C430">
        <f t="shared" si="10"/>
        <v>1</v>
      </c>
      <c r="D430" s="4"/>
      <c r="E430" t="s">
        <v>20</v>
      </c>
      <c r="F430" t="str">
        <f t="array" ref="F430">INDEX(Establishment!B$2:B$1031,MATCH($E430,Establishment!$A$2:$A$1031,0))</f>
        <v xml:space="preserve"> </v>
      </c>
      <c r="G430" t="str">
        <f t="array" ref="G430">INDEX(Establishment!C$2:C$1031,MATCH($E430,Establishment!$A$2:$A$1031,0))</f>
        <v xml:space="preserve"> </v>
      </c>
      <c r="I430" s="1"/>
      <c r="M430">
        <f t="shared" si="7"/>
        <v>0</v>
      </c>
      <c r="N430">
        <f t="shared" si="8"/>
        <v>0</v>
      </c>
      <c r="O430" t="s">
        <v>20</v>
      </c>
      <c r="P430" t="str">
        <f t="array" ref="P430">INDEX(Items!B$2:B$1072,MATCH($O430,Items!$A$2:$A$1072,0))</f>
        <v xml:space="preserve"> </v>
      </c>
      <c r="Q430" t="str">
        <f t="array" ref="Q430">INDEX(Items!C$2:C$1072,MATCH($O430,Items!$A$2:$A$1072,0))</f>
        <v xml:space="preserve"> </v>
      </c>
      <c r="R430" t="str">
        <f t="array" ref="R430">INDEX(Items!D$2:D$1072,MATCH($O430,Items!$A$2:$A$1072,0))</f>
        <v xml:space="preserve"> </v>
      </c>
    </row>
    <row r="431" spans="1:18" ht="15.75" customHeight="1" x14ac:dyDescent="0.25">
      <c r="A431">
        <f t="shared" si="6"/>
        <v>1</v>
      </c>
      <c r="B431" t="str">
        <f t="shared" si="9"/>
        <v/>
      </c>
      <c r="C431">
        <f t="shared" si="10"/>
        <v>1</v>
      </c>
      <c r="D431" s="4"/>
      <c r="E431" t="s">
        <v>20</v>
      </c>
      <c r="F431" t="str">
        <f t="array" ref="F431">INDEX(Establishment!B$2:B$1031,MATCH($E431,Establishment!$A$2:$A$1031,0))</f>
        <v xml:space="preserve"> </v>
      </c>
      <c r="G431" t="str">
        <f t="array" ref="G431">INDEX(Establishment!C$2:C$1031,MATCH($E431,Establishment!$A$2:$A$1031,0))</f>
        <v xml:space="preserve"> </v>
      </c>
      <c r="I431" s="1"/>
      <c r="M431">
        <f t="shared" si="7"/>
        <v>0</v>
      </c>
      <c r="N431">
        <f t="shared" si="8"/>
        <v>0</v>
      </c>
      <c r="O431" t="s">
        <v>20</v>
      </c>
      <c r="P431" t="str">
        <f t="array" ref="P431">INDEX(Items!B$2:B$1072,MATCH($O431,Items!$A$2:$A$1072,0))</f>
        <v xml:space="preserve"> </v>
      </c>
      <c r="Q431" t="str">
        <f t="array" ref="Q431">INDEX(Items!C$2:C$1072,MATCH($O431,Items!$A$2:$A$1072,0))</f>
        <v xml:space="preserve"> </v>
      </c>
      <c r="R431" t="str">
        <f t="array" ref="R431">INDEX(Items!D$2:D$1072,MATCH($O431,Items!$A$2:$A$1072,0))</f>
        <v xml:space="preserve"> </v>
      </c>
    </row>
    <row r="432" spans="1:18" ht="15.75" customHeight="1" x14ac:dyDescent="0.25">
      <c r="A432">
        <f t="shared" si="6"/>
        <v>1</v>
      </c>
      <c r="B432" t="str">
        <f t="shared" si="9"/>
        <v/>
      </c>
      <c r="C432">
        <f t="shared" si="10"/>
        <v>1</v>
      </c>
      <c r="D432" s="4"/>
      <c r="E432" t="s">
        <v>20</v>
      </c>
      <c r="F432" t="str">
        <f t="array" ref="F432">INDEX(Establishment!B$2:B$1031,MATCH($E432,Establishment!$A$2:$A$1031,0))</f>
        <v xml:space="preserve"> </v>
      </c>
      <c r="G432" t="str">
        <f t="array" ref="G432">INDEX(Establishment!C$2:C$1031,MATCH($E432,Establishment!$A$2:$A$1031,0))</f>
        <v xml:space="preserve"> </v>
      </c>
      <c r="I432" s="1"/>
      <c r="M432">
        <f t="shared" si="7"/>
        <v>0</v>
      </c>
      <c r="N432">
        <f t="shared" si="8"/>
        <v>0</v>
      </c>
      <c r="O432" t="s">
        <v>20</v>
      </c>
      <c r="P432" t="str">
        <f t="array" ref="P432">INDEX(Items!B$2:B$1072,MATCH($O432,Items!$A$2:$A$1072,0))</f>
        <v xml:space="preserve"> </v>
      </c>
      <c r="Q432" t="str">
        <f t="array" ref="Q432">INDEX(Items!C$2:C$1072,MATCH($O432,Items!$A$2:$A$1072,0))</f>
        <v xml:space="preserve"> </v>
      </c>
      <c r="R432" t="str">
        <f t="array" ref="R432">INDEX(Items!D$2:D$1072,MATCH($O432,Items!$A$2:$A$1072,0))</f>
        <v xml:space="preserve"> </v>
      </c>
    </row>
    <row r="433" spans="1:18" ht="15.75" customHeight="1" x14ac:dyDescent="0.25">
      <c r="A433">
        <f t="shared" si="6"/>
        <v>1</v>
      </c>
      <c r="B433" t="str">
        <f t="shared" si="9"/>
        <v/>
      </c>
      <c r="C433">
        <f t="shared" si="10"/>
        <v>1</v>
      </c>
      <c r="D433" s="4"/>
      <c r="E433" t="s">
        <v>20</v>
      </c>
      <c r="F433" t="str">
        <f t="array" ref="F433">INDEX(Establishment!B$2:B$1031,MATCH($E433,Establishment!$A$2:$A$1031,0))</f>
        <v xml:space="preserve"> </v>
      </c>
      <c r="G433" t="str">
        <f t="array" ref="G433">INDEX(Establishment!C$2:C$1031,MATCH($E433,Establishment!$A$2:$A$1031,0))</f>
        <v xml:space="preserve"> </v>
      </c>
      <c r="I433" s="1"/>
      <c r="M433">
        <f t="shared" si="7"/>
        <v>0</v>
      </c>
      <c r="N433">
        <f t="shared" si="8"/>
        <v>0</v>
      </c>
      <c r="O433" t="s">
        <v>20</v>
      </c>
      <c r="P433" t="str">
        <f t="array" ref="P433">INDEX(Items!B$2:B$1072,MATCH($O433,Items!$A$2:$A$1072,0))</f>
        <v xml:space="preserve"> </v>
      </c>
      <c r="Q433" t="str">
        <f t="array" ref="Q433">INDEX(Items!C$2:C$1072,MATCH($O433,Items!$A$2:$A$1072,0))</f>
        <v xml:space="preserve"> </v>
      </c>
      <c r="R433" t="str">
        <f t="array" ref="R433">INDEX(Items!D$2:D$1072,MATCH($O433,Items!$A$2:$A$1072,0))</f>
        <v xml:space="preserve"> </v>
      </c>
    </row>
    <row r="434" spans="1:18" ht="15.75" customHeight="1" x14ac:dyDescent="0.25">
      <c r="A434">
        <f t="shared" si="6"/>
        <v>1</v>
      </c>
      <c r="B434" t="str">
        <f t="shared" si="9"/>
        <v/>
      </c>
      <c r="C434">
        <f t="shared" si="10"/>
        <v>1</v>
      </c>
      <c r="D434" s="4"/>
      <c r="E434" t="s">
        <v>20</v>
      </c>
      <c r="F434" t="str">
        <f t="array" ref="F434">INDEX(Establishment!B$2:B$1031,MATCH($E434,Establishment!$A$2:$A$1031,0))</f>
        <v xml:space="preserve"> </v>
      </c>
      <c r="G434" t="str">
        <f t="array" ref="G434">INDEX(Establishment!C$2:C$1031,MATCH($E434,Establishment!$A$2:$A$1031,0))</f>
        <v xml:space="preserve"> </v>
      </c>
      <c r="I434" s="1"/>
      <c r="M434">
        <f t="shared" si="7"/>
        <v>0</v>
      </c>
      <c r="N434">
        <f t="shared" si="8"/>
        <v>0</v>
      </c>
      <c r="O434" t="s">
        <v>20</v>
      </c>
      <c r="P434" t="str">
        <f t="array" ref="P434">INDEX(Items!B$2:B$1072,MATCH($O434,Items!$A$2:$A$1072,0))</f>
        <v xml:space="preserve"> </v>
      </c>
      <c r="Q434" t="str">
        <f t="array" ref="Q434">INDEX(Items!C$2:C$1072,MATCH($O434,Items!$A$2:$A$1072,0))</f>
        <v xml:space="preserve"> </v>
      </c>
      <c r="R434" t="str">
        <f t="array" ref="R434">INDEX(Items!D$2:D$1072,MATCH($O434,Items!$A$2:$A$1072,0))</f>
        <v xml:space="preserve"> </v>
      </c>
    </row>
    <row r="435" spans="1:18" ht="15.75" customHeight="1" x14ac:dyDescent="0.25">
      <c r="A435">
        <f t="shared" si="6"/>
        <v>1</v>
      </c>
      <c r="B435" t="str">
        <f t="shared" si="9"/>
        <v/>
      </c>
      <c r="C435">
        <f t="shared" si="10"/>
        <v>1</v>
      </c>
      <c r="D435" s="4"/>
      <c r="E435" t="s">
        <v>20</v>
      </c>
      <c r="F435" t="str">
        <f t="array" ref="F435">INDEX(Establishment!B$2:B$1031,MATCH($E435,Establishment!$A$2:$A$1031,0))</f>
        <v xml:space="preserve"> </v>
      </c>
      <c r="G435" t="str">
        <f t="array" ref="G435">INDEX(Establishment!C$2:C$1031,MATCH($E435,Establishment!$A$2:$A$1031,0))</f>
        <v xml:space="preserve"> </v>
      </c>
      <c r="I435" s="1"/>
      <c r="M435">
        <f t="shared" si="7"/>
        <v>0</v>
      </c>
      <c r="N435">
        <f t="shared" si="8"/>
        <v>0</v>
      </c>
      <c r="O435" t="s">
        <v>20</v>
      </c>
      <c r="P435" t="str">
        <f t="array" ref="P435">INDEX(Items!B$2:B$1072,MATCH($O435,Items!$A$2:$A$1072,0))</f>
        <v xml:space="preserve"> </v>
      </c>
      <c r="Q435" t="str">
        <f t="array" ref="Q435">INDEX(Items!C$2:C$1072,MATCH($O435,Items!$A$2:$A$1072,0))</f>
        <v xml:space="preserve"> </v>
      </c>
      <c r="R435" t="str">
        <f t="array" ref="R435">INDEX(Items!D$2:D$1072,MATCH($O435,Items!$A$2:$A$1072,0))</f>
        <v xml:space="preserve"> </v>
      </c>
    </row>
    <row r="436" spans="1:18" ht="15.75" customHeight="1" x14ac:dyDescent="0.25">
      <c r="A436">
        <f t="shared" si="6"/>
        <v>1</v>
      </c>
      <c r="B436" t="str">
        <f t="shared" si="9"/>
        <v/>
      </c>
      <c r="C436">
        <f t="shared" si="10"/>
        <v>1</v>
      </c>
      <c r="D436" s="4"/>
      <c r="E436" t="s">
        <v>20</v>
      </c>
      <c r="F436" t="str">
        <f t="array" ref="F436">INDEX(Establishment!B$2:B$1031,MATCH($E436,Establishment!$A$2:$A$1031,0))</f>
        <v xml:space="preserve"> </v>
      </c>
      <c r="G436" t="str">
        <f t="array" ref="G436">INDEX(Establishment!C$2:C$1031,MATCH($E436,Establishment!$A$2:$A$1031,0))</f>
        <v xml:space="preserve"> </v>
      </c>
      <c r="I436" s="1"/>
      <c r="M436">
        <f t="shared" si="7"/>
        <v>0</v>
      </c>
      <c r="N436">
        <f t="shared" si="8"/>
        <v>0</v>
      </c>
      <c r="O436" t="s">
        <v>20</v>
      </c>
      <c r="P436" t="str">
        <f t="array" ref="P436">INDEX(Items!B$2:B$1072,MATCH($O436,Items!$A$2:$A$1072,0))</f>
        <v xml:space="preserve"> </v>
      </c>
      <c r="Q436" t="str">
        <f t="array" ref="Q436">INDEX(Items!C$2:C$1072,MATCH($O436,Items!$A$2:$A$1072,0))</f>
        <v xml:space="preserve"> </v>
      </c>
      <c r="R436" t="str">
        <f t="array" ref="R436">INDEX(Items!D$2:D$1072,MATCH($O436,Items!$A$2:$A$1072,0))</f>
        <v xml:space="preserve"> </v>
      </c>
    </row>
    <row r="437" spans="1:18" ht="15.75" customHeight="1" x14ac:dyDescent="0.25">
      <c r="A437">
        <f t="shared" si="6"/>
        <v>1</v>
      </c>
      <c r="B437" t="str">
        <f t="shared" si="9"/>
        <v/>
      </c>
      <c r="C437">
        <f t="shared" si="10"/>
        <v>1</v>
      </c>
      <c r="D437" s="4"/>
      <c r="E437" t="s">
        <v>20</v>
      </c>
      <c r="F437" t="str">
        <f t="array" ref="F437">INDEX(Establishment!B$2:B$1031,MATCH($E437,Establishment!$A$2:$A$1031,0))</f>
        <v xml:space="preserve"> </v>
      </c>
      <c r="G437" t="str">
        <f t="array" ref="G437">INDEX(Establishment!C$2:C$1031,MATCH($E437,Establishment!$A$2:$A$1031,0))</f>
        <v xml:space="preserve"> </v>
      </c>
      <c r="I437" s="1"/>
      <c r="M437">
        <f t="shared" si="7"/>
        <v>0</v>
      </c>
      <c r="N437">
        <f t="shared" si="8"/>
        <v>0</v>
      </c>
      <c r="O437" t="s">
        <v>20</v>
      </c>
      <c r="P437" t="str">
        <f t="array" ref="P437">INDEX(Items!B$2:B$1072,MATCH($O437,Items!$A$2:$A$1072,0))</f>
        <v xml:space="preserve"> </v>
      </c>
      <c r="Q437" t="str">
        <f t="array" ref="Q437">INDEX(Items!C$2:C$1072,MATCH($O437,Items!$A$2:$A$1072,0))</f>
        <v xml:space="preserve"> </v>
      </c>
      <c r="R437" t="str">
        <f t="array" ref="R437">INDEX(Items!D$2:D$1072,MATCH($O437,Items!$A$2:$A$1072,0))</f>
        <v xml:space="preserve"> </v>
      </c>
    </row>
    <row r="438" spans="1:18" ht="15.75" customHeight="1" x14ac:dyDescent="0.25">
      <c r="A438">
        <f t="shared" si="6"/>
        <v>1</v>
      </c>
      <c r="B438" t="str">
        <f t="shared" si="9"/>
        <v/>
      </c>
      <c r="C438">
        <f t="shared" si="10"/>
        <v>1</v>
      </c>
      <c r="D438" s="4"/>
      <c r="E438" t="s">
        <v>20</v>
      </c>
      <c r="F438" t="str">
        <f t="array" ref="F438">INDEX(Establishment!B$2:B$1031,MATCH($E438,Establishment!$A$2:$A$1031,0))</f>
        <v xml:space="preserve"> </v>
      </c>
      <c r="G438" t="str">
        <f t="array" ref="G438">INDEX(Establishment!C$2:C$1031,MATCH($E438,Establishment!$A$2:$A$1031,0))</f>
        <v xml:space="preserve"> </v>
      </c>
      <c r="I438" s="1"/>
      <c r="M438">
        <f t="shared" si="7"/>
        <v>0</v>
      </c>
      <c r="N438">
        <f t="shared" si="8"/>
        <v>0</v>
      </c>
      <c r="O438" t="s">
        <v>20</v>
      </c>
      <c r="P438" t="str">
        <f t="array" ref="P438">INDEX(Items!B$2:B$1072,MATCH($O438,Items!$A$2:$A$1072,0))</f>
        <v xml:space="preserve"> </v>
      </c>
      <c r="Q438" t="str">
        <f t="array" ref="Q438">INDEX(Items!C$2:C$1072,MATCH($O438,Items!$A$2:$A$1072,0))</f>
        <v xml:space="preserve"> </v>
      </c>
      <c r="R438" t="str">
        <f t="array" ref="R438">INDEX(Items!D$2:D$1072,MATCH($O438,Items!$A$2:$A$1072,0))</f>
        <v xml:space="preserve"> </v>
      </c>
    </row>
    <row r="439" spans="1:18" ht="15.75" customHeight="1" x14ac:dyDescent="0.25">
      <c r="A439">
        <f t="shared" si="6"/>
        <v>1</v>
      </c>
      <c r="B439" t="str">
        <f t="shared" si="9"/>
        <v/>
      </c>
      <c r="C439">
        <f t="shared" si="10"/>
        <v>1</v>
      </c>
      <c r="D439" s="4"/>
      <c r="E439" t="s">
        <v>20</v>
      </c>
      <c r="F439" t="str">
        <f t="array" ref="F439">INDEX(Establishment!B$2:B$1031,MATCH($E439,Establishment!$A$2:$A$1031,0))</f>
        <v xml:space="preserve"> </v>
      </c>
      <c r="G439" t="str">
        <f t="array" ref="G439">INDEX(Establishment!C$2:C$1031,MATCH($E439,Establishment!$A$2:$A$1031,0))</f>
        <v xml:space="preserve"> </v>
      </c>
      <c r="I439" s="1"/>
      <c r="M439">
        <f t="shared" si="7"/>
        <v>0</v>
      </c>
      <c r="N439">
        <f t="shared" si="8"/>
        <v>0</v>
      </c>
      <c r="O439" t="s">
        <v>20</v>
      </c>
      <c r="P439" t="str">
        <f t="array" ref="P439">INDEX(Items!B$2:B$1072,MATCH($O439,Items!$A$2:$A$1072,0))</f>
        <v xml:space="preserve"> </v>
      </c>
      <c r="Q439" t="str">
        <f t="array" ref="Q439">INDEX(Items!C$2:C$1072,MATCH($O439,Items!$A$2:$A$1072,0))</f>
        <v xml:space="preserve"> </v>
      </c>
      <c r="R439" t="str">
        <f t="array" ref="R439">INDEX(Items!D$2:D$1072,MATCH($O439,Items!$A$2:$A$1072,0))</f>
        <v xml:space="preserve"> </v>
      </c>
    </row>
    <row r="440" spans="1:18" ht="15.75" customHeight="1" x14ac:dyDescent="0.25">
      <c r="A440">
        <f t="shared" si="6"/>
        <v>1</v>
      </c>
      <c r="B440" t="str">
        <f t="shared" si="9"/>
        <v/>
      </c>
      <c r="C440">
        <f t="shared" si="10"/>
        <v>1</v>
      </c>
      <c r="D440" s="4"/>
      <c r="E440" t="s">
        <v>20</v>
      </c>
      <c r="F440" t="str">
        <f t="array" ref="F440">INDEX(Establishment!B$2:B$1031,MATCH($E440,Establishment!$A$2:$A$1031,0))</f>
        <v xml:space="preserve"> </v>
      </c>
      <c r="G440" t="str">
        <f t="array" ref="G440">INDEX(Establishment!C$2:C$1031,MATCH($E440,Establishment!$A$2:$A$1031,0))</f>
        <v xml:space="preserve"> </v>
      </c>
      <c r="I440" s="1"/>
      <c r="M440">
        <f t="shared" si="7"/>
        <v>0</v>
      </c>
      <c r="N440">
        <f t="shared" si="8"/>
        <v>0</v>
      </c>
      <c r="O440" t="s">
        <v>20</v>
      </c>
      <c r="P440" t="str">
        <f t="array" ref="P440">INDEX(Items!B$2:B$1072,MATCH($O440,Items!$A$2:$A$1072,0))</f>
        <v xml:space="preserve"> </v>
      </c>
      <c r="Q440" t="str">
        <f t="array" ref="Q440">INDEX(Items!C$2:C$1072,MATCH($O440,Items!$A$2:$A$1072,0))</f>
        <v xml:space="preserve"> </v>
      </c>
      <c r="R440" t="str">
        <f t="array" ref="R440">INDEX(Items!D$2:D$1072,MATCH($O440,Items!$A$2:$A$1072,0))</f>
        <v xml:space="preserve"> </v>
      </c>
    </row>
    <row r="441" spans="1:18" ht="15.75" customHeight="1" x14ac:dyDescent="0.25">
      <c r="A441">
        <f t="shared" si="6"/>
        <v>1</v>
      </c>
      <c r="B441" t="str">
        <f t="shared" si="9"/>
        <v/>
      </c>
      <c r="C441">
        <f t="shared" si="10"/>
        <v>1</v>
      </c>
      <c r="D441" s="4"/>
      <c r="E441" t="s">
        <v>20</v>
      </c>
      <c r="F441" t="str">
        <f t="array" ref="F441">INDEX(Establishment!B$2:B$1031,MATCH($E441,Establishment!$A$2:$A$1031,0))</f>
        <v xml:space="preserve"> </v>
      </c>
      <c r="G441" t="str">
        <f t="array" ref="G441">INDEX(Establishment!C$2:C$1031,MATCH($E441,Establishment!$A$2:$A$1031,0))</f>
        <v xml:space="preserve"> </v>
      </c>
      <c r="I441" s="1"/>
      <c r="M441">
        <f t="shared" si="7"/>
        <v>0</v>
      </c>
      <c r="N441">
        <f t="shared" si="8"/>
        <v>0</v>
      </c>
      <c r="O441" t="s">
        <v>20</v>
      </c>
      <c r="P441" t="str">
        <f t="array" ref="P441">INDEX(Items!B$2:B$1072,MATCH($O441,Items!$A$2:$A$1072,0))</f>
        <v xml:space="preserve"> </v>
      </c>
      <c r="Q441" t="str">
        <f t="array" ref="Q441">INDEX(Items!C$2:C$1072,MATCH($O441,Items!$A$2:$A$1072,0))</f>
        <v xml:space="preserve"> </v>
      </c>
      <c r="R441" t="str">
        <f t="array" ref="R441">INDEX(Items!D$2:D$1072,MATCH($O441,Items!$A$2:$A$1072,0))</f>
        <v xml:space="preserve"> </v>
      </c>
    </row>
    <row r="442" spans="1:18" ht="15.75" customHeight="1" x14ac:dyDescent="0.25">
      <c r="A442">
        <f t="shared" si="6"/>
        <v>1</v>
      </c>
      <c r="B442" t="str">
        <f t="shared" si="9"/>
        <v/>
      </c>
      <c r="C442">
        <f t="shared" si="10"/>
        <v>1</v>
      </c>
      <c r="D442" s="4"/>
      <c r="E442" t="s">
        <v>20</v>
      </c>
      <c r="F442" t="str">
        <f t="array" ref="F442">INDEX(Establishment!B$2:B$1031,MATCH($E442,Establishment!$A$2:$A$1031,0))</f>
        <v xml:space="preserve"> </v>
      </c>
      <c r="G442" t="str">
        <f t="array" ref="G442">INDEX(Establishment!C$2:C$1031,MATCH($E442,Establishment!$A$2:$A$1031,0))</f>
        <v xml:space="preserve"> </v>
      </c>
      <c r="I442" s="1"/>
      <c r="M442">
        <f t="shared" si="7"/>
        <v>0</v>
      </c>
      <c r="N442">
        <f t="shared" si="8"/>
        <v>0</v>
      </c>
      <c r="O442" t="s">
        <v>20</v>
      </c>
      <c r="P442" t="str">
        <f t="array" ref="P442">INDEX(Items!B$2:B$1072,MATCH($O442,Items!$A$2:$A$1072,0))</f>
        <v xml:space="preserve"> </v>
      </c>
      <c r="Q442" t="str">
        <f t="array" ref="Q442">INDEX(Items!C$2:C$1072,MATCH($O442,Items!$A$2:$A$1072,0))</f>
        <v xml:space="preserve"> </v>
      </c>
      <c r="R442" t="str">
        <f t="array" ref="R442">INDEX(Items!D$2:D$1072,MATCH($O442,Items!$A$2:$A$1072,0))</f>
        <v xml:space="preserve"> </v>
      </c>
    </row>
    <row r="443" spans="1:18" ht="15.75" customHeight="1" x14ac:dyDescent="0.25">
      <c r="A443">
        <f t="shared" si="6"/>
        <v>1</v>
      </c>
      <c r="B443" t="str">
        <f t="shared" si="9"/>
        <v/>
      </c>
      <c r="C443">
        <f t="shared" si="10"/>
        <v>1</v>
      </c>
      <c r="D443" s="4"/>
      <c r="E443" t="s">
        <v>20</v>
      </c>
      <c r="F443" t="str">
        <f t="array" ref="F443">INDEX(Establishment!B$2:B$1031,MATCH($E443,Establishment!$A$2:$A$1031,0))</f>
        <v xml:space="preserve"> </v>
      </c>
      <c r="G443" t="str">
        <f t="array" ref="G443">INDEX(Establishment!C$2:C$1031,MATCH($E443,Establishment!$A$2:$A$1031,0))</f>
        <v xml:space="preserve"> </v>
      </c>
      <c r="I443" s="1"/>
      <c r="M443">
        <f t="shared" si="7"/>
        <v>0</v>
      </c>
      <c r="N443">
        <f t="shared" si="8"/>
        <v>0</v>
      </c>
      <c r="O443" t="s">
        <v>20</v>
      </c>
      <c r="P443" t="str">
        <f t="array" ref="P443">INDEX(Items!B$2:B$1072,MATCH($O443,Items!$A$2:$A$1072,0))</f>
        <v xml:space="preserve"> </v>
      </c>
      <c r="Q443" t="str">
        <f t="array" ref="Q443">INDEX(Items!C$2:C$1072,MATCH($O443,Items!$A$2:$A$1072,0))</f>
        <v xml:space="preserve"> </v>
      </c>
      <c r="R443" t="str">
        <f t="array" ref="R443">INDEX(Items!D$2:D$1072,MATCH($O443,Items!$A$2:$A$1072,0))</f>
        <v xml:space="preserve"> </v>
      </c>
    </row>
    <row r="444" spans="1:18" ht="15.75" customHeight="1" x14ac:dyDescent="0.25">
      <c r="A444">
        <f t="shared" si="6"/>
        <v>1</v>
      </c>
      <c r="B444" t="str">
        <f t="shared" si="9"/>
        <v/>
      </c>
      <c r="C444">
        <f t="shared" si="10"/>
        <v>1</v>
      </c>
      <c r="D444" s="4"/>
      <c r="E444" t="s">
        <v>20</v>
      </c>
      <c r="F444" t="str">
        <f t="array" ref="F444">INDEX(Establishment!B$2:B$1031,MATCH($E444,Establishment!$A$2:$A$1031,0))</f>
        <v xml:space="preserve"> </v>
      </c>
      <c r="G444" t="str">
        <f t="array" ref="G444">INDEX(Establishment!C$2:C$1031,MATCH($E444,Establishment!$A$2:$A$1031,0))</f>
        <v xml:space="preserve"> </v>
      </c>
      <c r="I444" s="1"/>
      <c r="M444">
        <f t="shared" si="7"/>
        <v>0</v>
      </c>
      <c r="N444">
        <f t="shared" si="8"/>
        <v>0</v>
      </c>
      <c r="O444" t="s">
        <v>20</v>
      </c>
      <c r="P444" t="str">
        <f t="array" ref="P444">INDEX(Items!B$2:B$1072,MATCH($O444,Items!$A$2:$A$1072,0))</f>
        <v xml:space="preserve"> </v>
      </c>
      <c r="Q444" t="str">
        <f t="array" ref="Q444">INDEX(Items!C$2:C$1072,MATCH($O444,Items!$A$2:$A$1072,0))</f>
        <v xml:space="preserve"> </v>
      </c>
      <c r="R444" t="str">
        <f t="array" ref="R444">INDEX(Items!D$2:D$1072,MATCH($O444,Items!$A$2:$A$1072,0))</f>
        <v xml:space="preserve"> </v>
      </c>
    </row>
    <row r="445" spans="1:18" ht="15.75" customHeight="1" x14ac:dyDescent="0.25">
      <c r="A445">
        <f t="shared" si="6"/>
        <v>1</v>
      </c>
      <c r="B445" t="str">
        <f t="shared" si="9"/>
        <v/>
      </c>
      <c r="C445">
        <f t="shared" si="10"/>
        <v>1</v>
      </c>
      <c r="D445" s="4"/>
      <c r="E445" t="s">
        <v>20</v>
      </c>
      <c r="F445" t="str">
        <f t="array" ref="F445">INDEX(Establishment!B$2:B$1031,MATCH($E445,Establishment!$A$2:$A$1031,0))</f>
        <v xml:space="preserve"> </v>
      </c>
      <c r="G445" t="str">
        <f t="array" ref="G445">INDEX(Establishment!C$2:C$1031,MATCH($E445,Establishment!$A$2:$A$1031,0))</f>
        <v xml:space="preserve"> </v>
      </c>
      <c r="I445" s="1"/>
      <c r="M445">
        <f t="shared" si="7"/>
        <v>0</v>
      </c>
      <c r="N445">
        <f t="shared" si="8"/>
        <v>0</v>
      </c>
      <c r="O445" t="s">
        <v>20</v>
      </c>
      <c r="P445" t="str">
        <f t="array" ref="P445">INDEX(Items!B$2:B$1072,MATCH($O445,Items!$A$2:$A$1072,0))</f>
        <v xml:space="preserve"> </v>
      </c>
      <c r="Q445" t="str">
        <f t="array" ref="Q445">INDEX(Items!C$2:C$1072,MATCH($O445,Items!$A$2:$A$1072,0))</f>
        <v xml:space="preserve"> </v>
      </c>
      <c r="R445" t="str">
        <f t="array" ref="R445">INDEX(Items!D$2:D$1072,MATCH($O445,Items!$A$2:$A$1072,0))</f>
        <v xml:space="preserve"> </v>
      </c>
    </row>
    <row r="446" spans="1:18" ht="15.75" customHeight="1" x14ac:dyDescent="0.25">
      <c r="A446">
        <f t="shared" si="6"/>
        <v>1</v>
      </c>
      <c r="B446" t="str">
        <f t="shared" si="9"/>
        <v/>
      </c>
      <c r="C446">
        <f t="shared" si="10"/>
        <v>1</v>
      </c>
      <c r="D446" s="4"/>
      <c r="E446" t="s">
        <v>20</v>
      </c>
      <c r="F446" t="str">
        <f t="array" ref="F446">INDEX(Establishment!B$2:B$1031,MATCH($E446,Establishment!$A$2:$A$1031,0))</f>
        <v xml:space="preserve"> </v>
      </c>
      <c r="G446" t="str">
        <f t="array" ref="G446">INDEX(Establishment!C$2:C$1031,MATCH($E446,Establishment!$A$2:$A$1031,0))</f>
        <v xml:space="preserve"> </v>
      </c>
      <c r="I446" s="1"/>
      <c r="M446">
        <f t="shared" si="7"/>
        <v>0</v>
      </c>
      <c r="N446">
        <f t="shared" si="8"/>
        <v>0</v>
      </c>
      <c r="O446" t="s">
        <v>20</v>
      </c>
      <c r="P446" t="str">
        <f t="array" ref="P446">INDEX(Items!B$2:B$1072,MATCH($O446,Items!$A$2:$A$1072,0))</f>
        <v xml:space="preserve"> </v>
      </c>
      <c r="Q446" t="str">
        <f t="array" ref="Q446">INDEX(Items!C$2:C$1072,MATCH($O446,Items!$A$2:$A$1072,0))</f>
        <v xml:space="preserve"> </v>
      </c>
      <c r="R446" t="str">
        <f t="array" ref="R446">INDEX(Items!D$2:D$1072,MATCH($O446,Items!$A$2:$A$1072,0))</f>
        <v xml:space="preserve"> </v>
      </c>
    </row>
    <row r="447" spans="1:18" ht="15.75" customHeight="1" x14ac:dyDescent="0.25">
      <c r="A447">
        <f t="shared" si="6"/>
        <v>1</v>
      </c>
      <c r="B447" t="str">
        <f t="shared" si="9"/>
        <v/>
      </c>
      <c r="C447">
        <f t="shared" si="10"/>
        <v>1</v>
      </c>
      <c r="D447" s="4"/>
      <c r="E447" t="s">
        <v>20</v>
      </c>
      <c r="F447" t="str">
        <f t="array" ref="F447">INDEX(Establishment!B$2:B$1031,MATCH($E447,Establishment!$A$2:$A$1031,0))</f>
        <v xml:space="preserve"> </v>
      </c>
      <c r="G447" t="str">
        <f t="array" ref="G447">INDEX(Establishment!C$2:C$1031,MATCH($E447,Establishment!$A$2:$A$1031,0))</f>
        <v xml:space="preserve"> </v>
      </c>
      <c r="I447" s="1"/>
      <c r="M447">
        <f t="shared" si="7"/>
        <v>0</v>
      </c>
      <c r="N447">
        <f t="shared" si="8"/>
        <v>0</v>
      </c>
      <c r="O447" t="s">
        <v>20</v>
      </c>
      <c r="P447" t="str">
        <f t="array" ref="P447">INDEX(Items!B$2:B$1072,MATCH($O447,Items!$A$2:$A$1072,0))</f>
        <v xml:space="preserve"> </v>
      </c>
      <c r="Q447" t="str">
        <f t="array" ref="Q447">INDEX(Items!C$2:C$1072,MATCH($O447,Items!$A$2:$A$1072,0))</f>
        <v xml:space="preserve"> </v>
      </c>
      <c r="R447" t="str">
        <f t="array" ref="R447">INDEX(Items!D$2:D$1072,MATCH($O447,Items!$A$2:$A$1072,0))</f>
        <v xml:space="preserve"> </v>
      </c>
    </row>
    <row r="448" spans="1:18" ht="15.75" customHeight="1" x14ac:dyDescent="0.25">
      <c r="A448">
        <f t="shared" si="6"/>
        <v>1</v>
      </c>
      <c r="B448" t="str">
        <f t="shared" si="9"/>
        <v/>
      </c>
      <c r="C448">
        <f t="shared" si="10"/>
        <v>1</v>
      </c>
      <c r="D448" s="4"/>
      <c r="E448" t="s">
        <v>20</v>
      </c>
      <c r="F448" t="str">
        <f t="array" ref="F448">INDEX(Establishment!B$2:B$1031,MATCH($E448,Establishment!$A$2:$A$1031,0))</f>
        <v xml:space="preserve"> </v>
      </c>
      <c r="G448" t="str">
        <f t="array" ref="G448">INDEX(Establishment!C$2:C$1031,MATCH($E448,Establishment!$A$2:$A$1031,0))</f>
        <v xml:space="preserve"> </v>
      </c>
      <c r="I448" s="1"/>
      <c r="M448">
        <f t="shared" si="7"/>
        <v>0</v>
      </c>
      <c r="N448">
        <f t="shared" si="8"/>
        <v>0</v>
      </c>
      <c r="O448" t="s">
        <v>20</v>
      </c>
      <c r="P448" t="str">
        <f t="array" ref="P448">INDEX(Items!B$2:B$1072,MATCH($O448,Items!$A$2:$A$1072,0))</f>
        <v xml:space="preserve"> </v>
      </c>
      <c r="Q448" t="str">
        <f t="array" ref="Q448">INDEX(Items!C$2:C$1072,MATCH($O448,Items!$A$2:$A$1072,0))</f>
        <v xml:space="preserve"> </v>
      </c>
      <c r="R448" t="str">
        <f t="array" ref="R448">INDEX(Items!D$2:D$1072,MATCH($O448,Items!$A$2:$A$1072,0))</f>
        <v xml:space="preserve"> </v>
      </c>
    </row>
    <row r="449" spans="1:18" ht="15.75" customHeight="1" x14ac:dyDescent="0.25">
      <c r="A449">
        <f t="shared" si="6"/>
        <v>1</v>
      </c>
      <c r="B449" t="str">
        <f t="shared" si="9"/>
        <v/>
      </c>
      <c r="C449">
        <f t="shared" si="10"/>
        <v>1</v>
      </c>
      <c r="D449" s="4"/>
      <c r="E449" t="s">
        <v>20</v>
      </c>
      <c r="F449" t="str">
        <f t="array" ref="F449">INDEX(Establishment!B$2:B$1031,MATCH($E449,Establishment!$A$2:$A$1031,0))</f>
        <v xml:space="preserve"> </v>
      </c>
      <c r="G449" t="str">
        <f t="array" ref="G449">INDEX(Establishment!C$2:C$1031,MATCH($E449,Establishment!$A$2:$A$1031,0))</f>
        <v xml:space="preserve"> </v>
      </c>
      <c r="I449" s="1"/>
      <c r="M449">
        <f t="shared" si="7"/>
        <v>0</v>
      </c>
      <c r="N449">
        <f t="shared" si="8"/>
        <v>0</v>
      </c>
      <c r="O449" t="s">
        <v>20</v>
      </c>
      <c r="P449" t="str">
        <f t="array" ref="P449">INDEX(Items!B$2:B$1072,MATCH($O449,Items!$A$2:$A$1072,0))</f>
        <v xml:space="preserve"> </v>
      </c>
      <c r="Q449" t="str">
        <f t="array" ref="Q449">INDEX(Items!C$2:C$1072,MATCH($O449,Items!$A$2:$A$1072,0))</f>
        <v xml:space="preserve"> </v>
      </c>
      <c r="R449" t="str">
        <f t="array" ref="R449">INDEX(Items!D$2:D$1072,MATCH($O449,Items!$A$2:$A$1072,0))</f>
        <v xml:space="preserve"> </v>
      </c>
    </row>
    <row r="450" spans="1:18" ht="15.75" customHeight="1" x14ac:dyDescent="0.25">
      <c r="A450">
        <f t="shared" si="6"/>
        <v>1</v>
      </c>
      <c r="B450" t="str">
        <f t="shared" si="9"/>
        <v/>
      </c>
      <c r="C450">
        <f t="shared" si="10"/>
        <v>1</v>
      </c>
      <c r="D450" s="4"/>
      <c r="E450" t="s">
        <v>20</v>
      </c>
      <c r="F450" t="str">
        <f t="array" ref="F450">INDEX(Establishment!B$2:B$1031,MATCH($E450,Establishment!$A$2:$A$1031,0))</f>
        <v xml:space="preserve"> </v>
      </c>
      <c r="G450" t="str">
        <f t="array" ref="G450">INDEX(Establishment!C$2:C$1031,MATCH($E450,Establishment!$A$2:$A$1031,0))</f>
        <v xml:space="preserve"> </v>
      </c>
      <c r="I450" s="1"/>
      <c r="M450">
        <f t="shared" si="7"/>
        <v>0</v>
      </c>
      <c r="N450">
        <f t="shared" si="8"/>
        <v>0</v>
      </c>
      <c r="O450" t="s">
        <v>20</v>
      </c>
      <c r="P450" t="str">
        <f t="array" ref="P450">INDEX(Items!B$2:B$1072,MATCH($O450,Items!$A$2:$A$1072,0))</f>
        <v xml:space="preserve"> </v>
      </c>
      <c r="Q450" t="str">
        <f t="array" ref="Q450">INDEX(Items!C$2:C$1072,MATCH($O450,Items!$A$2:$A$1072,0))</f>
        <v xml:space="preserve"> </v>
      </c>
      <c r="R450" t="str">
        <f t="array" ref="R450">INDEX(Items!D$2:D$1072,MATCH($O450,Items!$A$2:$A$1072,0))</f>
        <v xml:space="preserve"> </v>
      </c>
    </row>
    <row r="451" spans="1:18" ht="15.75" customHeight="1" x14ac:dyDescent="0.25">
      <c r="A451">
        <f t="shared" si="6"/>
        <v>1</v>
      </c>
      <c r="B451" t="str">
        <f t="shared" si="9"/>
        <v/>
      </c>
      <c r="C451">
        <f t="shared" si="10"/>
        <v>1</v>
      </c>
      <c r="D451" s="4"/>
      <c r="E451" t="s">
        <v>20</v>
      </c>
      <c r="F451" t="str">
        <f t="array" ref="F451">INDEX(Establishment!B$2:B$1031,MATCH($E451,Establishment!$A$2:$A$1031,0))</f>
        <v xml:space="preserve"> </v>
      </c>
      <c r="G451" t="str">
        <f t="array" ref="G451">INDEX(Establishment!C$2:C$1031,MATCH($E451,Establishment!$A$2:$A$1031,0))</f>
        <v xml:space="preserve"> </v>
      </c>
      <c r="I451" s="1"/>
      <c r="M451">
        <f t="shared" si="7"/>
        <v>0</v>
      </c>
      <c r="N451">
        <f t="shared" si="8"/>
        <v>0</v>
      </c>
      <c r="O451" t="s">
        <v>20</v>
      </c>
      <c r="P451" t="str">
        <f t="array" ref="P451">INDEX(Items!B$2:B$1072,MATCH($O451,Items!$A$2:$A$1072,0))</f>
        <v xml:space="preserve"> </v>
      </c>
      <c r="Q451" t="str">
        <f t="array" ref="Q451">INDEX(Items!C$2:C$1072,MATCH($O451,Items!$A$2:$A$1072,0))</f>
        <v xml:space="preserve"> </v>
      </c>
      <c r="R451" t="str">
        <f t="array" ref="R451">INDEX(Items!D$2:D$1072,MATCH($O451,Items!$A$2:$A$1072,0))</f>
        <v xml:space="preserve"> </v>
      </c>
    </row>
    <row r="452" spans="1:18" ht="15.75" customHeight="1" x14ac:dyDescent="0.25">
      <c r="A452">
        <f t="shared" si="6"/>
        <v>1</v>
      </c>
      <c r="B452" t="str">
        <f t="shared" si="9"/>
        <v/>
      </c>
      <c r="C452">
        <f t="shared" si="10"/>
        <v>1</v>
      </c>
      <c r="D452" s="4"/>
      <c r="E452" t="s">
        <v>20</v>
      </c>
      <c r="F452" t="str">
        <f t="array" ref="F452">INDEX(Establishment!B$2:B$1031,MATCH($E452,Establishment!$A$2:$A$1031,0))</f>
        <v xml:space="preserve"> </v>
      </c>
      <c r="G452" t="str">
        <f t="array" ref="G452">INDEX(Establishment!C$2:C$1031,MATCH($E452,Establishment!$A$2:$A$1031,0))</f>
        <v xml:space="preserve"> </v>
      </c>
      <c r="I452" s="1"/>
      <c r="M452">
        <f t="shared" si="7"/>
        <v>0</v>
      </c>
      <c r="N452">
        <f t="shared" si="8"/>
        <v>0</v>
      </c>
      <c r="O452" t="s">
        <v>20</v>
      </c>
      <c r="P452" t="str">
        <f t="array" ref="P452">INDEX(Items!B$2:B$1072,MATCH($O452,Items!$A$2:$A$1072,0))</f>
        <v xml:space="preserve"> </v>
      </c>
      <c r="Q452" t="str">
        <f t="array" ref="Q452">INDEX(Items!C$2:C$1072,MATCH($O452,Items!$A$2:$A$1072,0))</f>
        <v xml:space="preserve"> </v>
      </c>
      <c r="R452" t="str">
        <f t="array" ref="R452">INDEX(Items!D$2:D$1072,MATCH($O452,Items!$A$2:$A$1072,0))</f>
        <v xml:space="preserve"> </v>
      </c>
    </row>
    <row r="453" spans="1:18" ht="15.75" customHeight="1" x14ac:dyDescent="0.25">
      <c r="A453">
        <f t="shared" si="6"/>
        <v>1</v>
      </c>
      <c r="B453" t="str">
        <f t="shared" si="9"/>
        <v/>
      </c>
      <c r="C453">
        <f t="shared" si="10"/>
        <v>1</v>
      </c>
      <c r="D453" s="4"/>
      <c r="E453" t="s">
        <v>20</v>
      </c>
      <c r="F453" t="str">
        <f t="array" ref="F453">INDEX(Establishment!B$2:B$1031,MATCH($E453,Establishment!$A$2:$A$1031,0))</f>
        <v xml:space="preserve"> </v>
      </c>
      <c r="G453" t="str">
        <f t="array" ref="G453">INDEX(Establishment!C$2:C$1031,MATCH($E453,Establishment!$A$2:$A$1031,0))</f>
        <v xml:space="preserve"> </v>
      </c>
      <c r="I453" s="1"/>
      <c r="M453">
        <f t="shared" si="7"/>
        <v>0</v>
      </c>
      <c r="N453">
        <f t="shared" si="8"/>
        <v>0</v>
      </c>
      <c r="O453" t="s">
        <v>20</v>
      </c>
      <c r="P453" t="str">
        <f t="array" ref="P453">INDEX(Items!B$2:B$1072,MATCH($O453,Items!$A$2:$A$1072,0))</f>
        <v xml:space="preserve"> </v>
      </c>
      <c r="Q453" t="str">
        <f t="array" ref="Q453">INDEX(Items!C$2:C$1072,MATCH($O453,Items!$A$2:$A$1072,0))</f>
        <v xml:space="preserve"> </v>
      </c>
      <c r="R453" t="str">
        <f t="array" ref="R453">INDEX(Items!D$2:D$1072,MATCH($O453,Items!$A$2:$A$1072,0))</f>
        <v xml:space="preserve"> </v>
      </c>
    </row>
    <row r="454" spans="1:18" ht="15.75" customHeight="1" x14ac:dyDescent="0.25">
      <c r="A454">
        <f t="shared" si="6"/>
        <v>1</v>
      </c>
      <c r="B454" t="str">
        <f t="shared" si="9"/>
        <v/>
      </c>
      <c r="C454">
        <f t="shared" si="10"/>
        <v>1</v>
      </c>
      <c r="D454" s="4"/>
      <c r="E454" t="s">
        <v>20</v>
      </c>
      <c r="F454" t="str">
        <f t="array" ref="F454">INDEX(Establishment!B$2:B$1031,MATCH($E454,Establishment!$A$2:$A$1031,0))</f>
        <v xml:space="preserve"> </v>
      </c>
      <c r="G454" t="str">
        <f t="array" ref="G454">INDEX(Establishment!C$2:C$1031,MATCH($E454,Establishment!$A$2:$A$1031,0))</f>
        <v xml:space="preserve"> </v>
      </c>
      <c r="I454" s="1"/>
      <c r="M454">
        <f t="shared" si="7"/>
        <v>0</v>
      </c>
      <c r="N454">
        <f t="shared" si="8"/>
        <v>0</v>
      </c>
      <c r="O454" t="s">
        <v>20</v>
      </c>
      <c r="P454" t="str">
        <f t="array" ref="P454">INDEX(Items!B$2:B$1072,MATCH($O454,Items!$A$2:$A$1072,0))</f>
        <v xml:space="preserve"> </v>
      </c>
      <c r="Q454" t="str">
        <f t="array" ref="Q454">INDEX(Items!C$2:C$1072,MATCH($O454,Items!$A$2:$A$1072,0))</f>
        <v xml:space="preserve"> </v>
      </c>
      <c r="R454" t="str">
        <f t="array" ref="R454">INDEX(Items!D$2:D$1072,MATCH($O454,Items!$A$2:$A$1072,0))</f>
        <v xml:space="preserve"> </v>
      </c>
    </row>
    <row r="455" spans="1:18" ht="15.75" customHeight="1" x14ac:dyDescent="0.25">
      <c r="A455">
        <f t="shared" si="6"/>
        <v>1</v>
      </c>
      <c r="B455" t="str">
        <f t="shared" si="9"/>
        <v/>
      </c>
      <c r="C455">
        <f t="shared" si="10"/>
        <v>1</v>
      </c>
      <c r="D455" s="4"/>
      <c r="E455" t="s">
        <v>20</v>
      </c>
      <c r="F455" t="str">
        <f t="array" ref="F455">INDEX(Establishment!B$2:B$1031,MATCH($E455,Establishment!$A$2:$A$1031,0))</f>
        <v xml:space="preserve"> </v>
      </c>
      <c r="G455" t="str">
        <f t="array" ref="G455">INDEX(Establishment!C$2:C$1031,MATCH($E455,Establishment!$A$2:$A$1031,0))</f>
        <v xml:space="preserve"> </v>
      </c>
      <c r="I455" s="1"/>
      <c r="M455">
        <f t="shared" si="7"/>
        <v>0</v>
      </c>
      <c r="N455">
        <f t="shared" si="8"/>
        <v>0</v>
      </c>
      <c r="O455" t="s">
        <v>20</v>
      </c>
      <c r="P455" t="str">
        <f t="array" ref="P455">INDEX(Items!B$2:B$1072,MATCH($O455,Items!$A$2:$A$1072,0))</f>
        <v xml:space="preserve"> </v>
      </c>
      <c r="Q455" t="str">
        <f t="array" ref="Q455">INDEX(Items!C$2:C$1072,MATCH($O455,Items!$A$2:$A$1072,0))</f>
        <v xml:space="preserve"> </v>
      </c>
      <c r="R455" t="str">
        <f t="array" ref="R455">INDEX(Items!D$2:D$1072,MATCH($O455,Items!$A$2:$A$1072,0))</f>
        <v xml:space="preserve"> </v>
      </c>
    </row>
    <row r="456" spans="1:18" ht="15.75" customHeight="1" x14ac:dyDescent="0.25">
      <c r="A456">
        <f t="shared" si="6"/>
        <v>1</v>
      </c>
      <c r="B456" t="str">
        <f t="shared" si="9"/>
        <v/>
      </c>
      <c r="C456">
        <f t="shared" si="10"/>
        <v>1</v>
      </c>
      <c r="D456" s="4"/>
      <c r="E456" t="s">
        <v>20</v>
      </c>
      <c r="F456" t="str">
        <f t="array" ref="F456">INDEX(Establishment!B$2:B$1031,MATCH($E456,Establishment!$A$2:$A$1031,0))</f>
        <v xml:space="preserve"> </v>
      </c>
      <c r="G456" t="str">
        <f t="array" ref="G456">INDEX(Establishment!C$2:C$1031,MATCH($E456,Establishment!$A$2:$A$1031,0))</f>
        <v xml:space="preserve"> </v>
      </c>
      <c r="I456" s="1"/>
      <c r="M456">
        <f t="shared" si="7"/>
        <v>0</v>
      </c>
      <c r="N456">
        <f t="shared" si="8"/>
        <v>0</v>
      </c>
      <c r="O456" t="s">
        <v>20</v>
      </c>
      <c r="P456" t="str">
        <f t="array" ref="P456">INDEX(Items!B$2:B$1072,MATCH($O456,Items!$A$2:$A$1072,0))</f>
        <v xml:space="preserve"> </v>
      </c>
      <c r="Q456" t="str">
        <f t="array" ref="Q456">INDEX(Items!C$2:C$1072,MATCH($O456,Items!$A$2:$A$1072,0))</f>
        <v xml:space="preserve"> </v>
      </c>
      <c r="R456" t="str">
        <f t="array" ref="R456">INDEX(Items!D$2:D$1072,MATCH($O456,Items!$A$2:$A$1072,0))</f>
        <v xml:space="preserve"> </v>
      </c>
    </row>
    <row r="457" spans="1:18" ht="15.75" customHeight="1" x14ac:dyDescent="0.25">
      <c r="A457">
        <f t="shared" si="6"/>
        <v>1</v>
      </c>
      <c r="B457" t="str">
        <f t="shared" si="9"/>
        <v/>
      </c>
      <c r="C457">
        <f t="shared" si="10"/>
        <v>1</v>
      </c>
      <c r="D457" s="4"/>
      <c r="E457" t="s">
        <v>20</v>
      </c>
      <c r="F457" t="str">
        <f t="array" ref="F457">INDEX(Establishment!B$2:B$1031,MATCH($E457,Establishment!$A$2:$A$1031,0))</f>
        <v xml:space="preserve"> </v>
      </c>
      <c r="G457" t="str">
        <f t="array" ref="G457">INDEX(Establishment!C$2:C$1031,MATCH($E457,Establishment!$A$2:$A$1031,0))</f>
        <v xml:space="preserve"> </v>
      </c>
      <c r="I457" s="1"/>
      <c r="M457">
        <f t="shared" si="7"/>
        <v>0</v>
      </c>
      <c r="N457">
        <f t="shared" si="8"/>
        <v>0</v>
      </c>
      <c r="O457" t="s">
        <v>20</v>
      </c>
      <c r="P457" t="str">
        <f t="array" ref="P457">INDEX(Items!B$2:B$1072,MATCH($O457,Items!$A$2:$A$1072,0))</f>
        <v xml:space="preserve"> </v>
      </c>
      <c r="Q457" t="str">
        <f t="array" ref="Q457">INDEX(Items!C$2:C$1072,MATCH($O457,Items!$A$2:$A$1072,0))</f>
        <v xml:space="preserve"> </v>
      </c>
      <c r="R457" t="str">
        <f t="array" ref="R457">INDEX(Items!D$2:D$1072,MATCH($O457,Items!$A$2:$A$1072,0))</f>
        <v xml:space="preserve"> </v>
      </c>
    </row>
    <row r="458" spans="1:18" ht="15.75" customHeight="1" x14ac:dyDescent="0.25">
      <c r="A458">
        <f t="shared" si="6"/>
        <v>1</v>
      </c>
      <c r="B458" t="str">
        <f t="shared" si="9"/>
        <v/>
      </c>
      <c r="C458">
        <f t="shared" si="10"/>
        <v>1</v>
      </c>
      <c r="D458" s="4"/>
      <c r="E458" t="s">
        <v>20</v>
      </c>
      <c r="F458" t="str">
        <f t="array" ref="F458">INDEX(Establishment!B$2:B$1031,MATCH($E458,Establishment!$A$2:$A$1031,0))</f>
        <v xml:space="preserve"> </v>
      </c>
      <c r="G458" t="str">
        <f t="array" ref="G458">INDEX(Establishment!C$2:C$1031,MATCH($E458,Establishment!$A$2:$A$1031,0))</f>
        <v xml:space="preserve"> </v>
      </c>
      <c r="I458" s="1"/>
      <c r="M458">
        <f t="shared" si="7"/>
        <v>0</v>
      </c>
      <c r="N458">
        <f t="shared" si="8"/>
        <v>0</v>
      </c>
      <c r="O458" t="s">
        <v>20</v>
      </c>
      <c r="P458" t="str">
        <f t="array" ref="P458">INDEX(Items!B$2:B$1072,MATCH($O458,Items!$A$2:$A$1072,0))</f>
        <v xml:space="preserve"> </v>
      </c>
      <c r="Q458" t="str">
        <f t="array" ref="Q458">INDEX(Items!C$2:C$1072,MATCH($O458,Items!$A$2:$A$1072,0))</f>
        <v xml:space="preserve"> </v>
      </c>
      <c r="R458" t="str">
        <f t="array" ref="R458">INDEX(Items!D$2:D$1072,MATCH($O458,Items!$A$2:$A$1072,0))</f>
        <v xml:space="preserve"> </v>
      </c>
    </row>
    <row r="459" spans="1:18" ht="15.75" customHeight="1" x14ac:dyDescent="0.25">
      <c r="A459">
        <f t="shared" si="6"/>
        <v>1</v>
      </c>
      <c r="B459" t="str">
        <f t="shared" si="9"/>
        <v/>
      </c>
      <c r="C459">
        <f t="shared" si="10"/>
        <v>1</v>
      </c>
      <c r="D459" s="4"/>
      <c r="E459" t="s">
        <v>20</v>
      </c>
      <c r="F459" t="str">
        <f t="array" ref="F459">INDEX(Establishment!B$2:B$1031,MATCH($E459,Establishment!$A$2:$A$1031,0))</f>
        <v xml:space="preserve"> </v>
      </c>
      <c r="G459" t="str">
        <f t="array" ref="G459">INDEX(Establishment!C$2:C$1031,MATCH($E459,Establishment!$A$2:$A$1031,0))</f>
        <v xml:space="preserve"> </v>
      </c>
      <c r="I459" s="1"/>
      <c r="M459">
        <f t="shared" si="7"/>
        <v>0</v>
      </c>
      <c r="N459">
        <f t="shared" si="8"/>
        <v>0</v>
      </c>
      <c r="O459" t="s">
        <v>20</v>
      </c>
      <c r="P459" t="str">
        <f t="array" ref="P459">INDEX(Items!B$2:B$1072,MATCH($O459,Items!$A$2:$A$1072,0))</f>
        <v xml:space="preserve"> </v>
      </c>
      <c r="Q459" t="str">
        <f t="array" ref="Q459">INDEX(Items!C$2:C$1072,MATCH($O459,Items!$A$2:$A$1072,0))</f>
        <v xml:space="preserve"> </v>
      </c>
      <c r="R459" t="str">
        <f t="array" ref="R459">INDEX(Items!D$2:D$1072,MATCH($O459,Items!$A$2:$A$1072,0))</f>
        <v xml:space="preserve"> </v>
      </c>
    </row>
    <row r="460" spans="1:18" ht="15.75" customHeight="1" x14ac:dyDescent="0.25">
      <c r="A460">
        <f t="shared" si="6"/>
        <v>1</v>
      </c>
      <c r="B460" t="str">
        <f t="shared" si="9"/>
        <v/>
      </c>
      <c r="C460">
        <f t="shared" si="10"/>
        <v>1</v>
      </c>
      <c r="D460" s="4"/>
      <c r="E460" t="s">
        <v>20</v>
      </c>
      <c r="F460" t="str">
        <f t="array" ref="F460">INDEX(Establishment!B$2:B$1031,MATCH($E460,Establishment!$A$2:$A$1031,0))</f>
        <v xml:space="preserve"> </v>
      </c>
      <c r="G460" t="str">
        <f t="array" ref="G460">INDEX(Establishment!C$2:C$1031,MATCH($E460,Establishment!$A$2:$A$1031,0))</f>
        <v xml:space="preserve"> </v>
      </c>
      <c r="I460" s="1"/>
      <c r="M460">
        <f t="shared" si="7"/>
        <v>0</v>
      </c>
      <c r="N460">
        <f t="shared" si="8"/>
        <v>0</v>
      </c>
      <c r="O460" t="s">
        <v>20</v>
      </c>
      <c r="P460" t="str">
        <f t="array" ref="P460">INDEX(Items!B$2:B$1072,MATCH($O460,Items!$A$2:$A$1072,0))</f>
        <v xml:space="preserve"> </v>
      </c>
      <c r="Q460" t="str">
        <f t="array" ref="Q460">INDEX(Items!C$2:C$1072,MATCH($O460,Items!$A$2:$A$1072,0))</f>
        <v xml:space="preserve"> </v>
      </c>
      <c r="R460" t="str">
        <f t="array" ref="R460">INDEX(Items!D$2:D$1072,MATCH($O460,Items!$A$2:$A$1072,0))</f>
        <v xml:space="preserve"> </v>
      </c>
    </row>
    <row r="461" spans="1:18" ht="15.75" customHeight="1" x14ac:dyDescent="0.25">
      <c r="A461">
        <f t="shared" si="6"/>
        <v>1</v>
      </c>
      <c r="B461" t="str">
        <f t="shared" si="9"/>
        <v/>
      </c>
      <c r="C461">
        <f t="shared" si="10"/>
        <v>1</v>
      </c>
      <c r="D461" s="4"/>
      <c r="E461" t="s">
        <v>20</v>
      </c>
      <c r="F461" t="str">
        <f t="array" ref="F461">INDEX(Establishment!B$2:B$1031,MATCH($E461,Establishment!$A$2:$A$1031,0))</f>
        <v xml:space="preserve"> </v>
      </c>
      <c r="G461" t="str">
        <f t="array" ref="G461">INDEX(Establishment!C$2:C$1031,MATCH($E461,Establishment!$A$2:$A$1031,0))</f>
        <v xml:space="preserve"> </v>
      </c>
      <c r="I461" s="1"/>
      <c r="M461">
        <f t="shared" si="7"/>
        <v>0</v>
      </c>
      <c r="N461">
        <f t="shared" si="8"/>
        <v>0</v>
      </c>
      <c r="O461" t="s">
        <v>20</v>
      </c>
      <c r="P461" t="str">
        <f t="array" ref="P461">INDEX(Items!B$2:B$1072,MATCH($O461,Items!$A$2:$A$1072,0))</f>
        <v xml:space="preserve"> </v>
      </c>
      <c r="Q461" t="str">
        <f t="array" ref="Q461">INDEX(Items!C$2:C$1072,MATCH($O461,Items!$A$2:$A$1072,0))</f>
        <v xml:space="preserve"> </v>
      </c>
      <c r="R461" t="str">
        <f t="array" ref="R461">INDEX(Items!D$2:D$1072,MATCH($O461,Items!$A$2:$A$1072,0))</f>
        <v xml:space="preserve"> </v>
      </c>
    </row>
    <row r="462" spans="1:18" ht="15.75" customHeight="1" x14ac:dyDescent="0.25">
      <c r="A462">
        <f t="shared" si="6"/>
        <v>1</v>
      </c>
      <c r="B462" t="str">
        <f t="shared" si="9"/>
        <v/>
      </c>
      <c r="C462">
        <f t="shared" si="10"/>
        <v>1</v>
      </c>
      <c r="D462" s="4"/>
      <c r="E462" t="s">
        <v>20</v>
      </c>
      <c r="F462" t="str">
        <f t="array" ref="F462">INDEX(Establishment!B$2:B$1031,MATCH($E462,Establishment!$A$2:$A$1031,0))</f>
        <v xml:space="preserve"> </v>
      </c>
      <c r="G462" t="str">
        <f t="array" ref="G462">INDEX(Establishment!C$2:C$1031,MATCH($E462,Establishment!$A$2:$A$1031,0))</f>
        <v xml:space="preserve"> </v>
      </c>
      <c r="I462" s="1"/>
      <c r="M462">
        <f t="shared" si="7"/>
        <v>0</v>
      </c>
      <c r="N462">
        <f t="shared" si="8"/>
        <v>0</v>
      </c>
      <c r="O462" t="s">
        <v>20</v>
      </c>
      <c r="P462" t="str">
        <f t="array" ref="P462">INDEX(Items!B$2:B$1072,MATCH($O462,Items!$A$2:$A$1072,0))</f>
        <v xml:space="preserve"> </v>
      </c>
      <c r="Q462" t="str">
        <f t="array" ref="Q462">INDEX(Items!C$2:C$1072,MATCH($O462,Items!$A$2:$A$1072,0))</f>
        <v xml:space="preserve"> </v>
      </c>
      <c r="R462" t="str">
        <f t="array" ref="R462">INDEX(Items!D$2:D$1072,MATCH($O462,Items!$A$2:$A$1072,0))</f>
        <v xml:space="preserve"> </v>
      </c>
    </row>
    <row r="463" spans="1:18" ht="15.75" customHeight="1" x14ac:dyDescent="0.25">
      <c r="A463">
        <f t="shared" si="6"/>
        <v>1</v>
      </c>
      <c r="B463" t="str">
        <f t="shared" si="9"/>
        <v/>
      </c>
      <c r="C463">
        <f t="shared" si="10"/>
        <v>1</v>
      </c>
      <c r="D463" s="4"/>
      <c r="E463" t="s">
        <v>20</v>
      </c>
      <c r="F463" t="str">
        <f t="array" ref="F463">INDEX(Establishment!B$2:B$1031,MATCH($E463,Establishment!$A$2:$A$1031,0))</f>
        <v xml:space="preserve"> </v>
      </c>
      <c r="G463" t="str">
        <f t="array" ref="G463">INDEX(Establishment!C$2:C$1031,MATCH($E463,Establishment!$A$2:$A$1031,0))</f>
        <v xml:space="preserve"> </v>
      </c>
      <c r="I463" s="1"/>
      <c r="M463">
        <f t="shared" si="7"/>
        <v>0</v>
      </c>
      <c r="N463">
        <f t="shared" si="8"/>
        <v>0</v>
      </c>
      <c r="O463" t="s">
        <v>20</v>
      </c>
      <c r="P463" t="str">
        <f t="array" ref="P463">INDEX(Items!B$2:B$1072,MATCH($O463,Items!$A$2:$A$1072,0))</f>
        <v xml:space="preserve"> </v>
      </c>
      <c r="Q463" t="str">
        <f t="array" ref="Q463">INDEX(Items!C$2:C$1072,MATCH($O463,Items!$A$2:$A$1072,0))</f>
        <v xml:space="preserve"> </v>
      </c>
      <c r="R463" t="str">
        <f t="array" ref="R463">INDEX(Items!D$2:D$1072,MATCH($O463,Items!$A$2:$A$1072,0))</f>
        <v xml:space="preserve"> </v>
      </c>
    </row>
    <row r="464" spans="1:18" ht="15.75" customHeight="1" x14ac:dyDescent="0.25">
      <c r="A464">
        <f t="shared" si="6"/>
        <v>1</v>
      </c>
      <c r="B464" t="str">
        <f t="shared" si="9"/>
        <v/>
      </c>
      <c r="C464">
        <f t="shared" si="10"/>
        <v>1</v>
      </c>
      <c r="D464" s="4"/>
      <c r="E464" t="s">
        <v>20</v>
      </c>
      <c r="F464" t="str">
        <f t="array" ref="F464">INDEX(Establishment!B$2:B$1031,MATCH($E464,Establishment!$A$2:$A$1031,0))</f>
        <v xml:space="preserve"> </v>
      </c>
      <c r="G464" t="str">
        <f t="array" ref="G464">INDEX(Establishment!C$2:C$1031,MATCH($E464,Establishment!$A$2:$A$1031,0))</f>
        <v xml:space="preserve"> </v>
      </c>
      <c r="I464" s="1"/>
      <c r="M464">
        <f t="shared" si="7"/>
        <v>0</v>
      </c>
      <c r="N464">
        <f t="shared" si="8"/>
        <v>0</v>
      </c>
      <c r="O464" t="s">
        <v>20</v>
      </c>
      <c r="P464" t="str">
        <f t="array" ref="P464">INDEX(Items!B$2:B$1072,MATCH($O464,Items!$A$2:$A$1072,0))</f>
        <v xml:space="preserve"> </v>
      </c>
      <c r="Q464" t="str">
        <f t="array" ref="Q464">INDEX(Items!C$2:C$1072,MATCH($O464,Items!$A$2:$A$1072,0))</f>
        <v xml:space="preserve"> </v>
      </c>
      <c r="R464" t="str">
        <f t="array" ref="R464">INDEX(Items!D$2:D$1072,MATCH($O464,Items!$A$2:$A$1072,0))</f>
        <v xml:space="preserve"> </v>
      </c>
    </row>
    <row r="465" spans="1:18" ht="15.75" customHeight="1" x14ac:dyDescent="0.25">
      <c r="A465">
        <f t="shared" si="6"/>
        <v>1</v>
      </c>
      <c r="B465" t="str">
        <f t="shared" si="9"/>
        <v/>
      </c>
      <c r="C465">
        <f t="shared" si="10"/>
        <v>1</v>
      </c>
      <c r="D465" s="4"/>
      <c r="E465" t="s">
        <v>20</v>
      </c>
      <c r="F465" t="str">
        <f t="array" ref="F465">INDEX(Establishment!B$2:B$1031,MATCH($E465,Establishment!$A$2:$A$1031,0))</f>
        <v xml:space="preserve"> </v>
      </c>
      <c r="G465" t="str">
        <f t="array" ref="G465">INDEX(Establishment!C$2:C$1031,MATCH($E465,Establishment!$A$2:$A$1031,0))</f>
        <v xml:space="preserve"> </v>
      </c>
      <c r="I465" s="1"/>
      <c r="M465">
        <f t="shared" si="7"/>
        <v>0</v>
      </c>
      <c r="N465">
        <f t="shared" si="8"/>
        <v>0</v>
      </c>
      <c r="O465" t="s">
        <v>20</v>
      </c>
      <c r="P465" t="str">
        <f t="array" ref="P465">INDEX(Items!B$2:B$1072,MATCH($O465,Items!$A$2:$A$1072,0))</f>
        <v xml:space="preserve"> </v>
      </c>
      <c r="Q465" t="str">
        <f t="array" ref="Q465">INDEX(Items!C$2:C$1072,MATCH($O465,Items!$A$2:$A$1072,0))</f>
        <v xml:space="preserve"> </v>
      </c>
      <c r="R465" t="str">
        <f t="array" ref="R465">INDEX(Items!D$2:D$1072,MATCH($O465,Items!$A$2:$A$1072,0))</f>
        <v xml:space="preserve"> </v>
      </c>
    </row>
    <row r="466" spans="1:18" ht="15.75" customHeight="1" x14ac:dyDescent="0.25">
      <c r="A466">
        <f t="shared" si="6"/>
        <v>1</v>
      </c>
      <c r="B466" t="str">
        <f t="shared" si="9"/>
        <v/>
      </c>
      <c r="C466">
        <f t="shared" si="10"/>
        <v>1</v>
      </c>
      <c r="D466" s="4"/>
      <c r="E466" t="s">
        <v>20</v>
      </c>
      <c r="F466" t="str">
        <f t="array" ref="F466">INDEX(Establishment!B$2:B$1031,MATCH($E466,Establishment!$A$2:$A$1031,0))</f>
        <v xml:space="preserve"> </v>
      </c>
      <c r="G466" t="str">
        <f t="array" ref="G466">INDEX(Establishment!C$2:C$1031,MATCH($E466,Establishment!$A$2:$A$1031,0))</f>
        <v xml:space="preserve"> </v>
      </c>
      <c r="I466" s="1"/>
      <c r="M466">
        <f t="shared" si="7"/>
        <v>0</v>
      </c>
      <c r="N466">
        <f t="shared" si="8"/>
        <v>0</v>
      </c>
      <c r="O466" t="s">
        <v>20</v>
      </c>
      <c r="P466" t="str">
        <f t="array" ref="P466">INDEX(Items!B$2:B$1072,MATCH($O466,Items!$A$2:$A$1072,0))</f>
        <v xml:space="preserve"> </v>
      </c>
      <c r="Q466" t="str">
        <f t="array" ref="Q466">INDEX(Items!C$2:C$1072,MATCH($O466,Items!$A$2:$A$1072,0))</f>
        <v xml:space="preserve"> </v>
      </c>
      <c r="R466" t="str">
        <f t="array" ref="R466">INDEX(Items!D$2:D$1072,MATCH($O466,Items!$A$2:$A$1072,0))</f>
        <v xml:space="preserve"> </v>
      </c>
    </row>
    <row r="467" spans="1:18" ht="15.75" customHeight="1" x14ac:dyDescent="0.25">
      <c r="A467">
        <f t="shared" si="6"/>
        <v>1</v>
      </c>
      <c r="B467" t="str">
        <f t="shared" si="9"/>
        <v/>
      </c>
      <c r="C467">
        <f t="shared" si="10"/>
        <v>1</v>
      </c>
      <c r="D467" s="4"/>
      <c r="E467" t="s">
        <v>20</v>
      </c>
      <c r="F467" t="str">
        <f t="array" ref="F467">INDEX(Establishment!B$2:B$1031,MATCH($E467,Establishment!$A$2:$A$1031,0))</f>
        <v xml:space="preserve"> </v>
      </c>
      <c r="G467" t="str">
        <f t="array" ref="G467">INDEX(Establishment!C$2:C$1031,MATCH($E467,Establishment!$A$2:$A$1031,0))</f>
        <v xml:space="preserve"> </v>
      </c>
      <c r="I467" s="1"/>
      <c r="M467">
        <f t="shared" si="7"/>
        <v>0</v>
      </c>
      <c r="N467">
        <f t="shared" si="8"/>
        <v>0</v>
      </c>
      <c r="O467" t="s">
        <v>20</v>
      </c>
      <c r="P467" t="str">
        <f t="array" ref="P467">INDEX(Items!B$2:B$1072,MATCH($O467,Items!$A$2:$A$1072,0))</f>
        <v xml:space="preserve"> </v>
      </c>
      <c r="Q467" t="str">
        <f t="array" ref="Q467">INDEX(Items!C$2:C$1072,MATCH($O467,Items!$A$2:$A$1072,0))</f>
        <v xml:space="preserve"> </v>
      </c>
      <c r="R467" t="str">
        <f t="array" ref="R467">INDEX(Items!D$2:D$1072,MATCH($O467,Items!$A$2:$A$1072,0))</f>
        <v xml:space="preserve"> </v>
      </c>
    </row>
    <row r="468" spans="1:18" ht="15.75" customHeight="1" x14ac:dyDescent="0.25">
      <c r="A468">
        <f t="shared" si="6"/>
        <v>1</v>
      </c>
      <c r="B468" t="str">
        <f t="shared" si="9"/>
        <v/>
      </c>
      <c r="C468">
        <f t="shared" si="10"/>
        <v>1</v>
      </c>
      <c r="D468" s="4"/>
      <c r="E468" t="s">
        <v>20</v>
      </c>
      <c r="F468" t="str">
        <f t="array" ref="F468">INDEX(Establishment!B$2:B$1031,MATCH($E468,Establishment!$A$2:$A$1031,0))</f>
        <v xml:space="preserve"> </v>
      </c>
      <c r="G468" t="str">
        <f t="array" ref="G468">INDEX(Establishment!C$2:C$1031,MATCH($E468,Establishment!$A$2:$A$1031,0))</f>
        <v xml:space="preserve"> </v>
      </c>
      <c r="I468" s="1"/>
      <c r="M468">
        <f t="shared" si="7"/>
        <v>0</v>
      </c>
      <c r="N468">
        <f t="shared" si="8"/>
        <v>0</v>
      </c>
      <c r="O468" t="s">
        <v>20</v>
      </c>
      <c r="P468" t="str">
        <f t="array" ref="P468">INDEX(Items!B$2:B$1072,MATCH($O468,Items!$A$2:$A$1072,0))</f>
        <v xml:space="preserve"> </v>
      </c>
      <c r="Q468" t="str">
        <f t="array" ref="Q468">INDEX(Items!C$2:C$1072,MATCH($O468,Items!$A$2:$A$1072,0))</f>
        <v xml:space="preserve"> </v>
      </c>
      <c r="R468" t="str">
        <f t="array" ref="R468">INDEX(Items!D$2:D$1072,MATCH($O468,Items!$A$2:$A$1072,0))</f>
        <v xml:space="preserve"> </v>
      </c>
    </row>
    <row r="469" spans="1:18" ht="15.75" customHeight="1" x14ac:dyDescent="0.25">
      <c r="A469">
        <f t="shared" si="6"/>
        <v>1</v>
      </c>
      <c r="B469" t="str">
        <f t="shared" si="9"/>
        <v/>
      </c>
      <c r="C469">
        <f t="shared" si="10"/>
        <v>1</v>
      </c>
      <c r="D469" s="4"/>
      <c r="E469" t="s">
        <v>20</v>
      </c>
      <c r="F469" t="str">
        <f t="array" ref="F469">INDEX(Establishment!B$2:B$1031,MATCH($E469,Establishment!$A$2:$A$1031,0))</f>
        <v xml:space="preserve"> </v>
      </c>
      <c r="G469" t="str">
        <f t="array" ref="G469">INDEX(Establishment!C$2:C$1031,MATCH($E469,Establishment!$A$2:$A$1031,0))</f>
        <v xml:space="preserve"> </v>
      </c>
      <c r="I469" s="1"/>
      <c r="M469">
        <f t="shared" si="7"/>
        <v>0</v>
      </c>
      <c r="N469">
        <f t="shared" si="8"/>
        <v>0</v>
      </c>
      <c r="O469" t="s">
        <v>20</v>
      </c>
      <c r="P469" t="str">
        <f t="array" ref="P469">INDEX(Items!B$2:B$1072,MATCH($O469,Items!$A$2:$A$1072,0))</f>
        <v xml:space="preserve"> </v>
      </c>
      <c r="Q469" t="str">
        <f t="array" ref="Q469">INDEX(Items!C$2:C$1072,MATCH($O469,Items!$A$2:$A$1072,0))</f>
        <v xml:space="preserve"> </v>
      </c>
      <c r="R469" t="str">
        <f t="array" ref="R469">INDEX(Items!D$2:D$1072,MATCH($O469,Items!$A$2:$A$1072,0))</f>
        <v xml:space="preserve"> </v>
      </c>
    </row>
    <row r="470" spans="1:18" ht="15.75" customHeight="1" x14ac:dyDescent="0.25">
      <c r="A470">
        <f t="shared" si="6"/>
        <v>1</v>
      </c>
      <c r="B470" t="str">
        <f t="shared" si="9"/>
        <v/>
      </c>
      <c r="C470">
        <f t="shared" si="10"/>
        <v>1</v>
      </c>
      <c r="D470" s="4"/>
      <c r="E470" t="s">
        <v>20</v>
      </c>
      <c r="F470" t="str">
        <f t="array" ref="F470">INDEX(Establishment!B$2:B$1031,MATCH($E470,Establishment!$A$2:$A$1031,0))</f>
        <v xml:space="preserve"> </v>
      </c>
      <c r="G470" t="str">
        <f t="array" ref="G470">INDEX(Establishment!C$2:C$1031,MATCH($E470,Establishment!$A$2:$A$1031,0))</f>
        <v xml:space="preserve"> </v>
      </c>
      <c r="I470" s="1"/>
      <c r="M470">
        <f t="shared" si="7"/>
        <v>0</v>
      </c>
      <c r="N470">
        <f t="shared" si="8"/>
        <v>0</v>
      </c>
      <c r="O470" t="s">
        <v>20</v>
      </c>
      <c r="P470" t="str">
        <f t="array" ref="P470">INDEX(Items!B$2:B$1072,MATCH($O470,Items!$A$2:$A$1072,0))</f>
        <v xml:space="preserve"> </v>
      </c>
      <c r="Q470" t="str">
        <f t="array" ref="Q470">INDEX(Items!C$2:C$1072,MATCH($O470,Items!$A$2:$A$1072,0))</f>
        <v xml:space="preserve"> </v>
      </c>
      <c r="R470" t="str">
        <f t="array" ref="R470">INDEX(Items!D$2:D$1072,MATCH($O470,Items!$A$2:$A$1072,0))</f>
        <v xml:space="preserve"> </v>
      </c>
    </row>
    <row r="471" spans="1:18" ht="15.75" customHeight="1" x14ac:dyDescent="0.25">
      <c r="A471">
        <f t="shared" si="6"/>
        <v>1</v>
      </c>
      <c r="B471" t="str">
        <f t="shared" si="9"/>
        <v/>
      </c>
      <c r="C471">
        <f t="shared" si="10"/>
        <v>1</v>
      </c>
      <c r="D471" s="4"/>
      <c r="E471" t="s">
        <v>20</v>
      </c>
      <c r="F471" t="str">
        <f t="array" ref="F471">INDEX(Establishment!B$2:B$1031,MATCH($E471,Establishment!$A$2:$A$1031,0))</f>
        <v xml:space="preserve"> </v>
      </c>
      <c r="G471" t="str">
        <f t="array" ref="G471">INDEX(Establishment!C$2:C$1031,MATCH($E471,Establishment!$A$2:$A$1031,0))</f>
        <v xml:space="preserve"> </v>
      </c>
      <c r="I471" s="1"/>
      <c r="M471">
        <f t="shared" si="7"/>
        <v>0</v>
      </c>
      <c r="N471">
        <f t="shared" si="8"/>
        <v>0</v>
      </c>
      <c r="O471" t="s">
        <v>20</v>
      </c>
      <c r="P471" t="str">
        <f t="array" ref="P471">INDEX(Items!B$2:B$1072,MATCH($O471,Items!$A$2:$A$1072,0))</f>
        <v xml:space="preserve"> </v>
      </c>
      <c r="Q471" t="str">
        <f t="array" ref="Q471">INDEX(Items!C$2:C$1072,MATCH($O471,Items!$A$2:$A$1072,0))</f>
        <v xml:space="preserve"> </v>
      </c>
      <c r="R471" t="str">
        <f t="array" ref="R471">INDEX(Items!D$2:D$1072,MATCH($O471,Items!$A$2:$A$1072,0))</f>
        <v xml:space="preserve"> </v>
      </c>
    </row>
    <row r="472" spans="1:18" ht="15.75" customHeight="1" x14ac:dyDescent="0.25">
      <c r="A472">
        <f t="shared" si="6"/>
        <v>1</v>
      </c>
      <c r="B472" t="str">
        <f t="shared" si="9"/>
        <v/>
      </c>
      <c r="C472">
        <f t="shared" si="10"/>
        <v>1</v>
      </c>
      <c r="D472" s="4"/>
      <c r="E472" t="s">
        <v>20</v>
      </c>
      <c r="F472" t="str">
        <f t="array" ref="F472">INDEX(Establishment!B$2:B$1031,MATCH($E472,Establishment!$A$2:$A$1031,0))</f>
        <v xml:space="preserve"> </v>
      </c>
      <c r="G472" t="str">
        <f t="array" ref="G472">INDEX(Establishment!C$2:C$1031,MATCH($E472,Establishment!$A$2:$A$1031,0))</f>
        <v xml:space="preserve"> </v>
      </c>
      <c r="I472" s="1"/>
      <c r="M472">
        <f t="shared" si="7"/>
        <v>0</v>
      </c>
      <c r="N472">
        <f t="shared" si="8"/>
        <v>0</v>
      </c>
      <c r="O472" t="s">
        <v>20</v>
      </c>
      <c r="P472" t="str">
        <f t="array" ref="P472">INDEX(Items!B$2:B$1072,MATCH($O472,Items!$A$2:$A$1072,0))</f>
        <v xml:space="preserve"> </v>
      </c>
      <c r="Q472" t="str">
        <f t="array" ref="Q472">INDEX(Items!C$2:C$1072,MATCH($O472,Items!$A$2:$A$1072,0))</f>
        <v xml:space="preserve"> </v>
      </c>
      <c r="R472" t="str">
        <f t="array" ref="R472">INDEX(Items!D$2:D$1072,MATCH($O472,Items!$A$2:$A$1072,0))</f>
        <v xml:space="preserve"> </v>
      </c>
    </row>
    <row r="473" spans="1:18" ht="15.75" customHeight="1" x14ac:dyDescent="0.25">
      <c r="A473">
        <f t="shared" si="6"/>
        <v>1</v>
      </c>
      <c r="B473" t="str">
        <f t="shared" si="9"/>
        <v/>
      </c>
      <c r="C473">
        <f t="shared" si="10"/>
        <v>1</v>
      </c>
      <c r="D473" s="4"/>
      <c r="E473" t="s">
        <v>20</v>
      </c>
      <c r="F473" t="str">
        <f t="array" ref="F473">INDEX(Establishment!B$2:B$1031,MATCH($E473,Establishment!$A$2:$A$1031,0))</f>
        <v xml:space="preserve"> </v>
      </c>
      <c r="G473" t="str">
        <f t="array" ref="G473">INDEX(Establishment!C$2:C$1031,MATCH($E473,Establishment!$A$2:$A$1031,0))</f>
        <v xml:space="preserve"> </v>
      </c>
      <c r="I473" s="1"/>
      <c r="M473">
        <f t="shared" si="7"/>
        <v>0</v>
      </c>
      <c r="N473">
        <f t="shared" si="8"/>
        <v>0</v>
      </c>
      <c r="O473" t="s">
        <v>20</v>
      </c>
      <c r="P473" t="str">
        <f t="array" ref="P473">INDEX(Items!B$2:B$1072,MATCH($O473,Items!$A$2:$A$1072,0))</f>
        <v xml:space="preserve"> </v>
      </c>
      <c r="Q473" t="str">
        <f t="array" ref="Q473">INDEX(Items!C$2:C$1072,MATCH($O473,Items!$A$2:$A$1072,0))</f>
        <v xml:space="preserve"> </v>
      </c>
      <c r="R473" t="str">
        <f t="array" ref="R473">INDEX(Items!D$2:D$1072,MATCH($O473,Items!$A$2:$A$1072,0))</f>
        <v xml:space="preserve"> </v>
      </c>
    </row>
    <row r="474" spans="1:18" ht="15.75" customHeight="1" x14ac:dyDescent="0.25">
      <c r="A474">
        <f t="shared" si="6"/>
        <v>1</v>
      </c>
      <c r="B474" t="str">
        <f t="shared" si="9"/>
        <v/>
      </c>
      <c r="C474">
        <f t="shared" si="10"/>
        <v>1</v>
      </c>
      <c r="D474" s="4"/>
      <c r="E474" t="s">
        <v>20</v>
      </c>
      <c r="F474" t="str">
        <f t="array" ref="F474">INDEX(Establishment!B$2:B$1031,MATCH($E474,Establishment!$A$2:$A$1031,0))</f>
        <v xml:space="preserve"> </v>
      </c>
      <c r="G474" t="str">
        <f t="array" ref="G474">INDEX(Establishment!C$2:C$1031,MATCH($E474,Establishment!$A$2:$A$1031,0))</f>
        <v xml:space="preserve"> </v>
      </c>
      <c r="I474" s="1"/>
      <c r="M474">
        <f t="shared" si="7"/>
        <v>0</v>
      </c>
      <c r="N474">
        <f t="shared" si="8"/>
        <v>0</v>
      </c>
      <c r="O474" t="s">
        <v>20</v>
      </c>
      <c r="P474" t="str">
        <f t="array" ref="P474">INDEX(Items!B$2:B$1072,MATCH($O474,Items!$A$2:$A$1072,0))</f>
        <v xml:space="preserve"> </v>
      </c>
      <c r="Q474" t="str">
        <f t="array" ref="Q474">INDEX(Items!C$2:C$1072,MATCH($O474,Items!$A$2:$A$1072,0))</f>
        <v xml:space="preserve"> </v>
      </c>
      <c r="R474" t="str">
        <f t="array" ref="R474">INDEX(Items!D$2:D$1072,MATCH($O474,Items!$A$2:$A$1072,0))</f>
        <v xml:space="preserve"> </v>
      </c>
    </row>
    <row r="475" spans="1:18" ht="15.75" customHeight="1" x14ac:dyDescent="0.25">
      <c r="A475">
        <f t="shared" si="6"/>
        <v>1</v>
      </c>
      <c r="B475" t="str">
        <f t="shared" si="9"/>
        <v/>
      </c>
      <c r="C475">
        <f t="shared" si="10"/>
        <v>1</v>
      </c>
      <c r="D475" s="4"/>
      <c r="E475" t="s">
        <v>20</v>
      </c>
      <c r="F475" t="str">
        <f t="array" ref="F475">INDEX(Establishment!B$2:B$1031,MATCH($E475,Establishment!$A$2:$A$1031,0))</f>
        <v xml:space="preserve"> </v>
      </c>
      <c r="G475" t="str">
        <f t="array" ref="G475">INDEX(Establishment!C$2:C$1031,MATCH($E475,Establishment!$A$2:$A$1031,0))</f>
        <v xml:space="preserve"> </v>
      </c>
      <c r="I475" s="1"/>
      <c r="M475">
        <f t="shared" si="7"/>
        <v>0</v>
      </c>
      <c r="N475">
        <f t="shared" si="8"/>
        <v>0</v>
      </c>
      <c r="O475" t="s">
        <v>20</v>
      </c>
      <c r="P475" t="str">
        <f t="array" ref="P475">INDEX(Items!B$2:B$1072,MATCH($O475,Items!$A$2:$A$1072,0))</f>
        <v xml:space="preserve"> </v>
      </c>
      <c r="Q475" t="str">
        <f t="array" ref="Q475">INDEX(Items!C$2:C$1072,MATCH($O475,Items!$A$2:$A$1072,0))</f>
        <v xml:space="preserve"> </v>
      </c>
      <c r="R475" t="str">
        <f t="array" ref="R475">INDEX(Items!D$2:D$1072,MATCH($O475,Items!$A$2:$A$1072,0))</f>
        <v xml:space="preserve"> </v>
      </c>
    </row>
    <row r="476" spans="1:18" ht="15.75" customHeight="1" x14ac:dyDescent="0.25">
      <c r="A476">
        <f t="shared" si="6"/>
        <v>1</v>
      </c>
      <c r="B476" t="str">
        <f t="shared" si="9"/>
        <v/>
      </c>
      <c r="C476">
        <f t="shared" si="10"/>
        <v>1</v>
      </c>
      <c r="D476" s="4"/>
      <c r="E476" t="s">
        <v>20</v>
      </c>
      <c r="F476" t="str">
        <f t="array" ref="F476">INDEX(Establishment!B$2:B$1031,MATCH($E476,Establishment!$A$2:$A$1031,0))</f>
        <v xml:space="preserve"> </v>
      </c>
      <c r="G476" t="str">
        <f t="array" ref="G476">INDEX(Establishment!C$2:C$1031,MATCH($E476,Establishment!$A$2:$A$1031,0))</f>
        <v xml:space="preserve"> </v>
      </c>
      <c r="I476" s="1"/>
      <c r="M476">
        <f t="shared" si="7"/>
        <v>0</v>
      </c>
      <c r="N476">
        <f t="shared" si="8"/>
        <v>0</v>
      </c>
      <c r="O476" t="s">
        <v>20</v>
      </c>
      <c r="P476" t="str">
        <f t="array" ref="P476">INDEX(Items!B$2:B$1072,MATCH($O476,Items!$A$2:$A$1072,0))</f>
        <v xml:space="preserve"> </v>
      </c>
      <c r="Q476" t="str">
        <f t="array" ref="Q476">INDEX(Items!C$2:C$1072,MATCH($O476,Items!$A$2:$A$1072,0))</f>
        <v xml:space="preserve"> </v>
      </c>
      <c r="R476" t="str">
        <f t="array" ref="R476">INDEX(Items!D$2:D$1072,MATCH($O476,Items!$A$2:$A$1072,0))</f>
        <v xml:space="preserve"> </v>
      </c>
    </row>
    <row r="477" spans="1:18" ht="15.75" customHeight="1" x14ac:dyDescent="0.25">
      <c r="A477">
        <f t="shared" si="6"/>
        <v>1</v>
      </c>
      <c r="B477" t="str">
        <f t="shared" si="9"/>
        <v/>
      </c>
      <c r="C477">
        <f t="shared" si="10"/>
        <v>1</v>
      </c>
      <c r="D477" s="4"/>
      <c r="E477" t="s">
        <v>20</v>
      </c>
      <c r="F477" t="str">
        <f t="array" ref="F477">INDEX(Establishment!B$2:B$1031,MATCH($E477,Establishment!$A$2:$A$1031,0))</f>
        <v xml:space="preserve"> </v>
      </c>
      <c r="G477" t="str">
        <f t="array" ref="G477">INDEX(Establishment!C$2:C$1031,MATCH($E477,Establishment!$A$2:$A$1031,0))</f>
        <v xml:space="preserve"> </v>
      </c>
      <c r="I477" s="1"/>
      <c r="M477">
        <f t="shared" si="7"/>
        <v>0</v>
      </c>
      <c r="N477">
        <f t="shared" si="8"/>
        <v>0</v>
      </c>
      <c r="O477" t="s">
        <v>20</v>
      </c>
      <c r="P477" t="str">
        <f t="array" ref="P477">INDEX(Items!B$2:B$1072,MATCH($O477,Items!$A$2:$A$1072,0))</f>
        <v xml:space="preserve"> </v>
      </c>
      <c r="Q477" t="str">
        <f t="array" ref="Q477">INDEX(Items!C$2:C$1072,MATCH($O477,Items!$A$2:$A$1072,0))</f>
        <v xml:space="preserve"> </v>
      </c>
      <c r="R477" t="str">
        <f t="array" ref="R477">INDEX(Items!D$2:D$1072,MATCH($O477,Items!$A$2:$A$1072,0))</f>
        <v xml:space="preserve"> </v>
      </c>
    </row>
    <row r="478" spans="1:18" ht="15.75" customHeight="1" x14ac:dyDescent="0.25">
      <c r="A478">
        <f t="shared" si="6"/>
        <v>1</v>
      </c>
      <c r="B478" t="str">
        <f t="shared" si="9"/>
        <v/>
      </c>
      <c r="C478">
        <f t="shared" si="10"/>
        <v>1</v>
      </c>
      <c r="D478" s="4"/>
      <c r="E478" t="s">
        <v>20</v>
      </c>
      <c r="F478" t="str">
        <f t="array" ref="F478">INDEX(Establishment!B$2:B$1031,MATCH($E478,Establishment!$A$2:$A$1031,0))</f>
        <v xml:space="preserve"> </v>
      </c>
      <c r="G478" t="str">
        <f t="array" ref="G478">INDEX(Establishment!C$2:C$1031,MATCH($E478,Establishment!$A$2:$A$1031,0))</f>
        <v xml:space="preserve"> </v>
      </c>
      <c r="I478" s="1"/>
      <c r="M478">
        <f t="shared" si="7"/>
        <v>0</v>
      </c>
      <c r="N478">
        <f t="shared" si="8"/>
        <v>0</v>
      </c>
      <c r="O478" t="s">
        <v>20</v>
      </c>
      <c r="P478" t="str">
        <f t="array" ref="P478">INDEX(Items!B$2:B$1072,MATCH($O478,Items!$A$2:$A$1072,0))</f>
        <v xml:space="preserve"> </v>
      </c>
      <c r="Q478" t="str">
        <f t="array" ref="Q478">INDEX(Items!C$2:C$1072,MATCH($O478,Items!$A$2:$A$1072,0))</f>
        <v xml:space="preserve"> </v>
      </c>
      <c r="R478" t="str">
        <f t="array" ref="R478">INDEX(Items!D$2:D$1072,MATCH($O478,Items!$A$2:$A$1072,0))</f>
        <v xml:space="preserve"> </v>
      </c>
    </row>
    <row r="479" spans="1:18" ht="15.75" customHeight="1" x14ac:dyDescent="0.25">
      <c r="A479">
        <f t="shared" si="6"/>
        <v>1</v>
      </c>
      <c r="B479" t="str">
        <f t="shared" si="9"/>
        <v/>
      </c>
      <c r="C479">
        <f t="shared" si="10"/>
        <v>1</v>
      </c>
      <c r="D479" s="4"/>
      <c r="E479" t="s">
        <v>20</v>
      </c>
      <c r="F479" t="str">
        <f t="array" ref="F479">INDEX(Establishment!B$2:B$1031,MATCH($E479,Establishment!$A$2:$A$1031,0))</f>
        <v xml:space="preserve"> </v>
      </c>
      <c r="G479" t="str">
        <f t="array" ref="G479">INDEX(Establishment!C$2:C$1031,MATCH($E479,Establishment!$A$2:$A$1031,0))</f>
        <v xml:space="preserve"> </v>
      </c>
      <c r="I479" s="1"/>
      <c r="M479">
        <f t="shared" si="7"/>
        <v>0</v>
      </c>
      <c r="N479">
        <f t="shared" si="8"/>
        <v>0</v>
      </c>
      <c r="O479" t="s">
        <v>20</v>
      </c>
      <c r="P479" t="str">
        <f t="array" ref="P479">INDEX(Items!B$2:B$1072,MATCH($O479,Items!$A$2:$A$1072,0))</f>
        <v xml:space="preserve"> </v>
      </c>
      <c r="Q479" t="str">
        <f t="array" ref="Q479">INDEX(Items!C$2:C$1072,MATCH($O479,Items!$A$2:$A$1072,0))</f>
        <v xml:space="preserve"> </v>
      </c>
      <c r="R479" t="str">
        <f t="array" ref="R479">INDEX(Items!D$2:D$1072,MATCH($O479,Items!$A$2:$A$1072,0))</f>
        <v xml:space="preserve"> </v>
      </c>
    </row>
    <row r="480" spans="1:18" ht="15.75" customHeight="1" x14ac:dyDescent="0.25">
      <c r="A480">
        <f t="shared" si="6"/>
        <v>1</v>
      </c>
      <c r="B480" t="str">
        <f t="shared" si="9"/>
        <v/>
      </c>
      <c r="C480">
        <f t="shared" si="10"/>
        <v>1</v>
      </c>
      <c r="D480" s="4"/>
      <c r="E480" t="s">
        <v>20</v>
      </c>
      <c r="F480" t="str">
        <f t="array" ref="F480">INDEX(Establishment!B$2:B$1031,MATCH($E480,Establishment!$A$2:$A$1031,0))</f>
        <v xml:space="preserve"> </v>
      </c>
      <c r="G480" t="str">
        <f t="array" ref="G480">INDEX(Establishment!C$2:C$1031,MATCH($E480,Establishment!$A$2:$A$1031,0))</f>
        <v xml:space="preserve"> </v>
      </c>
      <c r="I480" s="1"/>
      <c r="M480">
        <f t="shared" si="7"/>
        <v>0</v>
      </c>
      <c r="N480">
        <f t="shared" si="8"/>
        <v>0</v>
      </c>
      <c r="O480" t="s">
        <v>20</v>
      </c>
      <c r="P480" t="str">
        <f t="array" ref="P480">INDEX(Items!B$2:B$1072,MATCH($O480,Items!$A$2:$A$1072,0))</f>
        <v xml:space="preserve"> </v>
      </c>
      <c r="Q480" t="str">
        <f t="array" ref="Q480">INDEX(Items!C$2:C$1072,MATCH($O480,Items!$A$2:$A$1072,0))</f>
        <v xml:space="preserve"> </v>
      </c>
      <c r="R480" t="str">
        <f t="array" ref="R480">INDEX(Items!D$2:D$1072,MATCH($O480,Items!$A$2:$A$1072,0))</f>
        <v xml:space="preserve"> </v>
      </c>
    </row>
    <row r="481" spans="1:18" ht="15.75" customHeight="1" x14ac:dyDescent="0.25">
      <c r="A481">
        <f t="shared" si="6"/>
        <v>1</v>
      </c>
      <c r="B481" t="str">
        <f t="shared" si="9"/>
        <v/>
      </c>
      <c r="C481">
        <f t="shared" si="10"/>
        <v>1</v>
      </c>
      <c r="D481" s="4"/>
      <c r="E481" t="s">
        <v>20</v>
      </c>
      <c r="F481" t="str">
        <f t="array" ref="F481">INDEX(Establishment!B$2:B$1031,MATCH($E481,Establishment!$A$2:$A$1031,0))</f>
        <v xml:space="preserve"> </v>
      </c>
      <c r="G481" t="str">
        <f t="array" ref="G481">INDEX(Establishment!C$2:C$1031,MATCH($E481,Establishment!$A$2:$A$1031,0))</f>
        <v xml:space="preserve"> </v>
      </c>
      <c r="I481" s="1"/>
      <c r="M481">
        <f t="shared" si="7"/>
        <v>0</v>
      </c>
      <c r="N481">
        <f t="shared" si="8"/>
        <v>0</v>
      </c>
      <c r="O481" t="s">
        <v>20</v>
      </c>
      <c r="P481" t="str">
        <f t="array" ref="P481">INDEX(Items!B$2:B$1072,MATCH($O481,Items!$A$2:$A$1072,0))</f>
        <v xml:space="preserve"> </v>
      </c>
      <c r="Q481" t="str">
        <f t="array" ref="Q481">INDEX(Items!C$2:C$1072,MATCH($O481,Items!$A$2:$A$1072,0))</f>
        <v xml:space="preserve"> </v>
      </c>
      <c r="R481" t="str">
        <f t="array" ref="R481">INDEX(Items!D$2:D$1072,MATCH($O481,Items!$A$2:$A$1072,0))</f>
        <v xml:space="preserve"> </v>
      </c>
    </row>
    <row r="482" spans="1:18" ht="15.75" customHeight="1" x14ac:dyDescent="0.25">
      <c r="A482">
        <f t="shared" si="6"/>
        <v>1</v>
      </c>
      <c r="B482" t="str">
        <f t="shared" si="9"/>
        <v/>
      </c>
      <c r="C482">
        <f t="shared" si="10"/>
        <v>1</v>
      </c>
      <c r="D482" s="4"/>
      <c r="E482" t="s">
        <v>20</v>
      </c>
      <c r="F482" t="str">
        <f t="array" ref="F482">INDEX(Establishment!B$2:B$1031,MATCH($E482,Establishment!$A$2:$A$1031,0))</f>
        <v xml:space="preserve"> </v>
      </c>
      <c r="G482" t="str">
        <f t="array" ref="G482">INDEX(Establishment!C$2:C$1031,MATCH($E482,Establishment!$A$2:$A$1031,0))</f>
        <v xml:space="preserve"> </v>
      </c>
      <c r="I482" s="1"/>
      <c r="M482">
        <f t="shared" si="7"/>
        <v>0</v>
      </c>
      <c r="N482">
        <f t="shared" si="8"/>
        <v>0</v>
      </c>
      <c r="O482" t="s">
        <v>20</v>
      </c>
      <c r="P482" t="str">
        <f t="array" ref="P482">INDEX(Items!B$2:B$1072,MATCH($O482,Items!$A$2:$A$1072,0))</f>
        <v xml:space="preserve"> </v>
      </c>
      <c r="Q482" t="str">
        <f t="array" ref="Q482">INDEX(Items!C$2:C$1072,MATCH($O482,Items!$A$2:$A$1072,0))</f>
        <v xml:space="preserve"> </v>
      </c>
      <c r="R482" t="str">
        <f t="array" ref="R482">INDEX(Items!D$2:D$1072,MATCH($O482,Items!$A$2:$A$1072,0))</f>
        <v xml:space="preserve"> </v>
      </c>
    </row>
    <row r="483" spans="1:18" ht="15.75" customHeight="1" x14ac:dyDescent="0.25">
      <c r="A483">
        <f t="shared" si="6"/>
        <v>1</v>
      </c>
      <c r="B483" t="str">
        <f t="shared" si="9"/>
        <v/>
      </c>
      <c r="C483">
        <f t="shared" si="10"/>
        <v>1</v>
      </c>
      <c r="D483" s="4"/>
      <c r="E483" t="s">
        <v>20</v>
      </c>
      <c r="F483" t="str">
        <f t="array" ref="F483">INDEX(Establishment!B$2:B$1031,MATCH($E483,Establishment!$A$2:$A$1031,0))</f>
        <v xml:space="preserve"> </v>
      </c>
      <c r="G483" t="str">
        <f t="array" ref="G483">INDEX(Establishment!C$2:C$1031,MATCH($E483,Establishment!$A$2:$A$1031,0))</f>
        <v xml:space="preserve"> </v>
      </c>
      <c r="I483" s="1"/>
      <c r="M483">
        <f t="shared" si="7"/>
        <v>0</v>
      </c>
      <c r="N483">
        <f t="shared" si="8"/>
        <v>0</v>
      </c>
      <c r="O483" t="s">
        <v>20</v>
      </c>
      <c r="P483" t="str">
        <f t="array" ref="P483">INDEX(Items!B$2:B$1072,MATCH($O483,Items!$A$2:$A$1072,0))</f>
        <v xml:space="preserve"> </v>
      </c>
      <c r="Q483" t="str">
        <f t="array" ref="Q483">INDEX(Items!C$2:C$1072,MATCH($O483,Items!$A$2:$A$1072,0))</f>
        <v xml:space="preserve"> </v>
      </c>
      <c r="R483" t="str">
        <f t="array" ref="R483">INDEX(Items!D$2:D$1072,MATCH($O483,Items!$A$2:$A$1072,0))</f>
        <v xml:space="preserve"> </v>
      </c>
    </row>
    <row r="484" spans="1:18" ht="15.75" customHeight="1" x14ac:dyDescent="0.25">
      <c r="A484">
        <f t="shared" si="6"/>
        <v>1</v>
      </c>
      <c r="B484" t="str">
        <f t="shared" si="9"/>
        <v/>
      </c>
      <c r="C484">
        <f t="shared" si="10"/>
        <v>1</v>
      </c>
      <c r="D484" s="4"/>
      <c r="E484" t="s">
        <v>20</v>
      </c>
      <c r="F484" t="str">
        <f t="array" ref="F484">INDEX(Establishment!B$2:B$1031,MATCH($E484,Establishment!$A$2:$A$1031,0))</f>
        <v xml:space="preserve"> </v>
      </c>
      <c r="G484" t="str">
        <f t="array" ref="G484">INDEX(Establishment!C$2:C$1031,MATCH($E484,Establishment!$A$2:$A$1031,0))</f>
        <v xml:space="preserve"> </v>
      </c>
      <c r="I484" s="1"/>
      <c r="M484">
        <f t="shared" si="7"/>
        <v>0</v>
      </c>
      <c r="N484">
        <f t="shared" si="8"/>
        <v>0</v>
      </c>
      <c r="O484" t="s">
        <v>20</v>
      </c>
      <c r="P484" t="str">
        <f t="array" ref="P484">INDEX(Items!B$2:B$1072,MATCH($O484,Items!$A$2:$A$1072,0))</f>
        <v xml:space="preserve"> </v>
      </c>
      <c r="Q484" t="str">
        <f t="array" ref="Q484">INDEX(Items!C$2:C$1072,MATCH($O484,Items!$A$2:$A$1072,0))</f>
        <v xml:space="preserve"> </v>
      </c>
      <c r="R484" t="str">
        <f t="array" ref="R484">INDEX(Items!D$2:D$1072,MATCH($O484,Items!$A$2:$A$1072,0))</f>
        <v xml:space="preserve"> </v>
      </c>
    </row>
    <row r="485" spans="1:18" ht="15.75" customHeight="1" x14ac:dyDescent="0.25">
      <c r="A485">
        <f t="shared" si="6"/>
        <v>1</v>
      </c>
      <c r="B485" t="str">
        <f t="shared" si="9"/>
        <v/>
      </c>
      <c r="C485">
        <f t="shared" si="10"/>
        <v>1</v>
      </c>
      <c r="D485" s="4"/>
      <c r="E485" t="s">
        <v>20</v>
      </c>
      <c r="F485" t="str">
        <f t="array" ref="F485">INDEX(Establishment!B$2:B$1031,MATCH($E485,Establishment!$A$2:$A$1031,0))</f>
        <v xml:space="preserve"> </v>
      </c>
      <c r="G485" t="str">
        <f t="array" ref="G485">INDEX(Establishment!C$2:C$1031,MATCH($E485,Establishment!$A$2:$A$1031,0))</f>
        <v xml:space="preserve"> </v>
      </c>
      <c r="I485" s="1"/>
      <c r="M485">
        <f t="shared" si="7"/>
        <v>0</v>
      </c>
      <c r="N485">
        <f t="shared" si="8"/>
        <v>0</v>
      </c>
      <c r="O485" t="s">
        <v>20</v>
      </c>
      <c r="P485" t="str">
        <f t="array" ref="P485">INDEX(Items!B$2:B$1072,MATCH($O485,Items!$A$2:$A$1072,0))</f>
        <v xml:space="preserve"> </v>
      </c>
      <c r="Q485" t="str">
        <f t="array" ref="Q485">INDEX(Items!C$2:C$1072,MATCH($O485,Items!$A$2:$A$1072,0))</f>
        <v xml:space="preserve"> </v>
      </c>
      <c r="R485" t="str">
        <f t="array" ref="R485">INDEX(Items!D$2:D$1072,MATCH($O485,Items!$A$2:$A$1072,0))</f>
        <v xml:space="preserve"> </v>
      </c>
    </row>
    <row r="486" spans="1:18" ht="15.75" customHeight="1" x14ac:dyDescent="0.25">
      <c r="A486">
        <f t="shared" si="6"/>
        <v>1</v>
      </c>
      <c r="B486" t="str">
        <f t="shared" si="9"/>
        <v/>
      </c>
      <c r="C486">
        <f t="shared" si="10"/>
        <v>1</v>
      </c>
      <c r="D486" s="4"/>
      <c r="E486" t="s">
        <v>20</v>
      </c>
      <c r="F486" t="str">
        <f t="array" ref="F486">INDEX(Establishment!B$2:B$1031,MATCH($E486,Establishment!$A$2:$A$1031,0))</f>
        <v xml:space="preserve"> </v>
      </c>
      <c r="G486" t="str">
        <f t="array" ref="G486">INDEX(Establishment!C$2:C$1031,MATCH($E486,Establishment!$A$2:$A$1031,0))</f>
        <v xml:space="preserve"> </v>
      </c>
      <c r="I486" s="1"/>
      <c r="M486">
        <f t="shared" si="7"/>
        <v>0</v>
      </c>
      <c r="N486">
        <f t="shared" si="8"/>
        <v>0</v>
      </c>
      <c r="O486" t="s">
        <v>20</v>
      </c>
      <c r="P486" t="str">
        <f t="array" ref="P486">INDEX(Items!B$2:B$1072,MATCH($O486,Items!$A$2:$A$1072,0))</f>
        <v xml:space="preserve"> </v>
      </c>
      <c r="Q486" t="str">
        <f t="array" ref="Q486">INDEX(Items!C$2:C$1072,MATCH($O486,Items!$A$2:$A$1072,0))</f>
        <v xml:space="preserve"> </v>
      </c>
      <c r="R486" t="str">
        <f t="array" ref="R486">INDEX(Items!D$2:D$1072,MATCH($O486,Items!$A$2:$A$1072,0))</f>
        <v xml:space="preserve"> </v>
      </c>
    </row>
    <row r="487" spans="1:18" ht="15.75" customHeight="1" x14ac:dyDescent="0.25">
      <c r="A487">
        <f t="shared" si="6"/>
        <v>1</v>
      </c>
      <c r="B487" t="str">
        <f t="shared" si="9"/>
        <v/>
      </c>
      <c r="C487">
        <f t="shared" si="10"/>
        <v>1</v>
      </c>
      <c r="D487" s="4"/>
      <c r="E487" t="s">
        <v>20</v>
      </c>
      <c r="F487" t="str">
        <f t="array" ref="F487">INDEX(Establishment!B$2:B$1031,MATCH($E487,Establishment!$A$2:$A$1031,0))</f>
        <v xml:space="preserve"> </v>
      </c>
      <c r="G487" t="str">
        <f t="array" ref="G487">INDEX(Establishment!C$2:C$1031,MATCH($E487,Establishment!$A$2:$A$1031,0))</f>
        <v xml:space="preserve"> </v>
      </c>
      <c r="I487" s="1"/>
      <c r="M487">
        <f t="shared" si="7"/>
        <v>0</v>
      </c>
      <c r="N487">
        <f t="shared" si="8"/>
        <v>0</v>
      </c>
      <c r="O487" t="s">
        <v>20</v>
      </c>
      <c r="P487" t="str">
        <f t="array" ref="P487">INDEX(Items!B$2:B$1072,MATCH($O487,Items!$A$2:$A$1072,0))</f>
        <v xml:space="preserve"> </v>
      </c>
      <c r="Q487" t="str">
        <f t="array" ref="Q487">INDEX(Items!C$2:C$1072,MATCH($O487,Items!$A$2:$A$1072,0))</f>
        <v xml:space="preserve"> </v>
      </c>
      <c r="R487" t="str">
        <f t="array" ref="R487">INDEX(Items!D$2:D$1072,MATCH($O487,Items!$A$2:$A$1072,0))</f>
        <v xml:space="preserve"> </v>
      </c>
    </row>
    <row r="488" spans="1:18" ht="15.75" customHeight="1" x14ac:dyDescent="0.25">
      <c r="A488">
        <f t="shared" si="6"/>
        <v>1</v>
      </c>
      <c r="B488" t="str">
        <f t="shared" si="9"/>
        <v/>
      </c>
      <c r="C488">
        <f t="shared" si="10"/>
        <v>1</v>
      </c>
      <c r="D488" s="4"/>
      <c r="E488" t="s">
        <v>20</v>
      </c>
      <c r="F488" t="str">
        <f t="array" ref="F488">INDEX(Establishment!B$2:B$1031,MATCH($E488,Establishment!$A$2:$A$1031,0))</f>
        <v xml:space="preserve"> </v>
      </c>
      <c r="G488" t="str">
        <f t="array" ref="G488">INDEX(Establishment!C$2:C$1031,MATCH($E488,Establishment!$A$2:$A$1031,0))</f>
        <v xml:space="preserve"> </v>
      </c>
      <c r="I488" s="1"/>
      <c r="M488">
        <f t="shared" si="7"/>
        <v>0</v>
      </c>
      <c r="N488">
        <f t="shared" si="8"/>
        <v>0</v>
      </c>
      <c r="O488" t="s">
        <v>20</v>
      </c>
      <c r="P488" t="str">
        <f t="array" ref="P488">INDEX(Items!B$2:B$1072,MATCH($O488,Items!$A$2:$A$1072,0))</f>
        <v xml:space="preserve"> </v>
      </c>
      <c r="Q488" t="str">
        <f t="array" ref="Q488">INDEX(Items!C$2:C$1072,MATCH($O488,Items!$A$2:$A$1072,0))</f>
        <v xml:space="preserve"> </v>
      </c>
      <c r="R488" t="str">
        <f t="array" ref="R488">INDEX(Items!D$2:D$1072,MATCH($O488,Items!$A$2:$A$1072,0))</f>
        <v xml:space="preserve"> </v>
      </c>
    </row>
    <row r="489" spans="1:18" ht="15.75" customHeight="1" x14ac:dyDescent="0.25">
      <c r="A489">
        <f t="shared" si="6"/>
        <v>1</v>
      </c>
      <c r="B489" t="str">
        <f t="shared" si="9"/>
        <v/>
      </c>
      <c r="C489">
        <f t="shared" si="10"/>
        <v>1</v>
      </c>
      <c r="D489" s="4"/>
      <c r="E489" t="s">
        <v>20</v>
      </c>
      <c r="F489" t="str">
        <f t="array" ref="F489">INDEX(Establishment!B$2:B$1031,MATCH($E489,Establishment!$A$2:$A$1031,0))</f>
        <v xml:space="preserve"> </v>
      </c>
      <c r="G489" t="str">
        <f t="array" ref="G489">INDEX(Establishment!C$2:C$1031,MATCH($E489,Establishment!$A$2:$A$1031,0))</f>
        <v xml:space="preserve"> </v>
      </c>
      <c r="I489" s="1"/>
      <c r="M489">
        <f t="shared" si="7"/>
        <v>0</v>
      </c>
      <c r="N489">
        <f t="shared" si="8"/>
        <v>0</v>
      </c>
      <c r="O489" t="s">
        <v>20</v>
      </c>
      <c r="P489" t="str">
        <f t="array" ref="P489">INDEX(Items!B$2:B$1072,MATCH($O489,Items!$A$2:$A$1072,0))</f>
        <v xml:space="preserve"> </v>
      </c>
      <c r="Q489" t="str">
        <f t="array" ref="Q489">INDEX(Items!C$2:C$1072,MATCH($O489,Items!$A$2:$A$1072,0))</f>
        <v xml:space="preserve"> </v>
      </c>
      <c r="R489" t="str">
        <f t="array" ref="R489">INDEX(Items!D$2:D$1072,MATCH($O489,Items!$A$2:$A$1072,0))</f>
        <v xml:space="preserve"> </v>
      </c>
    </row>
    <row r="490" spans="1:18" ht="15.75" customHeight="1" x14ac:dyDescent="0.25">
      <c r="A490">
        <f t="shared" si="6"/>
        <v>1</v>
      </c>
      <c r="B490" t="str">
        <f t="shared" si="9"/>
        <v/>
      </c>
      <c r="C490">
        <f t="shared" si="10"/>
        <v>1</v>
      </c>
      <c r="D490" s="4"/>
      <c r="E490" t="s">
        <v>20</v>
      </c>
      <c r="F490" t="str">
        <f t="array" ref="F490">INDEX(Establishment!B$2:B$1031,MATCH($E490,Establishment!$A$2:$A$1031,0))</f>
        <v xml:space="preserve"> </v>
      </c>
      <c r="G490" t="str">
        <f t="array" ref="G490">INDEX(Establishment!C$2:C$1031,MATCH($E490,Establishment!$A$2:$A$1031,0))</f>
        <v xml:space="preserve"> </v>
      </c>
      <c r="I490" s="1"/>
      <c r="M490">
        <f t="shared" si="7"/>
        <v>0</v>
      </c>
      <c r="N490">
        <f t="shared" si="8"/>
        <v>0</v>
      </c>
      <c r="O490" t="s">
        <v>20</v>
      </c>
      <c r="P490" t="str">
        <f t="array" ref="P490">INDEX(Items!B$2:B$1072,MATCH($O490,Items!$A$2:$A$1072,0))</f>
        <v xml:space="preserve"> </v>
      </c>
      <c r="Q490" t="str">
        <f t="array" ref="Q490">INDEX(Items!C$2:C$1072,MATCH($O490,Items!$A$2:$A$1072,0))</f>
        <v xml:space="preserve"> </v>
      </c>
      <c r="R490" t="str">
        <f t="array" ref="R490">INDEX(Items!D$2:D$1072,MATCH($O490,Items!$A$2:$A$1072,0))</f>
        <v xml:space="preserve"> </v>
      </c>
    </row>
    <row r="491" spans="1:18" ht="15.75" customHeight="1" x14ac:dyDescent="0.25">
      <c r="A491">
        <f t="shared" si="6"/>
        <v>1</v>
      </c>
      <c r="B491" t="str">
        <f t="shared" si="9"/>
        <v/>
      </c>
      <c r="C491">
        <f t="shared" si="10"/>
        <v>1</v>
      </c>
      <c r="D491" s="4"/>
      <c r="E491" t="s">
        <v>20</v>
      </c>
      <c r="F491" t="str">
        <f t="array" ref="F491">INDEX(Establishment!B$2:B$1031,MATCH($E491,Establishment!$A$2:$A$1031,0))</f>
        <v xml:space="preserve"> </v>
      </c>
      <c r="G491" t="str">
        <f t="array" ref="G491">INDEX(Establishment!C$2:C$1031,MATCH($E491,Establishment!$A$2:$A$1031,0))</f>
        <v xml:space="preserve"> </v>
      </c>
      <c r="I491" s="1"/>
      <c r="M491">
        <f t="shared" si="7"/>
        <v>0</v>
      </c>
      <c r="N491">
        <f t="shared" si="8"/>
        <v>0</v>
      </c>
      <c r="O491" t="s">
        <v>20</v>
      </c>
      <c r="P491" t="str">
        <f t="array" ref="P491">INDEX(Items!B$2:B$1072,MATCH($O491,Items!$A$2:$A$1072,0))</f>
        <v xml:space="preserve"> </v>
      </c>
      <c r="Q491" t="str">
        <f t="array" ref="Q491">INDEX(Items!C$2:C$1072,MATCH($O491,Items!$A$2:$A$1072,0))</f>
        <v xml:space="preserve"> </v>
      </c>
      <c r="R491" t="str">
        <f t="array" ref="R491">INDEX(Items!D$2:D$1072,MATCH($O491,Items!$A$2:$A$1072,0))</f>
        <v xml:space="preserve"> </v>
      </c>
    </row>
    <row r="492" spans="1:18" ht="15.75" customHeight="1" x14ac:dyDescent="0.25">
      <c r="A492">
        <f t="shared" si="6"/>
        <v>1</v>
      </c>
      <c r="B492" t="str">
        <f t="shared" si="9"/>
        <v/>
      </c>
      <c r="C492">
        <f t="shared" si="10"/>
        <v>1</v>
      </c>
      <c r="D492" s="4"/>
      <c r="E492" t="s">
        <v>20</v>
      </c>
      <c r="F492" t="str">
        <f t="array" ref="F492">INDEX(Establishment!B$2:B$1031,MATCH($E492,Establishment!$A$2:$A$1031,0))</f>
        <v xml:space="preserve"> </v>
      </c>
      <c r="G492" t="str">
        <f t="array" ref="G492">INDEX(Establishment!C$2:C$1031,MATCH($E492,Establishment!$A$2:$A$1031,0))</f>
        <v xml:space="preserve"> </v>
      </c>
      <c r="I492" s="1"/>
      <c r="M492">
        <f t="shared" si="7"/>
        <v>0</v>
      </c>
      <c r="N492">
        <f t="shared" si="8"/>
        <v>0</v>
      </c>
      <c r="O492" t="s">
        <v>20</v>
      </c>
      <c r="P492" t="str">
        <f t="array" ref="P492">INDEX(Items!B$2:B$1072,MATCH($O492,Items!$A$2:$A$1072,0))</f>
        <v xml:space="preserve"> </v>
      </c>
      <c r="Q492" t="str">
        <f t="array" ref="Q492">INDEX(Items!C$2:C$1072,MATCH($O492,Items!$A$2:$A$1072,0))</f>
        <v xml:space="preserve"> </v>
      </c>
      <c r="R492" t="str">
        <f t="array" ref="R492">INDEX(Items!D$2:D$1072,MATCH($O492,Items!$A$2:$A$1072,0))</f>
        <v xml:space="preserve"> </v>
      </c>
    </row>
    <row r="493" spans="1:18" ht="15.75" customHeight="1" x14ac:dyDescent="0.25">
      <c r="A493">
        <f t="shared" si="6"/>
        <v>1</v>
      </c>
      <c r="B493" t="str">
        <f t="shared" si="9"/>
        <v/>
      </c>
      <c r="C493">
        <f t="shared" si="10"/>
        <v>1</v>
      </c>
      <c r="D493" s="4"/>
      <c r="E493" t="s">
        <v>20</v>
      </c>
      <c r="F493" t="str">
        <f t="array" ref="F493">INDEX(Establishment!B$2:B$1031,MATCH($E493,Establishment!$A$2:$A$1031,0))</f>
        <v xml:space="preserve"> </v>
      </c>
      <c r="G493" t="str">
        <f t="array" ref="G493">INDEX(Establishment!C$2:C$1031,MATCH($E493,Establishment!$A$2:$A$1031,0))</f>
        <v xml:space="preserve"> </v>
      </c>
      <c r="I493" s="1"/>
      <c r="M493">
        <f t="shared" si="7"/>
        <v>0</v>
      </c>
      <c r="N493">
        <f t="shared" si="8"/>
        <v>0</v>
      </c>
      <c r="O493" t="s">
        <v>20</v>
      </c>
      <c r="P493" t="str">
        <f t="array" ref="P493">INDEX(Items!B$2:B$1072,MATCH($O493,Items!$A$2:$A$1072,0))</f>
        <v xml:space="preserve"> </v>
      </c>
      <c r="Q493" t="str">
        <f t="array" ref="Q493">INDEX(Items!C$2:C$1072,MATCH($O493,Items!$A$2:$A$1072,0))</f>
        <v xml:space="preserve"> </v>
      </c>
      <c r="R493" t="str">
        <f t="array" ref="R493">INDEX(Items!D$2:D$1072,MATCH($O493,Items!$A$2:$A$1072,0))</f>
        <v xml:space="preserve"> </v>
      </c>
    </row>
    <row r="494" spans="1:18" ht="15.75" customHeight="1" x14ac:dyDescent="0.25">
      <c r="A494">
        <f t="shared" si="6"/>
        <v>1</v>
      </c>
      <c r="B494" t="str">
        <f t="shared" si="9"/>
        <v/>
      </c>
      <c r="C494">
        <f t="shared" si="10"/>
        <v>1</v>
      </c>
      <c r="D494" s="4"/>
      <c r="E494" t="s">
        <v>20</v>
      </c>
      <c r="F494" t="str">
        <f t="array" ref="F494">INDEX(Establishment!B$2:B$1031,MATCH($E494,Establishment!$A$2:$A$1031,0))</f>
        <v xml:space="preserve"> </v>
      </c>
      <c r="G494" t="str">
        <f t="array" ref="G494">INDEX(Establishment!C$2:C$1031,MATCH($E494,Establishment!$A$2:$A$1031,0))</f>
        <v xml:space="preserve"> </v>
      </c>
      <c r="I494" s="1"/>
      <c r="M494">
        <f t="shared" si="7"/>
        <v>0</v>
      </c>
      <c r="N494">
        <f t="shared" si="8"/>
        <v>0</v>
      </c>
      <c r="O494" t="s">
        <v>20</v>
      </c>
      <c r="P494" t="str">
        <f t="array" ref="P494">INDEX(Items!B$2:B$1072,MATCH($O494,Items!$A$2:$A$1072,0))</f>
        <v xml:space="preserve"> </v>
      </c>
      <c r="Q494" t="str">
        <f t="array" ref="Q494">INDEX(Items!C$2:C$1072,MATCH($O494,Items!$A$2:$A$1072,0))</f>
        <v xml:space="preserve"> </v>
      </c>
      <c r="R494" t="str">
        <f t="array" ref="R494">INDEX(Items!D$2:D$1072,MATCH($O494,Items!$A$2:$A$1072,0))</f>
        <v xml:space="preserve"> </v>
      </c>
    </row>
    <row r="495" spans="1:18" ht="15.75" customHeight="1" x14ac:dyDescent="0.25">
      <c r="A495">
        <f t="shared" si="6"/>
        <v>1</v>
      </c>
      <c r="B495" t="str">
        <f t="shared" si="9"/>
        <v/>
      </c>
      <c r="C495">
        <f t="shared" si="10"/>
        <v>1</v>
      </c>
      <c r="D495" s="4"/>
      <c r="E495" t="s">
        <v>20</v>
      </c>
      <c r="F495" t="str">
        <f t="array" ref="F495">INDEX(Establishment!B$2:B$1031,MATCH($E495,Establishment!$A$2:$A$1031,0))</f>
        <v xml:space="preserve"> </v>
      </c>
      <c r="G495" t="str">
        <f t="array" ref="G495">INDEX(Establishment!C$2:C$1031,MATCH($E495,Establishment!$A$2:$A$1031,0))</f>
        <v xml:space="preserve"> </v>
      </c>
      <c r="I495" s="1"/>
      <c r="M495">
        <f t="shared" si="7"/>
        <v>0</v>
      </c>
      <c r="N495">
        <f t="shared" si="8"/>
        <v>0</v>
      </c>
      <c r="O495" t="s">
        <v>20</v>
      </c>
      <c r="P495" t="str">
        <f t="array" ref="P495">INDEX(Items!B$2:B$1072,MATCH($O495,Items!$A$2:$A$1072,0))</f>
        <v xml:space="preserve"> </v>
      </c>
      <c r="Q495" t="str">
        <f t="array" ref="Q495">INDEX(Items!C$2:C$1072,MATCH($O495,Items!$A$2:$A$1072,0))</f>
        <v xml:space="preserve"> </v>
      </c>
      <c r="R495" t="str">
        <f t="array" ref="R495">INDEX(Items!D$2:D$1072,MATCH($O495,Items!$A$2:$A$1072,0))</f>
        <v xml:space="preserve"> </v>
      </c>
    </row>
    <row r="496" spans="1:18" ht="15.75" customHeight="1" x14ac:dyDescent="0.25">
      <c r="A496">
        <f t="shared" si="6"/>
        <v>1</v>
      </c>
      <c r="B496" t="str">
        <f t="shared" si="9"/>
        <v/>
      </c>
      <c r="C496">
        <f t="shared" si="10"/>
        <v>1</v>
      </c>
      <c r="D496" s="4"/>
      <c r="E496" t="s">
        <v>20</v>
      </c>
      <c r="F496" t="str">
        <f t="array" ref="F496">INDEX(Establishment!B$2:B$1031,MATCH($E496,Establishment!$A$2:$A$1031,0))</f>
        <v xml:space="preserve"> </v>
      </c>
      <c r="G496" t="str">
        <f t="array" ref="G496">INDEX(Establishment!C$2:C$1031,MATCH($E496,Establishment!$A$2:$A$1031,0))</f>
        <v xml:space="preserve"> </v>
      </c>
      <c r="I496" s="1"/>
      <c r="M496">
        <f t="shared" si="7"/>
        <v>0</v>
      </c>
      <c r="N496">
        <f t="shared" si="8"/>
        <v>0</v>
      </c>
      <c r="O496" t="s">
        <v>20</v>
      </c>
      <c r="P496" t="str">
        <f t="array" ref="P496">INDEX(Items!B$2:B$1072,MATCH($O496,Items!$A$2:$A$1072,0))</f>
        <v xml:space="preserve"> </v>
      </c>
      <c r="Q496" t="str">
        <f t="array" ref="Q496">INDEX(Items!C$2:C$1072,MATCH($O496,Items!$A$2:$A$1072,0))</f>
        <v xml:space="preserve"> </v>
      </c>
      <c r="R496" t="str">
        <f t="array" ref="R496">INDEX(Items!D$2:D$1072,MATCH($O496,Items!$A$2:$A$1072,0))</f>
        <v xml:space="preserve"> </v>
      </c>
    </row>
    <row r="497" spans="1:18" ht="15.75" customHeight="1" x14ac:dyDescent="0.25">
      <c r="A497">
        <f t="shared" si="6"/>
        <v>1</v>
      </c>
      <c r="B497" t="str">
        <f t="shared" si="9"/>
        <v/>
      </c>
      <c r="C497">
        <f t="shared" si="10"/>
        <v>1</v>
      </c>
      <c r="D497" s="4"/>
      <c r="E497" t="s">
        <v>20</v>
      </c>
      <c r="F497" t="str">
        <f t="array" ref="F497">INDEX(Establishment!B$2:B$1031,MATCH($E497,Establishment!$A$2:$A$1031,0))</f>
        <v xml:space="preserve"> </v>
      </c>
      <c r="G497" t="str">
        <f t="array" ref="G497">INDEX(Establishment!C$2:C$1031,MATCH($E497,Establishment!$A$2:$A$1031,0))</f>
        <v xml:space="preserve"> </v>
      </c>
      <c r="I497" s="1"/>
      <c r="M497">
        <f t="shared" si="7"/>
        <v>0</v>
      </c>
      <c r="N497">
        <f t="shared" si="8"/>
        <v>0</v>
      </c>
      <c r="O497" t="s">
        <v>20</v>
      </c>
      <c r="P497" t="str">
        <f t="array" ref="P497">INDEX(Items!B$2:B$1072,MATCH($O497,Items!$A$2:$A$1072,0))</f>
        <v xml:space="preserve"> </v>
      </c>
      <c r="Q497" t="str">
        <f t="array" ref="Q497">INDEX(Items!C$2:C$1072,MATCH($O497,Items!$A$2:$A$1072,0))</f>
        <v xml:space="preserve"> </v>
      </c>
      <c r="R497" t="str">
        <f t="array" ref="R497">INDEX(Items!D$2:D$1072,MATCH($O497,Items!$A$2:$A$1072,0))</f>
        <v xml:space="preserve"> </v>
      </c>
    </row>
    <row r="498" spans="1:18" ht="15.75" customHeight="1" x14ac:dyDescent="0.25">
      <c r="A498">
        <f t="shared" si="6"/>
        <v>1</v>
      </c>
      <c r="B498" t="str">
        <f t="shared" si="9"/>
        <v/>
      </c>
      <c r="C498">
        <f t="shared" si="10"/>
        <v>1</v>
      </c>
      <c r="D498" s="4"/>
      <c r="E498" t="s">
        <v>20</v>
      </c>
      <c r="F498" t="str">
        <f t="array" ref="F498">INDEX(Establishment!B$2:B$1031,MATCH($E498,Establishment!$A$2:$A$1031,0))</f>
        <v xml:space="preserve"> </v>
      </c>
      <c r="G498" t="str">
        <f t="array" ref="G498">INDEX(Establishment!C$2:C$1031,MATCH($E498,Establishment!$A$2:$A$1031,0))</f>
        <v xml:space="preserve"> </v>
      </c>
      <c r="I498" s="1"/>
      <c r="M498">
        <f t="shared" si="7"/>
        <v>0</v>
      </c>
      <c r="N498">
        <f t="shared" si="8"/>
        <v>0</v>
      </c>
      <c r="O498" t="s">
        <v>20</v>
      </c>
      <c r="P498" t="str">
        <f t="array" ref="P498">INDEX(Items!B$2:B$1072,MATCH($O498,Items!$A$2:$A$1072,0))</f>
        <v xml:space="preserve"> </v>
      </c>
      <c r="Q498" t="str">
        <f t="array" ref="Q498">INDEX(Items!C$2:C$1072,MATCH($O498,Items!$A$2:$A$1072,0))</f>
        <v xml:space="preserve"> </v>
      </c>
      <c r="R498" t="str">
        <f t="array" ref="R498">INDEX(Items!D$2:D$1072,MATCH($O498,Items!$A$2:$A$1072,0))</f>
        <v xml:space="preserve"> </v>
      </c>
    </row>
    <row r="499" spans="1:18" ht="15.75" customHeight="1" x14ac:dyDescent="0.25">
      <c r="A499">
        <f t="shared" si="6"/>
        <v>1</v>
      </c>
      <c r="B499" t="str">
        <f t="shared" si="9"/>
        <v/>
      </c>
      <c r="C499">
        <f t="shared" si="10"/>
        <v>1</v>
      </c>
      <c r="D499" s="4"/>
      <c r="E499" t="s">
        <v>20</v>
      </c>
      <c r="F499" t="str">
        <f t="array" ref="F499">INDEX(Establishment!B$2:B$1031,MATCH($E499,Establishment!$A$2:$A$1031,0))</f>
        <v xml:space="preserve"> </v>
      </c>
      <c r="G499" t="str">
        <f t="array" ref="G499">INDEX(Establishment!C$2:C$1031,MATCH($E499,Establishment!$A$2:$A$1031,0))</f>
        <v xml:space="preserve"> </v>
      </c>
      <c r="I499" s="1"/>
      <c r="M499">
        <f t="shared" si="7"/>
        <v>0</v>
      </c>
      <c r="N499">
        <f t="shared" si="8"/>
        <v>0</v>
      </c>
      <c r="O499" t="s">
        <v>20</v>
      </c>
      <c r="P499" t="str">
        <f t="array" ref="P499">INDEX(Items!B$2:B$1072,MATCH($O499,Items!$A$2:$A$1072,0))</f>
        <v xml:space="preserve"> </v>
      </c>
      <c r="Q499" t="str">
        <f t="array" ref="Q499">INDEX(Items!C$2:C$1072,MATCH($O499,Items!$A$2:$A$1072,0))</f>
        <v xml:space="preserve"> </v>
      </c>
      <c r="R499" t="str">
        <f t="array" ref="R499">INDEX(Items!D$2:D$1072,MATCH($O499,Items!$A$2:$A$1072,0))</f>
        <v xml:space="preserve"> </v>
      </c>
    </row>
  </sheetData>
  <autoFilter ref="A1:S499" xr:uid="{00000000-0009-0000-0000-000005000000}"/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500-000000000000}">
          <x14:formula1>
            <xm:f>Misc!$A$2:$A$8</xm:f>
          </x14:formula1>
          <xm:sqref>H1:H499</xm:sqref>
        </x14:dataValidation>
        <x14:dataValidation type="list" allowBlank="1" xr:uid="{00000000-0002-0000-0500-000001000000}">
          <x14:formula1>
            <xm:f>ANCHORARRAY('Accounts Search'!$A3)</xm:f>
          </x14:formula1>
          <xm:sqref>J2:J499</xm:sqref>
        </x14:dataValidation>
        <x14:dataValidation type="list" allowBlank="1" xr:uid="{00000000-0002-0000-0500-000002000000}">
          <x14:formula1>
            <xm:f>ANCHORARRAY('Establishment Search'!$A2)</xm:f>
          </x14:formula1>
          <xm:sqref>E2:E499</xm:sqref>
        </x14:dataValidation>
        <x14:dataValidation type="list" allowBlank="1" xr:uid="{00000000-0002-0000-0500-000003000000}">
          <x14:formula1>
            <xm:f>ANCHORARRAY('Items Search'!$A3)</xm:f>
          </x14:formula1>
          <xm:sqref>O2:O499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FF00"/>
  </sheetPr>
  <dimension ref="A1:S538"/>
  <sheetViews>
    <sheetView workbookViewId="0">
      <pane xSplit="7" ySplit="1" topLeftCell="H38" activePane="bottomRight" state="frozen"/>
      <selection pane="topRight" activeCell="H1" sqref="H1"/>
      <selection pane="bottomLeft" activeCell="A2" sqref="A2"/>
      <selection pane="bottomRight" activeCell="F24" sqref="F24"/>
    </sheetView>
  </sheetViews>
  <sheetFormatPr defaultColWidth="14.42578125" defaultRowHeight="15" customHeight="1" x14ac:dyDescent="0.25"/>
  <cols>
    <col min="1" max="1" width="8.42578125" hidden="1" customWidth="1"/>
    <col min="2" max="2" width="11.140625" customWidth="1"/>
    <col min="3" max="3" width="11.140625" hidden="1" customWidth="1"/>
    <col min="4" max="4" width="10.28515625" customWidth="1"/>
    <col min="5" max="5" width="24" customWidth="1"/>
    <col min="6" max="6" width="13.7109375" customWidth="1"/>
    <col min="7" max="7" width="9.7109375" customWidth="1"/>
    <col min="8" max="8" width="13.7109375" customWidth="1"/>
    <col min="9" max="9" width="8" customWidth="1"/>
    <col min="10" max="10" width="18.5703125" customWidth="1"/>
    <col min="11" max="11" width="8.7109375" customWidth="1"/>
    <col min="12" max="12" width="9.5703125" customWidth="1"/>
    <col min="13" max="13" width="8" customWidth="1"/>
    <col min="14" max="14" width="11.140625" customWidth="1"/>
    <col min="15" max="15" width="25.7109375" customWidth="1"/>
    <col min="16" max="16" width="11" customWidth="1"/>
    <col min="17" max="17" width="12.7109375" customWidth="1"/>
    <col min="18" max="18" width="7.140625" customWidth="1"/>
    <col min="19" max="19" width="16.140625" customWidth="1"/>
  </cols>
  <sheetData>
    <row r="1" spans="1:19" ht="30" x14ac:dyDescent="0.25">
      <c r="A1" t="s">
        <v>3</v>
      </c>
      <c r="B1" s="2" t="s">
        <v>4</v>
      </c>
      <c r="C1" t="s">
        <v>5</v>
      </c>
      <c r="D1" s="4" t="s">
        <v>6</v>
      </c>
      <c r="E1" s="3" t="s">
        <v>7</v>
      </c>
      <c r="F1" t="s">
        <v>8</v>
      </c>
      <c r="G1" t="s">
        <v>9</v>
      </c>
      <c r="H1" t="s">
        <v>10</v>
      </c>
      <c r="I1" s="1" t="s">
        <v>11</v>
      </c>
      <c r="J1" t="s">
        <v>12</v>
      </c>
      <c r="K1" t="s">
        <v>13</v>
      </c>
      <c r="L1" t="s">
        <v>14</v>
      </c>
      <c r="M1" t="s">
        <v>11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25">
      <c r="A2">
        <f t="shared" ref="A2:A174" si="0">IF(OR(D2&lt;&gt;D1,D2=""),1,IF(NOT(AND(E2=E1,F2=F1,G2=G1)),A1+1,IF(OR(H2="",AND(H2&lt;&gt;"",H2&lt;&gt;H1,H1&lt;&gt;"")),A1,A1+1)))</f>
        <v>1</v>
      </c>
      <c r="B2" t="str">
        <f t="shared" ref="B2:B211" si="1">IF(D2&lt;&gt;"",TEXT(D2,"YYYYMMDD")&amp;CHAR(64+A2),"")</f>
        <v/>
      </c>
      <c r="C2">
        <f t="shared" ref="C2:C211" si="2">IF(OR(B2="",B2&lt;&gt;B10),1,C10+1)</f>
        <v>1</v>
      </c>
      <c r="D2" s="4"/>
      <c r="E2" s="6"/>
      <c r="F2" t="e">
        <f t="array" ref="F2">INDEX(Establishment!B$2:B$1031,MATCH($E2,Establishment!$A$2:$A$1031,0))</f>
        <v>#N/A</v>
      </c>
      <c r="G2" t="e">
        <f t="array" ref="G2">INDEX(Establishment!C$2:C$1031,MATCH($E2,Establishment!$A$2:$A$1031,0))</f>
        <v>#N/A</v>
      </c>
      <c r="H2" t="s">
        <v>20</v>
      </c>
      <c r="I2" s="5"/>
      <c r="J2" t="s">
        <v>20</v>
      </c>
      <c r="L2" s="5"/>
      <c r="M2" s="5">
        <f t="shared" ref="M2:M295" si="3">K2*L2</f>
        <v>0</v>
      </c>
      <c r="N2" s="5">
        <f t="shared" ref="N2:N295" si="4">IF(B2=B1,N1+M2,M2)</f>
        <v>0</v>
      </c>
      <c r="O2" t="s">
        <v>20</v>
      </c>
      <c r="P2" t="str">
        <f t="array" ref="P2">INDEX(Items!B$2:B$1072,MATCH($O2,Items!$A$2:$A$1072,0))</f>
        <v xml:space="preserve"> </v>
      </c>
      <c r="Q2" t="str">
        <f t="array" ref="Q2">INDEX(Items!C$2:C$1072,MATCH($O2,Items!$A$2:$A$1072,0))</f>
        <v xml:space="preserve"> </v>
      </c>
      <c r="R2" t="str">
        <f t="array" ref="R2">INDEX(Items!D$2:D$1072,MATCH($O2,Items!$A$2:$A$1072,0))</f>
        <v xml:space="preserve"> </v>
      </c>
    </row>
    <row r="3" spans="1:19" x14ac:dyDescent="0.25">
      <c r="A3">
        <f t="shared" si="0"/>
        <v>1</v>
      </c>
      <c r="B3" t="str">
        <f t="shared" si="1"/>
        <v/>
      </c>
      <c r="C3">
        <f t="shared" ref="C3:C9" si="5">IF(OR(B3="",B3&lt;&gt;B49),1,C49+1)</f>
        <v>1</v>
      </c>
      <c r="D3" s="4"/>
      <c r="E3" s="6"/>
      <c r="F3" t="e">
        <f t="array" ref="F3">INDEX(Establishment!B$2:B$1031,MATCH($E3,Establishment!$A$2:$A$1031,0))</f>
        <v>#N/A</v>
      </c>
      <c r="G3" t="e">
        <f t="array" ref="G3">INDEX(Establishment!C$2:C$1031,MATCH($E3,Establishment!$A$2:$A$1031,0))</f>
        <v>#N/A</v>
      </c>
      <c r="H3" t="s">
        <v>20</v>
      </c>
      <c r="I3" s="5"/>
      <c r="J3" t="s">
        <v>20</v>
      </c>
      <c r="L3" s="5"/>
      <c r="M3" s="5">
        <f t="shared" si="3"/>
        <v>0</v>
      </c>
      <c r="N3" s="5">
        <f t="shared" si="4"/>
        <v>0</v>
      </c>
      <c r="O3" t="s">
        <v>20</v>
      </c>
      <c r="P3" t="str">
        <f t="array" ref="P3">INDEX(Items!B$2:B$1072,MATCH($O3,Items!$A$2:$A$1072,0))</f>
        <v xml:space="preserve"> </v>
      </c>
      <c r="Q3" t="str">
        <f t="array" ref="Q3">INDEX(Items!C$2:C$1072,MATCH($O3,Items!$A$2:$A$1072,0))</f>
        <v xml:space="preserve"> </v>
      </c>
      <c r="R3" t="str">
        <f t="array" ref="R3">INDEX(Items!D$2:D$1072,MATCH($O3,Items!$A$2:$A$1072,0))</f>
        <v xml:space="preserve"> </v>
      </c>
    </row>
    <row r="4" spans="1:19" x14ac:dyDescent="0.25">
      <c r="A4">
        <f t="shared" si="0"/>
        <v>1</v>
      </c>
      <c r="B4" t="str">
        <f t="shared" si="1"/>
        <v/>
      </c>
      <c r="C4">
        <f t="shared" si="5"/>
        <v>1</v>
      </c>
      <c r="D4" s="4"/>
      <c r="E4" s="6"/>
      <c r="F4" t="e">
        <f t="array" ref="F4">INDEX(Establishment!B$2:B$1031,MATCH($E4,Establishment!$A$2:$A$1031,0))</f>
        <v>#N/A</v>
      </c>
      <c r="G4" t="e">
        <f t="array" ref="G4">INDEX(Establishment!C$2:C$1031,MATCH($E4,Establishment!$A$2:$A$1031,0))</f>
        <v>#N/A</v>
      </c>
      <c r="H4" t="s">
        <v>20</v>
      </c>
      <c r="I4" s="5"/>
      <c r="J4" t="s">
        <v>20</v>
      </c>
      <c r="L4" s="5"/>
      <c r="M4" s="5">
        <f t="shared" si="3"/>
        <v>0</v>
      </c>
      <c r="N4" s="5">
        <f t="shared" si="4"/>
        <v>0</v>
      </c>
      <c r="O4" t="s">
        <v>20</v>
      </c>
      <c r="P4" t="str">
        <f t="array" ref="P4">INDEX(Items!B$2:B$1072,MATCH($O4,Items!$A$2:$A$1072,0))</f>
        <v xml:space="preserve"> </v>
      </c>
      <c r="Q4" t="str">
        <f t="array" ref="Q4">INDEX(Items!C$2:C$1072,MATCH($O4,Items!$A$2:$A$1072,0))</f>
        <v xml:space="preserve"> </v>
      </c>
      <c r="R4" t="str">
        <f t="array" ref="R4">INDEX(Items!D$2:D$1072,MATCH($O4,Items!$A$2:$A$1072,0))</f>
        <v xml:space="preserve"> </v>
      </c>
    </row>
    <row r="5" spans="1:19" x14ac:dyDescent="0.25">
      <c r="A5">
        <f t="shared" si="0"/>
        <v>1</v>
      </c>
      <c r="B5" t="str">
        <f t="shared" si="1"/>
        <v/>
      </c>
      <c r="C5">
        <f t="shared" si="5"/>
        <v>1</v>
      </c>
      <c r="D5" s="4"/>
      <c r="E5" s="6"/>
      <c r="F5" t="e">
        <f t="array" ref="F5">INDEX(Establishment!B$2:B$1031,MATCH($E5,Establishment!$A$2:$A$1031,0))</f>
        <v>#N/A</v>
      </c>
      <c r="G5" t="e">
        <f t="array" ref="G5">INDEX(Establishment!C$2:C$1031,MATCH($E5,Establishment!$A$2:$A$1031,0))</f>
        <v>#N/A</v>
      </c>
      <c r="H5" t="s">
        <v>20</v>
      </c>
      <c r="I5" s="5"/>
      <c r="J5" t="s">
        <v>20</v>
      </c>
      <c r="L5" s="5"/>
      <c r="M5" s="5">
        <f t="shared" si="3"/>
        <v>0</v>
      </c>
      <c r="N5" s="5">
        <f t="shared" si="4"/>
        <v>0</v>
      </c>
      <c r="O5" t="s">
        <v>20</v>
      </c>
      <c r="P5" t="str">
        <f t="array" ref="P5">INDEX(Items!B$2:B$1072,MATCH($O5,Items!$A$2:$A$1072,0))</f>
        <v xml:space="preserve"> </v>
      </c>
      <c r="Q5" t="str">
        <f t="array" ref="Q5">INDEX(Items!C$2:C$1072,MATCH($O5,Items!$A$2:$A$1072,0))</f>
        <v xml:space="preserve"> </v>
      </c>
      <c r="R5" t="str">
        <f t="array" ref="R5">INDEX(Items!D$2:D$1072,MATCH($O5,Items!$A$2:$A$1072,0))</f>
        <v xml:space="preserve"> </v>
      </c>
    </row>
    <row r="6" spans="1:19" x14ac:dyDescent="0.25">
      <c r="A6">
        <f t="shared" si="0"/>
        <v>1</v>
      </c>
      <c r="B6" t="str">
        <f t="shared" si="1"/>
        <v/>
      </c>
      <c r="C6">
        <f t="shared" si="5"/>
        <v>1</v>
      </c>
      <c r="D6" s="4"/>
      <c r="E6" s="6"/>
      <c r="F6" t="e">
        <f t="array" ref="F6">INDEX(Establishment!B$2:B$1031,MATCH($E6,Establishment!$A$2:$A$1031,0))</f>
        <v>#N/A</v>
      </c>
      <c r="G6" t="e">
        <f t="array" ref="G6">INDEX(Establishment!C$2:C$1031,MATCH($E6,Establishment!$A$2:$A$1031,0))</f>
        <v>#N/A</v>
      </c>
      <c r="H6" t="s">
        <v>20</v>
      </c>
      <c r="I6" s="5"/>
      <c r="J6" t="s">
        <v>20</v>
      </c>
      <c r="L6" s="5"/>
      <c r="M6" s="5">
        <f t="shared" si="3"/>
        <v>0</v>
      </c>
      <c r="N6" s="5">
        <f t="shared" si="4"/>
        <v>0</v>
      </c>
      <c r="O6" t="s">
        <v>20</v>
      </c>
      <c r="P6" t="str">
        <f t="array" ref="P6">INDEX(Items!B$2:B$1072,MATCH($O6,Items!$A$2:$A$1072,0))</f>
        <v xml:space="preserve"> </v>
      </c>
      <c r="Q6" t="str">
        <f t="array" ref="Q6">INDEX(Items!C$2:C$1072,MATCH($O6,Items!$A$2:$A$1072,0))</f>
        <v xml:space="preserve"> </v>
      </c>
      <c r="R6" t="str">
        <f t="array" ref="R6">INDEX(Items!D$2:D$1072,MATCH($O6,Items!$A$2:$A$1072,0))</f>
        <v xml:space="preserve"> </v>
      </c>
    </row>
    <row r="7" spans="1:19" x14ac:dyDescent="0.25">
      <c r="A7">
        <f t="shared" si="0"/>
        <v>1</v>
      </c>
      <c r="B7" t="str">
        <f t="shared" si="1"/>
        <v/>
      </c>
      <c r="C7">
        <f t="shared" si="5"/>
        <v>1</v>
      </c>
      <c r="D7" s="4"/>
      <c r="E7" s="6"/>
      <c r="F7" t="e">
        <f t="array" ref="F7">INDEX(Establishment!B$2:B$1031,MATCH($E7,Establishment!$A$2:$A$1031,0))</f>
        <v>#N/A</v>
      </c>
      <c r="G7" t="e">
        <f t="array" ref="G7">INDEX(Establishment!C$2:C$1031,MATCH($E7,Establishment!$A$2:$A$1031,0))</f>
        <v>#N/A</v>
      </c>
      <c r="H7" t="s">
        <v>20</v>
      </c>
      <c r="I7" s="5"/>
      <c r="J7" t="s">
        <v>20</v>
      </c>
      <c r="L7" s="5"/>
      <c r="M7" s="5">
        <f t="shared" si="3"/>
        <v>0</v>
      </c>
      <c r="N7" s="5">
        <f t="shared" si="4"/>
        <v>0</v>
      </c>
      <c r="O7" t="s">
        <v>20</v>
      </c>
      <c r="P7" t="str">
        <f t="array" ref="P7">INDEX(Items!B$2:B$1072,MATCH($O7,Items!$A$2:$A$1072,0))</f>
        <v xml:space="preserve"> </v>
      </c>
      <c r="Q7" t="str">
        <f t="array" ref="Q7">INDEX(Items!C$2:C$1072,MATCH($O7,Items!$A$2:$A$1072,0))</f>
        <v xml:space="preserve"> </v>
      </c>
      <c r="R7" t="str">
        <f t="array" ref="R7">INDEX(Items!D$2:D$1072,MATCH($O7,Items!$A$2:$A$1072,0))</f>
        <v xml:space="preserve"> </v>
      </c>
    </row>
    <row r="8" spans="1:19" x14ac:dyDescent="0.25">
      <c r="A8">
        <f t="shared" si="0"/>
        <v>1</v>
      </c>
      <c r="B8" t="str">
        <f t="shared" si="1"/>
        <v/>
      </c>
      <c r="C8">
        <f t="shared" si="5"/>
        <v>1</v>
      </c>
      <c r="D8" s="4"/>
      <c r="E8" s="6"/>
      <c r="F8" t="e">
        <f t="array" ref="F8">INDEX(Establishment!B$2:B$1031,MATCH($E8,Establishment!$A$2:$A$1031,0))</f>
        <v>#N/A</v>
      </c>
      <c r="G8" t="e">
        <f t="array" ref="G8">INDEX(Establishment!C$2:C$1031,MATCH($E8,Establishment!$A$2:$A$1031,0))</f>
        <v>#N/A</v>
      </c>
      <c r="H8" t="s">
        <v>20</v>
      </c>
      <c r="I8" s="5"/>
      <c r="J8" t="s">
        <v>20</v>
      </c>
      <c r="L8" s="5"/>
      <c r="M8" s="5">
        <f t="shared" si="3"/>
        <v>0</v>
      </c>
      <c r="N8" s="5">
        <f t="shared" si="4"/>
        <v>0</v>
      </c>
      <c r="O8" t="s">
        <v>20</v>
      </c>
      <c r="P8" t="str">
        <f t="array" ref="P8">INDEX(Items!B$2:B$1072,MATCH($O8,Items!$A$2:$A$1072,0))</f>
        <v xml:space="preserve"> </v>
      </c>
      <c r="Q8" t="str">
        <f t="array" ref="Q8">INDEX(Items!C$2:C$1072,MATCH($O8,Items!$A$2:$A$1072,0))</f>
        <v xml:space="preserve"> </v>
      </c>
      <c r="R8" t="str">
        <f t="array" ref="R8">INDEX(Items!D$2:D$1072,MATCH($O8,Items!$A$2:$A$1072,0))</f>
        <v xml:space="preserve"> </v>
      </c>
    </row>
    <row r="9" spans="1:19" x14ac:dyDescent="0.25">
      <c r="A9">
        <f t="shared" si="0"/>
        <v>1</v>
      </c>
      <c r="B9" t="str">
        <f t="shared" si="1"/>
        <v/>
      </c>
      <c r="C9">
        <f t="shared" si="5"/>
        <v>1</v>
      </c>
      <c r="D9" s="4"/>
      <c r="E9" s="6"/>
      <c r="F9" t="e">
        <f t="array" ref="F9">INDEX(Establishment!B$2:B$1031,MATCH($E9,Establishment!$A$2:$A$1031,0))</f>
        <v>#N/A</v>
      </c>
      <c r="G9" t="e">
        <f t="array" ref="G9">INDEX(Establishment!C$2:C$1031,MATCH($E9,Establishment!$A$2:$A$1031,0))</f>
        <v>#N/A</v>
      </c>
      <c r="H9" t="s">
        <v>20</v>
      </c>
      <c r="I9" s="5"/>
      <c r="J9" t="s">
        <v>20</v>
      </c>
      <c r="L9" s="5"/>
      <c r="M9" s="5">
        <f t="shared" si="3"/>
        <v>0</v>
      </c>
      <c r="N9" s="5">
        <f t="shared" si="4"/>
        <v>0</v>
      </c>
      <c r="O9" t="s">
        <v>20</v>
      </c>
      <c r="P9" t="str">
        <f t="array" ref="P9">INDEX(Items!B$2:B$1072,MATCH($O9,Items!$A$2:$A$1072,0))</f>
        <v xml:space="preserve"> </v>
      </c>
      <c r="Q9" t="str">
        <f t="array" ref="Q9">INDEX(Items!C$2:C$1072,MATCH($O9,Items!$A$2:$A$1072,0))</f>
        <v xml:space="preserve"> </v>
      </c>
      <c r="R9" t="str">
        <f t="array" ref="R9">INDEX(Items!D$2:D$1072,MATCH($O9,Items!$A$2:$A$1072,0))</f>
        <v xml:space="preserve"> </v>
      </c>
    </row>
    <row r="10" spans="1:19" x14ac:dyDescent="0.25">
      <c r="A10">
        <f t="shared" ref="A10:A66" si="6">IF(OR(D10&lt;&gt;D9,D10=""),1,IF(NOT(AND(E10=E9,F10=F9,G10=G9)),A9+1,IF(OR(H10="",AND(H10&lt;&gt;"",H10&lt;&gt;H9,H9&lt;&gt;"")),A9,A9+1)))</f>
        <v>1</v>
      </c>
      <c r="B10" t="str">
        <f t="shared" ref="B10:B66" si="7">IF(D10&lt;&gt;"",TEXT(D10,"YYYYMMDD")&amp;CHAR(64+A10),"")</f>
        <v/>
      </c>
      <c r="C10">
        <f t="shared" ref="C10:C66" si="8">IF(OR(B10="",B10&lt;&gt;B56),1,C56+1)</f>
        <v>1</v>
      </c>
      <c r="D10" s="4"/>
      <c r="E10" s="6"/>
      <c r="F10" t="e">
        <f t="array" ref="F10">INDEX(Establishment!B$2:B$1031,MATCH($E10,Establishment!$A$2:$A$1031,0))</f>
        <v>#N/A</v>
      </c>
      <c r="G10" t="e">
        <f t="array" ref="G10">INDEX(Establishment!C$2:C$1031,MATCH($E10,Establishment!$A$2:$A$1031,0))</f>
        <v>#N/A</v>
      </c>
      <c r="H10" t="s">
        <v>20</v>
      </c>
      <c r="I10" s="5"/>
      <c r="J10" t="s">
        <v>20</v>
      </c>
      <c r="L10" s="5"/>
      <c r="M10" s="5">
        <f t="shared" ref="M10:M66" si="9">K10*L10</f>
        <v>0</v>
      </c>
      <c r="N10" s="5">
        <f t="shared" ref="N10:N66" si="10">IF(B10=B9,N9+M10,M10)</f>
        <v>0</v>
      </c>
      <c r="O10" t="s">
        <v>20</v>
      </c>
      <c r="P10" t="str">
        <f t="array" ref="P10">INDEX(Items!B$2:B$1072,MATCH($O10,Items!$A$2:$A$1072,0))</f>
        <v xml:space="preserve"> </v>
      </c>
      <c r="Q10" t="str">
        <f t="array" ref="Q10">INDEX(Items!C$2:C$1072,MATCH($O10,Items!$A$2:$A$1072,0))</f>
        <v xml:space="preserve"> </v>
      </c>
      <c r="R10" t="str">
        <f t="array" ref="R10">INDEX(Items!D$2:D$1072,MATCH($O10,Items!$A$2:$A$1072,0))</f>
        <v xml:space="preserve"> </v>
      </c>
    </row>
    <row r="11" spans="1:19" s="15" customFormat="1" x14ac:dyDescent="0.25">
      <c r="A11" s="15">
        <f t="shared" si="6"/>
        <v>1</v>
      </c>
      <c r="B11" s="15" t="str">
        <f t="shared" si="7"/>
        <v>20230916A</v>
      </c>
      <c r="C11" s="15">
        <f t="shared" ref="C11:C14" si="11">IF(OR(B11="",B11&lt;&gt;B10),1,C10+1)</f>
        <v>1</v>
      </c>
      <c r="D11" s="16">
        <v>45185</v>
      </c>
      <c r="E11" s="15" t="s">
        <v>30</v>
      </c>
      <c r="F11" t="s">
        <v>1360</v>
      </c>
      <c r="G11" s="15" t="s">
        <v>20</v>
      </c>
      <c r="H11" s="15" t="s">
        <v>2</v>
      </c>
      <c r="I11" s="17">
        <v>450</v>
      </c>
      <c r="J11" s="15" t="s">
        <v>240</v>
      </c>
      <c r="K11" s="15">
        <v>1</v>
      </c>
      <c r="L11" s="17">
        <v>450</v>
      </c>
      <c r="M11" s="17">
        <f t="shared" si="9"/>
        <v>450</v>
      </c>
      <c r="N11" s="17">
        <f t="shared" si="10"/>
        <v>450</v>
      </c>
      <c r="O11" s="15" t="s">
        <v>118</v>
      </c>
      <c r="P11" s="15" t="s">
        <v>1361</v>
      </c>
      <c r="Q11" s="15" t="s">
        <v>1362</v>
      </c>
      <c r="R11" s="15" t="s">
        <v>1363</v>
      </c>
    </row>
    <row r="12" spans="1:19" s="15" customFormat="1" x14ac:dyDescent="0.25">
      <c r="A12" s="15">
        <f t="shared" si="6"/>
        <v>2</v>
      </c>
      <c r="B12" s="15" t="str">
        <f t="shared" si="7"/>
        <v>20230916B</v>
      </c>
      <c r="C12" s="15">
        <f t="shared" si="11"/>
        <v>1</v>
      </c>
      <c r="D12" s="16">
        <v>45185</v>
      </c>
      <c r="E12" s="15" t="s">
        <v>30</v>
      </c>
      <c r="F12" s="15" t="s">
        <v>1364</v>
      </c>
      <c r="G12" s="15" t="s">
        <v>1365</v>
      </c>
      <c r="H12" s="15" t="s">
        <v>2</v>
      </c>
      <c r="I12" s="17">
        <v>175</v>
      </c>
      <c r="J12" s="15" t="s">
        <v>133</v>
      </c>
      <c r="K12" s="15">
        <v>1</v>
      </c>
      <c r="L12" s="17">
        <v>175</v>
      </c>
      <c r="M12" s="17">
        <f t="shared" si="9"/>
        <v>175</v>
      </c>
      <c r="N12" s="17">
        <f t="shared" si="10"/>
        <v>175</v>
      </c>
      <c r="O12" s="15" t="s">
        <v>1366</v>
      </c>
      <c r="P12" s="15" t="str">
        <f>INDEX([1]Items!B$2:B$1055,MATCH($O12,[1]Items!$A$2:$A$1055,0))</f>
        <v>KFC</v>
      </c>
      <c r="Q12" s="15" t="str">
        <f>INDEX([1]Items!C$2:C$1055,MATCH($O12,[1]Items!$A$2:$A$1055,0))</f>
        <v xml:space="preserve"> 1-PC CHICKEN MEAL WITH MASHED POTATO</v>
      </c>
      <c r="R12" s="15" t="str">
        <f>INDEX([1]Items!D$2:D$1055,MATCH($O12,[1]Items!$A$2:$A$1055,0))</f>
        <v>Fried Chicken</v>
      </c>
    </row>
    <row r="13" spans="1:19" s="15" customFormat="1" x14ac:dyDescent="0.25">
      <c r="A13" s="15">
        <f t="shared" si="6"/>
        <v>3</v>
      </c>
      <c r="B13" s="15" t="str">
        <f t="shared" si="7"/>
        <v>20230916C</v>
      </c>
      <c r="C13" s="15">
        <f t="shared" si="11"/>
        <v>1</v>
      </c>
      <c r="D13" s="16">
        <v>45185</v>
      </c>
      <c r="E13" s="15" t="s">
        <v>1367</v>
      </c>
      <c r="F13" s="15" t="str">
        <f>INDEX([1]Establishment!B$2:B$1015,MATCH($E13,[1]Establishment!$A$2:$A$1015,0))</f>
        <v>Metro Department</v>
      </c>
      <c r="G13" s="15" t="str">
        <f>INDEX([1]Establishment!C$2:C$1015,MATCH($E13,[1]Establishment!$A$2:$A$1015,0))</f>
        <v>Market Market</v>
      </c>
      <c r="H13" s="15" t="s">
        <v>22</v>
      </c>
      <c r="I13" s="17">
        <v>342</v>
      </c>
      <c r="J13" s="15" t="s">
        <v>1368</v>
      </c>
      <c r="K13" s="15">
        <v>3</v>
      </c>
      <c r="L13" s="17">
        <v>229</v>
      </c>
      <c r="M13" s="17">
        <f t="shared" si="9"/>
        <v>687</v>
      </c>
      <c r="N13" s="17">
        <f t="shared" si="10"/>
        <v>687</v>
      </c>
      <c r="O13" s="15" t="s">
        <v>118</v>
      </c>
      <c r="P13" s="15" t="s">
        <v>1369</v>
      </c>
      <c r="Q13" s="15" t="s">
        <v>1370</v>
      </c>
      <c r="R13" s="15" t="s">
        <v>1371</v>
      </c>
      <c r="S13" s="15" t="s">
        <v>1372</v>
      </c>
    </row>
    <row r="14" spans="1:19" s="15" customFormat="1" x14ac:dyDescent="0.25">
      <c r="A14" s="15">
        <f t="shared" si="6"/>
        <v>3</v>
      </c>
      <c r="B14" s="15" t="str">
        <f t="shared" si="7"/>
        <v>20230916C</v>
      </c>
      <c r="C14" s="15">
        <f t="shared" si="11"/>
        <v>2</v>
      </c>
      <c r="D14" s="16">
        <v>45185</v>
      </c>
      <c r="E14" s="15" t="s">
        <v>1367</v>
      </c>
      <c r="F14" s="15" t="str">
        <f>INDEX([1]Establishment!B$2:B$1015,MATCH($E14,[1]Establishment!$A$2:$A$1015,0))</f>
        <v>Metro Department</v>
      </c>
      <c r="G14" s="15" t="str">
        <f>INDEX([1]Establishment!C$2:C$1015,MATCH($E14,[1]Establishment!$A$2:$A$1015,0))</f>
        <v>Market Market</v>
      </c>
      <c r="I14" s="17"/>
      <c r="J14" s="15" t="s">
        <v>1368</v>
      </c>
      <c r="K14" s="15">
        <v>3</v>
      </c>
      <c r="L14" s="17">
        <v>-115</v>
      </c>
      <c r="M14" s="17">
        <f t="shared" si="9"/>
        <v>-345</v>
      </c>
      <c r="N14" s="17">
        <f t="shared" si="10"/>
        <v>342</v>
      </c>
      <c r="O14" t="s">
        <v>1286</v>
      </c>
      <c r="P14">
        <f t="array" ref="P14">INDEX(Items!B$2:B$1072,MATCH($O14,Items!$A$2:$A$1072,0))</f>
        <v>0</v>
      </c>
      <c r="Q14" t="str">
        <f t="array" ref="Q14">INDEX(Items!C$2:C$1072,MATCH($O14,Items!$A$2:$A$1072,0))</f>
        <v>Discount</v>
      </c>
      <c r="R14">
        <f t="array" ref="R14">INDEX(Items!D$2:D$1072,MATCH($O14,Items!$A$2:$A$1072,0))</f>
        <v>0</v>
      </c>
    </row>
    <row r="15" spans="1:19" s="15" customFormat="1" x14ac:dyDescent="0.25">
      <c r="A15" s="15">
        <f t="shared" ref="A15:A54" si="12">IF(OR(D15&lt;&gt;D14,D15=""),1,IF(NOT(AND(E15=E14,F15=F14,G15=G14)),A14+1,IF(OR(H15="",AND(H15&lt;&gt;"",H15&lt;&gt;H14,H14&lt;&gt;"")),A14,A14+1)))</f>
        <v>4</v>
      </c>
      <c r="B15" s="15" t="str">
        <f t="shared" ref="B15:B54" si="13">IF(D15&lt;&gt;"",TEXT(D15,"YYYYMMDD")&amp;CHAR(64+A15),"")</f>
        <v>20230916D</v>
      </c>
      <c r="C15" s="15">
        <f t="shared" ref="C15:C54" si="14">IF(OR(B15="",B15&lt;&gt;B14),1,C14+1)</f>
        <v>1</v>
      </c>
      <c r="D15" s="16">
        <v>45185</v>
      </c>
      <c r="E15" s="15" t="s">
        <v>1367</v>
      </c>
      <c r="F15" s="15" t="str">
        <f>INDEX([1]Establishment!B$2:B$1015,MATCH($E15,[1]Establishment!$A$2:$A$1015,0))</f>
        <v>Metro Department</v>
      </c>
      <c r="G15" s="15" t="str">
        <f>INDEX([1]Establishment!C$2:C$1015,MATCH($E15,[1]Establishment!$A$2:$A$1015,0))</f>
        <v>Market Market</v>
      </c>
      <c r="H15" s="15" t="s">
        <v>22</v>
      </c>
      <c r="I15" s="17">
        <v>218</v>
      </c>
      <c r="J15" s="15" t="s">
        <v>240</v>
      </c>
      <c r="K15" s="15">
        <v>1</v>
      </c>
      <c r="L15" s="17">
        <v>51.8</v>
      </c>
      <c r="M15" s="17">
        <f t="shared" ref="M15:M54" si="15">K15*L15</f>
        <v>51.8</v>
      </c>
      <c r="N15" s="17">
        <f t="shared" ref="N15:N54" si="16">IF(B15=B14,N14+M15,M15)</f>
        <v>51.8</v>
      </c>
      <c r="O15" s="15" t="s">
        <v>118</v>
      </c>
      <c r="P15" s="15" t="s">
        <v>1280</v>
      </c>
      <c r="Q15" s="15" t="s">
        <v>1373</v>
      </c>
      <c r="R15" s="15" t="s">
        <v>1374</v>
      </c>
    </row>
    <row r="16" spans="1:19" s="15" customFormat="1" x14ac:dyDescent="0.25">
      <c r="A16" s="15">
        <f t="shared" si="12"/>
        <v>4</v>
      </c>
      <c r="B16" s="15" t="str">
        <f t="shared" si="13"/>
        <v>20230916D</v>
      </c>
      <c r="C16" s="15">
        <f t="shared" si="14"/>
        <v>2</v>
      </c>
      <c r="D16" s="16">
        <v>45185</v>
      </c>
      <c r="E16" s="15" t="s">
        <v>1367</v>
      </c>
      <c r="F16" s="15" t="str">
        <f>INDEX([1]Establishment!B$2:B$1015,MATCH($E16,[1]Establishment!$A$2:$A$1015,0))</f>
        <v>Metro Department</v>
      </c>
      <c r="G16" s="15" t="str">
        <f>INDEX([1]Establishment!C$2:C$1015,MATCH($E16,[1]Establishment!$A$2:$A$1015,0))</f>
        <v>Market Market</v>
      </c>
      <c r="I16" s="17"/>
      <c r="J16" s="15" t="s">
        <v>240</v>
      </c>
      <c r="K16" s="15">
        <v>1</v>
      </c>
      <c r="L16" s="17">
        <v>98.77</v>
      </c>
      <c r="M16" s="17">
        <f t="shared" si="15"/>
        <v>98.77</v>
      </c>
      <c r="N16" s="17">
        <f t="shared" si="16"/>
        <v>150.57</v>
      </c>
      <c r="O16" s="15" t="s">
        <v>118</v>
      </c>
      <c r="P16" s="15" t="s">
        <v>1280</v>
      </c>
      <c r="Q16" s="15" t="s">
        <v>246</v>
      </c>
      <c r="R16" s="15" t="s">
        <v>1375</v>
      </c>
    </row>
    <row r="17" spans="1:18" s="15" customFormat="1" x14ac:dyDescent="0.25">
      <c r="A17" s="15">
        <f t="shared" si="12"/>
        <v>4</v>
      </c>
      <c r="B17" s="15" t="str">
        <f t="shared" si="13"/>
        <v>20230916D</v>
      </c>
      <c r="C17" s="15">
        <f t="shared" si="14"/>
        <v>3</v>
      </c>
      <c r="D17" s="16">
        <v>45185</v>
      </c>
      <c r="E17" s="15" t="s">
        <v>1367</v>
      </c>
      <c r="F17" s="15" t="str">
        <f>INDEX([1]Establishment!B$2:B$1015,MATCH($E17,[1]Establishment!$A$2:$A$1015,0))</f>
        <v>Metro Department</v>
      </c>
      <c r="G17" s="15" t="str">
        <f>INDEX([1]Establishment!C$2:C$1015,MATCH($E17,[1]Establishment!$A$2:$A$1015,0))</f>
        <v>Market Market</v>
      </c>
      <c r="I17" s="17"/>
      <c r="J17" s="15" t="s">
        <v>1368</v>
      </c>
      <c r="K17" s="15">
        <v>1</v>
      </c>
      <c r="L17" s="17">
        <v>67.5</v>
      </c>
      <c r="M17" s="17">
        <f t="shared" si="15"/>
        <v>67.5</v>
      </c>
      <c r="N17" s="17">
        <f t="shared" si="16"/>
        <v>218.07</v>
      </c>
      <c r="O17" s="15" t="s">
        <v>118</v>
      </c>
      <c r="P17" s="15" t="str">
        <f>INDEX([1]Items!B$2:B$1055,MATCH($O17,[1]Items!$A$2:$A$1055,0))</f>
        <v xml:space="preserve"> </v>
      </c>
      <c r="Q17" s="15" t="s">
        <v>1376</v>
      </c>
      <c r="R17" s="15" t="s">
        <v>1377</v>
      </c>
    </row>
    <row r="18" spans="1:18" s="15" customFormat="1" x14ac:dyDescent="0.25">
      <c r="A18" s="15">
        <f t="shared" si="12"/>
        <v>5</v>
      </c>
      <c r="B18" s="15" t="str">
        <f t="shared" si="13"/>
        <v>20230916E</v>
      </c>
      <c r="C18" s="15">
        <f t="shared" si="14"/>
        <v>1</v>
      </c>
      <c r="D18" s="16">
        <v>45185</v>
      </c>
      <c r="E18" s="15" t="s">
        <v>30</v>
      </c>
      <c r="F18" s="15" t="s">
        <v>310</v>
      </c>
      <c r="G18" s="15">
        <f>INDEX([1]Establishment!C$2:C$1015,MATCH($E18,[1]Establishment!$A$2:$A$1015,0))</f>
        <v>0</v>
      </c>
      <c r="H18" s="15" t="s">
        <v>2</v>
      </c>
      <c r="I18" s="17">
        <v>116</v>
      </c>
      <c r="J18" s="15" t="s">
        <v>133</v>
      </c>
      <c r="K18" s="15">
        <v>1</v>
      </c>
      <c r="L18" s="17">
        <v>50</v>
      </c>
      <c r="M18" s="17">
        <f t="shared" si="15"/>
        <v>50</v>
      </c>
      <c r="N18" s="17">
        <f t="shared" si="16"/>
        <v>50</v>
      </c>
      <c r="O18" s="15" t="s">
        <v>118</v>
      </c>
      <c r="P18" s="15" t="s">
        <v>310</v>
      </c>
      <c r="Q18" s="15" t="s">
        <v>1378</v>
      </c>
      <c r="R18" s="15" t="str">
        <f>INDEX([1]Items!D$2:D$1055,MATCH($O18,[1]Items!$A$2:$A$1055,0))</f>
        <v xml:space="preserve"> </v>
      </c>
    </row>
    <row r="19" spans="1:18" s="15" customFormat="1" x14ac:dyDescent="0.25">
      <c r="A19" s="15">
        <f t="shared" si="12"/>
        <v>5</v>
      </c>
      <c r="B19" s="15" t="str">
        <f t="shared" si="13"/>
        <v>20230916E</v>
      </c>
      <c r="C19" s="15">
        <f t="shared" si="14"/>
        <v>2</v>
      </c>
      <c r="D19" s="16">
        <v>45185</v>
      </c>
      <c r="E19" s="15" t="s">
        <v>30</v>
      </c>
      <c r="F19" s="15" t="s">
        <v>310</v>
      </c>
      <c r="G19" s="15">
        <f>INDEX([1]Establishment!C$2:C$1015,MATCH($E19,[1]Establishment!$A$2:$A$1015,0))</f>
        <v>0</v>
      </c>
      <c r="I19" s="17"/>
      <c r="J19" s="15" t="s">
        <v>133</v>
      </c>
      <c r="K19" s="15">
        <v>1</v>
      </c>
      <c r="L19" s="17">
        <v>51</v>
      </c>
      <c r="M19" s="17">
        <f t="shared" si="15"/>
        <v>51</v>
      </c>
      <c r="N19" s="17">
        <f t="shared" si="16"/>
        <v>101</v>
      </c>
      <c r="O19" s="15" t="s">
        <v>118</v>
      </c>
      <c r="P19" s="15" t="s">
        <v>310</v>
      </c>
      <c r="Q19" s="15" t="s">
        <v>1379</v>
      </c>
      <c r="R19" s="15" t="str">
        <f>INDEX([1]Items!D$2:D$1055,MATCH($O19,[1]Items!$A$2:$A$1055,0))</f>
        <v xml:space="preserve"> </v>
      </c>
    </row>
    <row r="20" spans="1:18" s="15" customFormat="1" x14ac:dyDescent="0.25">
      <c r="A20" s="15">
        <f t="shared" si="12"/>
        <v>5</v>
      </c>
      <c r="B20" s="15" t="str">
        <f t="shared" si="13"/>
        <v>20230916E</v>
      </c>
      <c r="C20" s="15">
        <f t="shared" si="14"/>
        <v>3</v>
      </c>
      <c r="D20" s="16">
        <v>45185</v>
      </c>
      <c r="E20" s="15" t="s">
        <v>30</v>
      </c>
      <c r="F20" s="15" t="s">
        <v>310</v>
      </c>
      <c r="G20" s="15">
        <f>INDEX([1]Establishment!C$2:C$1015,MATCH($E20,[1]Establishment!$A$2:$A$1015,0))</f>
        <v>0</v>
      </c>
      <c r="I20" s="17"/>
      <c r="J20" s="15" t="s">
        <v>133</v>
      </c>
      <c r="K20" s="15">
        <v>1</v>
      </c>
      <c r="L20" s="17">
        <v>15</v>
      </c>
      <c r="M20" s="17">
        <f t="shared" si="15"/>
        <v>15</v>
      </c>
      <c r="N20" s="17">
        <f t="shared" si="16"/>
        <v>116</v>
      </c>
      <c r="O20" s="15" t="s">
        <v>118</v>
      </c>
      <c r="P20" s="15" t="s">
        <v>310</v>
      </c>
      <c r="Q20" s="15" t="s">
        <v>1380</v>
      </c>
      <c r="R20" s="15" t="str">
        <f>INDEX([1]Items!D$2:D$1055,MATCH($O20,[1]Items!$A$2:$A$1055,0))</f>
        <v xml:space="preserve"> </v>
      </c>
    </row>
    <row r="21" spans="1:18" s="15" customFormat="1" x14ac:dyDescent="0.25">
      <c r="A21" s="15">
        <f t="shared" si="12"/>
        <v>6</v>
      </c>
      <c r="B21" s="15" t="str">
        <f t="shared" si="13"/>
        <v>20230916F</v>
      </c>
      <c r="C21" s="15">
        <f t="shared" si="14"/>
        <v>1</v>
      </c>
      <c r="D21" s="16">
        <v>45185</v>
      </c>
      <c r="E21" s="15" t="s">
        <v>1381</v>
      </c>
      <c r="F21" s="15" t="str">
        <f>INDEX([1]Establishment!B$2:B$1015,MATCH($E21,[1]Establishment!$A$2:$A$1015,0))</f>
        <v>Metro Grocery</v>
      </c>
      <c r="G21" s="15" t="str">
        <f>INDEX([1]Establishment!C$2:C$1015,MATCH($E21,[1]Establishment!$A$2:$A$1015,0))</f>
        <v>Market Market</v>
      </c>
      <c r="H21" s="15" t="s">
        <v>22</v>
      </c>
      <c r="I21" s="17">
        <v>2411.2600000000002</v>
      </c>
      <c r="J21" s="15" t="s">
        <v>157</v>
      </c>
      <c r="K21" s="15">
        <v>1</v>
      </c>
      <c r="L21" s="17">
        <v>2411.2600000000002</v>
      </c>
      <c r="M21" s="17">
        <f t="shared" si="15"/>
        <v>2411.2600000000002</v>
      </c>
      <c r="N21" s="17">
        <f t="shared" si="16"/>
        <v>2411.2600000000002</v>
      </c>
      <c r="O21" s="15" t="s">
        <v>113</v>
      </c>
      <c r="P21" s="15" t="str">
        <f>INDEX([1]Items!B$2:B$1055,MATCH($O21,[1]Items!$A$2:$A$1055,0))</f>
        <v>Items</v>
      </c>
      <c r="Q21" s="15" t="str">
        <f>INDEX([1]Items!C$2:C$1055,MATCH($O21,[1]Items!$A$2:$A$1055,0))</f>
        <v>Unliquidated</v>
      </c>
      <c r="R21" s="15">
        <f>INDEX([1]Items!D$2:D$1055,MATCH($O21,[1]Items!$A$2:$A$1055,0))</f>
        <v>0</v>
      </c>
    </row>
    <row r="22" spans="1:18" s="15" customFormat="1" x14ac:dyDescent="0.25">
      <c r="A22" s="15">
        <f t="shared" si="12"/>
        <v>7</v>
      </c>
      <c r="B22" s="15" t="str">
        <f t="shared" si="13"/>
        <v>20230916G</v>
      </c>
      <c r="C22" s="15">
        <f t="shared" si="14"/>
        <v>1</v>
      </c>
      <c r="D22" s="16">
        <v>45185</v>
      </c>
      <c r="E22" s="15" t="s">
        <v>30</v>
      </c>
      <c r="F22" s="15" t="s">
        <v>1382</v>
      </c>
      <c r="H22" s="15" t="s">
        <v>2</v>
      </c>
      <c r="I22" s="17">
        <v>100</v>
      </c>
      <c r="J22" s="15" t="s">
        <v>149</v>
      </c>
      <c r="K22" s="15">
        <v>1</v>
      </c>
      <c r="L22" s="17">
        <v>81</v>
      </c>
      <c r="M22" s="17">
        <f t="shared" si="15"/>
        <v>81</v>
      </c>
      <c r="N22" s="17">
        <f t="shared" si="16"/>
        <v>81</v>
      </c>
      <c r="O22" s="15" t="s">
        <v>1383</v>
      </c>
      <c r="P22" s="15" t="str">
        <f>INDEX([1]Items!B$2:B$1055,MATCH($O22,[1]Items!$A$2:$A$1055,0))</f>
        <v>Taxi</v>
      </c>
      <c r="Q22" s="15" t="str">
        <f>INDEX([1]Items!C$2:C$1055,MATCH($O22,[1]Items!$A$2:$A$1055,0))</f>
        <v>Ride</v>
      </c>
      <c r="R22" s="15">
        <f>INDEX([1]Items!D$2:D$1055,MATCH($O22,[1]Items!$A$2:$A$1055,0))</f>
        <v>0</v>
      </c>
    </row>
    <row r="23" spans="1:18" s="15" customFormat="1" x14ac:dyDescent="0.25">
      <c r="A23" s="15">
        <f t="shared" si="12"/>
        <v>7</v>
      </c>
      <c r="B23" s="15" t="str">
        <f t="shared" si="13"/>
        <v>20230916G</v>
      </c>
      <c r="C23" s="15">
        <f t="shared" si="14"/>
        <v>2</v>
      </c>
      <c r="D23" s="16">
        <v>45185</v>
      </c>
      <c r="E23" s="15" t="s">
        <v>30</v>
      </c>
      <c r="F23" s="15" t="s">
        <v>1382</v>
      </c>
      <c r="G23" s="15">
        <f>INDEX([1]Establishment!C$2:C$1015,MATCH($E23,[1]Establishment!$A$2:$A$1015,0))</f>
        <v>0</v>
      </c>
      <c r="I23" s="17"/>
      <c r="J23" s="15" t="s">
        <v>149</v>
      </c>
      <c r="K23" s="15">
        <v>1</v>
      </c>
      <c r="L23" s="17">
        <v>29</v>
      </c>
      <c r="M23" s="17">
        <f t="shared" si="15"/>
        <v>29</v>
      </c>
      <c r="N23" s="17">
        <f t="shared" si="16"/>
        <v>110</v>
      </c>
      <c r="O23" s="15" t="s">
        <v>89</v>
      </c>
      <c r="P23" s="15">
        <f>INDEX([1]Items!B$2:B$1055,MATCH($O23,[1]Items!$A$2:$A$1055,0))</f>
        <v>0</v>
      </c>
      <c r="Q23" s="15" t="str">
        <f>INDEX([1]Items!C$2:C$1055,MATCH($O23,[1]Items!$A$2:$A$1055,0))</f>
        <v>Service</v>
      </c>
      <c r="R23" s="15" t="str">
        <f>INDEX([1]Items!D$2:D$1055,MATCH($O23,[1]Items!$A$2:$A$1055,0))</f>
        <v>Tips</v>
      </c>
    </row>
    <row r="24" spans="1:18" s="15" customFormat="1" x14ac:dyDescent="0.25">
      <c r="A24" s="15">
        <f t="shared" si="12"/>
        <v>8</v>
      </c>
      <c r="B24" s="15" t="str">
        <f t="shared" si="13"/>
        <v>20230916H</v>
      </c>
      <c r="C24" s="15">
        <f t="shared" si="14"/>
        <v>1</v>
      </c>
      <c r="D24" s="16">
        <v>45185</v>
      </c>
      <c r="E24" s="15" t="s">
        <v>30</v>
      </c>
      <c r="F24" s="15" t="s">
        <v>1384</v>
      </c>
      <c r="G24" s="15" t="s">
        <v>1385</v>
      </c>
      <c r="H24" s="15" t="s">
        <v>2</v>
      </c>
      <c r="I24" s="17">
        <v>275</v>
      </c>
      <c r="J24" s="15" t="s">
        <v>133</v>
      </c>
      <c r="K24" s="15">
        <v>1</v>
      </c>
      <c r="L24" s="17">
        <v>275</v>
      </c>
      <c r="M24" s="17">
        <f t="shared" si="15"/>
        <v>275</v>
      </c>
      <c r="N24" s="17">
        <f t="shared" si="16"/>
        <v>275</v>
      </c>
      <c r="O24" s="15" t="s">
        <v>118</v>
      </c>
      <c r="P24" s="15" t="s">
        <v>1384</v>
      </c>
      <c r="Q24" s="15" t="s">
        <v>1386</v>
      </c>
      <c r="R24" s="15" t="s">
        <v>1387</v>
      </c>
    </row>
    <row r="25" spans="1:18" s="15" customFormat="1" x14ac:dyDescent="0.25">
      <c r="A25" s="15">
        <f t="shared" si="12"/>
        <v>8</v>
      </c>
      <c r="B25" s="15" t="str">
        <f t="shared" si="13"/>
        <v>20230916H</v>
      </c>
      <c r="C25" s="15">
        <f t="shared" si="14"/>
        <v>2</v>
      </c>
      <c r="D25" s="16">
        <v>45185</v>
      </c>
      <c r="E25" s="15" t="s">
        <v>30</v>
      </c>
      <c r="F25" s="15" t="s">
        <v>1384</v>
      </c>
      <c r="G25" s="15" t="s">
        <v>1385</v>
      </c>
      <c r="I25" s="17"/>
      <c r="J25" s="15" t="s">
        <v>133</v>
      </c>
      <c r="K25" s="15">
        <v>1</v>
      </c>
      <c r="L25" s="17">
        <v>11</v>
      </c>
      <c r="M25" s="17">
        <f t="shared" si="15"/>
        <v>11</v>
      </c>
      <c r="N25" s="17">
        <f t="shared" si="16"/>
        <v>286</v>
      </c>
      <c r="O25" s="15" t="s">
        <v>118</v>
      </c>
      <c r="P25" s="15" t="s">
        <v>1384</v>
      </c>
      <c r="Q25" s="15" t="s">
        <v>1388</v>
      </c>
      <c r="R25" s="15" t="s">
        <v>1389</v>
      </c>
    </row>
    <row r="26" spans="1:18" s="15" customFormat="1" x14ac:dyDescent="0.25">
      <c r="A26" s="15">
        <f t="shared" si="12"/>
        <v>9</v>
      </c>
      <c r="B26" s="15" t="str">
        <f t="shared" si="13"/>
        <v>20230916I</v>
      </c>
      <c r="C26" s="15">
        <f t="shared" si="14"/>
        <v>1</v>
      </c>
      <c r="D26" s="16">
        <v>45185</v>
      </c>
      <c r="E26" s="15" t="s">
        <v>30</v>
      </c>
      <c r="F26" s="15" t="s">
        <v>178</v>
      </c>
      <c r="G26" s="15" t="s">
        <v>1385</v>
      </c>
      <c r="H26" s="15" t="s">
        <v>2</v>
      </c>
      <c r="I26" s="17">
        <v>363</v>
      </c>
      <c r="J26" s="15" t="s">
        <v>166</v>
      </c>
      <c r="K26" s="15">
        <v>1</v>
      </c>
      <c r="L26" s="17">
        <v>123</v>
      </c>
      <c r="M26" s="17">
        <f t="shared" si="15"/>
        <v>123</v>
      </c>
      <c r="N26" s="17">
        <f t="shared" si="16"/>
        <v>123</v>
      </c>
      <c r="O26" s="15" t="s">
        <v>118</v>
      </c>
      <c r="P26" s="15" t="s">
        <v>1028</v>
      </c>
      <c r="Q26" s="15" t="s">
        <v>1390</v>
      </c>
      <c r="R26" s="15" t="s">
        <v>1391</v>
      </c>
    </row>
    <row r="27" spans="1:18" s="15" customFormat="1" x14ac:dyDescent="0.25">
      <c r="A27" s="15">
        <f t="shared" si="12"/>
        <v>9</v>
      </c>
      <c r="B27" s="15" t="str">
        <f t="shared" si="13"/>
        <v>20230916I</v>
      </c>
      <c r="C27" s="15">
        <f t="shared" si="14"/>
        <v>2</v>
      </c>
      <c r="D27" s="16">
        <v>45185</v>
      </c>
      <c r="E27" s="15" t="s">
        <v>30</v>
      </c>
      <c r="F27" s="15" t="s">
        <v>178</v>
      </c>
      <c r="G27" s="15" t="s">
        <v>1385</v>
      </c>
      <c r="I27" s="17"/>
      <c r="J27" s="15" t="s">
        <v>240</v>
      </c>
      <c r="K27" s="15">
        <v>2</v>
      </c>
      <c r="L27" s="17">
        <v>120</v>
      </c>
      <c r="M27" s="17">
        <f t="shared" si="15"/>
        <v>240</v>
      </c>
      <c r="N27" s="17">
        <f t="shared" si="16"/>
        <v>363</v>
      </c>
      <c r="O27" s="15" t="s">
        <v>118</v>
      </c>
      <c r="P27" s="15" t="s">
        <v>1392</v>
      </c>
      <c r="Q27" s="15" t="s">
        <v>1278</v>
      </c>
      <c r="R27" s="15" t="s">
        <v>1393</v>
      </c>
    </row>
    <row r="28" spans="1:18" s="15" customFormat="1" x14ac:dyDescent="0.25">
      <c r="A28" s="15">
        <f t="shared" si="12"/>
        <v>1</v>
      </c>
      <c r="B28" s="15" t="str">
        <f t="shared" si="13"/>
        <v>20230917A</v>
      </c>
      <c r="C28" s="15">
        <f t="shared" si="14"/>
        <v>1</v>
      </c>
      <c r="D28" s="16">
        <v>45186</v>
      </c>
      <c r="E28" s="15" t="s">
        <v>30</v>
      </c>
      <c r="F28" s="15" t="s">
        <v>1394</v>
      </c>
      <c r="G28" s="15">
        <f>INDEX([1]Establishment!C$2:C$1015,MATCH($E28,[1]Establishment!$A$2:$A$1015,0))</f>
        <v>0</v>
      </c>
      <c r="I28" s="17"/>
      <c r="J28" s="15" t="s">
        <v>133</v>
      </c>
      <c r="L28" s="17"/>
      <c r="M28" s="17">
        <f t="shared" si="15"/>
        <v>0</v>
      </c>
      <c r="N28" s="17">
        <f t="shared" si="16"/>
        <v>0</v>
      </c>
      <c r="O28" s="15" t="s">
        <v>118</v>
      </c>
      <c r="P28" s="15" t="s">
        <v>1395</v>
      </c>
      <c r="Q28" s="15" t="s">
        <v>1396</v>
      </c>
      <c r="R28" s="15" t="str">
        <f>INDEX([1]Items!D$2:D$1055,MATCH($O28,[1]Items!$A$2:$A$1055,0))</f>
        <v xml:space="preserve"> </v>
      </c>
    </row>
    <row r="29" spans="1:18" s="15" customFormat="1" x14ac:dyDescent="0.25">
      <c r="A29" s="15">
        <f t="shared" si="12"/>
        <v>2</v>
      </c>
      <c r="B29" s="15" t="str">
        <f t="shared" si="13"/>
        <v>20230917B</v>
      </c>
      <c r="C29" s="15">
        <f t="shared" si="14"/>
        <v>1</v>
      </c>
      <c r="D29" s="16">
        <v>45186</v>
      </c>
      <c r="E29" s="15" t="s">
        <v>30</v>
      </c>
      <c r="F29" s="15" t="s">
        <v>1397</v>
      </c>
      <c r="G29" s="15">
        <f>INDEX([1]Establishment!C$2:C$1015,MATCH($E29,[1]Establishment!$A$2:$A$1015,0))</f>
        <v>0</v>
      </c>
      <c r="H29" s="15" t="s">
        <v>2</v>
      </c>
      <c r="I29" s="17">
        <v>12</v>
      </c>
      <c r="J29" s="15" t="s">
        <v>149</v>
      </c>
      <c r="K29" s="15">
        <v>1</v>
      </c>
      <c r="L29" s="17">
        <v>12</v>
      </c>
      <c r="M29" s="17">
        <f t="shared" si="15"/>
        <v>12</v>
      </c>
      <c r="N29" s="17">
        <f t="shared" si="16"/>
        <v>12</v>
      </c>
      <c r="O29" s="15" t="s">
        <v>118</v>
      </c>
      <c r="P29" s="15" t="s">
        <v>142</v>
      </c>
      <c r="Q29" s="15" t="s">
        <v>698</v>
      </c>
      <c r="R29" s="15" t="s">
        <v>1398</v>
      </c>
    </row>
    <row r="30" spans="1:18" s="15" customFormat="1" x14ac:dyDescent="0.25">
      <c r="A30" s="15">
        <f t="shared" si="12"/>
        <v>3</v>
      </c>
      <c r="B30" s="15" t="str">
        <f t="shared" si="13"/>
        <v>20230917C</v>
      </c>
      <c r="C30" s="15">
        <f t="shared" si="14"/>
        <v>1</v>
      </c>
      <c r="D30" s="16">
        <v>45186</v>
      </c>
      <c r="E30" s="15" t="s">
        <v>30</v>
      </c>
      <c r="F30" s="15" t="s">
        <v>1399</v>
      </c>
      <c r="G30" s="15" t="s">
        <v>211</v>
      </c>
      <c r="H30" s="15" t="s">
        <v>2</v>
      </c>
      <c r="I30" s="17">
        <v>13</v>
      </c>
      <c r="J30" s="15" t="s">
        <v>149</v>
      </c>
      <c r="K30" s="15">
        <v>1</v>
      </c>
      <c r="L30" s="17">
        <v>13</v>
      </c>
      <c r="M30" s="17">
        <f t="shared" si="15"/>
        <v>13</v>
      </c>
      <c r="N30" s="17">
        <f t="shared" si="16"/>
        <v>13</v>
      </c>
      <c r="O30" s="15" t="s">
        <v>118</v>
      </c>
      <c r="P30" s="15" t="s">
        <v>1399</v>
      </c>
      <c r="Q30" s="15" t="s">
        <v>698</v>
      </c>
      <c r="R30" s="15" t="s">
        <v>1400</v>
      </c>
    </row>
    <row r="31" spans="1:18" s="15" customFormat="1" x14ac:dyDescent="0.25">
      <c r="A31" s="15">
        <f t="shared" si="12"/>
        <v>4</v>
      </c>
      <c r="B31" s="15" t="str">
        <f t="shared" si="13"/>
        <v>20230917D</v>
      </c>
      <c r="C31" s="15">
        <f t="shared" si="14"/>
        <v>1</v>
      </c>
      <c r="D31" s="16">
        <v>45186</v>
      </c>
      <c r="E31" s="15" t="s">
        <v>30</v>
      </c>
      <c r="F31" s="15" t="s">
        <v>1301</v>
      </c>
      <c r="G31" s="15" t="s">
        <v>1401</v>
      </c>
      <c r="H31" s="15" t="s">
        <v>2</v>
      </c>
      <c r="I31" s="17">
        <v>20</v>
      </c>
      <c r="J31" s="15" t="s">
        <v>240</v>
      </c>
      <c r="K31" s="15">
        <v>1</v>
      </c>
      <c r="L31" s="17">
        <v>20</v>
      </c>
      <c r="M31" s="17">
        <f t="shared" si="15"/>
        <v>20</v>
      </c>
      <c r="N31" s="17">
        <f t="shared" si="16"/>
        <v>20</v>
      </c>
      <c r="O31" s="15" t="s">
        <v>118</v>
      </c>
      <c r="Q31" s="15" t="s">
        <v>1402</v>
      </c>
      <c r="R31" s="15" t="s">
        <v>1301</v>
      </c>
    </row>
    <row r="32" spans="1:18" s="15" customFormat="1" x14ac:dyDescent="0.25">
      <c r="A32" s="15">
        <f t="shared" si="12"/>
        <v>5</v>
      </c>
      <c r="B32" s="15" t="str">
        <f t="shared" si="13"/>
        <v>20230917E</v>
      </c>
      <c r="C32" s="15">
        <f t="shared" si="14"/>
        <v>1</v>
      </c>
      <c r="D32" s="16">
        <v>45186</v>
      </c>
      <c r="E32" s="15" t="s">
        <v>30</v>
      </c>
      <c r="F32" s="15" t="s">
        <v>1403</v>
      </c>
      <c r="G32" s="15" t="s">
        <v>1404</v>
      </c>
      <c r="H32" s="15" t="s">
        <v>2</v>
      </c>
      <c r="I32" s="17">
        <v>16</v>
      </c>
      <c r="J32" s="15" t="s">
        <v>149</v>
      </c>
      <c r="K32" s="15">
        <v>1</v>
      </c>
      <c r="L32" s="17">
        <v>16</v>
      </c>
      <c r="M32" s="17">
        <f t="shared" si="15"/>
        <v>16</v>
      </c>
      <c r="N32" s="17">
        <f t="shared" si="16"/>
        <v>16</v>
      </c>
      <c r="O32" s="15" t="s">
        <v>118</v>
      </c>
      <c r="P32" s="15" t="s">
        <v>1403</v>
      </c>
      <c r="Q32" s="15" t="s">
        <v>698</v>
      </c>
      <c r="R32" s="15" t="s">
        <v>1405</v>
      </c>
    </row>
    <row r="33" spans="1:18" s="15" customFormat="1" x14ac:dyDescent="0.25">
      <c r="A33" s="15">
        <f t="shared" si="12"/>
        <v>6</v>
      </c>
      <c r="B33" s="15" t="str">
        <f t="shared" si="13"/>
        <v>20230917F</v>
      </c>
      <c r="C33" s="15">
        <f t="shared" si="14"/>
        <v>1</v>
      </c>
      <c r="D33" s="16">
        <v>45186</v>
      </c>
      <c r="E33" s="15" t="s">
        <v>30</v>
      </c>
      <c r="F33" s="15" t="s">
        <v>1406</v>
      </c>
      <c r="G33" s="15" t="s">
        <v>1407</v>
      </c>
      <c r="H33" s="15" t="s">
        <v>2</v>
      </c>
      <c r="I33" s="17">
        <v>20</v>
      </c>
      <c r="J33" s="15" t="s">
        <v>149</v>
      </c>
      <c r="K33" s="15">
        <v>1</v>
      </c>
      <c r="L33" s="17">
        <v>20</v>
      </c>
      <c r="M33" s="17">
        <f t="shared" si="15"/>
        <v>20</v>
      </c>
      <c r="N33" s="17">
        <f t="shared" si="16"/>
        <v>20</v>
      </c>
      <c r="O33" s="15" t="s">
        <v>118</v>
      </c>
      <c r="Q33" s="15" t="s">
        <v>698</v>
      </c>
      <c r="R33" s="15" t="s">
        <v>1408</v>
      </c>
    </row>
    <row r="34" spans="1:18" s="15" customFormat="1" x14ac:dyDescent="0.25">
      <c r="A34" s="15">
        <f t="shared" si="12"/>
        <v>7</v>
      </c>
      <c r="B34" s="15" t="str">
        <f t="shared" si="13"/>
        <v>20230917G</v>
      </c>
      <c r="C34" s="15">
        <f t="shared" si="14"/>
        <v>1</v>
      </c>
      <c r="D34" s="16">
        <v>45186</v>
      </c>
      <c r="E34" s="15" t="s">
        <v>30</v>
      </c>
      <c r="F34" s="15" t="s">
        <v>1409</v>
      </c>
      <c r="G34" s="15" t="s">
        <v>1410</v>
      </c>
      <c r="H34" s="15" t="s">
        <v>2</v>
      </c>
      <c r="I34" s="17">
        <v>330</v>
      </c>
      <c r="J34" s="15" t="s">
        <v>1368</v>
      </c>
      <c r="K34" s="15">
        <v>1</v>
      </c>
      <c r="L34" s="17">
        <v>330</v>
      </c>
      <c r="M34" s="17">
        <f t="shared" si="15"/>
        <v>330</v>
      </c>
      <c r="N34" s="17">
        <f t="shared" si="16"/>
        <v>330</v>
      </c>
      <c r="O34" s="15" t="s">
        <v>118</v>
      </c>
      <c r="P34" s="15" t="str">
        <f>INDEX([1]Items!B$2:B$1055,MATCH($O34,[1]Items!$A$2:$A$1055,0))</f>
        <v xml:space="preserve"> </v>
      </c>
      <c r="Q34" s="15" t="s">
        <v>1411</v>
      </c>
      <c r="R34" s="15" t="s">
        <v>1412</v>
      </c>
    </row>
    <row r="35" spans="1:18" s="15" customFormat="1" x14ac:dyDescent="0.25">
      <c r="A35" s="15">
        <f t="shared" si="12"/>
        <v>8</v>
      </c>
      <c r="B35" s="15" t="str">
        <f t="shared" si="13"/>
        <v>20230917H</v>
      </c>
      <c r="C35" s="15">
        <f t="shared" si="14"/>
        <v>1</v>
      </c>
      <c r="D35" s="16">
        <v>45186</v>
      </c>
      <c r="E35" s="15" t="s">
        <v>30</v>
      </c>
      <c r="F35" s="15" t="s">
        <v>1413</v>
      </c>
      <c r="G35" s="15" t="s">
        <v>1414</v>
      </c>
      <c r="H35" s="15" t="s">
        <v>2</v>
      </c>
      <c r="I35" s="17">
        <v>1080</v>
      </c>
      <c r="J35" s="15" t="s">
        <v>1368</v>
      </c>
      <c r="K35" s="15">
        <v>6</v>
      </c>
      <c r="L35" s="17">
        <v>180</v>
      </c>
      <c r="M35" s="17">
        <f t="shared" si="15"/>
        <v>1080</v>
      </c>
      <c r="N35" s="17">
        <f t="shared" si="16"/>
        <v>1080</v>
      </c>
      <c r="O35" s="15" t="s">
        <v>118</v>
      </c>
      <c r="P35" s="15" t="str">
        <f>INDEX([1]Items!B$2:B$1055,MATCH($O35,[1]Items!$A$2:$A$1055,0))</f>
        <v xml:space="preserve"> </v>
      </c>
      <c r="Q35" s="15" t="s">
        <v>1415</v>
      </c>
      <c r="R35" s="15" t="str">
        <f>INDEX([1]Items!D$2:D$1055,MATCH($O35,[1]Items!$A$2:$A$1055,0))</f>
        <v xml:space="preserve"> </v>
      </c>
    </row>
    <row r="36" spans="1:18" s="15" customFormat="1" x14ac:dyDescent="0.25">
      <c r="A36" s="15">
        <f t="shared" si="12"/>
        <v>9</v>
      </c>
      <c r="B36" s="15" t="str">
        <f t="shared" si="13"/>
        <v>20230917I</v>
      </c>
      <c r="C36" s="15">
        <f t="shared" si="14"/>
        <v>1</v>
      </c>
      <c r="D36" s="16">
        <v>45186</v>
      </c>
      <c r="E36" s="15" t="s">
        <v>30</v>
      </c>
      <c r="F36" s="15" t="s">
        <v>1416</v>
      </c>
      <c r="G36" s="15" t="s">
        <v>1414</v>
      </c>
      <c r="H36" s="15" t="s">
        <v>2</v>
      </c>
      <c r="I36" s="17">
        <v>150</v>
      </c>
      <c r="J36" s="15" t="s">
        <v>1368</v>
      </c>
      <c r="K36" s="15">
        <v>1</v>
      </c>
      <c r="L36" s="17">
        <v>150</v>
      </c>
      <c r="M36" s="17">
        <f t="shared" si="15"/>
        <v>150</v>
      </c>
      <c r="N36" s="17">
        <f t="shared" si="16"/>
        <v>150</v>
      </c>
      <c r="O36" s="15" t="s">
        <v>118</v>
      </c>
      <c r="P36" s="15" t="str">
        <f>INDEX([1]Items!B$2:B$1055,MATCH($O36,[1]Items!$A$2:$A$1055,0))</f>
        <v xml:space="preserve"> </v>
      </c>
      <c r="Q36" s="15" t="s">
        <v>260</v>
      </c>
      <c r="R36" s="15" t="str">
        <f>INDEX([1]Items!D$2:D$1055,MATCH($O36,[1]Items!$A$2:$A$1055,0))</f>
        <v xml:space="preserve"> </v>
      </c>
    </row>
    <row r="37" spans="1:18" s="15" customFormat="1" x14ac:dyDescent="0.25">
      <c r="A37" s="15">
        <f t="shared" si="12"/>
        <v>10</v>
      </c>
      <c r="B37" s="15" t="str">
        <f t="shared" si="13"/>
        <v>20230917J</v>
      </c>
      <c r="C37" s="15">
        <f t="shared" si="14"/>
        <v>1</v>
      </c>
      <c r="D37" s="16">
        <v>45186</v>
      </c>
      <c r="E37" s="15" t="s">
        <v>30</v>
      </c>
      <c r="F37" s="15" t="s">
        <v>1417</v>
      </c>
      <c r="G37" s="15" t="s">
        <v>1414</v>
      </c>
      <c r="H37" s="15" t="s">
        <v>2</v>
      </c>
      <c r="I37" s="17">
        <v>100</v>
      </c>
      <c r="J37" s="15" t="s">
        <v>240</v>
      </c>
      <c r="K37" s="15">
        <v>1</v>
      </c>
      <c r="L37" s="17">
        <v>100</v>
      </c>
      <c r="M37" s="17">
        <f t="shared" si="15"/>
        <v>100</v>
      </c>
      <c r="N37" s="17">
        <f t="shared" si="16"/>
        <v>100</v>
      </c>
      <c r="O37" s="15" t="s">
        <v>118</v>
      </c>
      <c r="P37" s="15" t="str">
        <f>INDEX([1]Items!B$2:B$1055,MATCH($O37,[1]Items!$A$2:$A$1055,0))</f>
        <v xml:space="preserve"> </v>
      </c>
      <c r="Q37" s="15" t="s">
        <v>1418</v>
      </c>
      <c r="R37" s="15" t="s">
        <v>1419</v>
      </c>
    </row>
    <row r="38" spans="1:18" s="15" customFormat="1" x14ac:dyDescent="0.25">
      <c r="A38" s="15">
        <f t="shared" si="12"/>
        <v>11</v>
      </c>
      <c r="B38" s="15" t="str">
        <f t="shared" si="13"/>
        <v>20230917K</v>
      </c>
      <c r="C38" s="15">
        <f t="shared" si="14"/>
        <v>1</v>
      </c>
      <c r="D38" s="16">
        <v>45186</v>
      </c>
      <c r="E38" s="15" t="s">
        <v>30</v>
      </c>
      <c r="F38" s="15" t="s">
        <v>1420</v>
      </c>
      <c r="G38" s="15" t="s">
        <v>1414</v>
      </c>
      <c r="H38" s="15" t="s">
        <v>2</v>
      </c>
      <c r="I38" s="17">
        <v>150</v>
      </c>
      <c r="J38" s="15" t="s">
        <v>240</v>
      </c>
      <c r="K38" s="15">
        <v>1</v>
      </c>
      <c r="L38" s="17">
        <v>150</v>
      </c>
      <c r="M38" s="17">
        <f t="shared" si="15"/>
        <v>150</v>
      </c>
      <c r="N38" s="17">
        <f t="shared" si="16"/>
        <v>150</v>
      </c>
      <c r="O38" s="15" t="s">
        <v>118</v>
      </c>
      <c r="P38" s="15" t="str">
        <f>INDEX([1]Items!B$2:B$1055,MATCH($O38,[1]Items!$A$2:$A$1055,0))</f>
        <v xml:space="preserve"> </v>
      </c>
      <c r="Q38" s="15" t="s">
        <v>920</v>
      </c>
      <c r="R38" s="15" t="s">
        <v>1421</v>
      </c>
    </row>
    <row r="39" spans="1:18" s="15" customFormat="1" x14ac:dyDescent="0.25">
      <c r="A39" s="15">
        <f t="shared" si="12"/>
        <v>12</v>
      </c>
      <c r="B39" s="15" t="str">
        <f t="shared" si="13"/>
        <v>20230917L</v>
      </c>
      <c r="C39" s="15">
        <f t="shared" si="14"/>
        <v>1</v>
      </c>
      <c r="D39" s="16">
        <v>45186</v>
      </c>
      <c r="E39" s="15" t="s">
        <v>30</v>
      </c>
      <c r="F39" s="15" t="s">
        <v>1422</v>
      </c>
      <c r="G39" s="15" t="s">
        <v>1414</v>
      </c>
      <c r="H39" s="15" t="s">
        <v>2</v>
      </c>
      <c r="I39" s="17">
        <v>100</v>
      </c>
      <c r="J39" s="15" t="s">
        <v>166</v>
      </c>
      <c r="K39" s="15">
        <v>1</v>
      </c>
      <c r="L39" s="17">
        <v>100</v>
      </c>
      <c r="M39" s="17">
        <f t="shared" si="15"/>
        <v>100</v>
      </c>
      <c r="N39" s="17">
        <f t="shared" si="16"/>
        <v>100</v>
      </c>
      <c r="O39" s="15" t="s">
        <v>118</v>
      </c>
      <c r="P39" s="15" t="str">
        <f>INDEX([1]Items!B$2:B$1055,MATCH($O39,[1]Items!$A$2:$A$1055,0))</f>
        <v xml:space="preserve"> </v>
      </c>
      <c r="Q39" s="15" t="s">
        <v>127</v>
      </c>
      <c r="R39" s="15" t="s">
        <v>1423</v>
      </c>
    </row>
    <row r="40" spans="1:18" s="15" customFormat="1" x14ac:dyDescent="0.25">
      <c r="A40" s="15">
        <f t="shared" si="12"/>
        <v>13</v>
      </c>
      <c r="B40" s="15" t="str">
        <f t="shared" si="13"/>
        <v>20230917M</v>
      </c>
      <c r="C40" s="15">
        <f t="shared" si="14"/>
        <v>1</v>
      </c>
      <c r="D40" s="16">
        <v>45186</v>
      </c>
      <c r="E40" s="15" t="s">
        <v>30</v>
      </c>
      <c r="F40" s="15" t="s">
        <v>31</v>
      </c>
      <c r="G40" s="15" t="s">
        <v>1424</v>
      </c>
      <c r="H40" s="15" t="s">
        <v>2</v>
      </c>
      <c r="I40" s="17">
        <v>45</v>
      </c>
      <c r="J40" s="15" t="s">
        <v>240</v>
      </c>
      <c r="K40" s="15">
        <v>1</v>
      </c>
      <c r="L40" s="17">
        <v>45</v>
      </c>
      <c r="M40" s="17">
        <f t="shared" si="15"/>
        <v>45</v>
      </c>
      <c r="N40" s="17">
        <f t="shared" si="16"/>
        <v>45</v>
      </c>
      <c r="O40" s="15" t="s">
        <v>118</v>
      </c>
      <c r="P40" s="15" t="str">
        <f>INDEX([1]Items!B$2:B$1055,MATCH($O40,[1]Items!$A$2:$A$1055,0))</f>
        <v xml:space="preserve"> </v>
      </c>
      <c r="Q40" s="15" t="s">
        <v>1425</v>
      </c>
      <c r="R40" s="15" t="s">
        <v>1426</v>
      </c>
    </row>
    <row r="41" spans="1:18" s="15" customFormat="1" x14ac:dyDescent="0.25">
      <c r="A41" s="15">
        <f t="shared" si="12"/>
        <v>14</v>
      </c>
      <c r="B41" s="15" t="str">
        <f t="shared" si="13"/>
        <v>20230917N</v>
      </c>
      <c r="C41" s="15">
        <f t="shared" si="14"/>
        <v>1</v>
      </c>
      <c r="D41" s="16">
        <v>45186</v>
      </c>
      <c r="E41" s="15" t="s">
        <v>30</v>
      </c>
      <c r="F41" s="15" t="s">
        <v>1427</v>
      </c>
      <c r="G41" s="15" t="s">
        <v>1424</v>
      </c>
      <c r="H41" s="15" t="s">
        <v>2</v>
      </c>
      <c r="I41" s="17">
        <v>730</v>
      </c>
      <c r="J41" s="15" t="s">
        <v>1368</v>
      </c>
      <c r="K41" s="15">
        <v>10</v>
      </c>
      <c r="L41" s="17">
        <v>73</v>
      </c>
      <c r="M41" s="17">
        <f t="shared" si="15"/>
        <v>730</v>
      </c>
      <c r="N41" s="17">
        <f t="shared" si="16"/>
        <v>730</v>
      </c>
      <c r="O41" s="15" t="s">
        <v>118</v>
      </c>
      <c r="P41" s="15" t="str">
        <f>INDEX([1]Items!B$2:B$1055,MATCH($O41,[1]Items!$A$2:$A$1055,0))</f>
        <v xml:space="preserve"> </v>
      </c>
      <c r="Q41" s="15" t="s">
        <v>1428</v>
      </c>
      <c r="R41" s="15" t="s">
        <v>1429</v>
      </c>
    </row>
    <row r="42" spans="1:18" s="15" customFormat="1" x14ac:dyDescent="0.25">
      <c r="A42" s="15">
        <f t="shared" si="12"/>
        <v>15</v>
      </c>
      <c r="B42" s="15" t="str">
        <f t="shared" si="13"/>
        <v>20230917O</v>
      </c>
      <c r="C42" s="15">
        <f t="shared" si="14"/>
        <v>1</v>
      </c>
      <c r="D42" s="16">
        <v>45186</v>
      </c>
      <c r="E42" s="15" t="s">
        <v>30</v>
      </c>
      <c r="F42" s="15" t="s">
        <v>1332</v>
      </c>
      <c r="G42" s="15" t="s">
        <v>1430</v>
      </c>
      <c r="H42" s="15" t="s">
        <v>22</v>
      </c>
      <c r="I42" s="17">
        <v>989</v>
      </c>
      <c r="J42" s="15" t="s">
        <v>1431</v>
      </c>
      <c r="K42" s="15">
        <v>1</v>
      </c>
      <c r="L42" s="17">
        <v>695</v>
      </c>
      <c r="M42" s="17">
        <f t="shared" si="15"/>
        <v>695</v>
      </c>
      <c r="N42" s="17">
        <f t="shared" si="16"/>
        <v>695</v>
      </c>
      <c r="O42" s="15" t="s">
        <v>118</v>
      </c>
      <c r="P42" s="15" t="s">
        <v>1355</v>
      </c>
      <c r="Q42" s="15" t="s">
        <v>1357</v>
      </c>
      <c r="R42" s="15" t="s">
        <v>1432</v>
      </c>
    </row>
    <row r="43" spans="1:18" s="15" customFormat="1" x14ac:dyDescent="0.25">
      <c r="A43" s="15">
        <f t="shared" si="12"/>
        <v>15</v>
      </c>
      <c r="B43" s="15" t="str">
        <f t="shared" si="13"/>
        <v>20230917O</v>
      </c>
      <c r="C43" s="15">
        <f t="shared" si="14"/>
        <v>2</v>
      </c>
      <c r="D43" s="16">
        <v>45186</v>
      </c>
      <c r="E43" s="15" t="s">
        <v>30</v>
      </c>
      <c r="F43" s="15" t="s">
        <v>1332</v>
      </c>
      <c r="G43" s="15" t="s">
        <v>1430</v>
      </c>
      <c r="I43" s="17"/>
      <c r="J43" s="15" t="s">
        <v>166</v>
      </c>
      <c r="K43" s="15">
        <v>1</v>
      </c>
      <c r="L43" s="17">
        <v>50</v>
      </c>
      <c r="M43" s="17">
        <f t="shared" si="15"/>
        <v>50</v>
      </c>
      <c r="N43" s="17">
        <f t="shared" si="16"/>
        <v>745</v>
      </c>
      <c r="O43" s="15" t="s">
        <v>118</v>
      </c>
      <c r="P43" s="15" t="s">
        <v>1433</v>
      </c>
      <c r="Q43" s="15" t="s">
        <v>1434</v>
      </c>
      <c r="R43" s="15" t="s">
        <v>1435</v>
      </c>
    </row>
    <row r="44" spans="1:18" s="15" customFormat="1" x14ac:dyDescent="0.25">
      <c r="A44" s="15">
        <f t="shared" si="12"/>
        <v>15</v>
      </c>
      <c r="B44" s="15" t="str">
        <f t="shared" si="13"/>
        <v>20230917O</v>
      </c>
      <c r="C44" s="15">
        <f t="shared" si="14"/>
        <v>3</v>
      </c>
      <c r="D44" s="16">
        <v>45186</v>
      </c>
      <c r="E44" s="15" t="s">
        <v>30</v>
      </c>
      <c r="F44" s="15" t="s">
        <v>1332</v>
      </c>
      <c r="G44" s="15" t="s">
        <v>1430</v>
      </c>
      <c r="I44" s="17"/>
      <c r="J44" s="15" t="s">
        <v>1431</v>
      </c>
      <c r="K44" s="15">
        <v>1</v>
      </c>
      <c r="L44" s="17">
        <v>114</v>
      </c>
      <c r="M44" s="17">
        <f t="shared" si="15"/>
        <v>114</v>
      </c>
      <c r="N44" s="17">
        <f t="shared" si="16"/>
        <v>859</v>
      </c>
      <c r="O44" s="15" t="s">
        <v>118</v>
      </c>
      <c r="P44" s="15" t="s">
        <v>718</v>
      </c>
      <c r="Q44" s="15" t="s">
        <v>1436</v>
      </c>
      <c r="R44" s="15" t="s">
        <v>719</v>
      </c>
    </row>
    <row r="45" spans="1:18" s="15" customFormat="1" x14ac:dyDescent="0.25">
      <c r="A45" s="15">
        <f t="shared" si="12"/>
        <v>15</v>
      </c>
      <c r="B45" s="15" t="str">
        <f t="shared" si="13"/>
        <v>20230917O</v>
      </c>
      <c r="C45" s="15">
        <f t="shared" si="14"/>
        <v>4</v>
      </c>
      <c r="D45" s="16">
        <v>45186</v>
      </c>
      <c r="E45" s="15" t="s">
        <v>30</v>
      </c>
      <c r="F45" s="15" t="s">
        <v>1332</v>
      </c>
      <c r="G45" s="15" t="s">
        <v>1430</v>
      </c>
      <c r="I45" s="17"/>
      <c r="J45" s="15" t="s">
        <v>230</v>
      </c>
      <c r="K45" s="15">
        <v>1</v>
      </c>
      <c r="L45" s="17">
        <v>30</v>
      </c>
      <c r="M45" s="17">
        <f t="shared" si="15"/>
        <v>30</v>
      </c>
      <c r="N45" s="17">
        <f t="shared" si="16"/>
        <v>889</v>
      </c>
      <c r="O45" s="15" t="s">
        <v>118</v>
      </c>
      <c r="Q45" s="15" t="s">
        <v>1437</v>
      </c>
      <c r="R45" s="15" t="s">
        <v>1438</v>
      </c>
    </row>
    <row r="46" spans="1:18" s="15" customFormat="1" x14ac:dyDescent="0.25">
      <c r="A46" s="15">
        <f t="shared" si="12"/>
        <v>15</v>
      </c>
      <c r="B46" s="15" t="str">
        <f t="shared" si="13"/>
        <v>20230917O</v>
      </c>
      <c r="C46" s="15">
        <f t="shared" si="14"/>
        <v>5</v>
      </c>
      <c r="D46" s="16">
        <v>45186</v>
      </c>
      <c r="E46" s="15" t="s">
        <v>30</v>
      </c>
      <c r="F46" s="15" t="s">
        <v>1332</v>
      </c>
      <c r="G46" s="15" t="s">
        <v>1430</v>
      </c>
      <c r="I46" s="17"/>
      <c r="J46" s="15" t="s">
        <v>240</v>
      </c>
      <c r="K46" s="15">
        <v>1</v>
      </c>
      <c r="L46" s="17">
        <v>100</v>
      </c>
      <c r="M46" s="17">
        <f t="shared" si="15"/>
        <v>100</v>
      </c>
      <c r="N46" s="17">
        <f t="shared" si="16"/>
        <v>989</v>
      </c>
      <c r="O46" s="15" t="s">
        <v>118</v>
      </c>
      <c r="P46" s="15" t="str">
        <f>INDEX([1]Items!B$2:B$1055,MATCH($O46,[1]Items!$A$2:$A$1055,0))</f>
        <v xml:space="preserve"> </v>
      </c>
      <c r="Q46" s="15" t="s">
        <v>1439</v>
      </c>
      <c r="R46" s="15" t="s">
        <v>1440</v>
      </c>
    </row>
    <row r="47" spans="1:18" s="15" customFormat="1" x14ac:dyDescent="0.25">
      <c r="A47" s="15">
        <f t="shared" si="12"/>
        <v>16</v>
      </c>
      <c r="B47" s="15" t="str">
        <f t="shared" si="13"/>
        <v>20230917P</v>
      </c>
      <c r="C47" s="15">
        <f t="shared" si="14"/>
        <v>1</v>
      </c>
      <c r="D47" s="16">
        <v>45186</v>
      </c>
      <c r="E47" s="15" t="s">
        <v>30</v>
      </c>
      <c r="F47" s="15" t="s">
        <v>272</v>
      </c>
      <c r="G47" s="15" t="s">
        <v>1441</v>
      </c>
      <c r="H47" s="15" t="s">
        <v>22</v>
      </c>
      <c r="I47" s="17">
        <v>303</v>
      </c>
      <c r="J47" s="15" t="s">
        <v>133</v>
      </c>
      <c r="K47" s="15">
        <v>1</v>
      </c>
      <c r="L47" s="17">
        <v>145</v>
      </c>
      <c r="M47" s="17">
        <f t="shared" si="15"/>
        <v>145</v>
      </c>
      <c r="N47" s="17">
        <f t="shared" si="16"/>
        <v>145</v>
      </c>
      <c r="O47" s="15" t="s">
        <v>118</v>
      </c>
      <c r="P47" s="15" t="str">
        <f>INDEX([1]Items!B$2:B$1055,MATCH($O47,[1]Items!$A$2:$A$1055,0))</f>
        <v xml:space="preserve"> </v>
      </c>
      <c r="Q47" s="15" t="s">
        <v>280</v>
      </c>
      <c r="R47" s="15" t="s">
        <v>1442</v>
      </c>
    </row>
    <row r="48" spans="1:18" s="15" customFormat="1" x14ac:dyDescent="0.25">
      <c r="A48" s="15">
        <f t="shared" si="12"/>
        <v>16</v>
      </c>
      <c r="B48" s="15" t="str">
        <f t="shared" si="13"/>
        <v>20230917P</v>
      </c>
      <c r="C48" s="15">
        <f t="shared" si="14"/>
        <v>2</v>
      </c>
      <c r="D48" s="16">
        <v>45186</v>
      </c>
      <c r="E48" s="15" t="s">
        <v>30</v>
      </c>
      <c r="F48" s="15" t="s">
        <v>272</v>
      </c>
      <c r="G48" s="15" t="s">
        <v>1441</v>
      </c>
      <c r="I48" s="17"/>
      <c r="J48" s="15" t="s">
        <v>166</v>
      </c>
      <c r="K48" s="15">
        <v>1</v>
      </c>
      <c r="L48" s="17">
        <v>68</v>
      </c>
      <c r="M48" s="17">
        <f t="shared" si="15"/>
        <v>68</v>
      </c>
      <c r="N48" s="17">
        <f t="shared" si="16"/>
        <v>213</v>
      </c>
      <c r="O48" s="15" t="s">
        <v>118</v>
      </c>
      <c r="P48" s="15" t="str">
        <f>INDEX([1]Items!B$2:B$1055,MATCH($O48,[1]Items!$A$2:$A$1055,0))</f>
        <v xml:space="preserve"> </v>
      </c>
      <c r="Q48" s="15" t="s">
        <v>278</v>
      </c>
      <c r="R48" s="15" t="s">
        <v>279</v>
      </c>
    </row>
    <row r="49" spans="1:18" s="15" customFormat="1" x14ac:dyDescent="0.25">
      <c r="A49" s="15">
        <f t="shared" si="12"/>
        <v>16</v>
      </c>
      <c r="B49" s="15" t="str">
        <f t="shared" si="13"/>
        <v>20230917P</v>
      </c>
      <c r="C49" s="15">
        <f t="shared" si="14"/>
        <v>3</v>
      </c>
      <c r="D49" s="16">
        <v>45186</v>
      </c>
      <c r="E49" s="15" t="s">
        <v>30</v>
      </c>
      <c r="F49" s="15" t="s">
        <v>272</v>
      </c>
      <c r="G49" s="15" t="s">
        <v>1441</v>
      </c>
      <c r="I49" s="17"/>
      <c r="J49" s="15" t="s">
        <v>166</v>
      </c>
      <c r="K49" s="15">
        <v>5</v>
      </c>
      <c r="L49" s="17">
        <v>18</v>
      </c>
      <c r="M49" s="17">
        <f t="shared" si="15"/>
        <v>90</v>
      </c>
      <c r="N49" s="17">
        <f t="shared" si="16"/>
        <v>303</v>
      </c>
      <c r="O49" s="15" t="s">
        <v>118</v>
      </c>
      <c r="P49" s="15" t="str">
        <f>INDEX([1]Items!B$2:B$1055,MATCH($O49,[1]Items!$A$2:$A$1055,0))</f>
        <v xml:space="preserve"> </v>
      </c>
      <c r="Q49" s="15" t="s">
        <v>1443</v>
      </c>
      <c r="R49" s="15" t="s">
        <v>1444</v>
      </c>
    </row>
    <row r="50" spans="1:18" s="15" customFormat="1" x14ac:dyDescent="0.25">
      <c r="A50" s="15">
        <f t="shared" si="12"/>
        <v>17</v>
      </c>
      <c r="B50" s="15" t="str">
        <f t="shared" si="13"/>
        <v>20230917Q</v>
      </c>
      <c r="C50" s="15">
        <f t="shared" si="14"/>
        <v>1</v>
      </c>
      <c r="D50" s="16">
        <v>45186</v>
      </c>
      <c r="E50" s="15" t="s">
        <v>30</v>
      </c>
      <c r="F50" s="15" t="s">
        <v>147</v>
      </c>
      <c r="G50" s="15" t="s">
        <v>273</v>
      </c>
      <c r="H50" s="15" t="s">
        <v>2</v>
      </c>
      <c r="I50" s="17">
        <v>20</v>
      </c>
      <c r="J50" s="15" t="s">
        <v>149</v>
      </c>
      <c r="K50" s="15">
        <v>1</v>
      </c>
      <c r="L50" s="17">
        <v>20</v>
      </c>
      <c r="M50" s="17">
        <f t="shared" si="15"/>
        <v>20</v>
      </c>
      <c r="N50" s="17">
        <f t="shared" si="16"/>
        <v>20</v>
      </c>
      <c r="O50" s="15" t="s">
        <v>118</v>
      </c>
      <c r="P50" s="15" t="str">
        <f>INDEX([1]Items!B$2:B$1055,MATCH($O50,[1]Items!$A$2:$A$1055,0))</f>
        <v xml:space="preserve"> </v>
      </c>
      <c r="Q50" s="15" t="s">
        <v>698</v>
      </c>
      <c r="R50" s="15" t="s">
        <v>1445</v>
      </c>
    </row>
    <row r="51" spans="1:18" s="15" customFormat="1" x14ac:dyDescent="0.25">
      <c r="A51" s="15">
        <f t="shared" si="12"/>
        <v>18</v>
      </c>
      <c r="B51" s="15" t="str">
        <f t="shared" si="13"/>
        <v>20230917R</v>
      </c>
      <c r="C51" s="15">
        <f t="shared" si="14"/>
        <v>1</v>
      </c>
      <c r="D51" s="16">
        <v>45186</v>
      </c>
      <c r="E51" s="15" t="s">
        <v>30</v>
      </c>
      <c r="F51" s="15" t="s">
        <v>178</v>
      </c>
      <c r="G51" s="15" t="s">
        <v>1446</v>
      </c>
      <c r="H51" s="15" t="s">
        <v>2</v>
      </c>
      <c r="I51" s="17">
        <v>44</v>
      </c>
      <c r="J51" s="15" t="s">
        <v>240</v>
      </c>
      <c r="K51" s="15">
        <v>1</v>
      </c>
      <c r="L51" s="17">
        <v>12</v>
      </c>
      <c r="M51" s="17">
        <f t="shared" si="15"/>
        <v>12</v>
      </c>
      <c r="N51" s="17">
        <f t="shared" si="16"/>
        <v>12</v>
      </c>
      <c r="O51" s="15" t="s">
        <v>118</v>
      </c>
      <c r="P51" s="15" t="s">
        <v>180</v>
      </c>
      <c r="Q51" s="15" t="s">
        <v>1389</v>
      </c>
      <c r="R51" s="15" t="s">
        <v>1447</v>
      </c>
    </row>
    <row r="52" spans="1:18" s="15" customFormat="1" x14ac:dyDescent="0.25">
      <c r="A52" s="15">
        <f t="shared" si="12"/>
        <v>19</v>
      </c>
      <c r="B52" s="15" t="str">
        <f t="shared" si="13"/>
        <v>20230917S</v>
      </c>
      <c r="C52" s="15">
        <f t="shared" si="14"/>
        <v>1</v>
      </c>
      <c r="D52" s="16">
        <v>45186</v>
      </c>
      <c r="E52" s="15" t="s">
        <v>30</v>
      </c>
      <c r="F52" s="15" t="s">
        <v>147</v>
      </c>
      <c r="G52" s="15" t="s">
        <v>1448</v>
      </c>
      <c r="H52" s="15" t="s">
        <v>2</v>
      </c>
      <c r="I52" s="17">
        <v>12</v>
      </c>
      <c r="J52" s="15" t="s">
        <v>149</v>
      </c>
      <c r="K52" s="15">
        <v>1</v>
      </c>
      <c r="L52" s="17">
        <v>12</v>
      </c>
      <c r="M52" s="17">
        <f t="shared" si="15"/>
        <v>12</v>
      </c>
      <c r="N52" s="17">
        <f t="shared" si="16"/>
        <v>12</v>
      </c>
      <c r="O52" s="15" t="s">
        <v>118</v>
      </c>
      <c r="P52" s="15" t="str">
        <f>INDEX([1]Items!B$2:B$1055,MATCH($O52,[1]Items!$A$2:$A$1055,0))</f>
        <v xml:space="preserve"> </v>
      </c>
      <c r="Q52" s="15" t="s">
        <v>698</v>
      </c>
      <c r="R52" s="15" t="s">
        <v>1449</v>
      </c>
    </row>
    <row r="53" spans="1:18" s="15" customFormat="1" x14ac:dyDescent="0.25">
      <c r="A53" s="15">
        <f t="shared" si="12"/>
        <v>20</v>
      </c>
      <c r="B53" s="15" t="str">
        <f t="shared" si="13"/>
        <v>20230917T</v>
      </c>
      <c r="C53" s="15">
        <f t="shared" si="14"/>
        <v>1</v>
      </c>
      <c r="D53" s="16">
        <v>45186</v>
      </c>
      <c r="E53" s="15" t="s">
        <v>30</v>
      </c>
      <c r="F53" s="15" t="s">
        <v>1450</v>
      </c>
      <c r="G53" s="15" t="s">
        <v>1451</v>
      </c>
      <c r="H53" s="15" t="s">
        <v>2</v>
      </c>
      <c r="I53" s="17">
        <v>10</v>
      </c>
      <c r="J53" s="15" t="s">
        <v>240</v>
      </c>
      <c r="K53" s="15">
        <v>1</v>
      </c>
      <c r="L53" s="17">
        <v>10</v>
      </c>
      <c r="M53" s="17">
        <f t="shared" si="15"/>
        <v>10</v>
      </c>
      <c r="N53" s="17">
        <f t="shared" si="16"/>
        <v>10</v>
      </c>
      <c r="O53" s="15" t="s">
        <v>118</v>
      </c>
      <c r="P53" s="15" t="str">
        <f>INDEX([1]Items!B$2:B$1055,MATCH($O53,[1]Items!$A$2:$A$1055,0))</f>
        <v xml:space="preserve"> </v>
      </c>
      <c r="Q53" s="15" t="s">
        <v>1452</v>
      </c>
      <c r="R53" s="15" t="str">
        <f>INDEX([1]Items!D$2:D$1055,MATCH($O53,[1]Items!$A$2:$A$1055,0))</f>
        <v xml:space="preserve"> </v>
      </c>
    </row>
    <row r="54" spans="1:18" s="15" customFormat="1" x14ac:dyDescent="0.25">
      <c r="A54" s="15">
        <f t="shared" si="12"/>
        <v>21</v>
      </c>
      <c r="B54" s="15" t="str">
        <f t="shared" si="13"/>
        <v>20230917U</v>
      </c>
      <c r="C54" s="15">
        <f t="shared" si="14"/>
        <v>1</v>
      </c>
      <c r="D54" s="16">
        <v>45186</v>
      </c>
      <c r="E54" s="15" t="s">
        <v>30</v>
      </c>
      <c r="F54" s="15" t="s">
        <v>1399</v>
      </c>
      <c r="G54" s="15" t="s">
        <v>211</v>
      </c>
      <c r="H54" s="15" t="s">
        <v>2</v>
      </c>
      <c r="I54" s="17">
        <v>16</v>
      </c>
      <c r="J54" s="15" t="s">
        <v>149</v>
      </c>
      <c r="K54" s="15">
        <v>1</v>
      </c>
      <c r="L54" s="17">
        <v>16</v>
      </c>
      <c r="M54" s="17">
        <f t="shared" si="15"/>
        <v>16</v>
      </c>
      <c r="N54" s="17">
        <f t="shared" si="16"/>
        <v>16</v>
      </c>
      <c r="O54" s="15" t="s">
        <v>118</v>
      </c>
      <c r="P54" s="15" t="s">
        <v>1399</v>
      </c>
      <c r="Q54" s="15" t="s">
        <v>698</v>
      </c>
      <c r="R54" s="15" t="s">
        <v>1453</v>
      </c>
    </row>
    <row r="55" spans="1:18" x14ac:dyDescent="0.25">
      <c r="A55">
        <f t="shared" si="6"/>
        <v>1</v>
      </c>
      <c r="B55" t="str">
        <f t="shared" si="7"/>
        <v/>
      </c>
      <c r="C55">
        <f t="shared" si="8"/>
        <v>1</v>
      </c>
      <c r="D55" s="4"/>
      <c r="E55" s="6"/>
      <c r="F55" t="e">
        <f t="array" ref="F55">INDEX(Establishment!B$2:B$1031,MATCH($E55,Establishment!$A$2:$A$1031,0))</f>
        <v>#N/A</v>
      </c>
      <c r="G55" t="e">
        <f t="array" ref="G55">INDEX(Establishment!C$2:C$1031,MATCH($E55,Establishment!$A$2:$A$1031,0))</f>
        <v>#N/A</v>
      </c>
      <c r="H55" t="s">
        <v>20</v>
      </c>
      <c r="I55" s="5"/>
      <c r="J55" t="s">
        <v>20</v>
      </c>
      <c r="L55" s="5"/>
      <c r="M55" s="5">
        <f t="shared" si="9"/>
        <v>0</v>
      </c>
      <c r="N55" s="5">
        <f t="shared" si="10"/>
        <v>0</v>
      </c>
      <c r="O55" t="s">
        <v>20</v>
      </c>
      <c r="P55" t="str">
        <f t="array" ref="P55">INDEX(Items!B$2:B$1072,MATCH($O55,Items!$A$2:$A$1072,0))</f>
        <v xml:space="preserve"> </v>
      </c>
      <c r="Q55" t="str">
        <f t="array" ref="Q55">INDEX(Items!C$2:C$1072,MATCH($O55,Items!$A$2:$A$1072,0))</f>
        <v xml:space="preserve"> </v>
      </c>
      <c r="R55" t="str">
        <f t="array" ref="R55">INDEX(Items!D$2:D$1072,MATCH($O55,Items!$A$2:$A$1072,0))</f>
        <v xml:space="preserve"> </v>
      </c>
    </row>
    <row r="56" spans="1:18" x14ac:dyDescent="0.25">
      <c r="A56">
        <f t="shared" si="6"/>
        <v>1</v>
      </c>
      <c r="B56" t="str">
        <f t="shared" si="7"/>
        <v/>
      </c>
      <c r="C56">
        <f t="shared" si="8"/>
        <v>1</v>
      </c>
      <c r="D56" s="4"/>
      <c r="E56" s="6"/>
      <c r="F56" t="e">
        <f t="array" ref="F56">INDEX(Establishment!B$2:B$1031,MATCH($E56,Establishment!$A$2:$A$1031,0))</f>
        <v>#N/A</v>
      </c>
      <c r="G56" t="e">
        <f t="array" ref="G56">INDEX(Establishment!C$2:C$1031,MATCH($E56,Establishment!$A$2:$A$1031,0))</f>
        <v>#N/A</v>
      </c>
      <c r="H56" t="s">
        <v>20</v>
      </c>
      <c r="I56" s="5"/>
      <c r="J56" t="s">
        <v>20</v>
      </c>
      <c r="L56" s="5"/>
      <c r="M56" s="5">
        <f t="shared" si="9"/>
        <v>0</v>
      </c>
      <c r="N56" s="5">
        <f t="shared" si="10"/>
        <v>0</v>
      </c>
      <c r="O56" t="s">
        <v>20</v>
      </c>
      <c r="P56" t="str">
        <f t="array" ref="P56">INDEX(Items!B$2:B$1072,MATCH($O56,Items!$A$2:$A$1072,0))</f>
        <v xml:space="preserve"> </v>
      </c>
      <c r="Q56" t="str">
        <f t="array" ref="Q56">INDEX(Items!C$2:C$1072,MATCH($O56,Items!$A$2:$A$1072,0))</f>
        <v xml:space="preserve"> </v>
      </c>
      <c r="R56" t="str">
        <f t="array" ref="R56">INDEX(Items!D$2:D$1072,MATCH($O56,Items!$A$2:$A$1072,0))</f>
        <v xml:space="preserve"> </v>
      </c>
    </row>
    <row r="57" spans="1:18" x14ac:dyDescent="0.25">
      <c r="A57">
        <f t="shared" si="6"/>
        <v>1</v>
      </c>
      <c r="B57" t="str">
        <f t="shared" si="7"/>
        <v/>
      </c>
      <c r="C57">
        <f t="shared" si="8"/>
        <v>1</v>
      </c>
      <c r="D57" s="4"/>
      <c r="E57" s="6"/>
      <c r="F57" t="e">
        <f t="array" ref="F57">INDEX(Establishment!B$2:B$1031,MATCH($E57,Establishment!$A$2:$A$1031,0))</f>
        <v>#N/A</v>
      </c>
      <c r="G57" t="e">
        <f t="array" ref="G57">INDEX(Establishment!C$2:C$1031,MATCH($E57,Establishment!$A$2:$A$1031,0))</f>
        <v>#N/A</v>
      </c>
      <c r="H57" t="s">
        <v>20</v>
      </c>
      <c r="I57" s="5"/>
      <c r="J57" t="s">
        <v>20</v>
      </c>
      <c r="L57" s="5"/>
      <c r="M57" s="5">
        <f t="shared" si="9"/>
        <v>0</v>
      </c>
      <c r="N57" s="5">
        <f t="shared" si="10"/>
        <v>0</v>
      </c>
      <c r="O57" t="s">
        <v>20</v>
      </c>
      <c r="P57" t="str">
        <f t="array" ref="P57">INDEX(Items!B$2:B$1072,MATCH($O57,Items!$A$2:$A$1072,0))</f>
        <v xml:space="preserve"> </v>
      </c>
      <c r="Q57" t="str">
        <f t="array" ref="Q57">INDEX(Items!C$2:C$1072,MATCH($O57,Items!$A$2:$A$1072,0))</f>
        <v xml:space="preserve"> </v>
      </c>
      <c r="R57" t="str">
        <f t="array" ref="R57">INDEX(Items!D$2:D$1072,MATCH($O57,Items!$A$2:$A$1072,0))</f>
        <v xml:space="preserve"> </v>
      </c>
    </row>
    <row r="58" spans="1:18" x14ac:dyDescent="0.25">
      <c r="A58">
        <f t="shared" si="6"/>
        <v>1</v>
      </c>
      <c r="B58" t="str">
        <f t="shared" si="7"/>
        <v/>
      </c>
      <c r="C58">
        <f t="shared" si="8"/>
        <v>1</v>
      </c>
      <c r="D58" s="4"/>
      <c r="E58" s="6"/>
      <c r="F58" t="e">
        <f t="array" ref="F58">INDEX(Establishment!B$2:B$1031,MATCH($E58,Establishment!$A$2:$A$1031,0))</f>
        <v>#N/A</v>
      </c>
      <c r="G58" t="e">
        <f t="array" ref="G58">INDEX(Establishment!C$2:C$1031,MATCH($E58,Establishment!$A$2:$A$1031,0))</f>
        <v>#N/A</v>
      </c>
      <c r="H58" t="s">
        <v>20</v>
      </c>
      <c r="I58" s="5"/>
      <c r="J58" t="s">
        <v>20</v>
      </c>
      <c r="L58" s="5"/>
      <c r="M58" s="5">
        <f t="shared" si="9"/>
        <v>0</v>
      </c>
      <c r="N58" s="5">
        <f t="shared" si="10"/>
        <v>0</v>
      </c>
      <c r="O58" t="s">
        <v>20</v>
      </c>
      <c r="P58" t="str">
        <f t="array" ref="P58">INDEX(Items!B$2:B$1072,MATCH($O58,Items!$A$2:$A$1072,0))</f>
        <v xml:space="preserve"> </v>
      </c>
      <c r="Q58" t="str">
        <f t="array" ref="Q58">INDEX(Items!C$2:C$1072,MATCH($O58,Items!$A$2:$A$1072,0))</f>
        <v xml:space="preserve"> </v>
      </c>
      <c r="R58" t="str">
        <f t="array" ref="R58">INDEX(Items!D$2:D$1072,MATCH($O58,Items!$A$2:$A$1072,0))</f>
        <v xml:space="preserve"> </v>
      </c>
    </row>
    <row r="59" spans="1:18" x14ac:dyDescent="0.25">
      <c r="A59">
        <f t="shared" si="6"/>
        <v>1</v>
      </c>
      <c r="B59" t="str">
        <f t="shared" si="7"/>
        <v/>
      </c>
      <c r="C59">
        <f t="shared" si="8"/>
        <v>1</v>
      </c>
      <c r="D59" s="4"/>
      <c r="E59" s="6"/>
      <c r="F59" t="e">
        <f t="array" ref="F59">INDEX(Establishment!B$2:B$1031,MATCH($E59,Establishment!$A$2:$A$1031,0))</f>
        <v>#N/A</v>
      </c>
      <c r="G59" t="e">
        <f t="array" ref="G59">INDEX(Establishment!C$2:C$1031,MATCH($E59,Establishment!$A$2:$A$1031,0))</f>
        <v>#N/A</v>
      </c>
      <c r="H59" t="s">
        <v>20</v>
      </c>
      <c r="I59" s="5"/>
      <c r="J59" t="s">
        <v>20</v>
      </c>
      <c r="L59" s="5"/>
      <c r="M59" s="5">
        <f t="shared" si="9"/>
        <v>0</v>
      </c>
      <c r="N59" s="5">
        <f t="shared" si="10"/>
        <v>0</v>
      </c>
      <c r="O59" t="s">
        <v>20</v>
      </c>
      <c r="P59" t="str">
        <f t="array" ref="P59">INDEX(Items!B$2:B$1072,MATCH($O59,Items!$A$2:$A$1072,0))</f>
        <v xml:space="preserve"> </v>
      </c>
      <c r="Q59" t="str">
        <f t="array" ref="Q59">INDEX(Items!C$2:C$1072,MATCH($O59,Items!$A$2:$A$1072,0))</f>
        <v xml:space="preserve"> </v>
      </c>
      <c r="R59" t="str">
        <f t="array" ref="R59">INDEX(Items!D$2:D$1072,MATCH($O59,Items!$A$2:$A$1072,0))</f>
        <v xml:space="preserve"> </v>
      </c>
    </row>
    <row r="60" spans="1:18" x14ac:dyDescent="0.25">
      <c r="A60">
        <f t="shared" si="6"/>
        <v>1</v>
      </c>
      <c r="B60" t="str">
        <f t="shared" si="7"/>
        <v/>
      </c>
      <c r="C60">
        <f t="shared" si="8"/>
        <v>1</v>
      </c>
      <c r="D60" s="4"/>
      <c r="E60" s="6"/>
      <c r="F60" t="e">
        <f t="array" ref="F60">INDEX(Establishment!B$2:B$1031,MATCH($E60,Establishment!$A$2:$A$1031,0))</f>
        <v>#N/A</v>
      </c>
      <c r="G60" t="e">
        <f t="array" ref="G60">INDEX(Establishment!C$2:C$1031,MATCH($E60,Establishment!$A$2:$A$1031,0))</f>
        <v>#N/A</v>
      </c>
      <c r="H60" t="s">
        <v>20</v>
      </c>
      <c r="I60" s="5"/>
      <c r="J60" t="s">
        <v>20</v>
      </c>
      <c r="L60" s="5"/>
      <c r="M60" s="5">
        <f t="shared" si="9"/>
        <v>0</v>
      </c>
      <c r="N60" s="5">
        <f t="shared" si="10"/>
        <v>0</v>
      </c>
      <c r="O60" t="s">
        <v>20</v>
      </c>
      <c r="P60" t="str">
        <f t="array" ref="P60">INDEX(Items!B$2:B$1072,MATCH($O60,Items!$A$2:$A$1072,0))</f>
        <v xml:space="preserve"> </v>
      </c>
      <c r="Q60" t="str">
        <f t="array" ref="Q60">INDEX(Items!C$2:C$1072,MATCH($O60,Items!$A$2:$A$1072,0))</f>
        <v xml:space="preserve"> </v>
      </c>
      <c r="R60" t="str">
        <f t="array" ref="R60">INDEX(Items!D$2:D$1072,MATCH($O60,Items!$A$2:$A$1072,0))</f>
        <v xml:space="preserve"> </v>
      </c>
    </row>
    <row r="61" spans="1:18" x14ac:dyDescent="0.25">
      <c r="A61">
        <f t="shared" si="6"/>
        <v>1</v>
      </c>
      <c r="B61" t="str">
        <f t="shared" si="7"/>
        <v/>
      </c>
      <c r="C61">
        <f t="shared" si="8"/>
        <v>1</v>
      </c>
      <c r="D61" s="4"/>
      <c r="E61" s="6"/>
      <c r="F61" t="e">
        <f t="array" ref="F61">INDEX(Establishment!B$2:B$1031,MATCH($E61,Establishment!$A$2:$A$1031,0))</f>
        <v>#N/A</v>
      </c>
      <c r="G61" t="e">
        <f t="array" ref="G61">INDEX(Establishment!C$2:C$1031,MATCH($E61,Establishment!$A$2:$A$1031,0))</f>
        <v>#N/A</v>
      </c>
      <c r="H61" t="s">
        <v>20</v>
      </c>
      <c r="I61" s="5"/>
      <c r="J61" t="s">
        <v>20</v>
      </c>
      <c r="L61" s="5"/>
      <c r="M61" s="5">
        <f t="shared" si="9"/>
        <v>0</v>
      </c>
      <c r="N61" s="5">
        <f t="shared" si="10"/>
        <v>0</v>
      </c>
      <c r="O61" t="s">
        <v>20</v>
      </c>
      <c r="P61" t="str">
        <f t="array" ref="P61">INDEX(Items!B$2:B$1072,MATCH($O61,Items!$A$2:$A$1072,0))</f>
        <v xml:space="preserve"> </v>
      </c>
      <c r="Q61" t="str">
        <f t="array" ref="Q61">INDEX(Items!C$2:C$1072,MATCH($O61,Items!$A$2:$A$1072,0))</f>
        <v xml:space="preserve"> </v>
      </c>
      <c r="R61" t="str">
        <f t="array" ref="R61">INDEX(Items!D$2:D$1072,MATCH($O61,Items!$A$2:$A$1072,0))</f>
        <v xml:space="preserve"> </v>
      </c>
    </row>
    <row r="62" spans="1:18" x14ac:dyDescent="0.25">
      <c r="A62">
        <f t="shared" si="6"/>
        <v>1</v>
      </c>
      <c r="B62" t="str">
        <f t="shared" si="7"/>
        <v/>
      </c>
      <c r="C62">
        <f t="shared" si="8"/>
        <v>1</v>
      </c>
      <c r="D62" s="4"/>
      <c r="E62" s="6"/>
      <c r="F62" t="e">
        <f t="array" ref="F62">INDEX(Establishment!B$2:B$1031,MATCH($E62,Establishment!$A$2:$A$1031,0))</f>
        <v>#N/A</v>
      </c>
      <c r="G62" t="e">
        <f t="array" ref="G62">INDEX(Establishment!C$2:C$1031,MATCH($E62,Establishment!$A$2:$A$1031,0))</f>
        <v>#N/A</v>
      </c>
      <c r="H62" t="s">
        <v>20</v>
      </c>
      <c r="I62" s="5"/>
      <c r="J62" t="s">
        <v>20</v>
      </c>
      <c r="L62" s="5"/>
      <c r="M62" s="5">
        <f t="shared" si="9"/>
        <v>0</v>
      </c>
      <c r="N62" s="5">
        <f t="shared" si="10"/>
        <v>0</v>
      </c>
      <c r="O62" t="s">
        <v>20</v>
      </c>
      <c r="P62" t="str">
        <f t="array" ref="P62">INDEX(Items!B$2:B$1072,MATCH($O62,Items!$A$2:$A$1072,0))</f>
        <v xml:space="preserve"> </v>
      </c>
      <c r="Q62" t="str">
        <f t="array" ref="Q62">INDEX(Items!C$2:C$1072,MATCH($O62,Items!$A$2:$A$1072,0))</f>
        <v xml:space="preserve"> </v>
      </c>
      <c r="R62" t="str">
        <f t="array" ref="R62">INDEX(Items!D$2:D$1072,MATCH($O62,Items!$A$2:$A$1072,0))</f>
        <v xml:space="preserve"> </v>
      </c>
    </row>
    <row r="63" spans="1:18" x14ac:dyDescent="0.25">
      <c r="A63">
        <f t="shared" si="6"/>
        <v>1</v>
      </c>
      <c r="B63" t="str">
        <f t="shared" si="7"/>
        <v/>
      </c>
      <c r="C63">
        <f t="shared" si="8"/>
        <v>1</v>
      </c>
      <c r="D63" s="4"/>
      <c r="E63" s="6"/>
      <c r="F63" t="e">
        <f t="array" ref="F63">INDEX(Establishment!B$2:B$1031,MATCH($E63,Establishment!$A$2:$A$1031,0))</f>
        <v>#N/A</v>
      </c>
      <c r="G63" t="e">
        <f t="array" ref="G63">INDEX(Establishment!C$2:C$1031,MATCH($E63,Establishment!$A$2:$A$1031,0))</f>
        <v>#N/A</v>
      </c>
      <c r="H63" t="s">
        <v>20</v>
      </c>
      <c r="I63" s="5"/>
      <c r="J63" t="s">
        <v>20</v>
      </c>
      <c r="L63" s="5"/>
      <c r="M63" s="5">
        <f t="shared" si="9"/>
        <v>0</v>
      </c>
      <c r="N63" s="5">
        <f t="shared" si="10"/>
        <v>0</v>
      </c>
      <c r="O63" t="s">
        <v>20</v>
      </c>
      <c r="P63" t="str">
        <f t="array" ref="P63">INDEX(Items!B$2:B$1072,MATCH($O63,Items!$A$2:$A$1072,0))</f>
        <v xml:space="preserve"> </v>
      </c>
      <c r="Q63" t="str">
        <f t="array" ref="Q63">INDEX(Items!C$2:C$1072,MATCH($O63,Items!$A$2:$A$1072,0))</f>
        <v xml:space="preserve"> </v>
      </c>
      <c r="R63" t="str">
        <f t="array" ref="R63">INDEX(Items!D$2:D$1072,MATCH($O63,Items!$A$2:$A$1072,0))</f>
        <v xml:space="preserve"> </v>
      </c>
    </row>
    <row r="64" spans="1:18" x14ac:dyDescent="0.25">
      <c r="A64">
        <f t="shared" si="6"/>
        <v>1</v>
      </c>
      <c r="B64" t="str">
        <f t="shared" si="7"/>
        <v/>
      </c>
      <c r="C64">
        <f t="shared" si="8"/>
        <v>1</v>
      </c>
      <c r="D64" s="4"/>
      <c r="E64" s="6"/>
      <c r="F64" t="e">
        <f t="array" ref="F64">INDEX(Establishment!B$2:B$1031,MATCH($E64,Establishment!$A$2:$A$1031,0))</f>
        <v>#N/A</v>
      </c>
      <c r="G64" t="e">
        <f t="array" ref="G64">INDEX(Establishment!C$2:C$1031,MATCH($E64,Establishment!$A$2:$A$1031,0))</f>
        <v>#N/A</v>
      </c>
      <c r="H64" t="s">
        <v>20</v>
      </c>
      <c r="I64" s="5"/>
      <c r="J64" t="s">
        <v>20</v>
      </c>
      <c r="L64" s="5"/>
      <c r="M64" s="5">
        <f t="shared" si="9"/>
        <v>0</v>
      </c>
      <c r="N64" s="5">
        <f t="shared" si="10"/>
        <v>0</v>
      </c>
      <c r="O64" t="s">
        <v>20</v>
      </c>
      <c r="P64" t="str">
        <f t="array" ref="P64">INDEX(Items!B$2:B$1072,MATCH($O64,Items!$A$2:$A$1072,0))</f>
        <v xml:space="preserve"> </v>
      </c>
      <c r="Q64" t="str">
        <f t="array" ref="Q64">INDEX(Items!C$2:C$1072,MATCH($O64,Items!$A$2:$A$1072,0))</f>
        <v xml:space="preserve"> </v>
      </c>
      <c r="R64" t="str">
        <f t="array" ref="R64">INDEX(Items!D$2:D$1072,MATCH($O64,Items!$A$2:$A$1072,0))</f>
        <v xml:space="preserve"> </v>
      </c>
    </row>
    <row r="65" spans="1:18" x14ac:dyDescent="0.25">
      <c r="A65">
        <f t="shared" si="6"/>
        <v>1</v>
      </c>
      <c r="B65" t="str">
        <f t="shared" si="7"/>
        <v/>
      </c>
      <c r="C65">
        <f t="shared" si="8"/>
        <v>1</v>
      </c>
      <c r="D65" s="4"/>
      <c r="E65" s="6"/>
      <c r="F65" t="e">
        <f t="array" ref="F65">INDEX(Establishment!B$2:B$1031,MATCH($E65,Establishment!$A$2:$A$1031,0))</f>
        <v>#N/A</v>
      </c>
      <c r="G65" t="e">
        <f t="array" ref="G65">INDEX(Establishment!C$2:C$1031,MATCH($E65,Establishment!$A$2:$A$1031,0))</f>
        <v>#N/A</v>
      </c>
      <c r="H65" t="s">
        <v>20</v>
      </c>
      <c r="I65" s="5"/>
      <c r="J65" t="s">
        <v>20</v>
      </c>
      <c r="L65" s="5"/>
      <c r="M65" s="5">
        <f t="shared" si="9"/>
        <v>0</v>
      </c>
      <c r="N65" s="5">
        <f t="shared" si="10"/>
        <v>0</v>
      </c>
      <c r="O65" t="s">
        <v>20</v>
      </c>
      <c r="P65" t="str">
        <f t="array" ref="P65">INDEX(Items!B$2:B$1072,MATCH($O65,Items!$A$2:$A$1072,0))</f>
        <v xml:space="preserve"> </v>
      </c>
      <c r="Q65" t="str">
        <f t="array" ref="Q65">INDEX(Items!C$2:C$1072,MATCH($O65,Items!$A$2:$A$1072,0))</f>
        <v xml:space="preserve"> </v>
      </c>
      <c r="R65" t="str">
        <f t="array" ref="R65">INDEX(Items!D$2:D$1072,MATCH($O65,Items!$A$2:$A$1072,0))</f>
        <v xml:space="preserve"> </v>
      </c>
    </row>
    <row r="66" spans="1:18" x14ac:dyDescent="0.25">
      <c r="A66">
        <f t="shared" si="6"/>
        <v>1</v>
      </c>
      <c r="B66" t="str">
        <f t="shared" si="7"/>
        <v/>
      </c>
      <c r="C66">
        <f t="shared" si="8"/>
        <v>1</v>
      </c>
      <c r="D66" s="4"/>
      <c r="E66" s="6"/>
      <c r="F66" t="e">
        <f t="array" ref="F66">INDEX(Establishment!B$2:B$1031,MATCH($E66,Establishment!$A$2:$A$1031,0))</f>
        <v>#N/A</v>
      </c>
      <c r="G66" t="e">
        <f t="array" ref="G66">INDEX(Establishment!C$2:C$1031,MATCH($E66,Establishment!$A$2:$A$1031,0))</f>
        <v>#N/A</v>
      </c>
      <c r="H66" t="s">
        <v>20</v>
      </c>
      <c r="I66" s="5"/>
      <c r="J66" t="s">
        <v>20</v>
      </c>
      <c r="L66" s="5"/>
      <c r="M66" s="5">
        <f t="shared" si="9"/>
        <v>0</v>
      </c>
      <c r="N66" s="5">
        <f t="shared" si="10"/>
        <v>0</v>
      </c>
      <c r="O66" t="s">
        <v>20</v>
      </c>
      <c r="P66" t="str">
        <f t="array" ref="P66">INDEX(Items!B$2:B$1072,MATCH($O66,Items!$A$2:$A$1072,0))</f>
        <v xml:space="preserve"> </v>
      </c>
      <c r="Q66" t="str">
        <f t="array" ref="Q66">INDEX(Items!C$2:C$1072,MATCH($O66,Items!$A$2:$A$1072,0))</f>
        <v xml:space="preserve"> </v>
      </c>
      <c r="R66" t="str">
        <f t="array" ref="R66">INDEX(Items!D$2:D$1072,MATCH($O66,Items!$A$2:$A$1072,0))</f>
        <v xml:space="preserve"> </v>
      </c>
    </row>
    <row r="67" spans="1:18" ht="15.75" customHeight="1" x14ac:dyDescent="0.25">
      <c r="A67">
        <f t="shared" si="0"/>
        <v>1</v>
      </c>
      <c r="B67" t="str">
        <f t="shared" si="1"/>
        <v/>
      </c>
      <c r="C67">
        <f t="shared" si="2"/>
        <v>1</v>
      </c>
      <c r="D67" s="4"/>
      <c r="E67" s="6"/>
      <c r="F67" t="e">
        <f t="array" ref="F67">INDEX(Establishment!B$2:B$1031,MATCH($E67,Establishment!$A$2:$A$1031,0))</f>
        <v>#N/A</v>
      </c>
      <c r="G67" t="e">
        <f t="array" ref="G67">INDEX(Establishment!C$2:C$1031,MATCH($E67,Establishment!$A$2:$A$1031,0))</f>
        <v>#N/A</v>
      </c>
      <c r="H67" t="s">
        <v>20</v>
      </c>
      <c r="I67" s="5"/>
      <c r="J67" t="s">
        <v>20</v>
      </c>
      <c r="L67" s="5"/>
      <c r="M67" s="5">
        <f t="shared" si="3"/>
        <v>0</v>
      </c>
      <c r="N67" s="5">
        <f t="shared" si="4"/>
        <v>0</v>
      </c>
      <c r="O67" t="s">
        <v>20</v>
      </c>
      <c r="P67" t="str">
        <f t="array" ref="P67">INDEX(Items!B$2:B$1072,MATCH($O67,Items!$A$2:$A$1072,0))</f>
        <v xml:space="preserve"> </v>
      </c>
      <c r="Q67" t="str">
        <f t="array" ref="Q67">INDEX(Items!C$2:C$1072,MATCH($O67,Items!$A$2:$A$1072,0))</f>
        <v xml:space="preserve"> </v>
      </c>
      <c r="R67" t="str">
        <f t="array" ref="R67">INDEX(Items!D$2:D$1072,MATCH($O67,Items!$A$2:$A$1072,0))</f>
        <v xml:space="preserve"> </v>
      </c>
    </row>
    <row r="68" spans="1:18" ht="15.75" customHeight="1" x14ac:dyDescent="0.25">
      <c r="A68">
        <f t="shared" si="0"/>
        <v>1</v>
      </c>
      <c r="B68" t="str">
        <f t="shared" si="1"/>
        <v>20230918A</v>
      </c>
      <c r="C68">
        <f t="shared" si="2"/>
        <v>1</v>
      </c>
      <c r="D68" s="4">
        <v>45187</v>
      </c>
      <c r="E68" s="6" t="s">
        <v>30</v>
      </c>
      <c r="F68" t="s">
        <v>138</v>
      </c>
      <c r="G68" t="s">
        <v>139</v>
      </c>
      <c r="H68" t="s">
        <v>2</v>
      </c>
      <c r="I68" s="5">
        <v>85</v>
      </c>
      <c r="J68" t="s">
        <v>133</v>
      </c>
      <c r="K68">
        <v>1</v>
      </c>
      <c r="L68" s="5">
        <v>85</v>
      </c>
      <c r="M68" s="5">
        <f t="shared" si="3"/>
        <v>85</v>
      </c>
      <c r="N68" s="5">
        <f t="shared" si="4"/>
        <v>85</v>
      </c>
      <c r="O68" t="s">
        <v>118</v>
      </c>
      <c r="P68" t="str">
        <f t="array" ref="P68">INDEX(Items!B$2:B$1072,MATCH($O68,Items!$A$2:$A$1072,0))</f>
        <v xml:space="preserve"> </v>
      </c>
      <c r="Q68" t="s">
        <v>140</v>
      </c>
      <c r="R68" t="str">
        <f t="array" ref="R68">INDEX(Items!D$2:D$1072,MATCH($O68,Items!$A$2:$A$1072,0))</f>
        <v xml:space="preserve"> </v>
      </c>
    </row>
    <row r="69" spans="1:18" ht="15.75" customHeight="1" x14ac:dyDescent="0.25">
      <c r="A69">
        <f t="shared" si="0"/>
        <v>2</v>
      </c>
      <c r="B69" t="str">
        <f t="shared" si="1"/>
        <v>20230918B</v>
      </c>
      <c r="C69">
        <f t="shared" si="2"/>
        <v>1</v>
      </c>
      <c r="D69" s="4">
        <v>45187</v>
      </c>
      <c r="E69" s="6" t="s">
        <v>30</v>
      </c>
      <c r="F69" t="s">
        <v>141</v>
      </c>
      <c r="G69" t="s">
        <v>142</v>
      </c>
      <c r="H69" t="s">
        <v>2</v>
      </c>
      <c r="I69" s="5">
        <v>199</v>
      </c>
      <c r="J69" t="s">
        <v>133</v>
      </c>
      <c r="K69">
        <v>1</v>
      </c>
      <c r="L69" s="5"/>
      <c r="M69" s="5">
        <f t="shared" si="3"/>
        <v>0</v>
      </c>
      <c r="N69" s="5">
        <f t="shared" si="4"/>
        <v>0</v>
      </c>
      <c r="O69" t="s">
        <v>20</v>
      </c>
      <c r="P69" t="str">
        <f t="array" ref="P69">INDEX(Items!B$2:B$1072,MATCH($O69,Items!$A$2:$A$1072,0))</f>
        <v xml:space="preserve"> </v>
      </c>
      <c r="Q69" t="str">
        <f t="array" ref="Q69">INDEX(Items!C$2:C$1072,MATCH($O69,Items!$A$2:$A$1072,0))</f>
        <v xml:space="preserve"> </v>
      </c>
      <c r="R69" t="str">
        <f t="array" ref="R69">INDEX(Items!D$2:D$1072,MATCH($O69,Items!$A$2:$A$1072,0))</f>
        <v xml:space="preserve"> </v>
      </c>
    </row>
    <row r="70" spans="1:18" ht="15.75" customHeight="1" x14ac:dyDescent="0.25">
      <c r="A70">
        <f t="shared" si="0"/>
        <v>2</v>
      </c>
      <c r="B70" t="str">
        <f t="shared" si="1"/>
        <v>20230918B</v>
      </c>
      <c r="C70">
        <f t="shared" si="2"/>
        <v>1</v>
      </c>
      <c r="D70" s="4">
        <v>45187</v>
      </c>
      <c r="E70" s="6" t="s">
        <v>30</v>
      </c>
      <c r="F70" t="s">
        <v>141</v>
      </c>
      <c r="G70" t="s">
        <v>142</v>
      </c>
      <c r="I70" s="5"/>
      <c r="J70" t="s">
        <v>20</v>
      </c>
      <c r="L70" s="5"/>
      <c r="M70" s="5">
        <f t="shared" si="3"/>
        <v>0</v>
      </c>
      <c r="N70" s="5">
        <f t="shared" si="4"/>
        <v>0</v>
      </c>
      <c r="O70" t="s">
        <v>20</v>
      </c>
      <c r="P70" t="str">
        <f t="array" ref="P70">INDEX(Items!B$2:B$1072,MATCH($O70,Items!$A$2:$A$1072,0))</f>
        <v xml:space="preserve"> </v>
      </c>
      <c r="Q70" t="str">
        <f t="array" ref="Q70">INDEX(Items!C$2:C$1072,MATCH($O70,Items!$A$2:$A$1072,0))</f>
        <v xml:space="preserve"> </v>
      </c>
      <c r="R70" t="str">
        <f t="array" ref="R70">INDEX(Items!D$2:D$1072,MATCH($O70,Items!$A$2:$A$1072,0))</f>
        <v xml:space="preserve"> </v>
      </c>
    </row>
    <row r="71" spans="1:18" ht="15.75" customHeight="1" x14ac:dyDescent="0.25">
      <c r="A71">
        <f t="shared" si="0"/>
        <v>2</v>
      </c>
      <c r="B71" t="str">
        <f t="shared" si="1"/>
        <v>20230918B</v>
      </c>
      <c r="C71">
        <f t="shared" si="2"/>
        <v>1</v>
      </c>
      <c r="D71" s="4">
        <v>45187</v>
      </c>
      <c r="E71" s="6" t="s">
        <v>30</v>
      </c>
      <c r="F71" t="s">
        <v>141</v>
      </c>
      <c r="G71" t="s">
        <v>142</v>
      </c>
      <c r="I71" s="5"/>
      <c r="J71" t="s">
        <v>20</v>
      </c>
      <c r="L71" s="5"/>
      <c r="M71" s="5">
        <f t="shared" si="3"/>
        <v>0</v>
      </c>
      <c r="N71" s="5">
        <f t="shared" si="4"/>
        <v>0</v>
      </c>
      <c r="O71" t="s">
        <v>20</v>
      </c>
      <c r="P71" t="str">
        <f t="array" ref="P71">INDEX(Items!B$2:B$1072,MATCH($O71,Items!$A$2:$A$1072,0))</f>
        <v xml:space="preserve"> </v>
      </c>
      <c r="Q71" t="str">
        <f t="array" ref="Q71">INDEX(Items!C$2:C$1072,MATCH($O71,Items!$A$2:$A$1072,0))</f>
        <v xml:space="preserve"> </v>
      </c>
      <c r="R71" t="str">
        <f t="array" ref="R71">INDEX(Items!D$2:D$1072,MATCH($O71,Items!$A$2:$A$1072,0))</f>
        <v xml:space="preserve"> </v>
      </c>
    </row>
    <row r="72" spans="1:18" ht="15.75" customHeight="1" x14ac:dyDescent="0.25">
      <c r="A72">
        <f t="shared" si="0"/>
        <v>2</v>
      </c>
      <c r="B72" t="str">
        <f t="shared" si="1"/>
        <v>20230918B</v>
      </c>
      <c r="C72">
        <f t="shared" si="2"/>
        <v>1</v>
      </c>
      <c r="D72" s="4">
        <v>45187</v>
      </c>
      <c r="E72" s="6" t="s">
        <v>30</v>
      </c>
      <c r="F72" t="s">
        <v>141</v>
      </c>
      <c r="G72" t="s">
        <v>142</v>
      </c>
      <c r="I72" s="5"/>
      <c r="J72" t="s">
        <v>20</v>
      </c>
      <c r="L72" s="5"/>
      <c r="M72" s="5">
        <f t="shared" si="3"/>
        <v>0</v>
      </c>
      <c r="N72" s="5">
        <f t="shared" si="4"/>
        <v>0</v>
      </c>
      <c r="O72" t="s">
        <v>20</v>
      </c>
      <c r="P72" t="str">
        <f t="array" ref="P72">INDEX(Items!B$2:B$1072,MATCH($O72,Items!$A$2:$A$1072,0))</f>
        <v xml:space="preserve"> </v>
      </c>
      <c r="Q72" t="str">
        <f t="array" ref="Q72">INDEX(Items!C$2:C$1072,MATCH($O72,Items!$A$2:$A$1072,0))</f>
        <v xml:space="preserve"> </v>
      </c>
      <c r="R72" t="str">
        <f t="array" ref="R72">INDEX(Items!D$2:D$1072,MATCH($O72,Items!$A$2:$A$1072,0))</f>
        <v xml:space="preserve"> </v>
      </c>
    </row>
    <row r="73" spans="1:18" ht="15.75" customHeight="1" x14ac:dyDescent="0.25">
      <c r="A73">
        <f t="shared" si="0"/>
        <v>3</v>
      </c>
      <c r="B73" t="str">
        <f t="shared" si="1"/>
        <v>20230918C</v>
      </c>
      <c r="C73">
        <f t="shared" si="2"/>
        <v>2</v>
      </c>
      <c r="D73" s="4">
        <v>45187</v>
      </c>
      <c r="E73" s="6" t="s">
        <v>30</v>
      </c>
      <c r="F73" t="s">
        <v>143</v>
      </c>
      <c r="G73" t="s">
        <v>142</v>
      </c>
      <c r="H73" t="s">
        <v>2</v>
      </c>
      <c r="I73" s="5"/>
      <c r="J73" t="s">
        <v>20</v>
      </c>
      <c r="L73" s="5"/>
      <c r="M73" s="5">
        <f t="shared" si="3"/>
        <v>0</v>
      </c>
      <c r="N73" s="5">
        <f t="shared" si="4"/>
        <v>0</v>
      </c>
      <c r="O73" t="s">
        <v>20</v>
      </c>
      <c r="P73" t="str">
        <f t="array" ref="P73">INDEX(Items!B$2:B$1072,MATCH($O73,Items!$A$2:$A$1072,0))</f>
        <v xml:space="preserve"> </v>
      </c>
      <c r="Q73" t="str">
        <f t="array" ref="Q73">INDEX(Items!C$2:C$1072,MATCH($O73,Items!$A$2:$A$1072,0))</f>
        <v xml:space="preserve"> </v>
      </c>
      <c r="R73" t="str">
        <f t="array" ref="R73">INDEX(Items!D$2:D$1072,MATCH($O73,Items!$A$2:$A$1072,0))</f>
        <v xml:space="preserve"> </v>
      </c>
    </row>
    <row r="74" spans="1:18" ht="15.75" customHeight="1" x14ac:dyDescent="0.25">
      <c r="A74">
        <f t="shared" si="0"/>
        <v>3</v>
      </c>
      <c r="B74" t="str">
        <f t="shared" si="1"/>
        <v>20230918C</v>
      </c>
      <c r="C74">
        <f t="shared" si="2"/>
        <v>2</v>
      </c>
      <c r="D74" s="4">
        <v>45187</v>
      </c>
      <c r="E74" s="6" t="s">
        <v>30</v>
      </c>
      <c r="F74" t="s">
        <v>143</v>
      </c>
      <c r="G74" t="s">
        <v>142</v>
      </c>
      <c r="I74" s="5"/>
      <c r="J74" t="s">
        <v>20</v>
      </c>
      <c r="L74" s="5"/>
      <c r="M74" s="5">
        <f t="shared" si="3"/>
        <v>0</v>
      </c>
      <c r="N74" s="5">
        <f t="shared" si="4"/>
        <v>0</v>
      </c>
      <c r="O74" t="s">
        <v>20</v>
      </c>
      <c r="P74" t="str">
        <f t="array" ref="P74">INDEX(Items!B$2:B$1072,MATCH($O74,Items!$A$2:$A$1072,0))</f>
        <v xml:space="preserve"> </v>
      </c>
      <c r="Q74" t="str">
        <f t="array" ref="Q74">INDEX(Items!C$2:C$1072,MATCH($O74,Items!$A$2:$A$1072,0))</f>
        <v xml:space="preserve"> </v>
      </c>
      <c r="R74" t="str">
        <f t="array" ref="R74">INDEX(Items!D$2:D$1072,MATCH($O74,Items!$A$2:$A$1072,0))</f>
        <v xml:space="preserve"> </v>
      </c>
    </row>
    <row r="75" spans="1:18" ht="15.75" customHeight="1" x14ac:dyDescent="0.25">
      <c r="A75">
        <f t="shared" si="0"/>
        <v>3</v>
      </c>
      <c r="B75" t="str">
        <f t="shared" si="1"/>
        <v>20230918C</v>
      </c>
      <c r="C75">
        <f t="shared" si="2"/>
        <v>2</v>
      </c>
      <c r="D75" s="4">
        <v>45187</v>
      </c>
      <c r="E75" s="6" t="s">
        <v>30</v>
      </c>
      <c r="F75" t="s">
        <v>143</v>
      </c>
      <c r="G75" t="s">
        <v>142</v>
      </c>
      <c r="I75" s="5"/>
      <c r="J75" s="7"/>
      <c r="L75" s="5"/>
      <c r="M75" s="5">
        <f t="shared" si="3"/>
        <v>0</v>
      </c>
      <c r="N75" s="5">
        <f t="shared" si="4"/>
        <v>0</v>
      </c>
      <c r="O75" t="s">
        <v>20</v>
      </c>
      <c r="P75" t="str">
        <f t="array" ref="P75">INDEX(Items!B$2:B$1072,MATCH($O75,Items!$A$2:$A$1072,0))</f>
        <v xml:space="preserve"> </v>
      </c>
      <c r="Q75" t="str">
        <f t="array" ref="Q75">INDEX(Items!C$2:C$1072,MATCH($O75,Items!$A$2:$A$1072,0))</f>
        <v xml:space="preserve"> </v>
      </c>
      <c r="R75" t="str">
        <f t="array" ref="R75">INDEX(Items!D$2:D$1072,MATCH($O75,Items!$A$2:$A$1072,0))</f>
        <v xml:space="preserve"> </v>
      </c>
    </row>
    <row r="76" spans="1:18" ht="15.75" customHeight="1" x14ac:dyDescent="0.25">
      <c r="A76">
        <f t="shared" si="0"/>
        <v>3</v>
      </c>
      <c r="B76" t="str">
        <f t="shared" si="1"/>
        <v>20230918C</v>
      </c>
      <c r="C76">
        <f t="shared" si="2"/>
        <v>1</v>
      </c>
      <c r="D76" s="4">
        <v>45187</v>
      </c>
      <c r="E76" s="6" t="s">
        <v>30</v>
      </c>
      <c r="F76" t="s">
        <v>143</v>
      </c>
      <c r="G76" t="s">
        <v>142</v>
      </c>
      <c r="I76" s="5"/>
      <c r="J76" t="s">
        <v>20</v>
      </c>
      <c r="L76" s="5"/>
      <c r="M76" s="5">
        <f t="shared" si="3"/>
        <v>0</v>
      </c>
      <c r="N76" s="5">
        <f t="shared" si="4"/>
        <v>0</v>
      </c>
      <c r="O76" t="s">
        <v>20</v>
      </c>
      <c r="P76" t="str">
        <f t="array" ref="P76">INDEX(Items!B$2:B$1072,MATCH($O76,Items!$A$2:$A$1072,0))</f>
        <v xml:space="preserve"> </v>
      </c>
      <c r="Q76" t="str">
        <f t="array" ref="Q76">INDEX(Items!C$2:C$1072,MATCH($O76,Items!$A$2:$A$1072,0))</f>
        <v xml:space="preserve"> </v>
      </c>
      <c r="R76" t="str">
        <f t="array" ref="R76">INDEX(Items!D$2:D$1072,MATCH($O76,Items!$A$2:$A$1072,0))</f>
        <v xml:space="preserve"> </v>
      </c>
    </row>
    <row r="77" spans="1:18" ht="15.75" customHeight="1" x14ac:dyDescent="0.25">
      <c r="A77">
        <f t="shared" si="0"/>
        <v>3</v>
      </c>
      <c r="B77" t="str">
        <f t="shared" si="1"/>
        <v>20230918C</v>
      </c>
      <c r="C77">
        <f t="shared" si="2"/>
        <v>1</v>
      </c>
      <c r="D77" s="4">
        <v>45187</v>
      </c>
      <c r="E77" s="6" t="s">
        <v>30</v>
      </c>
      <c r="F77" t="s">
        <v>143</v>
      </c>
      <c r="G77" t="s">
        <v>142</v>
      </c>
      <c r="I77" s="5"/>
      <c r="J77" t="s">
        <v>20</v>
      </c>
      <c r="L77" s="5"/>
      <c r="M77" s="5">
        <f t="shared" si="3"/>
        <v>0</v>
      </c>
      <c r="N77" s="5">
        <f t="shared" si="4"/>
        <v>0</v>
      </c>
      <c r="O77" t="s">
        <v>20</v>
      </c>
      <c r="P77" t="str">
        <f t="array" ref="P77">INDEX(Items!B$2:B$1072,MATCH($O77,Items!$A$2:$A$1072,0))</f>
        <v xml:space="preserve"> </v>
      </c>
      <c r="Q77" t="str">
        <f t="array" ref="Q77">INDEX(Items!C$2:C$1072,MATCH($O77,Items!$A$2:$A$1072,0))</f>
        <v xml:space="preserve"> </v>
      </c>
      <c r="R77" t="str">
        <f t="array" ref="R77">INDEX(Items!D$2:D$1072,MATCH($O77,Items!$A$2:$A$1072,0))</f>
        <v xml:space="preserve"> </v>
      </c>
    </row>
    <row r="78" spans="1:18" ht="15.75" customHeight="1" x14ac:dyDescent="0.25">
      <c r="A78">
        <f t="shared" si="0"/>
        <v>3</v>
      </c>
      <c r="B78" t="str">
        <f t="shared" si="1"/>
        <v>20230918C</v>
      </c>
      <c r="C78">
        <f t="shared" si="2"/>
        <v>1</v>
      </c>
      <c r="D78" s="4">
        <v>45187</v>
      </c>
      <c r="E78" s="6" t="s">
        <v>30</v>
      </c>
      <c r="F78" t="s">
        <v>143</v>
      </c>
      <c r="G78" t="s">
        <v>142</v>
      </c>
      <c r="I78" s="5">
        <f>SUM(K68:K73)</f>
        <v>2</v>
      </c>
      <c r="J78" t="s">
        <v>20</v>
      </c>
      <c r="L78" s="5"/>
      <c r="M78" s="5">
        <f t="shared" si="3"/>
        <v>0</v>
      </c>
      <c r="N78" s="5">
        <f t="shared" si="4"/>
        <v>0</v>
      </c>
      <c r="O78" t="s">
        <v>20</v>
      </c>
      <c r="P78" t="str">
        <f t="array" ref="P78">INDEX(Items!B$2:B$1072,MATCH($O78,Items!$A$2:$A$1072,0))</f>
        <v xml:space="preserve"> </v>
      </c>
      <c r="Q78" t="str">
        <f t="array" ref="Q78">INDEX(Items!C$2:C$1072,MATCH($O78,Items!$A$2:$A$1072,0))</f>
        <v xml:space="preserve"> </v>
      </c>
      <c r="R78" t="str">
        <f t="array" ref="R78">INDEX(Items!D$2:D$1072,MATCH($O78,Items!$A$2:$A$1072,0))</f>
        <v xml:space="preserve"> </v>
      </c>
    </row>
    <row r="79" spans="1:18" ht="15.75" customHeight="1" x14ac:dyDescent="0.25">
      <c r="A79">
        <f t="shared" si="0"/>
        <v>3</v>
      </c>
      <c r="B79" t="str">
        <f t="shared" si="1"/>
        <v>20230918C</v>
      </c>
      <c r="C79">
        <f t="shared" si="2"/>
        <v>1</v>
      </c>
      <c r="D79" s="4">
        <v>45187</v>
      </c>
      <c r="E79" s="6" t="s">
        <v>30</v>
      </c>
      <c r="F79" t="s">
        <v>143</v>
      </c>
      <c r="G79" t="s">
        <v>142</v>
      </c>
      <c r="I79" s="5"/>
      <c r="J79" t="s">
        <v>20</v>
      </c>
      <c r="L79" s="5"/>
      <c r="M79" s="5">
        <f t="shared" si="3"/>
        <v>0</v>
      </c>
      <c r="N79" s="5">
        <f t="shared" si="4"/>
        <v>0</v>
      </c>
      <c r="O79" t="s">
        <v>20</v>
      </c>
      <c r="P79" t="str">
        <f t="array" ref="P79">INDEX(Items!B$2:B$1072,MATCH($O79,Items!$A$2:$A$1072,0))</f>
        <v xml:space="preserve"> </v>
      </c>
      <c r="Q79" t="str">
        <f t="array" ref="Q79">INDEX(Items!C$2:C$1072,MATCH($O79,Items!$A$2:$A$1072,0))</f>
        <v xml:space="preserve"> </v>
      </c>
      <c r="R79" t="str">
        <f t="array" ref="R79">INDEX(Items!D$2:D$1072,MATCH($O79,Items!$A$2:$A$1072,0))</f>
        <v xml:space="preserve"> </v>
      </c>
    </row>
    <row r="80" spans="1:18" ht="15.75" customHeight="1" x14ac:dyDescent="0.25">
      <c r="A80">
        <f t="shared" si="0"/>
        <v>3</v>
      </c>
      <c r="B80" t="str">
        <f t="shared" si="1"/>
        <v>20230918C</v>
      </c>
      <c r="C80">
        <f t="shared" si="2"/>
        <v>1</v>
      </c>
      <c r="D80" s="4">
        <v>45187</v>
      </c>
      <c r="E80" s="6" t="s">
        <v>30</v>
      </c>
      <c r="F80" t="s">
        <v>143</v>
      </c>
      <c r="G80" t="s">
        <v>142</v>
      </c>
      <c r="I80" s="5"/>
      <c r="J80" t="s">
        <v>20</v>
      </c>
      <c r="L80" s="5"/>
      <c r="M80" s="5">
        <f t="shared" si="3"/>
        <v>0</v>
      </c>
      <c r="N80" s="5">
        <f t="shared" si="4"/>
        <v>0</v>
      </c>
      <c r="O80" t="s">
        <v>20</v>
      </c>
      <c r="P80" t="str">
        <f t="array" ref="P80">INDEX(Items!B$2:B$1072,MATCH($O80,Items!$A$2:$A$1072,0))</f>
        <v xml:space="preserve"> </v>
      </c>
      <c r="Q80" t="str">
        <f t="array" ref="Q80">INDEX(Items!C$2:C$1072,MATCH($O80,Items!$A$2:$A$1072,0))</f>
        <v xml:space="preserve"> </v>
      </c>
      <c r="R80" t="str">
        <f t="array" ref="R80">INDEX(Items!D$2:D$1072,MATCH($O80,Items!$A$2:$A$1072,0))</f>
        <v xml:space="preserve"> </v>
      </c>
    </row>
    <row r="81" spans="1:19" ht="15.75" customHeight="1" x14ac:dyDescent="0.25">
      <c r="A81">
        <f t="shared" si="0"/>
        <v>3</v>
      </c>
      <c r="B81" t="str">
        <f t="shared" si="1"/>
        <v>20230918C</v>
      </c>
      <c r="C81">
        <f t="shared" si="2"/>
        <v>1</v>
      </c>
      <c r="D81" s="4">
        <v>45187</v>
      </c>
      <c r="E81" s="6" t="s">
        <v>30</v>
      </c>
      <c r="F81" t="s">
        <v>143</v>
      </c>
      <c r="G81" t="s">
        <v>142</v>
      </c>
      <c r="I81" s="5"/>
      <c r="J81" t="s">
        <v>20</v>
      </c>
      <c r="L81" s="5"/>
      <c r="M81" s="5">
        <f t="shared" si="3"/>
        <v>0</v>
      </c>
      <c r="N81" s="5">
        <f t="shared" si="4"/>
        <v>0</v>
      </c>
      <c r="O81" t="s">
        <v>20</v>
      </c>
      <c r="P81" t="str">
        <f t="array" ref="P81">INDEX(Items!B$2:B$1072,MATCH($O81,Items!$A$2:$A$1072,0))</f>
        <v xml:space="preserve"> </v>
      </c>
      <c r="Q81" t="str">
        <f t="array" ref="Q81">INDEX(Items!C$2:C$1072,MATCH($O81,Items!$A$2:$A$1072,0))</f>
        <v xml:space="preserve"> </v>
      </c>
      <c r="R81" t="str">
        <f t="array" ref="R81">INDEX(Items!D$2:D$1072,MATCH($O81,Items!$A$2:$A$1072,0))</f>
        <v xml:space="preserve"> </v>
      </c>
    </row>
    <row r="82" spans="1:19" ht="15.75" customHeight="1" x14ac:dyDescent="0.25">
      <c r="A82">
        <f t="shared" si="0"/>
        <v>3</v>
      </c>
      <c r="B82" t="str">
        <f t="shared" si="1"/>
        <v>20230918C</v>
      </c>
      <c r="C82">
        <f t="shared" si="2"/>
        <v>1</v>
      </c>
      <c r="D82" s="4">
        <v>45187</v>
      </c>
      <c r="E82" s="6" t="s">
        <v>30</v>
      </c>
      <c r="F82" t="s">
        <v>143</v>
      </c>
      <c r="G82" t="s">
        <v>142</v>
      </c>
      <c r="I82" s="5"/>
      <c r="J82" t="s">
        <v>20</v>
      </c>
      <c r="L82" s="5"/>
      <c r="M82" s="5">
        <f t="shared" si="3"/>
        <v>0</v>
      </c>
      <c r="N82" s="5">
        <f t="shared" si="4"/>
        <v>0</v>
      </c>
      <c r="O82" t="s">
        <v>20</v>
      </c>
      <c r="P82" t="str">
        <f t="array" ref="P82">INDEX(Items!B$2:B$1072,MATCH($O82,Items!$A$2:$A$1072,0))</f>
        <v xml:space="preserve"> </v>
      </c>
      <c r="Q82" t="str">
        <f t="array" ref="Q82">INDEX(Items!C$2:C$1072,MATCH($O82,Items!$A$2:$A$1072,0))</f>
        <v xml:space="preserve"> </v>
      </c>
      <c r="R82" t="str">
        <f t="array" ref="R82">INDEX(Items!D$2:D$1072,MATCH($O82,Items!$A$2:$A$1072,0))</f>
        <v xml:space="preserve"> </v>
      </c>
    </row>
    <row r="83" spans="1:19" ht="15.75" customHeight="1" x14ac:dyDescent="0.25">
      <c r="A83">
        <f t="shared" si="0"/>
        <v>3</v>
      </c>
      <c r="B83" t="str">
        <f t="shared" si="1"/>
        <v>20230918C</v>
      </c>
      <c r="C83">
        <f t="shared" si="2"/>
        <v>1</v>
      </c>
      <c r="D83" s="4">
        <v>45187</v>
      </c>
      <c r="E83" s="6" t="s">
        <v>30</v>
      </c>
      <c r="F83" t="s">
        <v>143</v>
      </c>
      <c r="G83" t="s">
        <v>142</v>
      </c>
      <c r="I83" s="5"/>
      <c r="J83" t="s">
        <v>20</v>
      </c>
      <c r="L83" s="5"/>
      <c r="M83" s="5">
        <f t="shared" si="3"/>
        <v>0</v>
      </c>
      <c r="N83" s="5">
        <f t="shared" si="4"/>
        <v>0</v>
      </c>
      <c r="O83" t="s">
        <v>20</v>
      </c>
      <c r="P83" t="str">
        <f t="array" ref="P83">INDEX(Items!B$2:B$1072,MATCH($O83,Items!$A$2:$A$1072,0))</f>
        <v xml:space="preserve"> </v>
      </c>
      <c r="Q83" t="str">
        <f t="array" ref="Q83">INDEX(Items!C$2:C$1072,MATCH($O83,Items!$A$2:$A$1072,0))</f>
        <v xml:space="preserve"> </v>
      </c>
      <c r="R83" t="str">
        <f t="array" ref="R83">INDEX(Items!D$2:D$1072,MATCH($O83,Items!$A$2:$A$1072,0))</f>
        <v xml:space="preserve"> </v>
      </c>
    </row>
    <row r="84" spans="1:19" ht="15.75" customHeight="1" x14ac:dyDescent="0.25">
      <c r="A84">
        <f t="shared" si="0"/>
        <v>1</v>
      </c>
      <c r="B84" t="str">
        <f t="shared" si="1"/>
        <v>20230919A</v>
      </c>
      <c r="C84">
        <f t="shared" si="2"/>
        <v>1</v>
      </c>
      <c r="D84" s="4">
        <v>45188</v>
      </c>
      <c r="E84" s="6" t="s">
        <v>30</v>
      </c>
      <c r="F84" t="s">
        <v>144</v>
      </c>
      <c r="G84" t="s">
        <v>145</v>
      </c>
      <c r="H84" t="s">
        <v>2</v>
      </c>
      <c r="I84" s="5">
        <v>150</v>
      </c>
      <c r="J84" t="s">
        <v>133</v>
      </c>
      <c r="K84">
        <v>2</v>
      </c>
      <c r="L84" s="5">
        <v>75</v>
      </c>
      <c r="M84" s="5">
        <f t="shared" si="3"/>
        <v>150</v>
      </c>
      <c r="N84" s="5">
        <f t="shared" si="4"/>
        <v>150</v>
      </c>
      <c r="O84" t="s">
        <v>118</v>
      </c>
      <c r="P84" t="str">
        <f t="array" ref="P84">INDEX(Items!B$2:B$1072,MATCH($O84,Items!$A$2:$A$1072,0))</f>
        <v xml:space="preserve"> </v>
      </c>
      <c r="Q84" t="s">
        <v>146</v>
      </c>
      <c r="R84" t="str">
        <f t="array" ref="R84">INDEX(Items!D$2:D$1072,MATCH($O84,Items!$A$2:$A$1072,0))</f>
        <v xml:space="preserve"> </v>
      </c>
    </row>
    <row r="85" spans="1:19" ht="15.75" customHeight="1" x14ac:dyDescent="0.25">
      <c r="A85">
        <f t="shared" si="0"/>
        <v>2</v>
      </c>
      <c r="B85" t="str">
        <f t="shared" si="1"/>
        <v>20230919B</v>
      </c>
      <c r="C85">
        <f t="shared" si="2"/>
        <v>1</v>
      </c>
      <c r="D85" s="4">
        <v>45188</v>
      </c>
      <c r="E85" s="6" t="s">
        <v>30</v>
      </c>
      <c r="F85" t="s">
        <v>147</v>
      </c>
      <c r="G85" t="s">
        <v>148</v>
      </c>
      <c r="H85" t="s">
        <v>2</v>
      </c>
      <c r="I85" s="5">
        <v>12</v>
      </c>
      <c r="J85" t="s">
        <v>149</v>
      </c>
      <c r="K85">
        <v>1</v>
      </c>
      <c r="L85" s="5">
        <v>12</v>
      </c>
      <c r="M85" s="5">
        <f t="shared" si="3"/>
        <v>12</v>
      </c>
      <c r="N85" s="5">
        <f t="shared" si="4"/>
        <v>12</v>
      </c>
      <c r="O85" t="s">
        <v>118</v>
      </c>
      <c r="P85" t="str">
        <f t="array" ref="P85">INDEX(Items!B$2:B$1072,MATCH($O85,Items!$A$2:$A$1072,0))</f>
        <v xml:space="preserve"> </v>
      </c>
      <c r="Q85" t="s">
        <v>150</v>
      </c>
      <c r="R85" t="s">
        <v>151</v>
      </c>
    </row>
    <row r="86" spans="1:19" ht="15.75" customHeight="1" x14ac:dyDescent="0.25">
      <c r="A86">
        <f t="shared" si="0"/>
        <v>3</v>
      </c>
      <c r="B86" t="str">
        <f t="shared" si="1"/>
        <v>20230919C</v>
      </c>
      <c r="C86">
        <f t="shared" si="2"/>
        <v>1</v>
      </c>
      <c r="D86" s="4">
        <v>45188</v>
      </c>
      <c r="E86" s="6" t="s">
        <v>30</v>
      </c>
      <c r="F86" t="s">
        <v>138</v>
      </c>
      <c r="G86" t="s">
        <v>139</v>
      </c>
      <c r="I86" s="5"/>
      <c r="J86" t="s">
        <v>20</v>
      </c>
      <c r="K86">
        <v>1</v>
      </c>
      <c r="L86" s="5">
        <v>85</v>
      </c>
      <c r="M86" s="5">
        <f t="shared" si="3"/>
        <v>85</v>
      </c>
      <c r="N86" s="5">
        <f t="shared" si="4"/>
        <v>85</v>
      </c>
      <c r="O86" t="s">
        <v>118</v>
      </c>
      <c r="P86" t="str">
        <f t="array" ref="P86">INDEX(Items!B$2:B$1072,MATCH($O86,Items!$A$2:$A$1072,0))</f>
        <v xml:space="preserve"> </v>
      </c>
      <c r="Q86" t="s">
        <v>146</v>
      </c>
      <c r="R86" t="str">
        <f t="array" ref="R86">INDEX(Items!D$2:D$1072,MATCH($O86,Items!$A$2:$A$1072,0))</f>
        <v xml:space="preserve"> </v>
      </c>
    </row>
    <row r="87" spans="1:19" ht="15.75" customHeight="1" x14ac:dyDescent="0.25">
      <c r="A87">
        <f t="shared" si="0"/>
        <v>3</v>
      </c>
      <c r="B87" t="str">
        <f t="shared" si="1"/>
        <v>20230919C</v>
      </c>
      <c r="C87">
        <f t="shared" si="2"/>
        <v>1</v>
      </c>
      <c r="D87" s="4">
        <v>45188</v>
      </c>
      <c r="E87" s="6" t="s">
        <v>30</v>
      </c>
      <c r="F87" t="s">
        <v>138</v>
      </c>
      <c r="G87" t="s">
        <v>139</v>
      </c>
      <c r="I87" s="5"/>
      <c r="J87" t="s">
        <v>20</v>
      </c>
      <c r="K87">
        <v>1</v>
      </c>
      <c r="L87" s="5">
        <v>20</v>
      </c>
      <c r="M87" s="5">
        <f t="shared" si="3"/>
        <v>20</v>
      </c>
      <c r="N87" s="5">
        <f t="shared" si="4"/>
        <v>105</v>
      </c>
      <c r="O87" t="s">
        <v>118</v>
      </c>
      <c r="P87" t="str">
        <f t="array" ref="P87">INDEX(Items!B$2:B$1072,MATCH($O87,Items!$A$2:$A$1072,0))</f>
        <v xml:space="preserve"> </v>
      </c>
      <c r="Q87" t="s">
        <v>152</v>
      </c>
      <c r="R87" t="str">
        <f t="array" ref="R87">INDEX(Items!D$2:D$1072,MATCH($O87,Items!$A$2:$A$1072,0))</f>
        <v xml:space="preserve"> </v>
      </c>
    </row>
    <row r="88" spans="1:19" ht="15.75" customHeight="1" x14ac:dyDescent="0.25">
      <c r="A88">
        <f t="shared" si="0"/>
        <v>4</v>
      </c>
      <c r="B88" t="str">
        <f t="shared" si="1"/>
        <v>20230919D</v>
      </c>
      <c r="C88">
        <f t="shared" si="2"/>
        <v>1</v>
      </c>
      <c r="D88" s="4">
        <v>45188</v>
      </c>
      <c r="E88" s="6" t="s">
        <v>30</v>
      </c>
      <c r="F88" t="s">
        <v>153</v>
      </c>
      <c r="G88" t="s">
        <v>139</v>
      </c>
      <c r="I88" s="5"/>
      <c r="J88" t="s">
        <v>20</v>
      </c>
      <c r="K88">
        <v>1</v>
      </c>
      <c r="L88" s="5">
        <v>49</v>
      </c>
      <c r="M88" s="5">
        <f t="shared" si="3"/>
        <v>49</v>
      </c>
      <c r="N88" s="5">
        <f t="shared" si="4"/>
        <v>49</v>
      </c>
      <c r="O88" t="s">
        <v>118</v>
      </c>
      <c r="P88" t="s">
        <v>154</v>
      </c>
      <c r="Q88" t="s">
        <v>146</v>
      </c>
      <c r="R88" t="s">
        <v>155</v>
      </c>
    </row>
    <row r="89" spans="1:19" ht="15.75" customHeight="1" x14ac:dyDescent="0.25">
      <c r="A89" s="8">
        <f t="shared" si="0"/>
        <v>5</v>
      </c>
      <c r="B89" s="8" t="str">
        <f t="shared" si="1"/>
        <v>20230919E</v>
      </c>
      <c r="C89" s="8">
        <f t="shared" si="2"/>
        <v>1</v>
      </c>
      <c r="D89" s="9">
        <v>45188</v>
      </c>
      <c r="E89" s="10" t="s">
        <v>30</v>
      </c>
      <c r="F89" s="8" t="s">
        <v>156</v>
      </c>
      <c r="G89" s="8" t="s">
        <v>142</v>
      </c>
      <c r="H89" s="8" t="s">
        <v>2</v>
      </c>
      <c r="I89" s="11">
        <v>213</v>
      </c>
      <c r="J89" s="8" t="s">
        <v>157</v>
      </c>
      <c r="K89" s="8">
        <v>3</v>
      </c>
      <c r="L89" s="11">
        <v>39.4</v>
      </c>
      <c r="M89" s="11">
        <f t="shared" si="3"/>
        <v>118.19999999999999</v>
      </c>
      <c r="N89" s="11">
        <f t="shared" si="4"/>
        <v>118.19999999999999</v>
      </c>
      <c r="O89" s="8" t="s">
        <v>118</v>
      </c>
      <c r="P89" s="8" t="str">
        <f t="array" ref="P89">INDEX(Items!B$2:B$1072,MATCH($O89,Items!$A$2:$A$1072,0))</f>
        <v xml:space="preserve"> </v>
      </c>
      <c r="Q89" s="8" t="str">
        <f t="array" ref="Q89">INDEX(Items!C$2:C$1072,MATCH($O89,Items!$A$2:$A$1072,0))</f>
        <v>One Time</v>
      </c>
      <c r="R89" s="8" t="str">
        <f t="array" ref="R89">INDEX(Items!D$2:D$1072,MATCH($O89,Items!$A$2:$A$1072,0))</f>
        <v xml:space="preserve"> </v>
      </c>
      <c r="S89" s="8"/>
    </row>
    <row r="90" spans="1:19" ht="15.75" customHeight="1" x14ac:dyDescent="0.25">
      <c r="A90">
        <f t="shared" si="0"/>
        <v>5</v>
      </c>
      <c r="B90" t="str">
        <f t="shared" si="1"/>
        <v>20230919E</v>
      </c>
      <c r="C90">
        <f t="shared" si="2"/>
        <v>1</v>
      </c>
      <c r="D90" s="4">
        <v>45188</v>
      </c>
      <c r="E90" s="6" t="s">
        <v>30</v>
      </c>
      <c r="F90" t="s">
        <v>156</v>
      </c>
      <c r="G90" t="s">
        <v>142</v>
      </c>
      <c r="I90" s="5"/>
      <c r="J90" t="s">
        <v>20</v>
      </c>
      <c r="K90">
        <v>1</v>
      </c>
      <c r="L90" s="5">
        <v>60</v>
      </c>
      <c r="M90" s="5">
        <f t="shared" si="3"/>
        <v>60</v>
      </c>
      <c r="N90" s="5">
        <f t="shared" si="4"/>
        <v>178.2</v>
      </c>
      <c r="O90" t="s">
        <v>118</v>
      </c>
      <c r="P90" t="str">
        <f t="array" ref="P90">INDEX(Items!B$2:B$1072,MATCH($O90,Items!$A$2:$A$1072,0))</f>
        <v xml:space="preserve"> </v>
      </c>
      <c r="Q90" t="str">
        <f t="array" ref="Q90">INDEX(Items!C$2:C$1072,MATCH($O90,Items!$A$2:$A$1072,0))</f>
        <v>One Time</v>
      </c>
      <c r="R90" t="str">
        <f t="array" ref="R90">INDEX(Items!D$2:D$1072,MATCH($O90,Items!$A$2:$A$1072,0))</f>
        <v xml:space="preserve"> </v>
      </c>
    </row>
    <row r="91" spans="1:19" ht="15.75" customHeight="1" x14ac:dyDescent="0.25">
      <c r="A91">
        <f t="shared" si="0"/>
        <v>5</v>
      </c>
      <c r="B91" t="str">
        <f t="shared" si="1"/>
        <v>20230919E</v>
      </c>
      <c r="C91">
        <f t="shared" si="2"/>
        <v>1</v>
      </c>
      <c r="D91" s="4">
        <v>45188</v>
      </c>
      <c r="E91" s="6" t="s">
        <v>30</v>
      </c>
      <c r="F91" t="s">
        <v>156</v>
      </c>
      <c r="G91" t="s">
        <v>142</v>
      </c>
      <c r="I91" s="5"/>
      <c r="J91" t="s">
        <v>20</v>
      </c>
      <c r="K91">
        <v>1</v>
      </c>
      <c r="L91" s="5">
        <v>35.549999999999997</v>
      </c>
      <c r="M91" s="5">
        <f t="shared" si="3"/>
        <v>35.549999999999997</v>
      </c>
      <c r="N91" s="5">
        <f t="shared" si="4"/>
        <v>213.75</v>
      </c>
      <c r="O91" t="s">
        <v>118</v>
      </c>
      <c r="P91" t="str">
        <f t="array" ref="P91">INDEX(Items!B$2:B$1072,MATCH($O91,Items!$A$2:$A$1072,0))</f>
        <v xml:space="preserve"> </v>
      </c>
      <c r="Q91" t="str">
        <f t="array" ref="Q91">INDEX(Items!C$2:C$1072,MATCH($O91,Items!$A$2:$A$1072,0))</f>
        <v>One Time</v>
      </c>
      <c r="R91" t="str">
        <f t="array" ref="R91">INDEX(Items!D$2:D$1072,MATCH($O91,Items!$A$2:$A$1072,0))</f>
        <v xml:space="preserve"> </v>
      </c>
    </row>
    <row r="92" spans="1:19" ht="15.75" customHeight="1" x14ac:dyDescent="0.25">
      <c r="A92">
        <f t="shared" si="0"/>
        <v>6</v>
      </c>
      <c r="B92" t="str">
        <f t="shared" si="1"/>
        <v>20230919F</v>
      </c>
      <c r="C92">
        <f t="shared" si="2"/>
        <v>1</v>
      </c>
      <c r="D92" s="4">
        <v>45188</v>
      </c>
      <c r="E92" s="6" t="s">
        <v>30</v>
      </c>
      <c r="F92" t="s">
        <v>156</v>
      </c>
      <c r="G92" t="s">
        <v>142</v>
      </c>
      <c r="H92" t="s">
        <v>2</v>
      </c>
      <c r="I92" s="5">
        <v>79</v>
      </c>
      <c r="J92" t="s">
        <v>133</v>
      </c>
      <c r="K92">
        <v>1</v>
      </c>
      <c r="L92" s="5">
        <v>70</v>
      </c>
      <c r="M92" s="5">
        <f t="shared" si="3"/>
        <v>70</v>
      </c>
      <c r="N92" s="5">
        <f t="shared" si="4"/>
        <v>70</v>
      </c>
      <c r="O92" t="s">
        <v>118</v>
      </c>
      <c r="P92" t="str">
        <f t="array" ref="P92">INDEX(Items!B$2:B$1072,MATCH($O92,Items!$A$2:$A$1072,0))</f>
        <v xml:space="preserve"> </v>
      </c>
      <c r="Q92" t="s">
        <v>146</v>
      </c>
      <c r="R92" t="s">
        <v>20</v>
      </c>
    </row>
    <row r="93" spans="1:19" ht="15.75" customHeight="1" x14ac:dyDescent="0.25">
      <c r="A93">
        <f t="shared" si="0"/>
        <v>1</v>
      </c>
      <c r="B93" t="str">
        <f t="shared" si="1"/>
        <v>20230920A</v>
      </c>
      <c r="C93">
        <f t="shared" si="2"/>
        <v>2</v>
      </c>
      <c r="D93" s="4">
        <v>45189</v>
      </c>
      <c r="E93" s="6" t="s">
        <v>30</v>
      </c>
      <c r="F93" t="s">
        <v>144</v>
      </c>
      <c r="G93" t="s">
        <v>145</v>
      </c>
      <c r="H93" t="s">
        <v>2</v>
      </c>
      <c r="I93" s="5">
        <v>165</v>
      </c>
      <c r="J93" t="s">
        <v>133</v>
      </c>
      <c r="K93">
        <v>1</v>
      </c>
      <c r="L93" s="5">
        <v>90</v>
      </c>
      <c r="M93" s="5">
        <f t="shared" si="3"/>
        <v>90</v>
      </c>
      <c r="N93" s="5">
        <f t="shared" si="4"/>
        <v>90</v>
      </c>
      <c r="O93" t="s">
        <v>118</v>
      </c>
      <c r="P93" t="s">
        <v>154</v>
      </c>
      <c r="Q93" t="s">
        <v>146</v>
      </c>
      <c r="R93" t="s">
        <v>158</v>
      </c>
    </row>
    <row r="94" spans="1:19" ht="15.75" customHeight="1" x14ac:dyDescent="0.25">
      <c r="A94">
        <f t="shared" si="0"/>
        <v>1</v>
      </c>
      <c r="B94" t="str">
        <f t="shared" si="1"/>
        <v>20230920A</v>
      </c>
      <c r="C94">
        <f t="shared" si="2"/>
        <v>2</v>
      </c>
      <c r="D94" s="4">
        <v>45189</v>
      </c>
      <c r="E94" s="6" t="s">
        <v>30</v>
      </c>
      <c r="F94" t="s">
        <v>144</v>
      </c>
      <c r="G94" t="s">
        <v>145</v>
      </c>
      <c r="I94" s="5"/>
      <c r="J94" t="s">
        <v>133</v>
      </c>
      <c r="K94">
        <v>1</v>
      </c>
      <c r="L94" s="5">
        <v>75</v>
      </c>
      <c r="M94" s="5">
        <f t="shared" si="3"/>
        <v>75</v>
      </c>
      <c r="N94" s="5">
        <f t="shared" si="4"/>
        <v>165</v>
      </c>
      <c r="O94" t="s">
        <v>20</v>
      </c>
      <c r="P94" t="s">
        <v>154</v>
      </c>
      <c r="Q94" t="s">
        <v>146</v>
      </c>
      <c r="R94" t="s">
        <v>159</v>
      </c>
    </row>
    <row r="95" spans="1:19" ht="15.75" customHeight="1" x14ac:dyDescent="0.25">
      <c r="A95">
        <f t="shared" si="0"/>
        <v>2</v>
      </c>
      <c r="B95" t="str">
        <f t="shared" si="1"/>
        <v>20230920B</v>
      </c>
      <c r="C95">
        <f t="shared" si="2"/>
        <v>1</v>
      </c>
      <c r="D95" s="4">
        <v>45189</v>
      </c>
      <c r="E95" s="6" t="s">
        <v>30</v>
      </c>
      <c r="F95" t="s">
        <v>147</v>
      </c>
      <c r="G95" t="s">
        <v>148</v>
      </c>
      <c r="H95" t="s">
        <v>2</v>
      </c>
      <c r="I95" s="5">
        <v>12</v>
      </c>
      <c r="J95" t="s">
        <v>149</v>
      </c>
      <c r="K95">
        <v>1</v>
      </c>
      <c r="L95" s="5">
        <v>12</v>
      </c>
      <c r="M95" s="5">
        <f t="shared" si="3"/>
        <v>12</v>
      </c>
      <c r="N95" s="5">
        <f t="shared" si="4"/>
        <v>12</v>
      </c>
      <c r="O95" t="s">
        <v>118</v>
      </c>
      <c r="P95" t="str">
        <f t="array" ref="P95">INDEX(Items!B$2:B$1072,MATCH($O95,Items!$A$2:$A$1072,0))</f>
        <v xml:space="preserve"> </v>
      </c>
      <c r="Q95" t="s">
        <v>150</v>
      </c>
      <c r="R95" t="s">
        <v>151</v>
      </c>
    </row>
    <row r="96" spans="1:19" ht="15.75" customHeight="1" x14ac:dyDescent="0.25">
      <c r="A96">
        <f t="shared" si="0"/>
        <v>3</v>
      </c>
      <c r="B96" t="str">
        <f t="shared" si="1"/>
        <v>20230920C</v>
      </c>
      <c r="C96">
        <f t="shared" si="2"/>
        <v>1</v>
      </c>
      <c r="D96" s="4">
        <v>45189</v>
      </c>
      <c r="E96" s="6" t="s">
        <v>30</v>
      </c>
      <c r="F96" t="s">
        <v>153</v>
      </c>
      <c r="G96" t="s">
        <v>139</v>
      </c>
      <c r="I96" s="5"/>
      <c r="J96" t="s">
        <v>133</v>
      </c>
      <c r="K96">
        <v>1</v>
      </c>
      <c r="L96" s="5">
        <v>49</v>
      </c>
      <c r="M96" s="5">
        <f t="shared" si="3"/>
        <v>49</v>
      </c>
      <c r="N96" s="5">
        <f t="shared" si="4"/>
        <v>49</v>
      </c>
      <c r="O96" t="s">
        <v>118</v>
      </c>
      <c r="P96" t="s">
        <v>154</v>
      </c>
      <c r="Q96" t="s">
        <v>146</v>
      </c>
      <c r="R96" t="s">
        <v>160</v>
      </c>
    </row>
    <row r="97" spans="1:18" ht="15.75" customHeight="1" x14ac:dyDescent="0.25">
      <c r="A97">
        <f t="shared" si="0"/>
        <v>3</v>
      </c>
      <c r="B97" t="str">
        <f t="shared" si="1"/>
        <v>20230920C</v>
      </c>
      <c r="C97">
        <f t="shared" si="2"/>
        <v>1</v>
      </c>
      <c r="D97" s="4">
        <v>45189</v>
      </c>
      <c r="E97" s="6" t="s">
        <v>30</v>
      </c>
      <c r="F97" t="s">
        <v>153</v>
      </c>
      <c r="G97" t="s">
        <v>139</v>
      </c>
      <c r="I97" s="5"/>
      <c r="J97" t="s">
        <v>20</v>
      </c>
      <c r="K97">
        <v>2</v>
      </c>
      <c r="L97" s="5">
        <v>13</v>
      </c>
      <c r="M97" s="5">
        <f t="shared" si="3"/>
        <v>26</v>
      </c>
      <c r="N97" s="5">
        <f t="shared" si="4"/>
        <v>75</v>
      </c>
      <c r="O97" t="s">
        <v>118</v>
      </c>
      <c r="P97" t="s">
        <v>161</v>
      </c>
      <c r="Q97" t="s">
        <v>162</v>
      </c>
      <c r="R97" t="s">
        <v>163</v>
      </c>
    </row>
    <row r="98" spans="1:18" ht="15.75" customHeight="1" x14ac:dyDescent="0.25">
      <c r="A98">
        <f t="shared" si="0"/>
        <v>1</v>
      </c>
      <c r="B98" t="str">
        <f t="shared" si="1"/>
        <v>20230921A</v>
      </c>
      <c r="C98">
        <f t="shared" si="2"/>
        <v>1</v>
      </c>
      <c r="D98" s="4">
        <v>45190</v>
      </c>
      <c r="E98" s="6" t="s">
        <v>30</v>
      </c>
      <c r="F98" t="s">
        <v>144</v>
      </c>
      <c r="G98" t="s">
        <v>145</v>
      </c>
      <c r="H98" t="s">
        <v>2</v>
      </c>
      <c r="I98" s="5">
        <v>150</v>
      </c>
      <c r="J98" t="s">
        <v>133</v>
      </c>
      <c r="K98">
        <v>1</v>
      </c>
      <c r="L98" s="5">
        <v>75</v>
      </c>
      <c r="M98" s="5">
        <f t="shared" si="3"/>
        <v>75</v>
      </c>
      <c r="N98" s="5">
        <f t="shared" si="4"/>
        <v>75</v>
      </c>
      <c r="O98" t="s">
        <v>118</v>
      </c>
      <c r="P98" t="str">
        <f t="array" ref="P98">INDEX(Items!B$2:B$1072,MATCH($O98,Items!$A$2:$A$1072,0))</f>
        <v xml:space="preserve"> </v>
      </c>
      <c r="Q98" t="s">
        <v>146</v>
      </c>
      <c r="R98" t="s">
        <v>164</v>
      </c>
    </row>
    <row r="99" spans="1:18" ht="15.75" customHeight="1" x14ac:dyDescent="0.25">
      <c r="A99">
        <f t="shared" si="0"/>
        <v>1</v>
      </c>
      <c r="B99" t="str">
        <f t="shared" si="1"/>
        <v>20230921A</v>
      </c>
      <c r="C99">
        <f t="shared" si="2"/>
        <v>1</v>
      </c>
      <c r="D99" s="4">
        <v>45190</v>
      </c>
      <c r="E99" s="6" t="s">
        <v>30</v>
      </c>
      <c r="F99" t="s">
        <v>144</v>
      </c>
      <c r="G99" t="s">
        <v>145</v>
      </c>
      <c r="I99" s="5"/>
      <c r="J99" t="s">
        <v>133</v>
      </c>
      <c r="K99">
        <v>1</v>
      </c>
      <c r="L99" s="5">
        <v>75</v>
      </c>
      <c r="M99" s="5">
        <f t="shared" si="3"/>
        <v>75</v>
      </c>
      <c r="N99" s="5">
        <f t="shared" si="4"/>
        <v>150</v>
      </c>
      <c r="O99" t="s">
        <v>20</v>
      </c>
      <c r="P99" t="str">
        <f t="array" ref="P99">INDEX(Items!B$2:B$1072,MATCH($O99,Items!$A$2:$A$1072,0))</f>
        <v xml:space="preserve"> </v>
      </c>
      <c r="Q99" t="s">
        <v>146</v>
      </c>
      <c r="R99" t="s">
        <v>165</v>
      </c>
    </row>
    <row r="100" spans="1:18" ht="15.75" customHeight="1" x14ac:dyDescent="0.25">
      <c r="A100">
        <f t="shared" si="0"/>
        <v>2</v>
      </c>
      <c r="B100" t="str">
        <f t="shared" si="1"/>
        <v>20230921B</v>
      </c>
      <c r="C100">
        <f t="shared" si="2"/>
        <v>1</v>
      </c>
      <c r="D100" s="4">
        <v>45190</v>
      </c>
      <c r="E100" s="6" t="s">
        <v>30</v>
      </c>
      <c r="F100" t="s">
        <v>147</v>
      </c>
      <c r="G100" t="s">
        <v>148</v>
      </c>
      <c r="H100" t="s">
        <v>2</v>
      </c>
      <c r="I100" s="5">
        <v>12</v>
      </c>
      <c r="J100" t="s">
        <v>149</v>
      </c>
      <c r="K100">
        <v>1</v>
      </c>
      <c r="L100" s="5">
        <v>12</v>
      </c>
      <c r="M100" s="5">
        <f t="shared" si="3"/>
        <v>12</v>
      </c>
      <c r="N100" s="5">
        <f t="shared" si="4"/>
        <v>12</v>
      </c>
      <c r="O100" t="s">
        <v>118</v>
      </c>
      <c r="P100" t="str">
        <f t="array" ref="P100">INDEX(Items!B$2:B$1072,MATCH($O100,Items!$A$2:$A$1072,0))</f>
        <v xml:space="preserve"> </v>
      </c>
      <c r="Q100" t="s">
        <v>150</v>
      </c>
      <c r="R100" t="s">
        <v>151</v>
      </c>
    </row>
    <row r="101" spans="1:18" ht="15.75" customHeight="1" x14ac:dyDescent="0.25">
      <c r="A101">
        <f t="shared" si="0"/>
        <v>1</v>
      </c>
      <c r="B101" t="str">
        <f t="shared" si="1"/>
        <v>20230920A</v>
      </c>
      <c r="C101">
        <f t="shared" si="2"/>
        <v>1</v>
      </c>
      <c r="D101" s="4">
        <v>45189</v>
      </c>
      <c r="E101" s="6" t="s">
        <v>30</v>
      </c>
      <c r="F101" t="s">
        <v>153</v>
      </c>
      <c r="G101" t="s">
        <v>139</v>
      </c>
      <c r="I101" s="5"/>
      <c r="J101" t="s">
        <v>166</v>
      </c>
      <c r="K101">
        <v>1</v>
      </c>
      <c r="L101" s="5">
        <v>13</v>
      </c>
      <c r="M101" s="5">
        <f t="shared" si="3"/>
        <v>13</v>
      </c>
      <c r="N101" s="5">
        <f t="shared" si="4"/>
        <v>13</v>
      </c>
      <c r="O101" t="s">
        <v>118</v>
      </c>
      <c r="P101" t="s">
        <v>167</v>
      </c>
      <c r="Q101" t="s">
        <v>168</v>
      </c>
      <c r="R101" t="s">
        <v>169</v>
      </c>
    </row>
    <row r="102" spans="1:18" ht="15.75" customHeight="1" x14ac:dyDescent="0.25">
      <c r="A102">
        <f t="shared" si="0"/>
        <v>1</v>
      </c>
      <c r="B102" t="str">
        <f t="shared" si="1"/>
        <v>20230920A</v>
      </c>
      <c r="C102">
        <f t="shared" si="2"/>
        <v>1</v>
      </c>
      <c r="D102" s="4">
        <v>45189</v>
      </c>
      <c r="E102" s="6" t="s">
        <v>30</v>
      </c>
      <c r="F102" t="s">
        <v>153</v>
      </c>
      <c r="G102" t="s">
        <v>139</v>
      </c>
      <c r="I102" s="5"/>
      <c r="J102" t="s">
        <v>166</v>
      </c>
      <c r="K102">
        <v>1</v>
      </c>
      <c r="L102" s="5">
        <v>14</v>
      </c>
      <c r="M102" s="5">
        <f t="shared" si="3"/>
        <v>14</v>
      </c>
      <c r="N102" s="5">
        <f t="shared" si="4"/>
        <v>27</v>
      </c>
      <c r="O102" t="s">
        <v>118</v>
      </c>
      <c r="P102" t="s">
        <v>170</v>
      </c>
      <c r="Q102" t="s">
        <v>168</v>
      </c>
      <c r="R102" t="s">
        <v>171</v>
      </c>
    </row>
    <row r="103" spans="1:18" ht="15.75" customHeight="1" x14ac:dyDescent="0.25">
      <c r="A103">
        <f t="shared" si="0"/>
        <v>1</v>
      </c>
      <c r="B103" t="str">
        <f t="shared" si="1"/>
        <v>20230920A</v>
      </c>
      <c r="C103">
        <f t="shared" si="2"/>
        <v>1</v>
      </c>
      <c r="D103" s="4">
        <v>45189</v>
      </c>
      <c r="E103" s="6" t="s">
        <v>30</v>
      </c>
      <c r="F103" t="s">
        <v>153</v>
      </c>
      <c r="G103" t="s">
        <v>139</v>
      </c>
      <c r="I103" s="5"/>
      <c r="J103" t="s">
        <v>166</v>
      </c>
      <c r="K103">
        <v>1</v>
      </c>
      <c r="L103" s="5">
        <v>10</v>
      </c>
      <c r="M103" s="5">
        <f t="shared" si="3"/>
        <v>10</v>
      </c>
      <c r="N103" s="5">
        <f t="shared" si="4"/>
        <v>37</v>
      </c>
      <c r="O103" t="s">
        <v>118</v>
      </c>
      <c r="P103" t="s">
        <v>172</v>
      </c>
      <c r="Q103" t="s">
        <v>168</v>
      </c>
      <c r="R103" t="s">
        <v>173</v>
      </c>
    </row>
    <row r="104" spans="1:18" ht="15.75" customHeight="1" x14ac:dyDescent="0.25">
      <c r="A104">
        <f t="shared" si="0"/>
        <v>1</v>
      </c>
      <c r="B104" t="str">
        <f t="shared" si="1"/>
        <v>20230921A</v>
      </c>
      <c r="C104">
        <f t="shared" si="2"/>
        <v>1</v>
      </c>
      <c r="D104" s="4">
        <v>45190</v>
      </c>
      <c r="E104" s="6" t="s">
        <v>30</v>
      </c>
      <c r="F104" t="s">
        <v>174</v>
      </c>
      <c r="G104" t="s">
        <v>175</v>
      </c>
      <c r="H104" t="s">
        <v>2</v>
      </c>
      <c r="I104" s="5">
        <v>14</v>
      </c>
      <c r="J104" t="s">
        <v>149</v>
      </c>
      <c r="K104">
        <v>1</v>
      </c>
      <c r="L104" s="5">
        <v>14</v>
      </c>
      <c r="M104" s="5">
        <f t="shared" si="3"/>
        <v>14</v>
      </c>
      <c r="N104" s="5">
        <f t="shared" si="4"/>
        <v>14</v>
      </c>
      <c r="O104" t="s">
        <v>118</v>
      </c>
      <c r="P104" t="str">
        <f t="array" ref="P104">INDEX(Items!B$2:B$1072,MATCH($O104,Items!$A$2:$A$1072,0))</f>
        <v xml:space="preserve"> </v>
      </c>
      <c r="Q104" t="s">
        <v>150</v>
      </c>
      <c r="R104" t="s">
        <v>176</v>
      </c>
    </row>
    <row r="105" spans="1:18" ht="15.75" customHeight="1" x14ac:dyDescent="0.25">
      <c r="A105">
        <f t="shared" si="0"/>
        <v>2</v>
      </c>
      <c r="B105" t="str">
        <f t="shared" si="1"/>
        <v>20230921B</v>
      </c>
      <c r="C105">
        <f t="shared" si="2"/>
        <v>1</v>
      </c>
      <c r="D105" s="4">
        <v>45190</v>
      </c>
      <c r="E105" s="6" t="s">
        <v>30</v>
      </c>
      <c r="F105" t="s">
        <v>174</v>
      </c>
      <c r="G105" t="s">
        <v>176</v>
      </c>
      <c r="H105" t="s">
        <v>2</v>
      </c>
      <c r="I105" s="5">
        <v>14</v>
      </c>
      <c r="J105" t="s">
        <v>149</v>
      </c>
      <c r="K105">
        <v>1</v>
      </c>
      <c r="L105" s="5">
        <v>14</v>
      </c>
      <c r="M105" s="5">
        <f t="shared" si="3"/>
        <v>14</v>
      </c>
      <c r="N105" s="5">
        <f t="shared" si="4"/>
        <v>14</v>
      </c>
      <c r="O105" t="s">
        <v>118</v>
      </c>
      <c r="P105" t="str">
        <f t="array" ref="P105">INDEX(Items!B$2:B$1072,MATCH($O105,Items!$A$2:$A$1072,0))</f>
        <v xml:space="preserve"> </v>
      </c>
      <c r="Q105" t="s">
        <v>150</v>
      </c>
      <c r="R105" t="s">
        <v>177</v>
      </c>
    </row>
    <row r="106" spans="1:18" ht="15.75" customHeight="1" x14ac:dyDescent="0.25">
      <c r="A106">
        <f t="shared" si="0"/>
        <v>3</v>
      </c>
      <c r="B106" t="str">
        <f t="shared" si="1"/>
        <v>20230921C</v>
      </c>
      <c r="C106">
        <f t="shared" si="2"/>
        <v>1</v>
      </c>
      <c r="D106" s="4">
        <v>45190</v>
      </c>
      <c r="E106" s="6" t="s">
        <v>30</v>
      </c>
      <c r="F106" t="s">
        <v>178</v>
      </c>
      <c r="G106" t="s">
        <v>179</v>
      </c>
      <c r="H106" t="s">
        <v>2</v>
      </c>
      <c r="I106" s="5">
        <v>71</v>
      </c>
      <c r="J106" t="s">
        <v>166</v>
      </c>
      <c r="K106">
        <v>1</v>
      </c>
      <c r="L106" s="5">
        <v>71</v>
      </c>
      <c r="M106" s="5">
        <f t="shared" si="3"/>
        <v>71</v>
      </c>
      <c r="N106" s="5">
        <f t="shared" si="4"/>
        <v>71</v>
      </c>
      <c r="O106" t="s">
        <v>118</v>
      </c>
      <c r="P106" t="s">
        <v>180</v>
      </c>
      <c r="Q106" t="s">
        <v>181</v>
      </c>
      <c r="R106" t="s">
        <v>182</v>
      </c>
    </row>
    <row r="107" spans="1:18" ht="15.75" customHeight="1" x14ac:dyDescent="0.25">
      <c r="A107">
        <f t="shared" si="0"/>
        <v>1</v>
      </c>
      <c r="B107" t="str">
        <f t="shared" si="1"/>
        <v>20230922A</v>
      </c>
      <c r="C107">
        <f t="shared" si="2"/>
        <v>1</v>
      </c>
      <c r="D107" s="4">
        <v>45191</v>
      </c>
      <c r="E107" s="6" t="s">
        <v>30</v>
      </c>
      <c r="F107" t="s">
        <v>144</v>
      </c>
      <c r="G107" t="s">
        <v>145</v>
      </c>
      <c r="H107" t="s">
        <v>2</v>
      </c>
      <c r="I107" s="5">
        <v>150</v>
      </c>
      <c r="J107" t="s">
        <v>133</v>
      </c>
      <c r="K107">
        <v>1</v>
      </c>
      <c r="L107" s="5">
        <v>95</v>
      </c>
      <c r="M107" s="5">
        <f t="shared" si="3"/>
        <v>95</v>
      </c>
      <c r="N107" s="5">
        <f t="shared" si="4"/>
        <v>95</v>
      </c>
      <c r="O107" t="s">
        <v>118</v>
      </c>
      <c r="P107" t="str">
        <f t="array" ref="P107">INDEX(Items!B$2:B$1072,MATCH($O107,Items!$A$2:$A$1072,0))</f>
        <v xml:space="preserve"> </v>
      </c>
      <c r="Q107" t="s">
        <v>146</v>
      </c>
      <c r="R107" t="s">
        <v>183</v>
      </c>
    </row>
    <row r="108" spans="1:18" ht="15.75" customHeight="1" x14ac:dyDescent="0.25">
      <c r="A108">
        <f t="shared" si="0"/>
        <v>1</v>
      </c>
      <c r="B108" t="str">
        <f t="shared" si="1"/>
        <v>20230922A</v>
      </c>
      <c r="C108">
        <f t="shared" si="2"/>
        <v>1</v>
      </c>
      <c r="D108" s="4">
        <v>45191</v>
      </c>
      <c r="E108" s="6" t="s">
        <v>30</v>
      </c>
      <c r="F108" t="s">
        <v>144</v>
      </c>
      <c r="G108" t="s">
        <v>145</v>
      </c>
      <c r="I108" s="5"/>
      <c r="J108" t="s">
        <v>166</v>
      </c>
      <c r="K108">
        <v>1</v>
      </c>
      <c r="L108" s="5">
        <v>75</v>
      </c>
      <c r="M108" s="5">
        <f t="shared" si="3"/>
        <v>75</v>
      </c>
      <c r="N108" s="5">
        <f t="shared" si="4"/>
        <v>170</v>
      </c>
      <c r="O108" t="s">
        <v>20</v>
      </c>
      <c r="Q108" t="s">
        <v>146</v>
      </c>
      <c r="R108" t="s">
        <v>159</v>
      </c>
    </row>
    <row r="109" spans="1:18" ht="15.75" customHeight="1" x14ac:dyDescent="0.25">
      <c r="A109">
        <f t="shared" si="0"/>
        <v>2</v>
      </c>
      <c r="B109" t="str">
        <f t="shared" si="1"/>
        <v>20230922B</v>
      </c>
      <c r="C109">
        <f t="shared" si="2"/>
        <v>1</v>
      </c>
      <c r="D109" s="4">
        <v>45191</v>
      </c>
      <c r="E109" s="6" t="s">
        <v>30</v>
      </c>
      <c r="F109" t="s">
        <v>147</v>
      </c>
      <c r="G109" t="s">
        <v>148</v>
      </c>
      <c r="H109" t="s">
        <v>2</v>
      </c>
      <c r="I109" s="5">
        <v>12</v>
      </c>
      <c r="J109" t="s">
        <v>149</v>
      </c>
      <c r="K109">
        <v>1</v>
      </c>
      <c r="L109" s="5">
        <v>12</v>
      </c>
      <c r="M109" s="5">
        <f t="shared" si="3"/>
        <v>12</v>
      </c>
      <c r="N109" s="5">
        <f t="shared" si="4"/>
        <v>12</v>
      </c>
      <c r="O109" t="s">
        <v>118</v>
      </c>
      <c r="P109" t="str">
        <f t="array" ref="P109">INDEX(Items!B$2:B$1072,MATCH($O109,Items!$A$2:$A$1072,0))</f>
        <v xml:space="preserve"> </v>
      </c>
      <c r="Q109" t="s">
        <v>150</v>
      </c>
      <c r="R109" t="s">
        <v>151</v>
      </c>
    </row>
    <row r="110" spans="1:18" ht="15.75" customHeight="1" x14ac:dyDescent="0.25">
      <c r="A110">
        <f t="shared" si="0"/>
        <v>3</v>
      </c>
      <c r="B110" t="str">
        <f t="shared" si="1"/>
        <v>20230922C</v>
      </c>
      <c r="C110">
        <f t="shared" si="2"/>
        <v>1</v>
      </c>
      <c r="D110" s="4">
        <v>45191</v>
      </c>
      <c r="E110" s="6" t="s">
        <v>30</v>
      </c>
      <c r="F110" t="s">
        <v>153</v>
      </c>
      <c r="G110" t="s">
        <v>139</v>
      </c>
      <c r="H110" t="s">
        <v>2</v>
      </c>
      <c r="I110" s="5">
        <v>49</v>
      </c>
      <c r="J110" t="s">
        <v>133</v>
      </c>
      <c r="K110">
        <v>1</v>
      </c>
      <c r="L110" s="5">
        <v>49</v>
      </c>
      <c r="M110" s="5">
        <f t="shared" si="3"/>
        <v>49</v>
      </c>
      <c r="N110" s="5">
        <f t="shared" si="4"/>
        <v>49</v>
      </c>
      <c r="O110" t="s">
        <v>118</v>
      </c>
      <c r="P110" t="s">
        <v>154</v>
      </c>
      <c r="Q110" t="s">
        <v>146</v>
      </c>
      <c r="R110" t="s">
        <v>184</v>
      </c>
    </row>
    <row r="111" spans="1:18" ht="15.75" customHeight="1" x14ac:dyDescent="0.25">
      <c r="A111">
        <f t="shared" si="0"/>
        <v>4</v>
      </c>
      <c r="B111" t="str">
        <f t="shared" si="1"/>
        <v>20230922D</v>
      </c>
      <c r="C111">
        <f t="shared" si="2"/>
        <v>1</v>
      </c>
      <c r="D111" s="4">
        <v>45191</v>
      </c>
      <c r="E111" s="6" t="s">
        <v>30</v>
      </c>
      <c r="F111" t="s">
        <v>178</v>
      </c>
      <c r="G111" t="s">
        <v>139</v>
      </c>
      <c r="H111" t="s">
        <v>2</v>
      </c>
      <c r="I111" s="5">
        <v>28</v>
      </c>
      <c r="J111" t="s">
        <v>166</v>
      </c>
      <c r="K111">
        <v>1</v>
      </c>
      <c r="L111" s="5">
        <v>28</v>
      </c>
      <c r="M111" s="5">
        <f t="shared" si="3"/>
        <v>28</v>
      </c>
      <c r="N111" s="5">
        <f t="shared" si="4"/>
        <v>28</v>
      </c>
      <c r="O111" t="s">
        <v>118</v>
      </c>
      <c r="P111" t="s">
        <v>185</v>
      </c>
      <c r="Q111" t="s">
        <v>186</v>
      </c>
      <c r="R111" t="s">
        <v>187</v>
      </c>
    </row>
    <row r="112" spans="1:18" ht="15.75" customHeight="1" x14ac:dyDescent="0.25">
      <c r="A112">
        <f t="shared" si="0"/>
        <v>5</v>
      </c>
      <c r="B112" t="str">
        <f t="shared" si="1"/>
        <v>20230922E</v>
      </c>
      <c r="C112">
        <f t="shared" si="2"/>
        <v>1</v>
      </c>
      <c r="D112" s="4">
        <v>45191</v>
      </c>
      <c r="E112" s="6" t="s">
        <v>30</v>
      </c>
      <c r="F112" t="s">
        <v>188</v>
      </c>
      <c r="G112" t="s">
        <v>189</v>
      </c>
      <c r="H112" t="s">
        <v>22</v>
      </c>
      <c r="I112" s="5">
        <v>320</v>
      </c>
      <c r="J112" t="s">
        <v>133</v>
      </c>
      <c r="K112">
        <v>1</v>
      </c>
      <c r="L112" s="5">
        <v>225</v>
      </c>
      <c r="M112" s="5">
        <f t="shared" si="3"/>
        <v>225</v>
      </c>
      <c r="N112" s="5">
        <f t="shared" si="4"/>
        <v>225</v>
      </c>
      <c r="O112" t="s">
        <v>190</v>
      </c>
      <c r="P112" t="s">
        <v>191</v>
      </c>
      <c r="Q112" t="s">
        <v>192</v>
      </c>
      <c r="R112" t="s">
        <v>193</v>
      </c>
    </row>
    <row r="113" spans="1:19" ht="15.75" customHeight="1" x14ac:dyDescent="0.25">
      <c r="A113">
        <f t="shared" si="0"/>
        <v>5</v>
      </c>
      <c r="B113" t="str">
        <f t="shared" si="1"/>
        <v>20230922E</v>
      </c>
      <c r="C113">
        <f t="shared" si="2"/>
        <v>1</v>
      </c>
      <c r="D113" s="4">
        <v>45191</v>
      </c>
      <c r="E113" s="6" t="s">
        <v>30</v>
      </c>
      <c r="F113" t="s">
        <v>188</v>
      </c>
      <c r="G113" t="s">
        <v>189</v>
      </c>
      <c r="I113" s="5"/>
      <c r="J113" t="s">
        <v>133</v>
      </c>
      <c r="K113">
        <v>1</v>
      </c>
      <c r="L113" s="5">
        <v>10</v>
      </c>
      <c r="M113" s="5">
        <f t="shared" si="3"/>
        <v>10</v>
      </c>
      <c r="N113" s="5">
        <f t="shared" si="4"/>
        <v>235</v>
      </c>
      <c r="O113" t="s">
        <v>20</v>
      </c>
      <c r="Q113" t="s">
        <v>194</v>
      </c>
      <c r="R113" t="s">
        <v>195</v>
      </c>
    </row>
    <row r="114" spans="1:19" ht="15.75" customHeight="1" x14ac:dyDescent="0.25">
      <c r="A114">
        <f t="shared" si="0"/>
        <v>5</v>
      </c>
      <c r="B114" t="str">
        <f t="shared" si="1"/>
        <v>20230922E</v>
      </c>
      <c r="C114">
        <f t="shared" si="2"/>
        <v>1</v>
      </c>
      <c r="D114" s="4">
        <v>45191</v>
      </c>
      <c r="E114" s="6" t="s">
        <v>30</v>
      </c>
      <c r="F114" t="s">
        <v>188</v>
      </c>
      <c r="G114" t="s">
        <v>189</v>
      </c>
      <c r="I114" s="5"/>
      <c r="J114" t="s">
        <v>133</v>
      </c>
      <c r="K114">
        <v>1</v>
      </c>
      <c r="L114" s="5">
        <v>15</v>
      </c>
      <c r="M114" s="5">
        <f t="shared" si="3"/>
        <v>15</v>
      </c>
      <c r="N114" s="5">
        <f t="shared" si="4"/>
        <v>250</v>
      </c>
      <c r="O114" t="s">
        <v>20</v>
      </c>
      <c r="P114" t="str">
        <f t="array" ref="P114">INDEX(Items!B$2:B$1072,MATCH($O114,Items!$A$2:$A$1072,0))</f>
        <v xml:space="preserve"> </v>
      </c>
      <c r="Q114" t="s">
        <v>196</v>
      </c>
      <c r="R114" t="s">
        <v>197</v>
      </c>
    </row>
    <row r="115" spans="1:19" ht="15.75" customHeight="1" x14ac:dyDescent="0.25">
      <c r="A115">
        <f t="shared" si="0"/>
        <v>5</v>
      </c>
      <c r="B115" t="str">
        <f t="shared" si="1"/>
        <v>20230922E</v>
      </c>
      <c r="C115">
        <f t="shared" si="2"/>
        <v>1</v>
      </c>
      <c r="D115" s="4">
        <v>45191</v>
      </c>
      <c r="E115" s="6" t="s">
        <v>30</v>
      </c>
      <c r="F115" t="s">
        <v>188</v>
      </c>
      <c r="G115" t="s">
        <v>189</v>
      </c>
      <c r="I115" s="5"/>
      <c r="J115" t="s">
        <v>133</v>
      </c>
      <c r="K115">
        <v>1</v>
      </c>
      <c r="L115" s="5">
        <v>70</v>
      </c>
      <c r="M115" s="5">
        <f t="shared" si="3"/>
        <v>70</v>
      </c>
      <c r="N115" s="5">
        <f t="shared" si="4"/>
        <v>320</v>
      </c>
      <c r="O115" t="s">
        <v>20</v>
      </c>
      <c r="P115" t="s">
        <v>198</v>
      </c>
      <c r="Q115" t="str">
        <f t="array" ref="Q115">INDEX(Items!C$2:C$1072,MATCH($O115,Items!$A$2:$A$1072,0))</f>
        <v xml:space="preserve"> </v>
      </c>
      <c r="R115" t="str">
        <f t="array" ref="R115">INDEX(Items!D$2:D$1072,MATCH($O115,Items!$A$2:$A$1072,0))</f>
        <v xml:space="preserve"> </v>
      </c>
    </row>
    <row r="116" spans="1:19" ht="15.75" customHeight="1" x14ac:dyDescent="0.25">
      <c r="A116">
        <f t="shared" si="0"/>
        <v>6</v>
      </c>
      <c r="B116" t="str">
        <f t="shared" si="1"/>
        <v>20230922F</v>
      </c>
      <c r="C116">
        <f t="shared" si="2"/>
        <v>1</v>
      </c>
      <c r="D116" s="4">
        <v>45191</v>
      </c>
      <c r="E116" s="6" t="s">
        <v>199</v>
      </c>
      <c r="F116" t="str">
        <f t="array" ref="F116">INDEX(Establishment!B$2:B$1031,MATCH($E116,Establishment!$A$2:$A$1031,0))</f>
        <v>Metro Grocery</v>
      </c>
      <c r="G116" t="str">
        <f t="array" ref="G116">INDEX(Establishment!C$2:C$1031,MATCH($E116,Establishment!$A$2:$A$1031,0))</f>
        <v>Market Market, BGC</v>
      </c>
      <c r="H116" t="s">
        <v>2</v>
      </c>
      <c r="I116" s="5">
        <v>94.5</v>
      </c>
      <c r="J116" t="s">
        <v>133</v>
      </c>
      <c r="K116">
        <v>1</v>
      </c>
      <c r="L116" s="5">
        <v>58</v>
      </c>
      <c r="M116" s="5">
        <f t="shared" si="3"/>
        <v>58</v>
      </c>
      <c r="N116" s="5">
        <f t="shared" si="4"/>
        <v>58</v>
      </c>
      <c r="O116" t="s">
        <v>20</v>
      </c>
      <c r="P116" t="s">
        <v>200</v>
      </c>
      <c r="Q116" t="s">
        <v>201</v>
      </c>
      <c r="R116" t="s">
        <v>202</v>
      </c>
    </row>
    <row r="117" spans="1:19" ht="15.75" customHeight="1" x14ac:dyDescent="0.25">
      <c r="A117">
        <f t="shared" si="0"/>
        <v>6</v>
      </c>
      <c r="B117" t="str">
        <f t="shared" si="1"/>
        <v>20230922F</v>
      </c>
      <c r="C117">
        <f t="shared" si="2"/>
        <v>1</v>
      </c>
      <c r="D117" s="4">
        <v>45191</v>
      </c>
      <c r="E117" s="6" t="s">
        <v>199</v>
      </c>
      <c r="F117" t="str">
        <f t="array" ref="F117">INDEX(Establishment!B$2:B$1031,MATCH($E117,Establishment!$A$2:$A$1031,0))</f>
        <v>Metro Grocery</v>
      </c>
      <c r="G117" t="str">
        <f t="array" ref="G117">INDEX(Establishment!C$2:C$1031,MATCH($E117,Establishment!$A$2:$A$1031,0))</f>
        <v>Market Market, BGC</v>
      </c>
      <c r="I117" s="5"/>
      <c r="J117" t="s">
        <v>133</v>
      </c>
      <c r="K117">
        <v>1</v>
      </c>
      <c r="L117" s="5">
        <v>36.5</v>
      </c>
      <c r="M117" s="5">
        <f t="shared" si="3"/>
        <v>36.5</v>
      </c>
      <c r="N117" s="5">
        <f t="shared" si="4"/>
        <v>94.5</v>
      </c>
      <c r="O117" t="s">
        <v>20</v>
      </c>
      <c r="P117" t="s">
        <v>203</v>
      </c>
      <c r="Q117" t="s">
        <v>204</v>
      </c>
      <c r="R117" t="s">
        <v>205</v>
      </c>
    </row>
    <row r="118" spans="1:19" ht="15.75" customHeight="1" x14ac:dyDescent="0.25">
      <c r="A118">
        <f t="shared" si="0"/>
        <v>1</v>
      </c>
      <c r="B118" t="str">
        <f t="shared" si="1"/>
        <v>20230923A</v>
      </c>
      <c r="C118">
        <f t="shared" si="2"/>
        <v>1</v>
      </c>
      <c r="D118" s="4">
        <v>45192</v>
      </c>
      <c r="E118" s="6" t="s">
        <v>30</v>
      </c>
      <c r="F118" t="s">
        <v>147</v>
      </c>
      <c r="G118" t="s">
        <v>148</v>
      </c>
      <c r="H118" t="s">
        <v>2</v>
      </c>
      <c r="I118" s="5">
        <v>14</v>
      </c>
      <c r="J118" t="s">
        <v>149</v>
      </c>
      <c r="K118">
        <v>1</v>
      </c>
      <c r="L118" s="5">
        <v>14</v>
      </c>
      <c r="M118" s="5">
        <f t="shared" si="3"/>
        <v>14</v>
      </c>
      <c r="N118" s="5">
        <f t="shared" si="4"/>
        <v>14</v>
      </c>
      <c r="O118" t="s">
        <v>118</v>
      </c>
      <c r="P118" t="s">
        <v>147</v>
      </c>
      <c r="Q118" t="s">
        <v>150</v>
      </c>
      <c r="R118" t="s">
        <v>206</v>
      </c>
    </row>
    <row r="119" spans="1:19" ht="15.75" customHeight="1" x14ac:dyDescent="0.25">
      <c r="A119">
        <f t="shared" si="0"/>
        <v>2</v>
      </c>
      <c r="B119" t="str">
        <f t="shared" si="1"/>
        <v>20230923B</v>
      </c>
      <c r="C119">
        <f t="shared" si="2"/>
        <v>1</v>
      </c>
      <c r="D119" s="4">
        <v>45192</v>
      </c>
      <c r="E119" s="6" t="s">
        <v>30</v>
      </c>
      <c r="F119" t="s">
        <v>207</v>
      </c>
      <c r="G119" t="s">
        <v>206</v>
      </c>
      <c r="H119" t="s">
        <v>2</v>
      </c>
      <c r="I119" s="5">
        <v>13</v>
      </c>
      <c r="J119" t="s">
        <v>149</v>
      </c>
      <c r="K119">
        <v>1</v>
      </c>
      <c r="L119" s="5">
        <v>13</v>
      </c>
      <c r="M119" s="5">
        <f t="shared" si="3"/>
        <v>13</v>
      </c>
      <c r="N119" s="5">
        <f t="shared" si="4"/>
        <v>13</v>
      </c>
      <c r="O119" t="s">
        <v>118</v>
      </c>
      <c r="P119" t="s">
        <v>208</v>
      </c>
      <c r="Q119" t="s">
        <v>150</v>
      </c>
      <c r="R119" t="s">
        <v>209</v>
      </c>
    </row>
    <row r="120" spans="1:19" ht="15.75" customHeight="1" x14ac:dyDescent="0.25">
      <c r="A120">
        <f t="shared" si="0"/>
        <v>3</v>
      </c>
      <c r="B120" t="str">
        <f t="shared" si="1"/>
        <v>20230923C</v>
      </c>
      <c r="C120">
        <f t="shared" si="2"/>
        <v>1</v>
      </c>
      <c r="D120" s="4">
        <v>45192</v>
      </c>
      <c r="E120" s="6" t="s">
        <v>30</v>
      </c>
      <c r="F120" t="s">
        <v>210</v>
      </c>
      <c r="G120" t="s">
        <v>211</v>
      </c>
      <c r="H120" t="s">
        <v>2</v>
      </c>
      <c r="I120" s="5">
        <v>25</v>
      </c>
      <c r="J120" t="s">
        <v>149</v>
      </c>
      <c r="K120">
        <v>1</v>
      </c>
      <c r="L120" s="5">
        <v>25</v>
      </c>
      <c r="M120" s="5">
        <f t="shared" si="3"/>
        <v>25</v>
      </c>
      <c r="N120" s="5">
        <f t="shared" si="4"/>
        <v>25</v>
      </c>
      <c r="O120" t="s">
        <v>118</v>
      </c>
      <c r="P120" t="s">
        <v>212</v>
      </c>
      <c r="Q120" t="s">
        <v>150</v>
      </c>
      <c r="R120" t="s">
        <v>213</v>
      </c>
    </row>
    <row r="121" spans="1:19" ht="15.75" customHeight="1" x14ac:dyDescent="0.25">
      <c r="A121">
        <f t="shared" si="0"/>
        <v>4</v>
      </c>
      <c r="B121" t="str">
        <f t="shared" si="1"/>
        <v>20230923D</v>
      </c>
      <c r="C121">
        <f t="shared" si="2"/>
        <v>1</v>
      </c>
      <c r="D121" s="4">
        <v>45192</v>
      </c>
      <c r="E121" s="6" t="s">
        <v>30</v>
      </c>
      <c r="F121" t="s">
        <v>214</v>
      </c>
      <c r="G121" t="s">
        <v>215</v>
      </c>
      <c r="H121" t="s">
        <v>2</v>
      </c>
      <c r="I121" s="5">
        <v>100</v>
      </c>
      <c r="J121" t="s">
        <v>149</v>
      </c>
      <c r="K121">
        <v>1</v>
      </c>
      <c r="L121" s="5">
        <v>70</v>
      </c>
      <c r="M121" s="5">
        <f t="shared" si="3"/>
        <v>70</v>
      </c>
      <c r="N121" s="5">
        <f t="shared" si="4"/>
        <v>70</v>
      </c>
      <c r="O121" t="s">
        <v>118</v>
      </c>
      <c r="P121" t="s">
        <v>214</v>
      </c>
      <c r="Q121" t="s">
        <v>216</v>
      </c>
      <c r="R121" t="s">
        <v>217</v>
      </c>
      <c r="S121" t="s">
        <v>218</v>
      </c>
    </row>
    <row r="122" spans="1:19" ht="15.75" customHeight="1" x14ac:dyDescent="0.25">
      <c r="A122">
        <f t="shared" si="0"/>
        <v>4</v>
      </c>
      <c r="B122" t="str">
        <f t="shared" si="1"/>
        <v>20230923D</v>
      </c>
      <c r="C122">
        <f t="shared" si="2"/>
        <v>1</v>
      </c>
      <c r="D122" s="4">
        <v>45192</v>
      </c>
      <c r="E122" s="6" t="s">
        <v>30</v>
      </c>
      <c r="F122" t="s">
        <v>214</v>
      </c>
      <c r="G122" t="s">
        <v>215</v>
      </c>
      <c r="I122" s="5"/>
      <c r="J122" t="s">
        <v>149</v>
      </c>
      <c r="K122">
        <v>1</v>
      </c>
      <c r="L122" s="5">
        <v>30</v>
      </c>
      <c r="M122" s="5">
        <f t="shared" si="3"/>
        <v>30</v>
      </c>
      <c r="N122" s="5">
        <f t="shared" si="4"/>
        <v>100</v>
      </c>
      <c r="O122" t="s">
        <v>118</v>
      </c>
      <c r="P122" t="s">
        <v>214</v>
      </c>
      <c r="Q122" t="s">
        <v>219</v>
      </c>
      <c r="R122" t="s">
        <v>220</v>
      </c>
    </row>
    <row r="123" spans="1:19" ht="15.75" customHeight="1" x14ac:dyDescent="0.25">
      <c r="A123">
        <f t="shared" si="0"/>
        <v>5</v>
      </c>
      <c r="B123" t="str">
        <f t="shared" si="1"/>
        <v>20230923E</v>
      </c>
      <c r="C123">
        <f t="shared" si="2"/>
        <v>1</v>
      </c>
      <c r="D123" s="4">
        <v>45192</v>
      </c>
      <c r="E123" s="6" t="s">
        <v>30</v>
      </c>
      <c r="F123" t="s">
        <v>221</v>
      </c>
      <c r="G123" t="s">
        <v>213</v>
      </c>
      <c r="H123" t="s">
        <v>2</v>
      </c>
      <c r="I123" s="5">
        <v>20</v>
      </c>
      <c r="J123" t="s">
        <v>149</v>
      </c>
      <c r="K123">
        <v>1</v>
      </c>
      <c r="L123" s="5">
        <v>20</v>
      </c>
      <c r="M123" s="5">
        <f t="shared" si="3"/>
        <v>20</v>
      </c>
      <c r="N123" s="5">
        <f t="shared" si="4"/>
        <v>20</v>
      </c>
      <c r="O123" t="s">
        <v>118</v>
      </c>
      <c r="P123" t="s">
        <v>221</v>
      </c>
      <c r="Q123" t="s">
        <v>150</v>
      </c>
      <c r="R123" t="s">
        <v>222</v>
      </c>
    </row>
    <row r="124" spans="1:19" ht="15.75" customHeight="1" x14ac:dyDescent="0.25">
      <c r="A124">
        <f t="shared" si="0"/>
        <v>6</v>
      </c>
      <c r="B124" t="str">
        <f t="shared" si="1"/>
        <v>20230923F</v>
      </c>
      <c r="C124">
        <f t="shared" si="2"/>
        <v>1</v>
      </c>
      <c r="D124" s="4">
        <v>45192</v>
      </c>
      <c r="E124" s="6" t="s">
        <v>30</v>
      </c>
      <c r="F124" t="s">
        <v>223</v>
      </c>
      <c r="G124" t="s">
        <v>224</v>
      </c>
      <c r="H124" t="s">
        <v>2</v>
      </c>
      <c r="I124" s="5">
        <v>75</v>
      </c>
      <c r="J124" t="s">
        <v>133</v>
      </c>
      <c r="K124">
        <v>1</v>
      </c>
      <c r="L124" s="5">
        <v>55</v>
      </c>
      <c r="M124" s="5">
        <f t="shared" si="3"/>
        <v>55</v>
      </c>
      <c r="N124" s="5">
        <f t="shared" si="4"/>
        <v>55</v>
      </c>
      <c r="O124" t="s">
        <v>118</v>
      </c>
      <c r="P124" t="s">
        <v>223</v>
      </c>
      <c r="Q124" t="s">
        <v>225</v>
      </c>
      <c r="R124" t="s">
        <v>226</v>
      </c>
    </row>
    <row r="125" spans="1:19" ht="15.75" customHeight="1" x14ac:dyDescent="0.25">
      <c r="A125">
        <f t="shared" si="0"/>
        <v>6</v>
      </c>
      <c r="B125" t="str">
        <f t="shared" si="1"/>
        <v>20230923F</v>
      </c>
      <c r="C125">
        <f t="shared" si="2"/>
        <v>1</v>
      </c>
      <c r="D125" s="4">
        <v>45192</v>
      </c>
      <c r="E125" s="6" t="s">
        <v>30</v>
      </c>
      <c r="F125" t="s">
        <v>223</v>
      </c>
      <c r="G125" t="s">
        <v>224</v>
      </c>
      <c r="I125" s="5"/>
      <c r="J125" t="s">
        <v>133</v>
      </c>
      <c r="K125">
        <v>1</v>
      </c>
      <c r="L125" s="5">
        <v>20</v>
      </c>
      <c r="M125" s="5">
        <f t="shared" si="3"/>
        <v>20</v>
      </c>
      <c r="N125" s="5">
        <f t="shared" si="4"/>
        <v>75</v>
      </c>
      <c r="O125" t="s">
        <v>118</v>
      </c>
      <c r="P125" t="s">
        <v>223</v>
      </c>
      <c r="Q125" t="s">
        <v>181</v>
      </c>
      <c r="R125" t="s">
        <v>227</v>
      </c>
    </row>
    <row r="126" spans="1:19" ht="15.75" customHeight="1" x14ac:dyDescent="0.25">
      <c r="A126">
        <f t="shared" si="0"/>
        <v>7</v>
      </c>
      <c r="B126" t="str">
        <f t="shared" si="1"/>
        <v>20230923G</v>
      </c>
      <c r="C126">
        <f t="shared" si="2"/>
        <v>1</v>
      </c>
      <c r="D126" s="4">
        <v>45192</v>
      </c>
      <c r="E126" s="6" t="s">
        <v>30</v>
      </c>
      <c r="F126" t="s">
        <v>228</v>
      </c>
      <c r="G126" t="s">
        <v>229</v>
      </c>
      <c r="H126" t="s">
        <v>22</v>
      </c>
      <c r="I126" s="5">
        <v>561</v>
      </c>
      <c r="J126" t="s">
        <v>230</v>
      </c>
      <c r="K126">
        <v>1</v>
      </c>
      <c r="L126" s="5">
        <v>60</v>
      </c>
      <c r="M126" s="5">
        <f t="shared" si="3"/>
        <v>60</v>
      </c>
      <c r="N126" s="5">
        <f t="shared" si="4"/>
        <v>60</v>
      </c>
      <c r="O126" t="s">
        <v>118</v>
      </c>
      <c r="P126" t="s">
        <v>231</v>
      </c>
      <c r="Q126" t="s">
        <v>232</v>
      </c>
      <c r="R126" t="s">
        <v>233</v>
      </c>
    </row>
    <row r="127" spans="1:19" ht="15.75" customHeight="1" x14ac:dyDescent="0.25">
      <c r="A127">
        <f t="shared" si="0"/>
        <v>7</v>
      </c>
      <c r="B127" t="str">
        <f t="shared" si="1"/>
        <v>20230923G</v>
      </c>
      <c r="C127">
        <f t="shared" si="2"/>
        <v>1</v>
      </c>
      <c r="D127" s="4">
        <v>45192</v>
      </c>
      <c r="E127" s="6" t="s">
        <v>30</v>
      </c>
      <c r="F127" t="s">
        <v>228</v>
      </c>
      <c r="G127" t="s">
        <v>229</v>
      </c>
      <c r="I127" s="5"/>
      <c r="J127" t="s">
        <v>104</v>
      </c>
      <c r="K127">
        <v>1</v>
      </c>
      <c r="L127" s="5">
        <v>119</v>
      </c>
      <c r="M127" s="5">
        <f t="shared" si="3"/>
        <v>119</v>
      </c>
      <c r="N127" s="5">
        <f t="shared" si="4"/>
        <v>179</v>
      </c>
      <c r="O127" t="s">
        <v>118</v>
      </c>
      <c r="Q127" t="s">
        <v>234</v>
      </c>
      <c r="R127" t="s">
        <v>235</v>
      </c>
    </row>
    <row r="128" spans="1:19" ht="15.75" customHeight="1" x14ac:dyDescent="0.25">
      <c r="A128">
        <f t="shared" si="0"/>
        <v>7</v>
      </c>
      <c r="B128" t="str">
        <f t="shared" si="1"/>
        <v>20230923G</v>
      </c>
      <c r="C128">
        <f t="shared" si="2"/>
        <v>1</v>
      </c>
      <c r="D128" s="4">
        <v>45192</v>
      </c>
      <c r="E128" s="6" t="s">
        <v>30</v>
      </c>
      <c r="F128" t="s">
        <v>228</v>
      </c>
      <c r="G128" t="s">
        <v>229</v>
      </c>
      <c r="I128" s="5"/>
      <c r="J128" t="s">
        <v>230</v>
      </c>
      <c r="K128">
        <v>1</v>
      </c>
      <c r="L128" s="5">
        <v>119</v>
      </c>
      <c r="M128" s="5">
        <f t="shared" si="3"/>
        <v>119</v>
      </c>
      <c r="N128" s="5">
        <f t="shared" si="4"/>
        <v>298</v>
      </c>
      <c r="O128" t="s">
        <v>118</v>
      </c>
      <c r="Q128" t="s">
        <v>236</v>
      </c>
      <c r="R128" t="s">
        <v>237</v>
      </c>
    </row>
    <row r="129" spans="1:19" ht="15.75" customHeight="1" x14ac:dyDescent="0.25">
      <c r="A129">
        <f t="shared" si="0"/>
        <v>7</v>
      </c>
      <c r="B129" t="str">
        <f t="shared" si="1"/>
        <v>20230923G</v>
      </c>
      <c r="C129">
        <f t="shared" si="2"/>
        <v>1</v>
      </c>
      <c r="D129" s="4">
        <v>45192</v>
      </c>
      <c r="E129" s="6" t="s">
        <v>30</v>
      </c>
      <c r="F129" t="s">
        <v>228</v>
      </c>
      <c r="G129" t="s">
        <v>229</v>
      </c>
      <c r="I129" s="5"/>
      <c r="J129" t="s">
        <v>230</v>
      </c>
      <c r="K129">
        <v>1</v>
      </c>
      <c r="L129" s="5">
        <v>199</v>
      </c>
      <c r="M129" s="5">
        <f t="shared" si="3"/>
        <v>199</v>
      </c>
      <c r="N129" s="5">
        <f t="shared" si="4"/>
        <v>497</v>
      </c>
      <c r="O129" t="s">
        <v>118</v>
      </c>
      <c r="Q129" t="s">
        <v>238</v>
      </c>
      <c r="R129" t="s">
        <v>239</v>
      </c>
    </row>
    <row r="130" spans="1:19" ht="15.75" customHeight="1" x14ac:dyDescent="0.25">
      <c r="A130">
        <f t="shared" si="0"/>
        <v>7</v>
      </c>
      <c r="B130" t="str">
        <f t="shared" si="1"/>
        <v>20230923G</v>
      </c>
      <c r="C130">
        <f t="shared" si="2"/>
        <v>1</v>
      </c>
      <c r="D130" s="4">
        <v>45192</v>
      </c>
      <c r="E130" s="6" t="s">
        <v>30</v>
      </c>
      <c r="F130" t="s">
        <v>228</v>
      </c>
      <c r="G130" t="s">
        <v>229</v>
      </c>
      <c r="I130" s="5"/>
      <c r="J130" t="s">
        <v>240</v>
      </c>
      <c r="K130">
        <v>1</v>
      </c>
      <c r="L130" s="5">
        <v>9</v>
      </c>
      <c r="M130" s="5">
        <f t="shared" si="3"/>
        <v>9</v>
      </c>
      <c r="N130" s="5">
        <f t="shared" si="4"/>
        <v>506</v>
      </c>
      <c r="O130" t="s">
        <v>118</v>
      </c>
      <c r="P130" t="s">
        <v>241</v>
      </c>
      <c r="Q130" t="s">
        <v>242</v>
      </c>
      <c r="R130" t="s">
        <v>243</v>
      </c>
    </row>
    <row r="131" spans="1:19" ht="15.75" customHeight="1" x14ac:dyDescent="0.25">
      <c r="A131">
        <f t="shared" si="0"/>
        <v>7</v>
      </c>
      <c r="B131" t="str">
        <f t="shared" si="1"/>
        <v>20230923G</v>
      </c>
      <c r="C131">
        <f t="shared" si="2"/>
        <v>1</v>
      </c>
      <c r="D131" s="4">
        <v>45192</v>
      </c>
      <c r="E131" s="6" t="s">
        <v>30</v>
      </c>
      <c r="F131" t="s">
        <v>228</v>
      </c>
      <c r="G131" t="s">
        <v>229</v>
      </c>
      <c r="I131" s="5"/>
      <c r="J131" t="s">
        <v>230</v>
      </c>
      <c r="K131">
        <v>1</v>
      </c>
      <c r="L131" s="5">
        <v>20</v>
      </c>
      <c r="M131" s="5">
        <f t="shared" si="3"/>
        <v>20</v>
      </c>
      <c r="N131" s="5">
        <f t="shared" si="4"/>
        <v>526</v>
      </c>
      <c r="O131" t="s">
        <v>118</v>
      </c>
      <c r="P131" t="str">
        <f t="array" ref="P131">INDEX(Items!B$2:B$1072,MATCH($O131,Items!$A$2:$A$1072,0))</f>
        <v xml:space="preserve"> </v>
      </c>
      <c r="Q131" t="s">
        <v>244</v>
      </c>
      <c r="R131" t="s">
        <v>245</v>
      </c>
    </row>
    <row r="132" spans="1:19" ht="15.75" customHeight="1" x14ac:dyDescent="0.25">
      <c r="A132">
        <f t="shared" si="0"/>
        <v>7</v>
      </c>
      <c r="B132" t="str">
        <f t="shared" si="1"/>
        <v>20230923G</v>
      </c>
      <c r="C132">
        <f t="shared" si="2"/>
        <v>1</v>
      </c>
      <c r="D132" s="4">
        <v>45192</v>
      </c>
      <c r="E132" s="6" t="s">
        <v>30</v>
      </c>
      <c r="F132" t="s">
        <v>228</v>
      </c>
      <c r="G132" t="s">
        <v>229</v>
      </c>
      <c r="I132" s="5"/>
      <c r="J132" t="s">
        <v>230</v>
      </c>
      <c r="K132">
        <v>1</v>
      </c>
      <c r="L132" s="5">
        <v>35</v>
      </c>
      <c r="M132" s="5">
        <f t="shared" si="3"/>
        <v>35</v>
      </c>
      <c r="N132" s="5">
        <f t="shared" si="4"/>
        <v>561</v>
      </c>
      <c r="O132" t="s">
        <v>118</v>
      </c>
      <c r="P132" t="str">
        <f t="array" ref="P132">INDEX(Items!B$2:B$1072,MATCH($O132,Items!$A$2:$A$1072,0))</f>
        <v xml:space="preserve"> </v>
      </c>
      <c r="Q132" t="s">
        <v>246</v>
      </c>
      <c r="R132" t="s">
        <v>121</v>
      </c>
    </row>
    <row r="133" spans="1:19" ht="15.75" customHeight="1" x14ac:dyDescent="0.25">
      <c r="A133">
        <f t="shared" si="0"/>
        <v>7</v>
      </c>
      <c r="B133" t="str">
        <f t="shared" si="1"/>
        <v>20230923G</v>
      </c>
      <c r="C133">
        <f t="shared" si="2"/>
        <v>1</v>
      </c>
      <c r="D133" s="4">
        <v>45192</v>
      </c>
      <c r="E133" s="6" t="s">
        <v>30</v>
      </c>
      <c r="F133" t="s">
        <v>228</v>
      </c>
      <c r="G133" t="s">
        <v>229</v>
      </c>
      <c r="I133" s="5"/>
      <c r="J133" t="s">
        <v>230</v>
      </c>
      <c r="K133">
        <v>1</v>
      </c>
      <c r="L133" s="5">
        <v>35</v>
      </c>
      <c r="M133" s="5">
        <f t="shared" si="3"/>
        <v>35</v>
      </c>
      <c r="N133" s="5">
        <f t="shared" si="4"/>
        <v>596</v>
      </c>
      <c r="O133" t="s">
        <v>118</v>
      </c>
      <c r="P133" t="str">
        <f t="array" ref="P133">INDEX(Items!B$2:B$1072,MATCH($O133,Items!$A$2:$A$1072,0))</f>
        <v xml:space="preserve"> </v>
      </c>
      <c r="Q133" t="s">
        <v>247</v>
      </c>
      <c r="R133" t="str">
        <f t="array" ref="R133">INDEX(Items!D$2:D$1072,MATCH($O133,Items!$A$2:$A$1072,0))</f>
        <v xml:space="preserve"> </v>
      </c>
    </row>
    <row r="134" spans="1:19" ht="15.75" customHeight="1" x14ac:dyDescent="0.25">
      <c r="A134">
        <f t="shared" si="0"/>
        <v>8</v>
      </c>
      <c r="B134" t="str">
        <f t="shared" si="1"/>
        <v>20230923H</v>
      </c>
      <c r="C134">
        <f t="shared" si="2"/>
        <v>1</v>
      </c>
      <c r="D134" s="4">
        <v>45192</v>
      </c>
      <c r="E134" s="6" t="s">
        <v>30</v>
      </c>
      <c r="F134" t="s">
        <v>248</v>
      </c>
      <c r="G134" t="s">
        <v>249</v>
      </c>
      <c r="H134" t="s">
        <v>2</v>
      </c>
      <c r="I134" s="5">
        <v>585</v>
      </c>
      <c r="J134" t="s">
        <v>230</v>
      </c>
      <c r="K134">
        <v>1</v>
      </c>
      <c r="L134" s="5">
        <v>350</v>
      </c>
      <c r="M134" s="5">
        <f t="shared" si="3"/>
        <v>350</v>
      </c>
      <c r="N134" s="5">
        <f t="shared" si="4"/>
        <v>350</v>
      </c>
      <c r="O134" t="s">
        <v>118</v>
      </c>
      <c r="P134" t="str">
        <f t="array" ref="P134">INDEX(Items!B$2:B$1072,MATCH($O134,Items!$A$2:$A$1072,0))</f>
        <v xml:space="preserve"> </v>
      </c>
      <c r="Q134" t="s">
        <v>250</v>
      </c>
      <c r="R134" t="str">
        <f t="array" ref="R134">INDEX(Items!D$2:D$1072,MATCH($O134,Items!$A$2:$A$1072,0))</f>
        <v xml:space="preserve"> </v>
      </c>
      <c r="S134" t="s">
        <v>251</v>
      </c>
    </row>
    <row r="135" spans="1:19" ht="15.75" customHeight="1" x14ac:dyDescent="0.25">
      <c r="A135">
        <f t="shared" si="0"/>
        <v>8</v>
      </c>
      <c r="B135" t="str">
        <f t="shared" si="1"/>
        <v>20230923H</v>
      </c>
      <c r="C135">
        <f t="shared" si="2"/>
        <v>1</v>
      </c>
      <c r="D135" s="4">
        <v>45192</v>
      </c>
      <c r="E135" s="6" t="s">
        <v>30</v>
      </c>
      <c r="F135" t="s">
        <v>248</v>
      </c>
      <c r="G135" t="s">
        <v>249</v>
      </c>
      <c r="I135" s="5"/>
      <c r="J135" t="s">
        <v>252</v>
      </c>
      <c r="K135">
        <v>1</v>
      </c>
      <c r="L135" s="5">
        <v>35</v>
      </c>
      <c r="M135" s="5">
        <f t="shared" si="3"/>
        <v>35</v>
      </c>
      <c r="N135" s="5">
        <f t="shared" si="4"/>
        <v>385</v>
      </c>
      <c r="O135" t="s">
        <v>118</v>
      </c>
      <c r="P135" t="str">
        <f t="array" ref="P135">INDEX(Items!B$2:B$1072,MATCH($O135,Items!$A$2:$A$1072,0))</f>
        <v xml:space="preserve"> </v>
      </c>
      <c r="Q135" t="s">
        <v>253</v>
      </c>
      <c r="R135" t="s">
        <v>254</v>
      </c>
    </row>
    <row r="136" spans="1:19" ht="15.75" customHeight="1" x14ac:dyDescent="0.25">
      <c r="A136">
        <f t="shared" si="0"/>
        <v>8</v>
      </c>
      <c r="B136" t="str">
        <f t="shared" si="1"/>
        <v>20230923H</v>
      </c>
      <c r="C136">
        <f t="shared" si="2"/>
        <v>1</v>
      </c>
      <c r="D136" s="4">
        <v>45192</v>
      </c>
      <c r="E136" s="6" t="s">
        <v>30</v>
      </c>
      <c r="F136" t="s">
        <v>248</v>
      </c>
      <c r="G136" t="s">
        <v>249</v>
      </c>
      <c r="I136" s="5"/>
      <c r="J136" t="s">
        <v>255</v>
      </c>
      <c r="K136">
        <v>1</v>
      </c>
      <c r="L136" s="5">
        <v>100</v>
      </c>
      <c r="M136" s="5">
        <f t="shared" si="3"/>
        <v>100</v>
      </c>
      <c r="N136" s="5">
        <f t="shared" si="4"/>
        <v>485</v>
      </c>
      <c r="O136" t="s">
        <v>118</v>
      </c>
      <c r="P136" t="s">
        <v>256</v>
      </c>
      <c r="Q136" t="s">
        <v>257</v>
      </c>
      <c r="S136" t="s">
        <v>258</v>
      </c>
    </row>
    <row r="137" spans="1:19" ht="15.75" customHeight="1" x14ac:dyDescent="0.25">
      <c r="A137">
        <f t="shared" si="0"/>
        <v>8</v>
      </c>
      <c r="B137" t="str">
        <f t="shared" si="1"/>
        <v>20230923H</v>
      </c>
      <c r="C137">
        <f t="shared" si="2"/>
        <v>1</v>
      </c>
      <c r="D137" s="4">
        <v>45192</v>
      </c>
      <c r="E137" s="6" t="s">
        <v>30</v>
      </c>
      <c r="F137" t="s">
        <v>248</v>
      </c>
      <c r="G137" t="s">
        <v>249</v>
      </c>
      <c r="I137" s="5"/>
      <c r="J137" t="s">
        <v>259</v>
      </c>
      <c r="K137">
        <v>1</v>
      </c>
      <c r="L137" s="5">
        <v>100</v>
      </c>
      <c r="M137" s="5">
        <f t="shared" si="3"/>
        <v>100</v>
      </c>
      <c r="N137" s="5">
        <f t="shared" si="4"/>
        <v>585</v>
      </c>
      <c r="O137" t="s">
        <v>118</v>
      </c>
      <c r="P137" t="str">
        <f t="array" ref="P137">INDEX(Items!B$2:B$1072,MATCH($O137,Items!$A$2:$A$1072,0))</f>
        <v xml:space="preserve"> </v>
      </c>
      <c r="Q137" t="s">
        <v>260</v>
      </c>
      <c r="R137" t="s">
        <v>261</v>
      </c>
    </row>
    <row r="138" spans="1:19" ht="15.75" customHeight="1" x14ac:dyDescent="0.25">
      <c r="A138">
        <f t="shared" si="0"/>
        <v>9</v>
      </c>
      <c r="B138" t="str">
        <f t="shared" si="1"/>
        <v>20230923I</v>
      </c>
      <c r="C138">
        <f t="shared" si="2"/>
        <v>1</v>
      </c>
      <c r="D138" s="4">
        <v>45192</v>
      </c>
      <c r="E138" s="6" t="s">
        <v>30</v>
      </c>
      <c r="F138" t="s">
        <v>262</v>
      </c>
      <c r="G138" t="s">
        <v>263</v>
      </c>
      <c r="H138" t="s">
        <v>2</v>
      </c>
      <c r="I138" s="5">
        <v>100</v>
      </c>
      <c r="J138" t="s">
        <v>166</v>
      </c>
      <c r="K138">
        <v>1</v>
      </c>
      <c r="L138" s="5">
        <v>100</v>
      </c>
      <c r="M138" s="5">
        <f t="shared" si="3"/>
        <v>100</v>
      </c>
      <c r="N138" s="5">
        <f t="shared" si="4"/>
        <v>100</v>
      </c>
      <c r="O138" t="s">
        <v>118</v>
      </c>
      <c r="P138" t="str">
        <f t="array" ref="P138">INDEX(Items!B$2:B$1072,MATCH($O138,Items!$A$2:$A$1072,0))</f>
        <v xml:space="preserve"> </v>
      </c>
      <c r="Q138" t="s">
        <v>264</v>
      </c>
      <c r="R138" t="s">
        <v>265</v>
      </c>
    </row>
    <row r="139" spans="1:19" ht="15.75" customHeight="1" x14ac:dyDescent="0.25">
      <c r="A139">
        <f t="shared" si="0"/>
        <v>10</v>
      </c>
      <c r="B139" t="str">
        <f t="shared" si="1"/>
        <v>20230923J</v>
      </c>
      <c r="C139">
        <f t="shared" si="2"/>
        <v>1</v>
      </c>
      <c r="D139" s="4">
        <v>45192</v>
      </c>
      <c r="E139" s="6" t="s">
        <v>30</v>
      </c>
      <c r="F139" t="s">
        <v>266</v>
      </c>
      <c r="G139" t="s">
        <v>267</v>
      </c>
      <c r="H139" t="s">
        <v>2</v>
      </c>
      <c r="I139" s="5">
        <v>320</v>
      </c>
      <c r="J139" t="s">
        <v>133</v>
      </c>
      <c r="K139">
        <v>1</v>
      </c>
      <c r="L139" s="5">
        <v>200</v>
      </c>
      <c r="M139" s="5">
        <f t="shared" si="3"/>
        <v>200</v>
      </c>
      <c r="N139" s="5">
        <f t="shared" si="4"/>
        <v>200</v>
      </c>
      <c r="O139" t="s">
        <v>118</v>
      </c>
      <c r="P139" t="str">
        <f t="array" ref="P139">INDEX(Items!B$2:B$1072,MATCH($O139,Items!$A$2:$A$1072,0))</f>
        <v xml:space="preserve"> </v>
      </c>
      <c r="Q139" t="s">
        <v>268</v>
      </c>
      <c r="R139" t="s">
        <v>269</v>
      </c>
    </row>
    <row r="140" spans="1:19" ht="15.75" customHeight="1" x14ac:dyDescent="0.25">
      <c r="A140">
        <f t="shared" si="0"/>
        <v>10</v>
      </c>
      <c r="B140" t="str">
        <f t="shared" si="1"/>
        <v>20230923J</v>
      </c>
      <c r="C140">
        <f t="shared" si="2"/>
        <v>1</v>
      </c>
      <c r="D140" s="4">
        <v>45192</v>
      </c>
      <c r="E140" s="6" t="s">
        <v>30</v>
      </c>
      <c r="F140" t="s">
        <v>266</v>
      </c>
      <c r="G140" t="s">
        <v>267</v>
      </c>
      <c r="I140" s="5"/>
      <c r="J140">
        <v>1</v>
      </c>
      <c r="K140">
        <v>2</v>
      </c>
      <c r="L140" s="5">
        <v>60</v>
      </c>
      <c r="M140" s="5">
        <f t="shared" si="3"/>
        <v>120</v>
      </c>
      <c r="N140" s="5">
        <f t="shared" si="4"/>
        <v>320</v>
      </c>
      <c r="O140" t="s">
        <v>118</v>
      </c>
      <c r="P140" t="str">
        <f t="array" ref="P140">INDEX(Items!B$2:B$1072,MATCH($O140,Items!$A$2:$A$1072,0))</f>
        <v xml:space="preserve"> </v>
      </c>
      <c r="Q140" t="s">
        <v>270</v>
      </c>
      <c r="R140" t="s">
        <v>271</v>
      </c>
    </row>
    <row r="141" spans="1:19" ht="15.75" customHeight="1" x14ac:dyDescent="0.25">
      <c r="A141">
        <f t="shared" si="0"/>
        <v>11</v>
      </c>
      <c r="B141" t="str">
        <f t="shared" si="1"/>
        <v>20230923K</v>
      </c>
      <c r="C141">
        <f t="shared" si="2"/>
        <v>1</v>
      </c>
      <c r="D141" s="4">
        <v>45192</v>
      </c>
      <c r="E141" s="6" t="s">
        <v>1341</v>
      </c>
      <c r="F141" t="str">
        <f t="array" ref="F141">INDEX(Establishment!B$2:B$1031,MATCH($E141,Establishment!$A$2:$A$1031,0))</f>
        <v>Holand Chinese Deli</v>
      </c>
      <c r="G141" t="str">
        <f t="array" ref="G141">INDEX(Establishment!C$2:C$1031,MATCH($E141,Establishment!$A$2:$A$1031,0))</f>
        <v>Binondo</v>
      </c>
      <c r="H141" t="s">
        <v>22</v>
      </c>
      <c r="I141" s="5">
        <v>1036</v>
      </c>
      <c r="J141" t="s">
        <v>166</v>
      </c>
      <c r="K141">
        <v>1</v>
      </c>
      <c r="L141" s="5">
        <v>260</v>
      </c>
      <c r="M141" s="5">
        <f t="shared" si="3"/>
        <v>260</v>
      </c>
      <c r="N141" s="5">
        <f t="shared" si="4"/>
        <v>260</v>
      </c>
      <c r="O141" t="s">
        <v>118</v>
      </c>
      <c r="P141" t="s">
        <v>274</v>
      </c>
      <c r="Q141" t="s">
        <v>275</v>
      </c>
      <c r="R141" t="s">
        <v>276</v>
      </c>
    </row>
    <row r="142" spans="1:19" ht="15.75" customHeight="1" x14ac:dyDescent="0.25">
      <c r="A142">
        <f t="shared" si="0"/>
        <v>11</v>
      </c>
      <c r="B142" t="str">
        <f t="shared" si="1"/>
        <v>20230923K</v>
      </c>
      <c r="C142">
        <f t="shared" si="2"/>
        <v>1</v>
      </c>
      <c r="D142" s="4">
        <v>45192</v>
      </c>
      <c r="E142" s="6" t="s">
        <v>1341</v>
      </c>
      <c r="F142" t="str">
        <f t="array" ref="F142">INDEX(Establishment!B$2:B$1031,MATCH($E142,Establishment!$A$2:$A$1031,0))</f>
        <v>Holand Chinese Deli</v>
      </c>
      <c r="G142" t="str">
        <f t="array" ref="G142">INDEX(Establishment!C$2:C$1031,MATCH($E142,Establishment!$A$2:$A$1031,0))</f>
        <v>Binondo</v>
      </c>
      <c r="I142" s="5"/>
      <c r="J142" t="s">
        <v>166</v>
      </c>
      <c r="K142">
        <v>2</v>
      </c>
      <c r="L142" s="5">
        <v>68</v>
      </c>
      <c r="M142" s="5">
        <f t="shared" si="3"/>
        <v>136</v>
      </c>
      <c r="N142" s="5">
        <f t="shared" si="4"/>
        <v>396</v>
      </c>
      <c r="O142" t="s">
        <v>118</v>
      </c>
      <c r="P142" t="s">
        <v>277</v>
      </c>
      <c r="Q142" t="s">
        <v>278</v>
      </c>
      <c r="R142" t="s">
        <v>279</v>
      </c>
    </row>
    <row r="143" spans="1:19" ht="15.75" customHeight="1" x14ac:dyDescent="0.25">
      <c r="A143">
        <f t="shared" si="0"/>
        <v>11</v>
      </c>
      <c r="B143" t="str">
        <f t="shared" si="1"/>
        <v>20230923K</v>
      </c>
      <c r="C143">
        <f t="shared" si="2"/>
        <v>1</v>
      </c>
      <c r="D143" s="4">
        <v>45192</v>
      </c>
      <c r="E143" s="6" t="s">
        <v>1341</v>
      </c>
      <c r="F143" t="str">
        <f t="array" ref="F143">INDEX(Establishment!B$2:B$1031,MATCH($E143,Establishment!$A$2:$A$1031,0))</f>
        <v>Holand Chinese Deli</v>
      </c>
      <c r="G143" t="str">
        <f t="array" ref="G143">INDEX(Establishment!C$2:C$1031,MATCH($E143,Establishment!$A$2:$A$1031,0))</f>
        <v>Binondo</v>
      </c>
      <c r="I143" s="5"/>
      <c r="J143" t="s">
        <v>133</v>
      </c>
      <c r="K143">
        <v>2</v>
      </c>
      <c r="L143" s="5">
        <v>145</v>
      </c>
      <c r="M143" s="5">
        <f t="shared" si="3"/>
        <v>290</v>
      </c>
      <c r="N143" s="5">
        <f t="shared" si="4"/>
        <v>686</v>
      </c>
      <c r="O143" t="s">
        <v>118</v>
      </c>
      <c r="P143" t="s">
        <v>277</v>
      </c>
      <c r="Q143" t="s">
        <v>280</v>
      </c>
      <c r="R143" t="s">
        <v>281</v>
      </c>
    </row>
    <row r="144" spans="1:19" ht="15.75" customHeight="1" x14ac:dyDescent="0.25">
      <c r="A144">
        <f t="shared" si="0"/>
        <v>11</v>
      </c>
      <c r="B144" t="str">
        <f t="shared" si="1"/>
        <v>20230923K</v>
      </c>
      <c r="C144">
        <f t="shared" si="2"/>
        <v>1</v>
      </c>
      <c r="D144" s="4">
        <v>45192</v>
      </c>
      <c r="E144" s="6" t="s">
        <v>1341</v>
      </c>
      <c r="F144" t="str">
        <f t="array" ref="F144">INDEX(Establishment!B$2:B$1031,MATCH($E144,Establishment!$A$2:$A$1031,0))</f>
        <v>Holand Chinese Deli</v>
      </c>
      <c r="G144" t="str">
        <f t="array" ref="G144">INDEX(Establishment!C$2:C$1031,MATCH($E144,Establishment!$A$2:$A$1031,0))</f>
        <v>Binondo</v>
      </c>
      <c r="I144" s="5"/>
      <c r="J144" s="3" t="s">
        <v>282</v>
      </c>
      <c r="K144">
        <v>1</v>
      </c>
      <c r="L144" s="5">
        <v>180</v>
      </c>
      <c r="M144" s="5">
        <f t="shared" si="3"/>
        <v>180</v>
      </c>
      <c r="N144" s="5">
        <f t="shared" si="4"/>
        <v>866</v>
      </c>
      <c r="O144" t="s">
        <v>118</v>
      </c>
      <c r="P144" t="s">
        <v>277</v>
      </c>
      <c r="Q144" t="s">
        <v>283</v>
      </c>
      <c r="R144" t="s">
        <v>284</v>
      </c>
    </row>
    <row r="145" spans="1:19" ht="15.75" customHeight="1" x14ac:dyDescent="0.25">
      <c r="A145">
        <f t="shared" si="0"/>
        <v>11</v>
      </c>
      <c r="B145" t="str">
        <f t="shared" si="1"/>
        <v>20230923K</v>
      </c>
      <c r="C145">
        <f t="shared" si="2"/>
        <v>1</v>
      </c>
      <c r="D145" s="4">
        <v>45192</v>
      </c>
      <c r="E145" s="6" t="s">
        <v>1341</v>
      </c>
      <c r="F145" t="str">
        <f t="array" ref="F145">INDEX(Establishment!B$2:B$1031,MATCH($E145,Establishment!$A$2:$A$1031,0))</f>
        <v>Holand Chinese Deli</v>
      </c>
      <c r="G145" t="str">
        <f t="array" ref="G145">INDEX(Establishment!C$2:C$1031,MATCH($E145,Establishment!$A$2:$A$1031,0))</f>
        <v>Binondo</v>
      </c>
      <c r="I145" s="5"/>
      <c r="J145" s="3" t="s">
        <v>282</v>
      </c>
      <c r="K145">
        <v>1</v>
      </c>
      <c r="L145" s="5">
        <v>170</v>
      </c>
      <c r="M145" s="5">
        <f t="shared" si="3"/>
        <v>170</v>
      </c>
      <c r="N145" s="5">
        <f t="shared" si="4"/>
        <v>1036</v>
      </c>
      <c r="O145" t="s">
        <v>118</v>
      </c>
      <c r="P145" t="s">
        <v>277</v>
      </c>
      <c r="Q145" t="s">
        <v>283</v>
      </c>
      <c r="R145" t="s">
        <v>285</v>
      </c>
    </row>
    <row r="146" spans="1:19" ht="15.75" customHeight="1" x14ac:dyDescent="0.25">
      <c r="A146">
        <f t="shared" si="0"/>
        <v>12</v>
      </c>
      <c r="B146" t="str">
        <f t="shared" si="1"/>
        <v>20230923L</v>
      </c>
      <c r="C146">
        <f t="shared" si="2"/>
        <v>1</v>
      </c>
      <c r="D146" s="4">
        <v>45192</v>
      </c>
      <c r="E146" s="6" t="s">
        <v>30</v>
      </c>
      <c r="F146" s="7" t="s">
        <v>286</v>
      </c>
      <c r="G146" t="s">
        <v>287</v>
      </c>
      <c r="H146" t="s">
        <v>2</v>
      </c>
      <c r="I146" s="5">
        <v>42</v>
      </c>
      <c r="J146" t="s">
        <v>166</v>
      </c>
      <c r="K146">
        <v>1</v>
      </c>
      <c r="L146" s="5">
        <v>42</v>
      </c>
      <c r="M146" s="5">
        <f t="shared" si="3"/>
        <v>42</v>
      </c>
      <c r="N146" s="5">
        <f t="shared" si="4"/>
        <v>42</v>
      </c>
      <c r="O146" t="s">
        <v>118</v>
      </c>
      <c r="P146" t="s">
        <v>288</v>
      </c>
      <c r="Q146" t="s">
        <v>289</v>
      </c>
      <c r="R146" t="s">
        <v>290</v>
      </c>
    </row>
    <row r="147" spans="1:19" ht="15.75" customHeight="1" x14ac:dyDescent="0.25">
      <c r="A147">
        <f t="shared" si="0"/>
        <v>13</v>
      </c>
      <c r="B147" t="str">
        <f t="shared" si="1"/>
        <v>20230923M</v>
      </c>
      <c r="C147">
        <f t="shared" si="2"/>
        <v>1</v>
      </c>
      <c r="D147" s="4">
        <v>45192</v>
      </c>
      <c r="E147" s="6" t="s">
        <v>30</v>
      </c>
      <c r="F147" t="s">
        <v>210</v>
      </c>
      <c r="G147" t="s">
        <v>291</v>
      </c>
      <c r="H147" t="s">
        <v>292</v>
      </c>
      <c r="I147" s="5">
        <v>25</v>
      </c>
      <c r="J147" t="s">
        <v>149</v>
      </c>
      <c r="K147">
        <v>1</v>
      </c>
      <c r="L147" s="5">
        <v>22</v>
      </c>
      <c r="M147" s="5">
        <f t="shared" si="3"/>
        <v>22</v>
      </c>
      <c r="N147" s="5">
        <f t="shared" si="4"/>
        <v>22</v>
      </c>
      <c r="O147" t="s">
        <v>118</v>
      </c>
      <c r="P147" t="s">
        <v>212</v>
      </c>
      <c r="Q147" t="s">
        <v>150</v>
      </c>
      <c r="R147" t="s">
        <v>213</v>
      </c>
    </row>
    <row r="148" spans="1:19" ht="15.75" customHeight="1" x14ac:dyDescent="0.25">
      <c r="A148">
        <f t="shared" si="0"/>
        <v>14</v>
      </c>
      <c r="B148" t="str">
        <f t="shared" si="1"/>
        <v>20230923N</v>
      </c>
      <c r="C148">
        <f t="shared" si="2"/>
        <v>1</v>
      </c>
      <c r="D148" s="4">
        <v>45192</v>
      </c>
      <c r="E148" s="6" t="s">
        <v>30</v>
      </c>
      <c r="F148" t="s">
        <v>207</v>
      </c>
      <c r="G148" t="s">
        <v>293</v>
      </c>
      <c r="H148" t="s">
        <v>292</v>
      </c>
      <c r="I148" s="5">
        <v>13</v>
      </c>
      <c r="J148" t="s">
        <v>149</v>
      </c>
      <c r="K148">
        <v>1</v>
      </c>
      <c r="L148" s="5">
        <v>13</v>
      </c>
      <c r="M148" s="5">
        <f t="shared" si="3"/>
        <v>13</v>
      </c>
      <c r="N148" s="5">
        <f t="shared" si="4"/>
        <v>13</v>
      </c>
      <c r="O148" t="s">
        <v>118</v>
      </c>
      <c r="P148" t="s">
        <v>208</v>
      </c>
      <c r="Q148" t="s">
        <v>150</v>
      </c>
      <c r="R148" t="s">
        <v>209</v>
      </c>
    </row>
    <row r="149" spans="1:19" ht="15.75" customHeight="1" x14ac:dyDescent="0.25">
      <c r="A149">
        <f t="shared" si="0"/>
        <v>15</v>
      </c>
      <c r="B149" t="str">
        <f t="shared" si="1"/>
        <v>20230923O</v>
      </c>
      <c r="C149">
        <f t="shared" si="2"/>
        <v>1</v>
      </c>
      <c r="D149" s="4">
        <v>45192</v>
      </c>
      <c r="E149" s="6" t="s">
        <v>30</v>
      </c>
      <c r="F149" t="s">
        <v>147</v>
      </c>
      <c r="G149" t="s">
        <v>294</v>
      </c>
      <c r="H149" t="s">
        <v>2</v>
      </c>
      <c r="I149" s="5">
        <v>14</v>
      </c>
      <c r="J149" t="s">
        <v>149</v>
      </c>
      <c r="K149">
        <v>1</v>
      </c>
      <c r="L149" s="5">
        <v>14</v>
      </c>
      <c r="M149" s="5">
        <f t="shared" si="3"/>
        <v>14</v>
      </c>
      <c r="N149" s="5">
        <f t="shared" si="4"/>
        <v>14</v>
      </c>
      <c r="O149" t="s">
        <v>118</v>
      </c>
      <c r="P149" t="s">
        <v>147</v>
      </c>
      <c r="Q149" t="s">
        <v>150</v>
      </c>
      <c r="R149" t="s">
        <v>206</v>
      </c>
    </row>
    <row r="150" spans="1:19" ht="15.75" customHeight="1" x14ac:dyDescent="0.25">
      <c r="A150">
        <f t="shared" si="0"/>
        <v>1</v>
      </c>
      <c r="B150" t="str">
        <f t="shared" si="1"/>
        <v>20230924A</v>
      </c>
      <c r="C150">
        <f t="shared" si="2"/>
        <v>1</v>
      </c>
      <c r="D150" s="4">
        <v>45193</v>
      </c>
      <c r="E150" s="6" t="s">
        <v>30</v>
      </c>
      <c r="F150" t="s">
        <v>147</v>
      </c>
      <c r="G150" t="s">
        <v>148</v>
      </c>
      <c r="H150" t="s">
        <v>2</v>
      </c>
      <c r="I150" s="5">
        <v>12</v>
      </c>
      <c r="J150" t="s">
        <v>149</v>
      </c>
      <c r="K150">
        <v>1</v>
      </c>
      <c r="L150" s="5">
        <v>12</v>
      </c>
      <c r="M150" s="5">
        <f t="shared" si="3"/>
        <v>12</v>
      </c>
      <c r="N150" s="5">
        <f t="shared" si="4"/>
        <v>12</v>
      </c>
      <c r="O150" t="s">
        <v>118</v>
      </c>
      <c r="P150" t="str">
        <f t="array" ref="P150">INDEX(Items!B$2:B$1072,MATCH($O150,Items!$A$2:$A$1072,0))</f>
        <v xml:space="preserve"> </v>
      </c>
      <c r="Q150" t="s">
        <v>150</v>
      </c>
      <c r="R150" t="s">
        <v>151</v>
      </c>
    </row>
    <row r="151" spans="1:19" ht="15.75" customHeight="1" x14ac:dyDescent="0.25">
      <c r="A151">
        <f t="shared" si="0"/>
        <v>2</v>
      </c>
      <c r="B151" t="str">
        <f t="shared" si="1"/>
        <v>20230924B</v>
      </c>
      <c r="C151">
        <f t="shared" si="2"/>
        <v>1</v>
      </c>
      <c r="D151" s="4">
        <v>45193</v>
      </c>
      <c r="E151" s="6" t="s">
        <v>295</v>
      </c>
      <c r="F151" t="str">
        <f t="array" ref="F151">INDEX(Establishment!B$2:B$1031,MATCH($E151,Establishment!$A$2:$A$1031,0))</f>
        <v>Metro Department</v>
      </c>
      <c r="G151" t="str">
        <f t="array" ref="G151">INDEX(Establishment!C$2:C$1031,MATCH($E151,Establishment!$A$2:$A$1031,0))</f>
        <v>Market Market, BGC</v>
      </c>
      <c r="H151" t="s">
        <v>22</v>
      </c>
      <c r="I151" s="5">
        <v>358</v>
      </c>
      <c r="J151" t="s">
        <v>255</v>
      </c>
      <c r="K151">
        <v>2</v>
      </c>
      <c r="L151" s="5">
        <v>179</v>
      </c>
      <c r="M151" s="5">
        <f t="shared" si="3"/>
        <v>358</v>
      </c>
      <c r="N151" s="5">
        <f t="shared" si="4"/>
        <v>358</v>
      </c>
      <c r="O151" t="s">
        <v>118</v>
      </c>
      <c r="P151" t="s">
        <v>296</v>
      </c>
      <c r="Q151" t="s">
        <v>297</v>
      </c>
      <c r="R151" t="s">
        <v>298</v>
      </c>
    </row>
    <row r="152" spans="1:19" ht="15.75" customHeight="1" x14ac:dyDescent="0.25">
      <c r="A152">
        <f t="shared" si="0"/>
        <v>3</v>
      </c>
      <c r="B152" t="str">
        <f t="shared" si="1"/>
        <v>20230924C</v>
      </c>
      <c r="C152">
        <f t="shared" si="2"/>
        <v>1</v>
      </c>
      <c r="D152" s="4">
        <v>45193</v>
      </c>
      <c r="E152" s="6" t="s">
        <v>199</v>
      </c>
      <c r="F152" t="str">
        <f t="array" ref="F152">INDEX(Establishment!B$2:B$1031,MATCH($E152,Establishment!$A$2:$A$1031,0))</f>
        <v>Metro Grocery</v>
      </c>
      <c r="G152" t="str">
        <f t="array" ref="G152">INDEX(Establishment!C$2:C$1031,MATCH($E152,Establishment!$A$2:$A$1031,0))</f>
        <v>Market Market, BGC</v>
      </c>
      <c r="H152" t="s">
        <v>22</v>
      </c>
      <c r="I152" s="5">
        <v>1287.25</v>
      </c>
      <c r="J152" t="s">
        <v>157</v>
      </c>
      <c r="K152">
        <v>1</v>
      </c>
      <c r="L152" s="5">
        <v>1287.25</v>
      </c>
      <c r="M152" s="5">
        <f t="shared" si="3"/>
        <v>1287.25</v>
      </c>
      <c r="N152" s="5">
        <f t="shared" si="4"/>
        <v>1287.25</v>
      </c>
      <c r="O152" t="s">
        <v>113</v>
      </c>
      <c r="P152" t="str">
        <f t="array" ref="P152">INDEX(Items!B$2:B$1072,MATCH($O152,Items!$A$2:$A$1072,0))</f>
        <v>Items</v>
      </c>
      <c r="Q152" t="str">
        <f t="array" ref="Q152">INDEX(Items!C$2:C$1072,MATCH($O152,Items!$A$2:$A$1072,0))</f>
        <v>Unliquidated</v>
      </c>
      <c r="R152">
        <f t="array" ref="R152">INDEX(Items!D$2:D$1072,MATCH($O152,Items!$A$2:$A$1072,0))</f>
        <v>0</v>
      </c>
    </row>
    <row r="153" spans="1:19" ht="15.75" customHeight="1" x14ac:dyDescent="0.25">
      <c r="A153">
        <f t="shared" si="0"/>
        <v>4</v>
      </c>
      <c r="B153" t="str">
        <f t="shared" si="1"/>
        <v>20230924D</v>
      </c>
      <c r="C153">
        <f t="shared" si="2"/>
        <v>1</v>
      </c>
      <c r="D153" s="4">
        <v>45193</v>
      </c>
      <c r="E153" s="6" t="s">
        <v>299</v>
      </c>
      <c r="F153" t="str">
        <f t="array" ref="F153">INDEX(Establishment!B$2:B$1031,MATCH($E153,Establishment!$A$2:$A$1031,0))</f>
        <v xml:space="preserve">Metro Pharmacy </v>
      </c>
      <c r="G153" t="str">
        <f t="array" ref="G153">INDEX(Establishment!C$2:C$1031,MATCH($E153,Establishment!$A$2:$A$1031,0))</f>
        <v>Market Market, BGC</v>
      </c>
      <c r="H153" t="s">
        <v>22</v>
      </c>
      <c r="I153" s="5">
        <v>1575.35</v>
      </c>
      <c r="J153" t="s">
        <v>58</v>
      </c>
      <c r="K153">
        <v>10</v>
      </c>
      <c r="L153" s="5">
        <v>79.5</v>
      </c>
      <c r="M153" s="5">
        <f t="shared" si="3"/>
        <v>795</v>
      </c>
      <c r="N153" s="5">
        <f t="shared" si="4"/>
        <v>795</v>
      </c>
      <c r="O153" t="s">
        <v>64</v>
      </c>
      <c r="P153" t="str">
        <f t="array" ref="P153">INDEX(Items!B$2:B$1072,MATCH($O153,Items!$A$2:$A$1072,0))</f>
        <v>Empagliflozin Linagliptin</v>
      </c>
      <c r="Q153" t="str">
        <f t="array" ref="Q153">INDEX(Items!C$2:C$1072,MATCH($O153,Items!$A$2:$A$1072,0))</f>
        <v>Glyxambi</v>
      </c>
      <c r="R153" t="str">
        <f t="array" ref="R153">INDEX(Items!D$2:D$1072,MATCH($O153,Items!$A$2:$A$1072,0))</f>
        <v>25mg/5mg</v>
      </c>
    </row>
    <row r="154" spans="1:19" ht="15.75" customHeight="1" x14ac:dyDescent="0.25">
      <c r="A154">
        <f t="shared" si="0"/>
        <v>4</v>
      </c>
      <c r="B154" t="str">
        <f t="shared" si="1"/>
        <v>20230924D</v>
      </c>
      <c r="C154">
        <f t="shared" si="2"/>
        <v>1</v>
      </c>
      <c r="D154" s="4">
        <v>45193</v>
      </c>
      <c r="E154" s="6" t="s">
        <v>299</v>
      </c>
      <c r="F154" t="str">
        <f t="array" ref="F154">INDEX(Establishment!B$2:B$1031,MATCH($E154,Establishment!$A$2:$A$1031,0))</f>
        <v xml:space="preserve">Metro Pharmacy </v>
      </c>
      <c r="G154" t="str">
        <f t="array" ref="G154">INDEX(Establishment!C$2:C$1031,MATCH($E154,Establishment!$A$2:$A$1031,0))</f>
        <v>Market Market, BGC</v>
      </c>
      <c r="I154" s="5"/>
      <c r="J154" t="s">
        <v>58</v>
      </c>
      <c r="K154">
        <v>31</v>
      </c>
      <c r="L154" s="5">
        <v>3.5</v>
      </c>
      <c r="M154" s="5">
        <f t="shared" si="3"/>
        <v>108.5</v>
      </c>
      <c r="N154" s="5">
        <f t="shared" si="4"/>
        <v>903.5</v>
      </c>
      <c r="O154" t="s">
        <v>300</v>
      </c>
      <c r="P154" t="str">
        <f t="array" ref="P154">INDEX(Items!B$2:B$1072,MATCH($O154,Items!$A$2:$A$1072,0))</f>
        <v>Right Med</v>
      </c>
      <c r="Q154" t="str">
        <f t="array" ref="Q154">INDEX(Items!C$2:C$1072,MATCH($O154,Items!$A$2:$A$1072,0))</f>
        <v>Methformin</v>
      </c>
      <c r="R154" t="str">
        <f t="array" ref="R154">INDEX(Items!D$2:D$1072,MATCH($O154,Items!$A$2:$A$1072,0))</f>
        <v>500mg</v>
      </c>
    </row>
    <row r="155" spans="1:19" ht="15.75" customHeight="1" x14ac:dyDescent="0.25">
      <c r="A155">
        <f t="shared" si="0"/>
        <v>4</v>
      </c>
      <c r="B155" t="str">
        <f t="shared" si="1"/>
        <v>20230924D</v>
      </c>
      <c r="C155">
        <f t="shared" si="2"/>
        <v>1</v>
      </c>
      <c r="D155" s="4">
        <v>45193</v>
      </c>
      <c r="E155" s="6" t="s">
        <v>299</v>
      </c>
      <c r="F155" t="str">
        <f t="array" ref="F155">INDEX(Establishment!B$2:B$1031,MATCH($E155,Establishment!$A$2:$A$1031,0))</f>
        <v xml:space="preserve">Metro Pharmacy </v>
      </c>
      <c r="G155" t="str">
        <f t="array" ref="G155">INDEX(Establishment!C$2:C$1031,MATCH($E155,Establishment!$A$2:$A$1031,0))</f>
        <v>Market Market, BGC</v>
      </c>
      <c r="I155" s="5"/>
      <c r="J155" t="s">
        <v>58</v>
      </c>
      <c r="K155">
        <v>6</v>
      </c>
      <c r="L155" s="5">
        <v>3.35</v>
      </c>
      <c r="M155" s="5">
        <f t="shared" si="3"/>
        <v>20.100000000000001</v>
      </c>
      <c r="N155" s="5">
        <f t="shared" si="4"/>
        <v>923.6</v>
      </c>
      <c r="O155" t="s">
        <v>301</v>
      </c>
      <c r="P155" t="str">
        <f t="array" ref="P155">INDEX(Items!B$2:B$1072,MATCH($O155,Items!$A$2:$A$1072,0))</f>
        <v>Unilab</v>
      </c>
      <c r="Q155" t="str">
        <f t="array" ref="Q155">INDEX(Items!C$2:C$1072,MATCH($O155,Items!$A$2:$A$1072,0))</f>
        <v>Aspirin EC</v>
      </c>
      <c r="R155" t="str">
        <f t="array" ref="R155">INDEX(Items!D$2:D$1072,MATCH($O155,Items!$A$2:$A$1072,0))</f>
        <v>80mg</v>
      </c>
    </row>
    <row r="156" spans="1:19" ht="15.75" customHeight="1" x14ac:dyDescent="0.25">
      <c r="A156">
        <f t="shared" si="0"/>
        <v>4</v>
      </c>
      <c r="B156" t="str">
        <f t="shared" si="1"/>
        <v>20230924D</v>
      </c>
      <c r="C156">
        <f t="shared" si="2"/>
        <v>1</v>
      </c>
      <c r="D156" s="4">
        <v>45193</v>
      </c>
      <c r="E156" s="6" t="s">
        <v>299</v>
      </c>
      <c r="F156" t="str">
        <f t="array" ref="F156">INDEX(Establishment!B$2:B$1031,MATCH($E156,Establishment!$A$2:$A$1031,0))</f>
        <v xml:space="preserve">Metro Pharmacy </v>
      </c>
      <c r="G156" t="str">
        <f t="array" ref="G156">INDEX(Establishment!C$2:C$1031,MATCH($E156,Establishment!$A$2:$A$1031,0))</f>
        <v>Market Market, BGC</v>
      </c>
      <c r="I156" s="5"/>
      <c r="J156" t="s">
        <v>58</v>
      </c>
      <c r="K156">
        <v>13</v>
      </c>
      <c r="L156" s="5">
        <v>29.5</v>
      </c>
      <c r="M156" s="5">
        <f t="shared" si="3"/>
        <v>383.5</v>
      </c>
      <c r="N156" s="5">
        <f t="shared" si="4"/>
        <v>1307.0999999999999</v>
      </c>
      <c r="O156" t="s">
        <v>302</v>
      </c>
      <c r="P156" t="str">
        <f t="array" ref="P156">INDEX(Items!B$2:B$1072,MATCH($O156,Items!$A$2:$A$1072,0))</f>
        <v>Rovista</v>
      </c>
      <c r="Q156" t="str">
        <f t="array" ref="Q156">INDEX(Items!C$2:C$1072,MATCH($O156,Items!$A$2:$A$1072,0))</f>
        <v>Rosuvastatin</v>
      </c>
      <c r="R156" t="str">
        <f t="array" ref="R156">INDEX(Items!D$2:D$1072,MATCH($O156,Items!$A$2:$A$1072,0))</f>
        <v>10mg</v>
      </c>
    </row>
    <row r="157" spans="1:19" ht="15.75" customHeight="1" x14ac:dyDescent="0.25">
      <c r="A157">
        <f t="shared" si="0"/>
        <v>4</v>
      </c>
      <c r="B157" t="str">
        <f t="shared" si="1"/>
        <v>20230924D</v>
      </c>
      <c r="C157">
        <f t="shared" si="2"/>
        <v>1</v>
      </c>
      <c r="D157" s="4">
        <v>45193</v>
      </c>
      <c r="E157" s="6" t="s">
        <v>299</v>
      </c>
      <c r="F157" t="str">
        <f t="array" ref="F157">INDEX(Establishment!B$2:B$1031,MATCH($E157,Establishment!$A$2:$A$1031,0))</f>
        <v xml:space="preserve">Metro Pharmacy </v>
      </c>
      <c r="G157" t="str">
        <f t="array" ref="G157">INDEX(Establishment!C$2:C$1031,MATCH($E157,Establishment!$A$2:$A$1031,0))</f>
        <v>Market Market, BGC</v>
      </c>
      <c r="I157" s="5"/>
      <c r="J157" t="s">
        <v>58</v>
      </c>
      <c r="K157">
        <v>1</v>
      </c>
      <c r="L157" s="5">
        <v>70</v>
      </c>
      <c r="M157" s="5">
        <f t="shared" si="3"/>
        <v>70</v>
      </c>
      <c r="N157" s="5">
        <f t="shared" si="4"/>
        <v>1377.1</v>
      </c>
      <c r="O157" t="s">
        <v>303</v>
      </c>
      <c r="P157" t="str">
        <f t="array" ref="P157">INDEX(Items!B$2:B$1072,MATCH($O157,Items!$A$2:$A$1072,0))</f>
        <v>Forti-D</v>
      </c>
      <c r="Q157" t="str">
        <f t="array" ref="Q157">INDEX(Items!C$2:C$1072,MATCH($O157,Items!$A$2:$A$1072,0))</f>
        <v>Colecalciferol (Vitamin D)</v>
      </c>
      <c r="R157" t="str">
        <f t="array" ref="R157">INDEX(Items!D$2:D$1072,MATCH($O157,Items!$A$2:$A$1072,0))</f>
        <v>500UI Soft Gel</v>
      </c>
    </row>
    <row r="158" spans="1:19" ht="15.75" customHeight="1" x14ac:dyDescent="0.25">
      <c r="A158">
        <f t="shared" si="0"/>
        <v>4</v>
      </c>
      <c r="B158" t="str">
        <f t="shared" si="1"/>
        <v>20230924D</v>
      </c>
      <c r="C158">
        <f t="shared" si="2"/>
        <v>1</v>
      </c>
      <c r="D158" s="4">
        <v>45193</v>
      </c>
      <c r="E158" s="6" t="s">
        <v>299</v>
      </c>
      <c r="F158" t="str">
        <f t="array" ref="F158">INDEX(Establishment!B$2:B$1031,MATCH($E158,Establishment!$A$2:$A$1031,0))</f>
        <v xml:space="preserve">Metro Pharmacy </v>
      </c>
      <c r="G158" t="str">
        <f t="array" ref="G158">INDEX(Establishment!C$2:C$1031,MATCH($E158,Establishment!$A$2:$A$1031,0))</f>
        <v>Market Market, BGC</v>
      </c>
      <c r="I158" s="5"/>
      <c r="J158" t="s">
        <v>58</v>
      </c>
      <c r="K158">
        <v>1</v>
      </c>
      <c r="L158" s="5">
        <v>211.25</v>
      </c>
      <c r="M158" s="5">
        <f t="shared" si="3"/>
        <v>211.25</v>
      </c>
      <c r="N158" s="5">
        <f t="shared" si="4"/>
        <v>1588.35</v>
      </c>
      <c r="O158" t="s">
        <v>304</v>
      </c>
      <c r="P158" t="str">
        <f t="array" ref="P158">INDEX(Items!B$2:B$1072,MATCH($O158,Items!$A$2:$A$1072,0))</f>
        <v>Enervon</v>
      </c>
      <c r="Q158" t="str">
        <f t="array" ref="Q158">INDEX(Items!C$2:C$1072,MATCH($O158,Items!$A$2:$A$1072,0))</f>
        <v>Multivitamins</v>
      </c>
      <c r="R158">
        <f t="array" ref="R158">INDEX(Items!D$2:D$1072,MATCH($O158,Items!$A$2:$A$1072,0))</f>
        <v>30</v>
      </c>
      <c r="S158" t="s">
        <v>305</v>
      </c>
    </row>
    <row r="159" spans="1:19" ht="15.75" customHeight="1" x14ac:dyDescent="0.25">
      <c r="A159">
        <f t="shared" si="0"/>
        <v>5</v>
      </c>
      <c r="B159" t="str">
        <f t="shared" si="1"/>
        <v>20230924E</v>
      </c>
      <c r="C159">
        <f t="shared" si="2"/>
        <v>1</v>
      </c>
      <c r="D159" s="4">
        <v>45193</v>
      </c>
      <c r="E159" s="6" t="s">
        <v>30</v>
      </c>
      <c r="F159" t="s">
        <v>306</v>
      </c>
      <c r="G159" t="s">
        <v>199</v>
      </c>
      <c r="H159" t="s">
        <v>2</v>
      </c>
      <c r="I159" s="5"/>
      <c r="J159" t="s">
        <v>133</v>
      </c>
      <c r="K159">
        <v>1</v>
      </c>
      <c r="L159" s="5">
        <v>105</v>
      </c>
      <c r="M159" s="5">
        <f t="shared" si="3"/>
        <v>105</v>
      </c>
      <c r="N159" s="5">
        <f t="shared" si="4"/>
        <v>105</v>
      </c>
      <c r="O159" t="s">
        <v>118</v>
      </c>
      <c r="P159" t="str">
        <f t="array" ref="P159">INDEX(Items!B$2:B$1072,MATCH($O159,Items!$A$2:$A$1072,0))</f>
        <v xml:space="preserve"> </v>
      </c>
      <c r="Q159" t="s">
        <v>307</v>
      </c>
      <c r="R159" t="s">
        <v>308</v>
      </c>
    </row>
    <row r="160" spans="1:19" ht="15.75" customHeight="1" x14ac:dyDescent="0.25">
      <c r="A160">
        <f t="shared" si="0"/>
        <v>6</v>
      </c>
      <c r="B160" t="str">
        <f t="shared" si="1"/>
        <v>20230924F</v>
      </c>
      <c r="C160">
        <f t="shared" si="2"/>
        <v>1</v>
      </c>
      <c r="D160" s="4">
        <v>45193</v>
      </c>
      <c r="E160" s="6" t="s">
        <v>30</v>
      </c>
      <c r="F160" t="s">
        <v>306</v>
      </c>
      <c r="G160" t="s">
        <v>199</v>
      </c>
      <c r="H160" t="s">
        <v>2</v>
      </c>
      <c r="I160" s="5"/>
      <c r="J160" t="s">
        <v>133</v>
      </c>
      <c r="K160">
        <v>1</v>
      </c>
      <c r="L160" s="5">
        <v>79</v>
      </c>
      <c r="M160" s="5">
        <f t="shared" si="3"/>
        <v>79</v>
      </c>
      <c r="N160" s="5">
        <f t="shared" si="4"/>
        <v>79</v>
      </c>
      <c r="O160" t="s">
        <v>118</v>
      </c>
      <c r="P160" t="str">
        <f t="array" ref="P160">INDEX(Items!B$2:B$1072,MATCH($O160,Items!$A$2:$A$1072,0))</f>
        <v xml:space="preserve"> </v>
      </c>
      <c r="Q160" t="s">
        <v>307</v>
      </c>
      <c r="R160" t="s">
        <v>309</v>
      </c>
    </row>
    <row r="161" spans="1:19" ht="15.75" customHeight="1" x14ac:dyDescent="0.25">
      <c r="A161">
        <f t="shared" si="0"/>
        <v>7</v>
      </c>
      <c r="B161" t="str">
        <f t="shared" si="1"/>
        <v>20230924G</v>
      </c>
      <c r="C161">
        <f t="shared" si="2"/>
        <v>1</v>
      </c>
      <c r="D161" s="4">
        <v>45193</v>
      </c>
      <c r="E161" s="6" t="s">
        <v>30</v>
      </c>
      <c r="F161" t="s">
        <v>310</v>
      </c>
      <c r="G161">
        <f t="array" ref="G161">INDEX(Establishment!C$2:C$1031,MATCH($E161,Establishment!$A$2:$A$1031,0))</f>
        <v>0</v>
      </c>
      <c r="H161" t="s">
        <v>20</v>
      </c>
      <c r="I161" s="5"/>
      <c r="J161" t="s">
        <v>133</v>
      </c>
      <c r="K161">
        <v>2</v>
      </c>
      <c r="L161" s="5">
        <v>15</v>
      </c>
      <c r="M161" s="5">
        <f t="shared" si="3"/>
        <v>30</v>
      </c>
      <c r="N161" s="5">
        <f t="shared" si="4"/>
        <v>30</v>
      </c>
      <c r="O161" t="s">
        <v>118</v>
      </c>
      <c r="P161" t="str">
        <f t="array" ref="P161">INDEX(Items!B$2:B$1072,MATCH($O161,Items!$A$2:$A$1072,0))</f>
        <v xml:space="preserve"> </v>
      </c>
      <c r="Q161" t="s">
        <v>181</v>
      </c>
      <c r="R161" t="s">
        <v>227</v>
      </c>
    </row>
    <row r="162" spans="1:19" ht="15.75" customHeight="1" x14ac:dyDescent="0.25">
      <c r="A162">
        <f t="shared" si="0"/>
        <v>8</v>
      </c>
      <c r="B162" t="str">
        <f t="shared" si="1"/>
        <v>20230924H</v>
      </c>
      <c r="C162">
        <f t="shared" si="2"/>
        <v>1</v>
      </c>
      <c r="D162" s="4">
        <v>45193</v>
      </c>
      <c r="E162" s="6" t="s">
        <v>30</v>
      </c>
      <c r="F162" t="s">
        <v>147</v>
      </c>
      <c r="G162" t="s">
        <v>311</v>
      </c>
      <c r="H162" t="s">
        <v>2</v>
      </c>
      <c r="I162" s="5">
        <v>15</v>
      </c>
      <c r="J162" t="s">
        <v>149</v>
      </c>
      <c r="K162">
        <v>1</v>
      </c>
      <c r="L162" s="5">
        <v>12</v>
      </c>
      <c r="M162" s="5">
        <f t="shared" si="3"/>
        <v>12</v>
      </c>
      <c r="N162" s="5">
        <f t="shared" si="4"/>
        <v>12</v>
      </c>
      <c r="O162" t="s">
        <v>118</v>
      </c>
      <c r="P162" t="str">
        <f t="array" ref="P162">INDEX(Items!B$2:B$1072,MATCH($O162,Items!$A$2:$A$1072,0))</f>
        <v xml:space="preserve"> </v>
      </c>
      <c r="Q162" t="s">
        <v>150</v>
      </c>
      <c r="R162" t="s">
        <v>312</v>
      </c>
    </row>
    <row r="163" spans="1:19" ht="15.75" customHeight="1" x14ac:dyDescent="0.25">
      <c r="A163">
        <f t="shared" si="0"/>
        <v>1</v>
      </c>
      <c r="B163" t="str">
        <f t="shared" si="1"/>
        <v>20230925A</v>
      </c>
      <c r="C163">
        <f t="shared" si="2"/>
        <v>1</v>
      </c>
      <c r="D163" s="4">
        <v>45194</v>
      </c>
      <c r="E163" s="6" t="s">
        <v>30</v>
      </c>
      <c r="F163" t="s">
        <v>144</v>
      </c>
      <c r="G163" t="s">
        <v>145</v>
      </c>
      <c r="H163" t="s">
        <v>2</v>
      </c>
      <c r="I163" s="5">
        <v>150</v>
      </c>
      <c r="J163" t="s">
        <v>133</v>
      </c>
      <c r="K163">
        <v>1</v>
      </c>
      <c r="L163" s="5">
        <v>75</v>
      </c>
      <c r="M163" s="5">
        <f t="shared" si="3"/>
        <v>75</v>
      </c>
      <c r="N163" s="5">
        <f t="shared" si="4"/>
        <v>75</v>
      </c>
      <c r="O163" t="s">
        <v>118</v>
      </c>
      <c r="P163" t="str">
        <f t="array" ref="P163">INDEX(Items!B$2:B$1072,MATCH($O163,Items!$A$2:$A$1072,0))</f>
        <v xml:space="preserve"> </v>
      </c>
      <c r="Q163" t="s">
        <v>146</v>
      </c>
      <c r="R163" t="s">
        <v>313</v>
      </c>
    </row>
    <row r="164" spans="1:19" ht="15.75" customHeight="1" x14ac:dyDescent="0.25">
      <c r="A164">
        <f t="shared" si="0"/>
        <v>1</v>
      </c>
      <c r="B164" t="str">
        <f t="shared" si="1"/>
        <v>20230925A</v>
      </c>
      <c r="C164">
        <f t="shared" si="2"/>
        <v>1</v>
      </c>
      <c r="D164" s="4">
        <v>45194</v>
      </c>
      <c r="E164" s="6" t="s">
        <v>30</v>
      </c>
      <c r="F164" t="s">
        <v>144</v>
      </c>
      <c r="G164" t="s">
        <v>145</v>
      </c>
      <c r="I164" s="5"/>
      <c r="J164" t="s">
        <v>133</v>
      </c>
      <c r="K164">
        <v>1</v>
      </c>
      <c r="L164" s="5">
        <v>75</v>
      </c>
      <c r="M164" s="5">
        <f t="shared" si="3"/>
        <v>75</v>
      </c>
      <c r="N164" s="5">
        <f t="shared" si="4"/>
        <v>150</v>
      </c>
      <c r="O164" t="s">
        <v>20</v>
      </c>
      <c r="P164" t="str">
        <f t="array" ref="P164">INDEX(Items!B$2:B$1072,MATCH($O164,Items!$A$2:$A$1072,0))</f>
        <v xml:space="preserve"> </v>
      </c>
      <c r="Q164" t="s">
        <v>146</v>
      </c>
      <c r="R164" t="s">
        <v>159</v>
      </c>
    </row>
    <row r="165" spans="1:19" ht="15.75" customHeight="1" x14ac:dyDescent="0.25">
      <c r="A165">
        <f t="shared" si="0"/>
        <v>2</v>
      </c>
      <c r="B165" t="str">
        <f t="shared" si="1"/>
        <v>20230925B</v>
      </c>
      <c r="C165">
        <f t="shared" si="2"/>
        <v>1</v>
      </c>
      <c r="D165" s="4">
        <v>45194</v>
      </c>
      <c r="E165" s="6" t="s">
        <v>30</v>
      </c>
      <c r="F165" t="s">
        <v>147</v>
      </c>
      <c r="G165" t="s">
        <v>148</v>
      </c>
      <c r="H165" t="s">
        <v>2</v>
      </c>
      <c r="I165" s="5">
        <v>12</v>
      </c>
      <c r="J165" t="s">
        <v>149</v>
      </c>
      <c r="K165">
        <v>1</v>
      </c>
      <c r="L165" s="5">
        <v>12</v>
      </c>
      <c r="M165" s="5">
        <f t="shared" si="3"/>
        <v>12</v>
      </c>
      <c r="N165" s="5">
        <f t="shared" si="4"/>
        <v>12</v>
      </c>
      <c r="O165" t="s">
        <v>118</v>
      </c>
      <c r="P165" t="str">
        <f t="array" ref="P165">INDEX(Items!B$2:B$1072,MATCH($O165,Items!$A$2:$A$1072,0))</f>
        <v xml:space="preserve"> </v>
      </c>
      <c r="Q165" t="s">
        <v>150</v>
      </c>
      <c r="R165" t="s">
        <v>151</v>
      </c>
    </row>
    <row r="166" spans="1:19" ht="15.75" customHeight="1" x14ac:dyDescent="0.25">
      <c r="A166">
        <f t="shared" si="0"/>
        <v>3</v>
      </c>
      <c r="B166" t="str">
        <f t="shared" si="1"/>
        <v>20230925C</v>
      </c>
      <c r="C166">
        <f t="shared" si="2"/>
        <v>1</v>
      </c>
      <c r="D166" s="4">
        <v>45194</v>
      </c>
      <c r="E166" s="6" t="s">
        <v>30</v>
      </c>
      <c r="F166" t="s">
        <v>153</v>
      </c>
      <c r="G166" t="s">
        <v>139</v>
      </c>
      <c r="I166" s="5"/>
      <c r="J166" t="s">
        <v>133</v>
      </c>
      <c r="K166">
        <v>1</v>
      </c>
      <c r="L166" s="5">
        <v>49</v>
      </c>
      <c r="M166" s="5">
        <f t="shared" si="3"/>
        <v>49</v>
      </c>
      <c r="N166" s="5">
        <f t="shared" si="4"/>
        <v>49</v>
      </c>
      <c r="O166" t="s">
        <v>118</v>
      </c>
      <c r="P166" t="s">
        <v>154</v>
      </c>
      <c r="Q166" t="s">
        <v>146</v>
      </c>
      <c r="R166" t="s">
        <v>184</v>
      </c>
    </row>
    <row r="167" spans="1:19" ht="15.75" customHeight="1" x14ac:dyDescent="0.25">
      <c r="A167">
        <f t="shared" si="0"/>
        <v>4</v>
      </c>
      <c r="B167" t="str">
        <f t="shared" si="1"/>
        <v>20230925D</v>
      </c>
      <c r="C167">
        <f t="shared" si="2"/>
        <v>1</v>
      </c>
      <c r="D167" s="4">
        <v>45194</v>
      </c>
      <c r="E167" s="6" t="s">
        <v>295</v>
      </c>
      <c r="F167" t="str">
        <f t="array" ref="F167">INDEX(Establishment!B$2:B$1031,MATCH($E167,Establishment!$A$2:$A$1031,0))</f>
        <v>Metro Department</v>
      </c>
      <c r="G167" t="str">
        <f t="array" ref="G167">INDEX(Establishment!C$2:C$1031,MATCH($E167,Establishment!$A$2:$A$1031,0))</f>
        <v>Market Market, BGC</v>
      </c>
      <c r="H167" t="s">
        <v>22</v>
      </c>
      <c r="I167" s="5">
        <v>362.8</v>
      </c>
      <c r="J167" t="s">
        <v>230</v>
      </c>
      <c r="K167">
        <v>2</v>
      </c>
      <c r="L167" s="5">
        <v>87.8</v>
      </c>
      <c r="M167" s="5">
        <f t="shared" si="3"/>
        <v>175.6</v>
      </c>
      <c r="N167" s="5">
        <f t="shared" si="4"/>
        <v>175.6</v>
      </c>
      <c r="O167" t="s">
        <v>118</v>
      </c>
      <c r="P167" t="s">
        <v>314</v>
      </c>
      <c r="Q167" t="s">
        <v>315</v>
      </c>
      <c r="R167" t="s">
        <v>316</v>
      </c>
    </row>
    <row r="168" spans="1:19" ht="15.75" customHeight="1" x14ac:dyDescent="0.25">
      <c r="A168">
        <f t="shared" si="0"/>
        <v>4</v>
      </c>
      <c r="B168" t="str">
        <f t="shared" si="1"/>
        <v>20230925D</v>
      </c>
      <c r="C168">
        <f t="shared" si="2"/>
        <v>1</v>
      </c>
      <c r="D168" s="4">
        <v>45194</v>
      </c>
      <c r="E168" s="6" t="s">
        <v>295</v>
      </c>
      <c r="F168" t="str">
        <f t="array" ref="F168">INDEX(Establishment!B$2:B$1031,MATCH($E168,Establishment!$A$2:$A$1031,0))</f>
        <v>Metro Department</v>
      </c>
      <c r="G168" t="str">
        <f t="array" ref="G168">INDEX(Establishment!C$2:C$1031,MATCH($E168,Establishment!$A$2:$A$1031,0))</f>
        <v>Market Market, BGC</v>
      </c>
      <c r="I168" s="5"/>
      <c r="J168" t="s">
        <v>230</v>
      </c>
      <c r="K168">
        <v>1</v>
      </c>
      <c r="L168" s="5">
        <v>20</v>
      </c>
      <c r="M168" s="5">
        <f t="shared" si="3"/>
        <v>20</v>
      </c>
      <c r="N168" s="5">
        <f t="shared" si="4"/>
        <v>195.6</v>
      </c>
      <c r="O168" t="s">
        <v>20</v>
      </c>
      <c r="P168" t="str">
        <f t="array" ref="P168">INDEX(Items!B$2:B$1072,MATCH($O168,Items!$A$2:$A$1072,0))</f>
        <v xml:space="preserve"> </v>
      </c>
      <c r="Q168" t="s">
        <v>317</v>
      </c>
      <c r="R168" t="str">
        <f t="array" ref="R168">INDEX(Items!D$2:D$1072,MATCH($O168,Items!$A$2:$A$1072,0))</f>
        <v xml:space="preserve"> </v>
      </c>
    </row>
    <row r="169" spans="1:19" ht="15.75" customHeight="1" x14ac:dyDescent="0.25">
      <c r="A169">
        <f t="shared" si="0"/>
        <v>4</v>
      </c>
      <c r="B169" t="str">
        <f t="shared" si="1"/>
        <v>20230925D</v>
      </c>
      <c r="C169">
        <f t="shared" si="2"/>
        <v>1</v>
      </c>
      <c r="D169" s="4">
        <v>45194</v>
      </c>
      <c r="E169" s="6" t="s">
        <v>295</v>
      </c>
      <c r="F169" t="str">
        <f t="array" ref="F169">INDEX(Establishment!B$2:B$1031,MATCH($E169,Establishment!$A$2:$A$1031,0))</f>
        <v>Metro Department</v>
      </c>
      <c r="G169" t="str">
        <f t="array" ref="G169">INDEX(Establishment!C$2:C$1031,MATCH($E169,Establishment!$A$2:$A$1031,0))</f>
        <v>Market Market, BGC</v>
      </c>
      <c r="I169" s="5"/>
      <c r="J169" t="s">
        <v>230</v>
      </c>
      <c r="K169">
        <v>1</v>
      </c>
      <c r="L169" s="5">
        <v>275</v>
      </c>
      <c r="M169" s="5">
        <f t="shared" si="3"/>
        <v>275</v>
      </c>
      <c r="N169" s="5">
        <f t="shared" si="4"/>
        <v>470.6</v>
      </c>
      <c r="O169" t="s">
        <v>20</v>
      </c>
      <c r="P169" t="str">
        <f t="array" ref="P169">INDEX(Items!B$2:B$1072,MATCH($O169,Items!$A$2:$A$1072,0))</f>
        <v xml:space="preserve"> </v>
      </c>
      <c r="Q169" t="s">
        <v>318</v>
      </c>
      <c r="R169" t="s">
        <v>319</v>
      </c>
    </row>
    <row r="170" spans="1:19" ht="15.75" customHeight="1" x14ac:dyDescent="0.25">
      <c r="A170">
        <f t="shared" si="0"/>
        <v>5</v>
      </c>
      <c r="B170" t="str">
        <f t="shared" si="1"/>
        <v>20230925E</v>
      </c>
      <c r="C170">
        <f t="shared" si="2"/>
        <v>1</v>
      </c>
      <c r="D170" s="4">
        <v>45194</v>
      </c>
      <c r="E170" s="6" t="s">
        <v>30</v>
      </c>
      <c r="F170" t="s">
        <v>320</v>
      </c>
      <c r="G170" t="s">
        <v>321</v>
      </c>
      <c r="H170" t="s">
        <v>2</v>
      </c>
      <c r="I170" s="5">
        <v>175</v>
      </c>
      <c r="J170" t="s">
        <v>230</v>
      </c>
      <c r="K170">
        <v>1</v>
      </c>
      <c r="L170" s="5">
        <v>155</v>
      </c>
      <c r="M170" s="5">
        <f t="shared" si="3"/>
        <v>155</v>
      </c>
      <c r="N170" s="5">
        <f t="shared" si="4"/>
        <v>155</v>
      </c>
      <c r="O170" t="s">
        <v>20</v>
      </c>
      <c r="P170" t="s">
        <v>322</v>
      </c>
      <c r="Q170" t="s">
        <v>323</v>
      </c>
      <c r="R170" t="str">
        <f t="array" ref="R170">INDEX(Items!D$2:D$1072,MATCH($O170,Items!$A$2:$A$1072,0))</f>
        <v xml:space="preserve"> </v>
      </c>
    </row>
    <row r="171" spans="1:19" ht="15.75" customHeight="1" x14ac:dyDescent="0.25">
      <c r="A171">
        <f t="shared" si="0"/>
        <v>5</v>
      </c>
      <c r="B171" t="str">
        <f t="shared" si="1"/>
        <v>20230925E</v>
      </c>
      <c r="C171">
        <f t="shared" si="2"/>
        <v>1</v>
      </c>
      <c r="D171" s="4">
        <v>45194</v>
      </c>
      <c r="E171" s="6" t="s">
        <v>30</v>
      </c>
      <c r="F171" t="s">
        <v>320</v>
      </c>
      <c r="G171" t="s">
        <v>321</v>
      </c>
      <c r="H171" t="s">
        <v>20</v>
      </c>
      <c r="I171" s="5"/>
      <c r="J171" t="s">
        <v>230</v>
      </c>
      <c r="K171">
        <v>1</v>
      </c>
      <c r="L171" s="5">
        <v>20</v>
      </c>
      <c r="M171" s="5">
        <f t="shared" si="3"/>
        <v>20</v>
      </c>
      <c r="N171" s="5">
        <f t="shared" si="4"/>
        <v>175</v>
      </c>
      <c r="O171" t="s">
        <v>20</v>
      </c>
      <c r="P171" t="s">
        <v>324</v>
      </c>
      <c r="Q171" t="s">
        <v>325</v>
      </c>
      <c r="R171" t="str">
        <f t="array" ref="R171">INDEX(Items!D$2:D$1072,MATCH($O171,Items!$A$2:$A$1072,0))</f>
        <v xml:space="preserve"> </v>
      </c>
    </row>
    <row r="172" spans="1:19" ht="15.75" customHeight="1" x14ac:dyDescent="0.25">
      <c r="A172">
        <f t="shared" si="0"/>
        <v>1</v>
      </c>
      <c r="B172" t="str">
        <f t="shared" si="1"/>
        <v>20230926A</v>
      </c>
      <c r="C172">
        <f t="shared" si="2"/>
        <v>1</v>
      </c>
      <c r="D172" s="4">
        <v>45195</v>
      </c>
      <c r="E172" s="6" t="s">
        <v>30</v>
      </c>
      <c r="F172" t="s">
        <v>144</v>
      </c>
      <c r="G172" t="s">
        <v>145</v>
      </c>
      <c r="I172" s="5"/>
      <c r="J172" t="s">
        <v>133</v>
      </c>
      <c r="K172">
        <v>1</v>
      </c>
      <c r="L172" s="5">
        <v>75</v>
      </c>
      <c r="M172" s="5">
        <f t="shared" si="3"/>
        <v>75</v>
      </c>
      <c r="N172" s="5">
        <f t="shared" si="4"/>
        <v>75</v>
      </c>
      <c r="O172" t="s">
        <v>20</v>
      </c>
      <c r="P172" t="str">
        <f t="array" ref="P172">INDEX(Items!B$2:B$1072,MATCH($O172,Items!$A$2:$A$1072,0))</f>
        <v xml:space="preserve"> </v>
      </c>
      <c r="Q172" t="s">
        <v>146</v>
      </c>
      <c r="R172" t="s">
        <v>326</v>
      </c>
      <c r="S172" t="s">
        <v>327</v>
      </c>
    </row>
    <row r="173" spans="1:19" ht="15.75" customHeight="1" x14ac:dyDescent="0.25">
      <c r="A173">
        <f t="shared" si="0"/>
        <v>2</v>
      </c>
      <c r="B173" t="str">
        <f t="shared" si="1"/>
        <v>20230926B</v>
      </c>
      <c r="C173">
        <f t="shared" si="2"/>
        <v>1</v>
      </c>
      <c r="D173" s="4">
        <v>45195</v>
      </c>
      <c r="E173" s="6" t="s">
        <v>30</v>
      </c>
      <c r="F173" t="s">
        <v>147</v>
      </c>
      <c r="G173" t="s">
        <v>148</v>
      </c>
      <c r="H173" t="s">
        <v>2</v>
      </c>
      <c r="I173" s="5">
        <v>12</v>
      </c>
      <c r="J173" t="s">
        <v>149</v>
      </c>
      <c r="K173">
        <v>1</v>
      </c>
      <c r="L173" s="5">
        <v>12</v>
      </c>
      <c r="M173" s="5">
        <f t="shared" si="3"/>
        <v>12</v>
      </c>
      <c r="N173" s="5">
        <f t="shared" si="4"/>
        <v>12</v>
      </c>
      <c r="O173" t="s">
        <v>118</v>
      </c>
      <c r="P173" t="str">
        <f t="array" ref="P173">INDEX(Items!B$2:B$1072,MATCH($O173,Items!$A$2:$A$1072,0))</f>
        <v xml:space="preserve"> </v>
      </c>
      <c r="Q173" t="s">
        <v>150</v>
      </c>
      <c r="R173" t="s">
        <v>151</v>
      </c>
    </row>
    <row r="174" spans="1:19" ht="15.75" customHeight="1" x14ac:dyDescent="0.25">
      <c r="A174">
        <f t="shared" si="0"/>
        <v>3</v>
      </c>
      <c r="B174" t="str">
        <f t="shared" si="1"/>
        <v>20230926C</v>
      </c>
      <c r="C174">
        <f t="shared" si="2"/>
        <v>1</v>
      </c>
      <c r="D174" s="4">
        <v>45195</v>
      </c>
      <c r="E174" s="6" t="s">
        <v>328</v>
      </c>
      <c r="F174" t="str">
        <f t="array" ref="F174">INDEX(Establishment!B$2:B$1031,MATCH($E174,Establishment!$A$2:$A$1031,0))</f>
        <v>Lawson</v>
      </c>
      <c r="G174" t="str">
        <f t="array" ref="G174">INDEX(Establishment!C$2:C$1031,MATCH($E174,Establishment!$A$2:$A$1031,0))</f>
        <v>Asian Century Center</v>
      </c>
      <c r="H174" t="s">
        <v>2</v>
      </c>
      <c r="I174" s="5">
        <v>81</v>
      </c>
      <c r="J174" t="s">
        <v>58</v>
      </c>
      <c r="K174">
        <v>1</v>
      </c>
      <c r="L174" s="5">
        <v>81</v>
      </c>
      <c r="M174" s="5">
        <f t="shared" si="3"/>
        <v>81</v>
      </c>
      <c r="N174" s="5">
        <f t="shared" si="4"/>
        <v>81</v>
      </c>
      <c r="O174" t="s">
        <v>118</v>
      </c>
      <c r="Q174" t="s">
        <v>146</v>
      </c>
      <c r="R174" t="s">
        <v>329</v>
      </c>
      <c r="S174" t="s">
        <v>330</v>
      </c>
    </row>
    <row r="175" spans="1:19" ht="15.75" customHeight="1" x14ac:dyDescent="0.25">
      <c r="A175">
        <f>IF(OR(E175&lt;&gt;D174,E175=""),1,IF(NOT(AND(F175=E174,G175=F174,H175=G174)),A174+1,IF(OR(#REF!="",AND(#REF!&lt;&gt;"",#REF!&lt;&gt;H174,H174&lt;&gt;"")),A174,A174+1)))</f>
        <v>1</v>
      </c>
      <c r="B175" t="str">
        <f t="shared" si="1"/>
        <v>20230926A</v>
      </c>
      <c r="C175">
        <f t="shared" si="2"/>
        <v>1</v>
      </c>
      <c r="D175" s="4">
        <v>45195</v>
      </c>
      <c r="E175" s="6" t="s">
        <v>30</v>
      </c>
      <c r="F175" t="s">
        <v>143</v>
      </c>
      <c r="G175" t="s">
        <v>331</v>
      </c>
      <c r="H175" s="7" t="s">
        <v>22</v>
      </c>
      <c r="I175" s="5">
        <v>704.5</v>
      </c>
      <c r="J175" t="s">
        <v>58</v>
      </c>
      <c r="K175">
        <v>20</v>
      </c>
      <c r="L175" s="5">
        <v>11.5</v>
      </c>
      <c r="M175" s="5">
        <f t="shared" si="3"/>
        <v>230</v>
      </c>
      <c r="N175" s="5">
        <f t="shared" si="4"/>
        <v>230</v>
      </c>
      <c r="O175" s="7" t="s">
        <v>69</v>
      </c>
      <c r="P175" t="str">
        <f t="array" ref="P175">INDEX(Items!B$2:B$1072,MATCH($O175,Items!$A$2:$A$1072,0))</f>
        <v xml:space="preserve">Gliclazide </v>
      </c>
      <c r="Q175" t="str">
        <f t="array" ref="Q175">INDEX(Items!C$2:C$1072,MATCH($O175,Items!$A$2:$A$1072,0))</f>
        <v>Zeltine-MR</v>
      </c>
      <c r="R175" t="str">
        <f t="array" ref="R175">INDEX(Items!D$2:D$1072,MATCH($O175,Items!$A$2:$A$1072,0))</f>
        <v>60mg</v>
      </c>
    </row>
    <row r="176" spans="1:19" ht="15.75" customHeight="1" x14ac:dyDescent="0.25">
      <c r="A176">
        <f>IF(OR(D176&lt;&gt;E175,D176=""),1,IF(NOT(AND(E176=F175,F176=G175,G176=H175)),A175+1,IF(OR(H176="",AND(H176&lt;&gt;"",H176&lt;&gt;#REF!,#REF!&lt;&gt;"")),A175,A175+1)))</f>
        <v>1</v>
      </c>
      <c r="B176" t="str">
        <f t="shared" si="1"/>
        <v>20230926A</v>
      </c>
      <c r="C176">
        <f t="shared" si="2"/>
        <v>1</v>
      </c>
      <c r="D176" s="4">
        <v>45195</v>
      </c>
      <c r="E176" s="6" t="s">
        <v>30</v>
      </c>
      <c r="F176" t="s">
        <v>143</v>
      </c>
      <c r="G176" t="s">
        <v>331</v>
      </c>
      <c r="H176" t="s">
        <v>20</v>
      </c>
      <c r="I176" s="5"/>
      <c r="J176" t="s">
        <v>58</v>
      </c>
      <c r="K176">
        <v>1</v>
      </c>
      <c r="L176" s="5">
        <v>99</v>
      </c>
      <c r="M176" s="5">
        <f t="shared" si="3"/>
        <v>99</v>
      </c>
      <c r="N176" s="5">
        <f t="shared" si="4"/>
        <v>329</v>
      </c>
      <c r="O176" s="7" t="s">
        <v>118</v>
      </c>
      <c r="P176" s="7" t="s">
        <v>332</v>
      </c>
      <c r="Q176" s="7" t="s">
        <v>333</v>
      </c>
      <c r="R176" s="7" t="s">
        <v>334</v>
      </c>
    </row>
    <row r="177" spans="1:19" ht="15.75" customHeight="1" x14ac:dyDescent="0.25">
      <c r="A177">
        <f t="shared" ref="A177:A432" si="17">IF(OR(D177&lt;&gt;D176,D177=""),1,IF(NOT(AND(E177=E176,F177=F176,G177=G176)),A176+1,IF(OR(H177="",AND(H177&lt;&gt;"",H177&lt;&gt;H176,H176&lt;&gt;"")),A176,A176+1)))</f>
        <v>2</v>
      </c>
      <c r="B177" t="str">
        <f t="shared" si="1"/>
        <v>20230926B</v>
      </c>
      <c r="C177">
        <f t="shared" ref="C177:C184" si="18">IF(OR(B177="",B177&lt;&gt;B186),1,C186+1)</f>
        <v>1</v>
      </c>
      <c r="D177" s="4">
        <v>45195</v>
      </c>
      <c r="E177" s="6" t="s">
        <v>30</v>
      </c>
      <c r="F177" t="s">
        <v>143</v>
      </c>
      <c r="G177" t="s">
        <v>331</v>
      </c>
      <c r="H177" t="s">
        <v>20</v>
      </c>
      <c r="I177" s="5"/>
      <c r="J177" t="s">
        <v>58</v>
      </c>
      <c r="K177">
        <v>1</v>
      </c>
      <c r="L177" s="5">
        <v>29.5</v>
      </c>
      <c r="M177" s="5">
        <f t="shared" si="3"/>
        <v>29.5</v>
      </c>
      <c r="N177" s="5">
        <f t="shared" si="4"/>
        <v>29.5</v>
      </c>
      <c r="O177" s="7" t="s">
        <v>335</v>
      </c>
      <c r="P177" t="str">
        <f t="array" ref="P177">INDEX(Items!B$2:B$1072,MATCH($O177,Items!$A$2:$A$1072,0))</f>
        <v>Spironolactone</v>
      </c>
      <c r="Q177" t="str">
        <f t="array" ref="Q177">INDEX(Items!C$2:C$1072,MATCH($O177,Items!$A$2:$A$1072,0))</f>
        <v>Aldactone</v>
      </c>
      <c r="R177" t="str">
        <f t="array" ref="R177">INDEX(Items!D$2:D$1072,MATCH($O177,Items!$A$2:$A$1072,0))</f>
        <v>50mg</v>
      </c>
    </row>
    <row r="178" spans="1:19" ht="15.75" customHeight="1" x14ac:dyDescent="0.25">
      <c r="A178">
        <f t="shared" si="17"/>
        <v>3</v>
      </c>
      <c r="B178" t="str">
        <f t="shared" si="1"/>
        <v>20230926C</v>
      </c>
      <c r="C178">
        <f t="shared" si="18"/>
        <v>1</v>
      </c>
      <c r="D178" s="4">
        <v>45195</v>
      </c>
      <c r="E178" s="6" t="s">
        <v>30</v>
      </c>
      <c r="F178" t="s">
        <v>143</v>
      </c>
      <c r="G178" t="s">
        <v>331</v>
      </c>
      <c r="H178" t="s">
        <v>20</v>
      </c>
      <c r="I178" s="5"/>
      <c r="J178" t="s">
        <v>58</v>
      </c>
      <c r="K178">
        <v>16</v>
      </c>
      <c r="L178" s="5">
        <v>17.25</v>
      </c>
      <c r="M178" s="5">
        <f t="shared" si="3"/>
        <v>276</v>
      </c>
      <c r="N178" s="5">
        <f t="shared" si="4"/>
        <v>276</v>
      </c>
      <c r="O178" s="7" t="s">
        <v>336</v>
      </c>
      <c r="P178" t="str">
        <f t="array" ref="P178">INDEX(Items!B$2:B$1072,MATCH($O178,Items!$A$2:$A$1072,0))</f>
        <v>BetaCard</v>
      </c>
      <c r="Q178" t="str">
        <f t="array" ref="Q178">INDEX(Items!C$2:C$1072,MATCH($O178,Items!$A$2:$A$1072,0))</f>
        <v>Carvedilol</v>
      </c>
      <c r="R178" t="str">
        <f t="array" ref="R178">INDEX(Items!D$2:D$1072,MATCH($O178,Items!$A$2:$A$1072,0))</f>
        <v>25mg</v>
      </c>
    </row>
    <row r="179" spans="1:19" ht="15.75" customHeight="1" x14ac:dyDescent="0.25">
      <c r="A179">
        <f t="shared" si="17"/>
        <v>4</v>
      </c>
      <c r="B179" t="str">
        <f t="shared" si="1"/>
        <v>20230926D</v>
      </c>
      <c r="C179">
        <f t="shared" si="18"/>
        <v>1</v>
      </c>
      <c r="D179" s="4">
        <v>45195</v>
      </c>
      <c r="E179" s="6" t="s">
        <v>30</v>
      </c>
      <c r="F179" t="s">
        <v>143</v>
      </c>
      <c r="G179" t="s">
        <v>331</v>
      </c>
      <c r="H179" t="s">
        <v>20</v>
      </c>
      <c r="I179" s="5"/>
      <c r="J179" t="s">
        <v>58</v>
      </c>
      <c r="K179">
        <v>1</v>
      </c>
      <c r="L179" s="5">
        <v>70</v>
      </c>
      <c r="M179" s="5">
        <f t="shared" si="3"/>
        <v>70</v>
      </c>
      <c r="N179" s="5">
        <f t="shared" si="4"/>
        <v>70</v>
      </c>
      <c r="O179" s="7" t="s">
        <v>303</v>
      </c>
      <c r="P179" t="str">
        <f t="array" ref="P179">INDEX(Items!B$2:B$1072,MATCH($O179,Items!$A$2:$A$1072,0))</f>
        <v>Forti-D</v>
      </c>
      <c r="Q179" t="str">
        <f t="array" ref="Q179">INDEX(Items!C$2:C$1072,MATCH($O179,Items!$A$2:$A$1072,0))</f>
        <v>Colecalciferol (Vitamin D)</v>
      </c>
      <c r="R179" t="str">
        <f t="array" ref="R179">INDEX(Items!D$2:D$1072,MATCH($O179,Items!$A$2:$A$1072,0))</f>
        <v>500UI Soft Gel</v>
      </c>
    </row>
    <row r="180" spans="1:19" ht="15.75" customHeight="1" x14ac:dyDescent="0.25">
      <c r="A180">
        <f t="shared" si="17"/>
        <v>5</v>
      </c>
      <c r="B180" t="str">
        <f t="shared" si="1"/>
        <v>20230926E</v>
      </c>
      <c r="C180">
        <f t="shared" si="18"/>
        <v>1</v>
      </c>
      <c r="D180" s="4">
        <v>45195</v>
      </c>
      <c r="E180" s="6" t="s">
        <v>30</v>
      </c>
      <c r="F180" s="7" t="s">
        <v>337</v>
      </c>
      <c r="G180" t="s">
        <v>175</v>
      </c>
      <c r="H180" t="s">
        <v>2</v>
      </c>
      <c r="I180" s="5">
        <v>175</v>
      </c>
      <c r="J180" t="s">
        <v>133</v>
      </c>
      <c r="K180">
        <v>1</v>
      </c>
      <c r="L180" s="5">
        <v>175</v>
      </c>
      <c r="M180" s="5">
        <f t="shared" si="3"/>
        <v>175</v>
      </c>
      <c r="N180" s="5">
        <f t="shared" si="4"/>
        <v>175</v>
      </c>
      <c r="O180" t="s">
        <v>118</v>
      </c>
      <c r="Q180" s="7" t="s">
        <v>338</v>
      </c>
      <c r="R180" s="7"/>
    </row>
    <row r="181" spans="1:19" ht="15.75" customHeight="1" x14ac:dyDescent="0.25">
      <c r="A181">
        <f t="shared" si="17"/>
        <v>6</v>
      </c>
      <c r="B181" t="str">
        <f t="shared" si="1"/>
        <v>20230926F</v>
      </c>
      <c r="C181">
        <f t="shared" si="18"/>
        <v>1</v>
      </c>
      <c r="D181" s="4">
        <v>45195</v>
      </c>
      <c r="E181" s="6" t="s">
        <v>30</v>
      </c>
      <c r="F181" t="s">
        <v>174</v>
      </c>
      <c r="G181" t="s">
        <v>175</v>
      </c>
      <c r="H181" t="s">
        <v>2</v>
      </c>
      <c r="I181" s="5">
        <v>14</v>
      </c>
      <c r="J181" t="s">
        <v>149</v>
      </c>
      <c r="K181">
        <v>1</v>
      </c>
      <c r="L181" s="5">
        <v>14</v>
      </c>
      <c r="M181" s="5">
        <f t="shared" si="3"/>
        <v>14</v>
      </c>
      <c r="N181" s="5">
        <f t="shared" si="4"/>
        <v>14</v>
      </c>
      <c r="O181" t="s">
        <v>118</v>
      </c>
      <c r="P181" t="str">
        <f t="array" ref="P181">INDEX(Items!B$2:B$1072,MATCH($O181,Items!$A$2:$A$1072,0))</f>
        <v xml:space="preserve"> </v>
      </c>
      <c r="Q181" t="s">
        <v>150</v>
      </c>
      <c r="R181" s="7" t="s">
        <v>312</v>
      </c>
    </row>
    <row r="182" spans="1:19" ht="15.75" customHeight="1" x14ac:dyDescent="0.25">
      <c r="A182">
        <f t="shared" si="17"/>
        <v>1</v>
      </c>
      <c r="B182" t="str">
        <f t="shared" si="1"/>
        <v>20230927A</v>
      </c>
      <c r="C182">
        <f t="shared" si="18"/>
        <v>1</v>
      </c>
      <c r="D182" s="4">
        <v>45196</v>
      </c>
      <c r="E182" s="6" t="s">
        <v>30</v>
      </c>
      <c r="F182" t="s">
        <v>144</v>
      </c>
      <c r="G182" t="s">
        <v>145</v>
      </c>
      <c r="I182" s="5"/>
      <c r="J182" t="s">
        <v>133</v>
      </c>
      <c r="K182">
        <v>1</v>
      </c>
      <c r="L182" s="5">
        <v>75</v>
      </c>
      <c r="M182" s="5">
        <f t="shared" si="3"/>
        <v>75</v>
      </c>
      <c r="N182" s="5">
        <f t="shared" si="4"/>
        <v>75</v>
      </c>
      <c r="O182" t="s">
        <v>20</v>
      </c>
      <c r="P182" t="str">
        <f t="array" ref="P182">INDEX(Items!B$2:B$1072,MATCH($O182,Items!$A$2:$A$1072,0))</f>
        <v xml:space="preserve"> </v>
      </c>
      <c r="Q182" t="s">
        <v>146</v>
      </c>
      <c r="R182" t="s">
        <v>326</v>
      </c>
      <c r="S182" t="s">
        <v>327</v>
      </c>
    </row>
    <row r="183" spans="1:19" ht="15.75" customHeight="1" x14ac:dyDescent="0.25">
      <c r="A183">
        <f t="shared" si="17"/>
        <v>2</v>
      </c>
      <c r="B183" t="str">
        <f t="shared" si="1"/>
        <v>20230927B</v>
      </c>
      <c r="C183">
        <f t="shared" si="18"/>
        <v>1</v>
      </c>
      <c r="D183" s="4">
        <v>45196</v>
      </c>
      <c r="E183" s="6" t="s">
        <v>30</v>
      </c>
      <c r="F183" t="s">
        <v>147</v>
      </c>
      <c r="G183" t="s">
        <v>148</v>
      </c>
      <c r="H183" t="s">
        <v>2</v>
      </c>
      <c r="I183" s="5">
        <v>12</v>
      </c>
      <c r="J183" t="s">
        <v>149</v>
      </c>
      <c r="K183">
        <v>1</v>
      </c>
      <c r="L183" s="5">
        <v>12</v>
      </c>
      <c r="M183" s="5">
        <f t="shared" si="3"/>
        <v>12</v>
      </c>
      <c r="N183" s="5">
        <f t="shared" si="4"/>
        <v>12</v>
      </c>
      <c r="O183" t="s">
        <v>118</v>
      </c>
      <c r="P183" t="str">
        <f t="array" ref="P183">INDEX(Items!B$2:B$1072,MATCH($O183,Items!$A$2:$A$1072,0))</f>
        <v xml:space="preserve"> </v>
      </c>
      <c r="Q183" t="s">
        <v>150</v>
      </c>
      <c r="R183" t="s">
        <v>151</v>
      </c>
    </row>
    <row r="184" spans="1:19" ht="15.75" customHeight="1" x14ac:dyDescent="0.25">
      <c r="A184">
        <f t="shared" si="17"/>
        <v>3</v>
      </c>
      <c r="B184" t="str">
        <f t="shared" si="1"/>
        <v>20230927C</v>
      </c>
      <c r="C184">
        <f t="shared" si="18"/>
        <v>1</v>
      </c>
      <c r="D184" s="4">
        <v>45196</v>
      </c>
      <c r="E184" s="6" t="s">
        <v>30</v>
      </c>
      <c r="F184" s="7" t="s">
        <v>178</v>
      </c>
      <c r="G184" s="7" t="s">
        <v>339</v>
      </c>
      <c r="H184" s="7" t="s">
        <v>2</v>
      </c>
      <c r="I184" s="5">
        <v>39</v>
      </c>
      <c r="J184" s="7" t="s">
        <v>166</v>
      </c>
      <c r="K184" s="7">
        <v>3</v>
      </c>
      <c r="L184" s="5">
        <v>13</v>
      </c>
      <c r="M184" s="5">
        <f t="shared" si="3"/>
        <v>39</v>
      </c>
      <c r="N184" s="5">
        <f t="shared" si="4"/>
        <v>39</v>
      </c>
      <c r="O184" t="s">
        <v>20</v>
      </c>
      <c r="P184" t="str">
        <f t="array" ref="P184">INDEX(Items!B$2:B$1072,MATCH($O184,Items!$A$2:$A$1072,0))</f>
        <v xml:space="preserve"> </v>
      </c>
      <c r="Q184" t="str">
        <f t="array" ref="Q184">INDEX(Items!C$2:C$1072,MATCH($O184,Items!$A$2:$A$1072,0))</f>
        <v xml:space="preserve"> </v>
      </c>
      <c r="R184" t="str">
        <f t="array" ref="R184">INDEX(Items!D$2:D$1072,MATCH($O184,Items!$A$2:$A$1072,0))</f>
        <v xml:space="preserve"> </v>
      </c>
    </row>
    <row r="185" spans="1:19" ht="15.75" customHeight="1" x14ac:dyDescent="0.25">
      <c r="A185">
        <f>IF(OR(D185&lt;&gt;D183,D185=""),1,IF(NOT(AND(E185=E183,F185=F183,G185=G183)),A183+1,IF(OR(H185="",AND(H185&lt;&gt;"",H185&lt;&gt;H183,H183&lt;&gt;"")),A183,A183+1)))</f>
        <v>3</v>
      </c>
      <c r="B185" t="str">
        <f t="shared" ref="B185" si="19">IF(D185&lt;&gt;"",TEXT(D185,"YYYYMMDD")&amp;CHAR(64+A185),"")</f>
        <v>20230927C</v>
      </c>
      <c r="C185">
        <f t="shared" ref="C185" si="20">IF(OR(B185="",B185&lt;&gt;B193),1,C193+1)</f>
        <v>1</v>
      </c>
      <c r="D185" s="4">
        <v>45196</v>
      </c>
      <c r="E185" s="6" t="s">
        <v>30</v>
      </c>
      <c r="F185" s="14" t="s">
        <v>1261</v>
      </c>
      <c r="G185" s="14" t="s">
        <v>1262</v>
      </c>
      <c r="H185" s="7" t="s">
        <v>2</v>
      </c>
      <c r="I185" s="5">
        <v>100</v>
      </c>
      <c r="J185" t="s">
        <v>166</v>
      </c>
      <c r="K185" s="7">
        <v>1</v>
      </c>
      <c r="L185" s="5">
        <v>100</v>
      </c>
      <c r="M185" s="5">
        <f t="shared" ref="M185" si="21">K185*L185</f>
        <v>100</v>
      </c>
      <c r="N185" s="5">
        <f>IF(B185=B183,N183+M185,M185)</f>
        <v>100</v>
      </c>
      <c r="O185" t="s">
        <v>118</v>
      </c>
      <c r="P185" t="s">
        <v>1261</v>
      </c>
      <c r="Q185" s="14" t="s">
        <v>1263</v>
      </c>
      <c r="R185" s="14" t="s">
        <v>1264</v>
      </c>
    </row>
    <row r="186" spans="1:19" ht="15.75" customHeight="1" x14ac:dyDescent="0.25">
      <c r="A186">
        <f>IF(OR(D186&lt;&gt;D184,D186=""),1,IF(NOT(AND(E186=E184,F186=F184,G186=G184)),A184+1,IF(OR(H186="",AND(H186&lt;&gt;"",H186&lt;&gt;H184,H184&lt;&gt;"")),A184,A184+1)))</f>
        <v>4</v>
      </c>
      <c r="B186" t="str">
        <f t="shared" si="1"/>
        <v>20230927D</v>
      </c>
      <c r="C186">
        <f t="shared" si="2"/>
        <v>1</v>
      </c>
      <c r="D186" s="4">
        <v>45196</v>
      </c>
      <c r="E186" s="6" t="s">
        <v>340</v>
      </c>
      <c r="F186" t="str">
        <f t="array" ref="F186">INDEX(Establishment!B$2:B$1031,MATCH($E186,Establishment!$A$2:$A$1031,0))</f>
        <v>Landmark</v>
      </c>
      <c r="G186" t="str">
        <f t="array" ref="G186">INDEX(Establishment!C$2:C$1031,MATCH($E186,Establishment!$A$2:$A$1031,0))</f>
        <v>BGC</v>
      </c>
      <c r="H186" s="7" t="s">
        <v>22</v>
      </c>
      <c r="I186" s="5">
        <v>502.65</v>
      </c>
      <c r="J186" t="s">
        <v>166</v>
      </c>
      <c r="K186" s="7">
        <v>5</v>
      </c>
      <c r="L186" s="5">
        <v>8</v>
      </c>
      <c r="M186" s="5">
        <f t="shared" si="3"/>
        <v>40</v>
      </c>
      <c r="N186" s="5">
        <f>IF(B186=B184,N184+M186,M186)</f>
        <v>40</v>
      </c>
      <c r="O186" t="s">
        <v>118</v>
      </c>
      <c r="P186" t="str">
        <f t="array" ref="P186">INDEX(Items!B$2:B$1072,MATCH($O186,Items!$A$2:$A$1072,0))</f>
        <v xml:space="preserve"> </v>
      </c>
      <c r="Q186" t="str">
        <f t="array" ref="Q186">INDEX(Items!C$2:C$1072,MATCH($O186,Items!$A$2:$A$1072,0))</f>
        <v>One Time</v>
      </c>
      <c r="R186" t="str">
        <f t="array" ref="R186">INDEX(Items!D$2:D$1072,MATCH($O186,Items!$A$2:$A$1072,0))</f>
        <v xml:space="preserve"> </v>
      </c>
    </row>
    <row r="187" spans="1:19" ht="15.75" customHeight="1" x14ac:dyDescent="0.25">
      <c r="A187">
        <f t="shared" si="17"/>
        <v>4</v>
      </c>
      <c r="B187" t="str">
        <f t="shared" si="1"/>
        <v>20230927D</v>
      </c>
      <c r="C187">
        <f t="shared" si="2"/>
        <v>1</v>
      </c>
      <c r="D187" s="4">
        <v>45196</v>
      </c>
      <c r="E187" s="6" t="s">
        <v>340</v>
      </c>
      <c r="F187" t="str">
        <f t="array" ref="F187">INDEX(Establishment!B$2:B$1031,MATCH($E187,Establishment!$A$2:$A$1031,0))</f>
        <v>Landmark</v>
      </c>
      <c r="G187" t="str">
        <f t="array" ref="G187">INDEX(Establishment!C$2:C$1031,MATCH($E187,Establishment!$A$2:$A$1031,0))</f>
        <v>BGC</v>
      </c>
      <c r="I187" s="5"/>
      <c r="J187" t="s">
        <v>166</v>
      </c>
      <c r="K187" s="7">
        <v>1</v>
      </c>
      <c r="L187" s="5">
        <v>293.14999999999998</v>
      </c>
      <c r="M187" s="5">
        <f t="shared" si="3"/>
        <v>293.14999999999998</v>
      </c>
      <c r="N187" s="5">
        <f t="shared" si="4"/>
        <v>333.15</v>
      </c>
      <c r="O187" s="3" t="s">
        <v>341</v>
      </c>
      <c r="P187" t="str">
        <f t="array" ref="P187">INDEX(Items!B$2:B$1072,MATCH($O187,Items!$A$2:$A$1072,0))</f>
        <v>Milo</v>
      </c>
      <c r="Q187" t="str">
        <f t="array" ref="Q187">INDEX(Items!C$2:C$1072,MATCH($O187,Items!$A$2:$A$1072,0))</f>
        <v>Cocoa Powder</v>
      </c>
      <c r="R187" t="str">
        <f t="array" ref="R187">INDEX(Items!D$2:D$1072,MATCH($O187,Items!$A$2:$A$1072,0))</f>
        <v>1Kg</v>
      </c>
    </row>
    <row r="188" spans="1:19" ht="15.75" customHeight="1" x14ac:dyDescent="0.25">
      <c r="A188">
        <f t="shared" si="17"/>
        <v>4</v>
      </c>
      <c r="B188" t="str">
        <f t="shared" si="1"/>
        <v>20230927D</v>
      </c>
      <c r="C188">
        <f t="shared" si="2"/>
        <v>1</v>
      </c>
      <c r="D188" s="4">
        <v>45196</v>
      </c>
      <c r="E188" s="6" t="s">
        <v>340</v>
      </c>
      <c r="F188" t="str">
        <f t="array" ref="F188">INDEX(Establishment!B$2:B$1031,MATCH($E188,Establishment!$A$2:$A$1031,0))</f>
        <v>Landmark</v>
      </c>
      <c r="G188" t="str">
        <f t="array" ref="G188">INDEX(Establishment!C$2:C$1031,MATCH($E188,Establishment!$A$2:$A$1031,0))</f>
        <v>BGC</v>
      </c>
      <c r="I188" s="5"/>
      <c r="J188" t="s">
        <v>166</v>
      </c>
      <c r="K188" s="7">
        <v>1</v>
      </c>
      <c r="L188" s="5">
        <v>137.25</v>
      </c>
      <c r="M188" s="5">
        <f t="shared" si="3"/>
        <v>137.25</v>
      </c>
      <c r="N188" s="5">
        <f t="shared" si="4"/>
        <v>470.4</v>
      </c>
      <c r="O188" s="7" t="s">
        <v>342</v>
      </c>
      <c r="P188" t="str">
        <f t="array" ref="P188">INDEX(Items!B$2:B$1072,MATCH($O188,Items!$A$2:$A$1072,0))</f>
        <v>Milo</v>
      </c>
      <c r="Q188" t="str">
        <f t="array" ref="Q188">INDEX(Items!C$2:C$1072,MATCH($O188,Items!$A$2:$A$1072,0))</f>
        <v>Cocoa Powder</v>
      </c>
      <c r="R188" t="str">
        <f t="array" ref="R188">INDEX(Items!D$2:D$1072,MATCH($O188,Items!$A$2:$A$1072,0))</f>
        <v>Twin Pack 48g</v>
      </c>
    </row>
    <row r="189" spans="1:19" ht="15.75" customHeight="1" x14ac:dyDescent="0.25">
      <c r="A189">
        <f t="shared" si="17"/>
        <v>4</v>
      </c>
      <c r="B189" t="str">
        <f t="shared" si="1"/>
        <v>20230927D</v>
      </c>
      <c r="C189">
        <f t="shared" si="2"/>
        <v>1</v>
      </c>
      <c r="D189" s="4">
        <v>45196</v>
      </c>
      <c r="E189" s="6" t="s">
        <v>340</v>
      </c>
      <c r="F189" t="str">
        <f t="array" ref="F189">INDEX(Establishment!B$2:B$1031,MATCH($E189,Establishment!$A$2:$A$1031,0))</f>
        <v>Landmark</v>
      </c>
      <c r="G189" t="str">
        <f t="array" ref="G189">INDEX(Establishment!C$2:C$1031,MATCH($E189,Establishment!$A$2:$A$1031,0))</f>
        <v>BGC</v>
      </c>
      <c r="I189" s="5"/>
      <c r="J189" t="s">
        <v>133</v>
      </c>
      <c r="K189" s="7">
        <v>1</v>
      </c>
      <c r="L189" s="5">
        <v>32.25</v>
      </c>
      <c r="M189" s="5">
        <f t="shared" si="3"/>
        <v>32.25</v>
      </c>
      <c r="N189" s="5">
        <f t="shared" si="4"/>
        <v>502.65</v>
      </c>
      <c r="O189" s="7" t="s">
        <v>118</v>
      </c>
      <c r="P189" s="7">
        <v>555</v>
      </c>
      <c r="Q189" s="7" t="s">
        <v>204</v>
      </c>
      <c r="R189" s="7" t="s">
        <v>343</v>
      </c>
    </row>
    <row r="190" spans="1:19" ht="15.75" customHeight="1" x14ac:dyDescent="0.25">
      <c r="A190">
        <f t="shared" si="17"/>
        <v>1</v>
      </c>
      <c r="B190" t="str">
        <f t="shared" si="1"/>
        <v>20230928A</v>
      </c>
      <c r="C190">
        <f t="shared" si="2"/>
        <v>1</v>
      </c>
      <c r="D190" s="4">
        <v>45197</v>
      </c>
      <c r="E190" s="6" t="s">
        <v>30</v>
      </c>
      <c r="F190" t="s">
        <v>144</v>
      </c>
      <c r="G190" t="s">
        <v>145</v>
      </c>
      <c r="H190" s="7" t="s">
        <v>2</v>
      </c>
      <c r="I190" s="5">
        <v>75</v>
      </c>
      <c r="J190" t="s">
        <v>133</v>
      </c>
      <c r="K190">
        <v>1</v>
      </c>
      <c r="L190" s="5">
        <v>75</v>
      </c>
      <c r="M190" s="5">
        <f t="shared" si="3"/>
        <v>75</v>
      </c>
      <c r="N190" s="5">
        <f t="shared" si="4"/>
        <v>75</v>
      </c>
      <c r="O190" s="7" t="s">
        <v>118</v>
      </c>
      <c r="P190" t="str">
        <f t="array" ref="P190">INDEX(Items!B$2:B$1072,MATCH($O190,Items!$A$2:$A$1072,0))</f>
        <v xml:space="preserve"> </v>
      </c>
      <c r="Q190" t="s">
        <v>146</v>
      </c>
      <c r="R190" s="7" t="s">
        <v>159</v>
      </c>
      <c r="S190" t="s">
        <v>327</v>
      </c>
    </row>
    <row r="191" spans="1:19" ht="15.75" customHeight="1" x14ac:dyDescent="0.25">
      <c r="A191">
        <f t="shared" si="17"/>
        <v>2</v>
      </c>
      <c r="B191" t="str">
        <f t="shared" si="1"/>
        <v>20230928B</v>
      </c>
      <c r="C191">
        <f t="shared" si="2"/>
        <v>1</v>
      </c>
      <c r="D191" s="4">
        <v>45197</v>
      </c>
      <c r="E191" s="6" t="s">
        <v>30</v>
      </c>
      <c r="F191" t="s">
        <v>147</v>
      </c>
      <c r="G191" t="s">
        <v>148</v>
      </c>
      <c r="H191" t="s">
        <v>2</v>
      </c>
      <c r="I191" s="5">
        <v>12</v>
      </c>
      <c r="J191" t="s">
        <v>149</v>
      </c>
      <c r="K191">
        <v>1</v>
      </c>
      <c r="L191" s="5">
        <v>12</v>
      </c>
      <c r="M191" s="5">
        <f t="shared" si="3"/>
        <v>12</v>
      </c>
      <c r="N191" s="5">
        <f t="shared" si="4"/>
        <v>12</v>
      </c>
      <c r="O191" t="s">
        <v>118</v>
      </c>
      <c r="P191" t="str">
        <f t="array" ref="P191">INDEX(Items!B$2:B$1072,MATCH($O191,Items!$A$2:$A$1072,0))</f>
        <v xml:space="preserve"> </v>
      </c>
      <c r="Q191" t="s">
        <v>150</v>
      </c>
      <c r="R191" t="s">
        <v>151</v>
      </c>
    </row>
    <row r="192" spans="1:19" ht="15.75" customHeight="1" x14ac:dyDescent="0.25">
      <c r="A192">
        <f t="shared" si="17"/>
        <v>3</v>
      </c>
      <c r="B192" t="str">
        <f t="shared" si="1"/>
        <v>20230928C</v>
      </c>
      <c r="C192">
        <f t="shared" si="2"/>
        <v>1</v>
      </c>
      <c r="D192" s="4">
        <v>45197</v>
      </c>
      <c r="E192" s="6" t="s">
        <v>30</v>
      </c>
      <c r="F192" s="7" t="s">
        <v>344</v>
      </c>
      <c r="G192" s="7" t="s">
        <v>339</v>
      </c>
      <c r="H192" s="7" t="s">
        <v>2</v>
      </c>
      <c r="I192" s="5">
        <v>80</v>
      </c>
      <c r="J192" t="s">
        <v>20</v>
      </c>
      <c r="L192" s="5"/>
      <c r="M192" s="5">
        <f t="shared" si="3"/>
        <v>0</v>
      </c>
      <c r="N192" s="5">
        <f t="shared" si="4"/>
        <v>0</v>
      </c>
      <c r="O192" s="7" t="s">
        <v>118</v>
      </c>
      <c r="P192" t="str">
        <f t="array" ref="P192">INDEX(Items!B$2:B$1072,MATCH($O192,Items!$A$2:$A$1072,0))</f>
        <v xml:space="preserve"> </v>
      </c>
      <c r="Q192" t="s">
        <v>146</v>
      </c>
      <c r="R192" s="7" t="s">
        <v>345</v>
      </c>
      <c r="S192" t="s">
        <v>327</v>
      </c>
    </row>
    <row r="193" spans="1:19" ht="15.75" customHeight="1" x14ac:dyDescent="0.25">
      <c r="A193">
        <f t="shared" si="17"/>
        <v>4</v>
      </c>
      <c r="B193" t="str">
        <f t="shared" si="1"/>
        <v>20230928D</v>
      </c>
      <c r="C193">
        <f t="shared" si="2"/>
        <v>1</v>
      </c>
      <c r="D193" s="4">
        <v>45197</v>
      </c>
      <c r="E193" s="6" t="s">
        <v>30</v>
      </c>
      <c r="F193" t="s">
        <v>147</v>
      </c>
      <c r="G193" s="7" t="s">
        <v>346</v>
      </c>
      <c r="H193" t="s">
        <v>2</v>
      </c>
      <c r="I193" s="5">
        <v>12</v>
      </c>
      <c r="J193" t="s">
        <v>149</v>
      </c>
      <c r="K193">
        <v>1</v>
      </c>
      <c r="L193" s="5">
        <v>12</v>
      </c>
      <c r="M193" s="5">
        <f t="shared" si="3"/>
        <v>12</v>
      </c>
      <c r="N193" s="5">
        <f t="shared" si="4"/>
        <v>12</v>
      </c>
      <c r="O193" t="s">
        <v>118</v>
      </c>
      <c r="P193" t="str">
        <f t="array" ref="P193">INDEX(Items!B$2:B$1072,MATCH($O193,Items!$A$2:$A$1072,0))</f>
        <v xml:space="preserve"> </v>
      </c>
      <c r="Q193" t="s">
        <v>150</v>
      </c>
      <c r="R193" s="7" t="s">
        <v>347</v>
      </c>
      <c r="S193" s="7" t="s">
        <v>348</v>
      </c>
    </row>
    <row r="194" spans="1:19" ht="15.75" customHeight="1" x14ac:dyDescent="0.25">
      <c r="A194">
        <f t="shared" si="17"/>
        <v>1</v>
      </c>
      <c r="B194" t="str">
        <f t="shared" si="1"/>
        <v>20230929A</v>
      </c>
      <c r="C194">
        <f t="shared" si="2"/>
        <v>1</v>
      </c>
      <c r="D194" s="4">
        <v>45198</v>
      </c>
      <c r="E194" s="6" t="s">
        <v>30</v>
      </c>
      <c r="F194" t="s">
        <v>144</v>
      </c>
      <c r="G194" t="s">
        <v>145</v>
      </c>
      <c r="I194" s="5"/>
      <c r="J194" t="s">
        <v>133</v>
      </c>
      <c r="K194">
        <v>1</v>
      </c>
      <c r="L194" s="5">
        <v>75</v>
      </c>
      <c r="M194" s="5">
        <f t="shared" si="3"/>
        <v>75</v>
      </c>
      <c r="N194" s="5">
        <f t="shared" si="4"/>
        <v>75</v>
      </c>
      <c r="O194" t="s">
        <v>20</v>
      </c>
      <c r="P194" t="str">
        <f t="array" ref="P194">INDEX(Items!B$2:B$1072,MATCH($O194,Items!$A$2:$A$1072,0))</f>
        <v xml:space="preserve"> </v>
      </c>
      <c r="Q194" t="s">
        <v>146</v>
      </c>
      <c r="R194" s="7" t="s">
        <v>349</v>
      </c>
      <c r="S194" t="s">
        <v>327</v>
      </c>
    </row>
    <row r="195" spans="1:19" ht="15.75" customHeight="1" x14ac:dyDescent="0.25">
      <c r="A195">
        <f t="shared" si="17"/>
        <v>2</v>
      </c>
      <c r="B195" t="str">
        <f t="shared" si="1"/>
        <v>20230929B</v>
      </c>
      <c r="C195">
        <f t="shared" si="2"/>
        <v>1</v>
      </c>
      <c r="D195" s="4">
        <v>45198</v>
      </c>
      <c r="E195" s="6" t="s">
        <v>30</v>
      </c>
      <c r="F195" t="s">
        <v>147</v>
      </c>
      <c r="G195" t="s">
        <v>148</v>
      </c>
      <c r="H195" t="s">
        <v>2</v>
      </c>
      <c r="I195" s="5">
        <v>12</v>
      </c>
      <c r="J195" t="s">
        <v>149</v>
      </c>
      <c r="K195">
        <v>1</v>
      </c>
      <c r="L195" s="5">
        <v>12</v>
      </c>
      <c r="M195" s="5">
        <f t="shared" si="3"/>
        <v>12</v>
      </c>
      <c r="N195" s="5">
        <f t="shared" si="4"/>
        <v>12</v>
      </c>
      <c r="O195" t="s">
        <v>118</v>
      </c>
      <c r="P195" t="str">
        <f t="array" ref="P195">INDEX(Items!B$2:B$1072,MATCH($O195,Items!$A$2:$A$1072,0))</f>
        <v xml:space="preserve"> </v>
      </c>
      <c r="Q195" t="s">
        <v>150</v>
      </c>
      <c r="R195" t="s">
        <v>151</v>
      </c>
    </row>
    <row r="196" spans="1:19" ht="15.75" customHeight="1" x14ac:dyDescent="0.25">
      <c r="A196">
        <f t="shared" si="17"/>
        <v>3</v>
      </c>
      <c r="B196" t="str">
        <f t="shared" si="1"/>
        <v>20230929C</v>
      </c>
      <c r="C196">
        <f t="shared" si="2"/>
        <v>1</v>
      </c>
      <c r="D196" s="4">
        <v>45198</v>
      </c>
      <c r="E196" s="6" t="s">
        <v>30</v>
      </c>
      <c r="F196" s="7" t="s">
        <v>344</v>
      </c>
      <c r="G196" s="7" t="s">
        <v>339</v>
      </c>
      <c r="H196" s="7" t="s">
        <v>2</v>
      </c>
      <c r="I196" s="5">
        <v>80</v>
      </c>
      <c r="J196" t="s">
        <v>20</v>
      </c>
      <c r="K196" s="7">
        <v>1</v>
      </c>
      <c r="L196" s="5">
        <v>80</v>
      </c>
      <c r="M196" s="5">
        <f t="shared" si="3"/>
        <v>80</v>
      </c>
      <c r="N196" s="5">
        <f t="shared" si="4"/>
        <v>80</v>
      </c>
      <c r="O196" s="7" t="s">
        <v>118</v>
      </c>
      <c r="P196" t="str">
        <f t="array" ref="P196">INDEX(Items!B$2:B$1072,MATCH($O196,Items!$A$2:$A$1072,0))</f>
        <v xml:space="preserve"> </v>
      </c>
      <c r="Q196" t="s">
        <v>146</v>
      </c>
      <c r="R196" s="7" t="s">
        <v>350</v>
      </c>
      <c r="S196" t="s">
        <v>327</v>
      </c>
    </row>
    <row r="197" spans="1:19" ht="15.75" customHeight="1" x14ac:dyDescent="0.25">
      <c r="A197">
        <f t="shared" si="17"/>
        <v>3</v>
      </c>
      <c r="B197" t="str">
        <f t="shared" si="1"/>
        <v>20230929C</v>
      </c>
      <c r="C197">
        <f t="shared" si="2"/>
        <v>1</v>
      </c>
      <c r="D197" s="4">
        <v>45198</v>
      </c>
      <c r="E197" s="6" t="s">
        <v>30</v>
      </c>
      <c r="F197" s="7" t="s">
        <v>344</v>
      </c>
      <c r="G197" s="7" t="s">
        <v>339</v>
      </c>
      <c r="H197" t="s">
        <v>20</v>
      </c>
      <c r="I197" s="5"/>
      <c r="J197" t="s">
        <v>20</v>
      </c>
      <c r="K197" s="7">
        <v>1</v>
      </c>
      <c r="L197" s="5">
        <v>25</v>
      </c>
      <c r="M197" s="5">
        <f t="shared" si="3"/>
        <v>25</v>
      </c>
      <c r="N197" s="5">
        <f t="shared" si="4"/>
        <v>105</v>
      </c>
      <c r="O197" s="7" t="s">
        <v>118</v>
      </c>
      <c r="P197" t="str">
        <f t="array" ref="P197">INDEX(Items!B$2:B$1072,MATCH($O197,Items!$A$2:$A$1072,0))</f>
        <v xml:space="preserve"> </v>
      </c>
      <c r="Q197" s="7" t="s">
        <v>351</v>
      </c>
      <c r="R197" s="7" t="s">
        <v>352</v>
      </c>
    </row>
    <row r="198" spans="1:19" ht="15.75" customHeight="1" x14ac:dyDescent="0.25">
      <c r="A198">
        <f t="shared" si="17"/>
        <v>4</v>
      </c>
      <c r="B198" t="str">
        <f t="shared" si="1"/>
        <v>20230929D</v>
      </c>
      <c r="C198">
        <f t="shared" si="2"/>
        <v>1</v>
      </c>
      <c r="D198" s="4">
        <v>45198</v>
      </c>
      <c r="E198" s="6" t="s">
        <v>353</v>
      </c>
      <c r="F198" t="str">
        <f t="array" ref="F198">INDEX(Establishment!B$2:B$1031,MATCH($E198,Establishment!$A$2:$A$1031,0))</f>
        <v>Lazada</v>
      </c>
      <c r="H198" s="7" t="s">
        <v>2</v>
      </c>
      <c r="I198" s="5">
        <v>829</v>
      </c>
      <c r="J198" t="s">
        <v>20</v>
      </c>
      <c r="L198" s="5"/>
      <c r="M198" s="5">
        <f t="shared" si="3"/>
        <v>0</v>
      </c>
      <c r="N198" s="5">
        <f t="shared" si="4"/>
        <v>0</v>
      </c>
      <c r="O198" s="7" t="s">
        <v>118</v>
      </c>
      <c r="P198" t="str">
        <f t="array" ref="P198">INDEX(Items!B$2:B$1072,MATCH($O198,Items!$A$2:$A$1072,0))</f>
        <v xml:space="preserve"> </v>
      </c>
      <c r="R198" t="str">
        <f t="array" ref="R198">INDEX(Items!D$2:D$1072,MATCH($O198,Items!$A$2:$A$1072,0))</f>
        <v xml:space="preserve"> </v>
      </c>
    </row>
    <row r="199" spans="1:19" ht="15.75" customHeight="1" x14ac:dyDescent="0.25">
      <c r="A199">
        <f t="shared" si="17"/>
        <v>5</v>
      </c>
      <c r="B199" t="str">
        <f t="shared" si="1"/>
        <v>20230929E</v>
      </c>
      <c r="C199">
        <f t="shared" si="2"/>
        <v>1</v>
      </c>
      <c r="D199" s="4">
        <v>45198</v>
      </c>
      <c r="E199" s="6" t="s">
        <v>353</v>
      </c>
      <c r="F199" t="str">
        <f t="array" ref="F199">INDEX(Establishment!B$2:B$1031,MATCH($E199,Establishment!$A$2:$A$1031,0))</f>
        <v>Lazada</v>
      </c>
      <c r="G199" t="str">
        <f t="array" ref="G199">INDEX(Establishment!C$2:C$1031,MATCH($E199,Establishment!$A$2:$A$1031,0))</f>
        <v>Online</v>
      </c>
      <c r="H199" s="7" t="s">
        <v>2</v>
      </c>
      <c r="I199" s="5"/>
      <c r="J199" t="s">
        <v>20</v>
      </c>
      <c r="L199" s="5"/>
      <c r="M199" s="5">
        <f t="shared" si="3"/>
        <v>0</v>
      </c>
      <c r="N199" s="5">
        <f t="shared" si="4"/>
        <v>0</v>
      </c>
      <c r="O199" s="7" t="s">
        <v>118</v>
      </c>
      <c r="P199" t="str">
        <f t="array" ref="P199">INDEX(Items!B$2:B$1072,MATCH($O199,Items!$A$2:$A$1072,0))</f>
        <v xml:space="preserve"> </v>
      </c>
      <c r="R199" t="str">
        <f t="array" ref="R199">INDEX(Items!D$2:D$1072,MATCH($O199,Items!$A$2:$A$1072,0))</f>
        <v xml:space="preserve"> </v>
      </c>
    </row>
    <row r="200" spans="1:19" ht="15.75" customHeight="1" x14ac:dyDescent="0.25">
      <c r="A200">
        <f t="shared" si="17"/>
        <v>5</v>
      </c>
      <c r="B200" t="str">
        <f t="shared" si="1"/>
        <v>20230929E</v>
      </c>
      <c r="C200">
        <f t="shared" si="2"/>
        <v>1</v>
      </c>
      <c r="D200" s="4">
        <v>45198</v>
      </c>
      <c r="E200" s="6" t="s">
        <v>353</v>
      </c>
      <c r="F200" t="str">
        <f t="array" ref="F200">INDEX(Establishment!B$2:B$1031,MATCH($E200,Establishment!$A$2:$A$1031,0))</f>
        <v>Lazada</v>
      </c>
      <c r="G200" t="str">
        <f t="array" ref="G200">INDEX(Establishment!C$2:C$1031,MATCH($E200,Establishment!$A$2:$A$1031,0))</f>
        <v>Online</v>
      </c>
      <c r="H200" t="s">
        <v>20</v>
      </c>
      <c r="I200" s="5"/>
      <c r="J200" t="s">
        <v>20</v>
      </c>
      <c r="L200" s="5"/>
      <c r="M200" s="5">
        <f t="shared" si="3"/>
        <v>0</v>
      </c>
      <c r="N200" s="5">
        <f t="shared" si="4"/>
        <v>0</v>
      </c>
      <c r="O200" s="7" t="s">
        <v>118</v>
      </c>
      <c r="P200" t="str">
        <f t="array" ref="P200">INDEX(Items!B$2:B$1072,MATCH($O200,Items!$A$2:$A$1072,0))</f>
        <v xml:space="preserve"> </v>
      </c>
      <c r="R200" t="str">
        <f t="array" ref="R200">INDEX(Items!D$2:D$1072,MATCH($O200,Items!$A$2:$A$1072,0))</f>
        <v xml:space="preserve"> </v>
      </c>
    </row>
    <row r="201" spans="1:19" ht="15.75" customHeight="1" x14ac:dyDescent="0.25">
      <c r="A201">
        <f t="shared" si="17"/>
        <v>6</v>
      </c>
      <c r="B201" t="str">
        <f t="shared" si="1"/>
        <v>20230929F</v>
      </c>
      <c r="C201">
        <f t="shared" si="2"/>
        <v>1</v>
      </c>
      <c r="D201" s="4">
        <v>45198</v>
      </c>
      <c r="E201" s="6" t="s">
        <v>353</v>
      </c>
      <c r="F201" t="str">
        <f t="array" ref="F201">INDEX(Establishment!B$2:B$1031,MATCH($E201,Establishment!$A$2:$A$1031,0))</f>
        <v>Lazada</v>
      </c>
      <c r="G201" t="str">
        <f t="array" ref="G201">INDEX(Establishment!C$2:C$1031,MATCH($E201,Establishment!$A$2:$A$1031,0))</f>
        <v>Online</v>
      </c>
      <c r="H201" t="s">
        <v>20</v>
      </c>
      <c r="I201" s="5"/>
      <c r="J201" t="s">
        <v>20</v>
      </c>
      <c r="L201" s="5"/>
      <c r="M201" s="5">
        <f t="shared" si="3"/>
        <v>0</v>
      </c>
      <c r="N201" s="5">
        <f t="shared" si="4"/>
        <v>0</v>
      </c>
      <c r="O201" s="7" t="s">
        <v>118</v>
      </c>
      <c r="P201" t="str">
        <f t="array" ref="P201">INDEX(Items!B$2:B$1072,MATCH($O201,Items!$A$2:$A$1072,0))</f>
        <v xml:space="preserve"> </v>
      </c>
      <c r="R201" t="str">
        <f t="array" ref="R201">INDEX(Items!D$2:D$1072,MATCH($O201,Items!$A$2:$A$1072,0))</f>
        <v xml:space="preserve"> </v>
      </c>
    </row>
    <row r="202" spans="1:19" ht="15.75" customHeight="1" x14ac:dyDescent="0.25">
      <c r="A202">
        <f t="shared" si="17"/>
        <v>7</v>
      </c>
      <c r="B202" t="str">
        <f t="shared" si="1"/>
        <v>20230929G</v>
      </c>
      <c r="C202">
        <f t="shared" si="2"/>
        <v>1</v>
      </c>
      <c r="D202" s="4">
        <v>45198</v>
      </c>
      <c r="E202" s="6" t="s">
        <v>353</v>
      </c>
      <c r="F202" t="str">
        <f t="array" ref="F202">INDEX(Establishment!B$2:B$1031,MATCH($E202,Establishment!$A$2:$A$1031,0))</f>
        <v>Lazada</v>
      </c>
      <c r="G202" t="str">
        <f t="array" ref="G202">INDEX(Establishment!C$2:C$1031,MATCH($E202,Establishment!$A$2:$A$1031,0))</f>
        <v>Online</v>
      </c>
      <c r="H202" t="s">
        <v>20</v>
      </c>
      <c r="I202" s="5"/>
      <c r="J202" t="s">
        <v>20</v>
      </c>
      <c r="L202" s="5"/>
      <c r="M202" s="5">
        <f t="shared" si="3"/>
        <v>0</v>
      </c>
      <c r="N202" s="5">
        <f t="shared" si="4"/>
        <v>0</v>
      </c>
      <c r="O202" s="7" t="s">
        <v>118</v>
      </c>
      <c r="P202" t="str">
        <f t="array" ref="P202">INDEX(Items!B$2:B$1072,MATCH($O202,Items!$A$2:$A$1072,0))</f>
        <v xml:space="preserve"> </v>
      </c>
      <c r="R202" t="str">
        <f t="array" ref="R202">INDEX(Items!D$2:D$1072,MATCH($O202,Items!$A$2:$A$1072,0))</f>
        <v xml:space="preserve"> </v>
      </c>
    </row>
    <row r="203" spans="1:19" ht="15.75" customHeight="1" x14ac:dyDescent="0.25">
      <c r="A203">
        <f t="shared" si="17"/>
        <v>8</v>
      </c>
      <c r="B203" t="str">
        <f t="shared" si="1"/>
        <v>20230929H</v>
      </c>
      <c r="C203">
        <f t="shared" si="2"/>
        <v>1</v>
      </c>
      <c r="D203" s="4">
        <v>45198</v>
      </c>
      <c r="E203" s="6" t="s">
        <v>30</v>
      </c>
      <c r="F203" s="7" t="s">
        <v>354</v>
      </c>
      <c r="G203" s="7" t="s">
        <v>355</v>
      </c>
      <c r="H203" s="7" t="s">
        <v>2</v>
      </c>
      <c r="I203" s="5">
        <v>31.75</v>
      </c>
      <c r="J203" s="7" t="s">
        <v>356</v>
      </c>
      <c r="K203" s="7">
        <v>1</v>
      </c>
      <c r="L203" s="5">
        <v>31.75</v>
      </c>
      <c r="M203" s="5">
        <f t="shared" si="3"/>
        <v>31.75</v>
      </c>
      <c r="N203" s="5">
        <f t="shared" si="4"/>
        <v>31.75</v>
      </c>
      <c r="O203" s="7" t="s">
        <v>118</v>
      </c>
      <c r="P203" s="7" t="s">
        <v>357</v>
      </c>
      <c r="Q203" s="7" t="s">
        <v>358</v>
      </c>
      <c r="R203" s="7" t="s">
        <v>359</v>
      </c>
    </row>
    <row r="204" spans="1:19" ht="15.75" customHeight="1" x14ac:dyDescent="0.25">
      <c r="A204">
        <f t="shared" si="17"/>
        <v>9</v>
      </c>
      <c r="B204" t="str">
        <f t="shared" si="1"/>
        <v>20230929I</v>
      </c>
      <c r="C204">
        <f t="shared" si="2"/>
        <v>1</v>
      </c>
      <c r="D204" s="4">
        <v>45198</v>
      </c>
      <c r="E204" s="6" t="s">
        <v>30</v>
      </c>
      <c r="F204" s="7" t="s">
        <v>360</v>
      </c>
      <c r="G204" s="7" t="s">
        <v>189</v>
      </c>
      <c r="H204" s="7" t="s">
        <v>2</v>
      </c>
      <c r="I204" s="5">
        <v>1</v>
      </c>
      <c r="J204" t="s">
        <v>20</v>
      </c>
      <c r="K204" s="7">
        <v>1</v>
      </c>
      <c r="L204" s="5">
        <v>50</v>
      </c>
      <c r="M204" s="5">
        <f t="shared" si="3"/>
        <v>50</v>
      </c>
      <c r="N204" s="5">
        <f t="shared" si="4"/>
        <v>50</v>
      </c>
      <c r="O204" s="7" t="s">
        <v>118</v>
      </c>
      <c r="P204" t="str">
        <f t="array" ref="P204">INDEX(Items!B$2:B$1072,MATCH($O204,Items!$A$2:$A$1072,0))</f>
        <v xml:space="preserve"> </v>
      </c>
      <c r="Q204" s="7" t="s">
        <v>361</v>
      </c>
      <c r="R204" s="7" t="s">
        <v>362</v>
      </c>
    </row>
    <row r="205" spans="1:19" ht="15.75" customHeight="1" x14ac:dyDescent="0.25">
      <c r="A205">
        <f t="shared" si="17"/>
        <v>9</v>
      </c>
      <c r="B205" t="str">
        <f t="shared" si="1"/>
        <v>20230929I</v>
      </c>
      <c r="C205">
        <f t="shared" si="2"/>
        <v>1</v>
      </c>
      <c r="D205" s="4">
        <v>45198</v>
      </c>
      <c r="E205" s="6" t="s">
        <v>30</v>
      </c>
      <c r="F205" s="7" t="s">
        <v>360</v>
      </c>
      <c r="G205" s="7" t="s">
        <v>189</v>
      </c>
      <c r="I205" s="5"/>
      <c r="J205" t="s">
        <v>20</v>
      </c>
      <c r="K205" s="7">
        <v>1</v>
      </c>
      <c r="L205" s="5">
        <v>80</v>
      </c>
      <c r="M205" s="5">
        <f t="shared" si="3"/>
        <v>80</v>
      </c>
      <c r="N205" s="5">
        <f t="shared" si="4"/>
        <v>130</v>
      </c>
      <c r="O205" s="7" t="s">
        <v>118</v>
      </c>
      <c r="P205" t="str">
        <f t="array" ref="P205">INDEX(Items!B$2:B$1072,MATCH($O205,Items!$A$2:$A$1072,0))</f>
        <v xml:space="preserve"> </v>
      </c>
      <c r="Q205" s="7" t="s">
        <v>363</v>
      </c>
      <c r="R205" t="str">
        <f t="array" ref="R205">INDEX(Items!D$2:D$1072,MATCH($O205,Items!$A$2:$A$1072,0))</f>
        <v xml:space="preserve"> </v>
      </c>
    </row>
    <row r="206" spans="1:19" ht="15.75" customHeight="1" x14ac:dyDescent="0.25">
      <c r="A206">
        <f t="shared" si="17"/>
        <v>9</v>
      </c>
      <c r="B206" t="str">
        <f t="shared" si="1"/>
        <v>20230929I</v>
      </c>
      <c r="C206">
        <f t="shared" si="2"/>
        <v>1</v>
      </c>
      <c r="D206" s="4">
        <v>45198</v>
      </c>
      <c r="E206" s="6" t="s">
        <v>30</v>
      </c>
      <c r="F206" s="7" t="s">
        <v>360</v>
      </c>
      <c r="G206" s="7" t="s">
        <v>189</v>
      </c>
      <c r="I206" s="5"/>
      <c r="J206" t="s">
        <v>20</v>
      </c>
      <c r="K206" s="7">
        <v>1</v>
      </c>
      <c r="L206" s="5">
        <v>50</v>
      </c>
      <c r="M206" s="5">
        <f t="shared" si="3"/>
        <v>50</v>
      </c>
      <c r="N206" s="5">
        <f t="shared" si="4"/>
        <v>180</v>
      </c>
      <c r="O206" s="7" t="s">
        <v>118</v>
      </c>
      <c r="P206" t="str">
        <f t="array" ref="P206">INDEX(Items!B$2:B$1072,MATCH($O206,Items!$A$2:$A$1072,0))</f>
        <v xml:space="preserve"> </v>
      </c>
      <c r="Q206" s="7" t="s">
        <v>364</v>
      </c>
      <c r="R206" t="str">
        <f t="array" ref="R206">INDEX(Items!D$2:D$1072,MATCH($O206,Items!$A$2:$A$1072,0))</f>
        <v xml:space="preserve"> </v>
      </c>
    </row>
    <row r="207" spans="1:19" ht="15.75" customHeight="1" x14ac:dyDescent="0.25">
      <c r="A207">
        <f t="shared" si="17"/>
        <v>9</v>
      </c>
      <c r="B207" t="str">
        <f t="shared" si="1"/>
        <v>20230929I</v>
      </c>
      <c r="C207">
        <f t="shared" si="2"/>
        <v>1</v>
      </c>
      <c r="D207" s="4">
        <v>45198</v>
      </c>
      <c r="E207" s="6" t="s">
        <v>30</v>
      </c>
      <c r="F207" s="7" t="s">
        <v>360</v>
      </c>
      <c r="G207" s="7" t="s">
        <v>189</v>
      </c>
      <c r="I207" s="5"/>
      <c r="J207" t="s">
        <v>20</v>
      </c>
      <c r="K207" s="7">
        <v>1</v>
      </c>
      <c r="L207" s="5">
        <v>140</v>
      </c>
      <c r="M207" s="5">
        <f t="shared" si="3"/>
        <v>140</v>
      </c>
      <c r="N207" s="5">
        <f t="shared" si="4"/>
        <v>320</v>
      </c>
      <c r="O207" s="7" t="s">
        <v>118</v>
      </c>
      <c r="P207" t="str">
        <f t="array" ref="P207">INDEX(Items!B$2:B$1072,MATCH($O207,Items!$A$2:$A$1072,0))</f>
        <v xml:space="preserve"> </v>
      </c>
      <c r="Q207" s="7" t="s">
        <v>365</v>
      </c>
      <c r="R207" t="str">
        <f t="array" ref="R207">INDEX(Items!D$2:D$1072,MATCH($O207,Items!$A$2:$A$1072,0))</f>
        <v xml:space="preserve"> </v>
      </c>
    </row>
    <row r="208" spans="1:19" ht="15.75" customHeight="1" x14ac:dyDescent="0.25">
      <c r="A208">
        <f t="shared" si="17"/>
        <v>9</v>
      </c>
      <c r="B208" t="str">
        <f t="shared" si="1"/>
        <v>20230929I</v>
      </c>
      <c r="C208">
        <f t="shared" si="2"/>
        <v>1</v>
      </c>
      <c r="D208" s="4">
        <v>45198</v>
      </c>
      <c r="E208" s="6" t="s">
        <v>30</v>
      </c>
      <c r="F208" s="7" t="s">
        <v>360</v>
      </c>
      <c r="G208" s="7" t="s">
        <v>189</v>
      </c>
      <c r="I208" s="5"/>
      <c r="J208" t="s">
        <v>20</v>
      </c>
      <c r="K208" s="7">
        <v>1</v>
      </c>
      <c r="L208" s="5">
        <v>40</v>
      </c>
      <c r="M208" s="5">
        <f t="shared" si="3"/>
        <v>40</v>
      </c>
      <c r="N208" s="5">
        <f t="shared" si="4"/>
        <v>360</v>
      </c>
      <c r="O208" s="7" t="s">
        <v>118</v>
      </c>
      <c r="P208" s="7"/>
      <c r="Q208" s="7" t="s">
        <v>366</v>
      </c>
      <c r="R208" t="str">
        <f t="array" ref="R208">INDEX(Items!D$2:D$1072,MATCH($O208,Items!$A$2:$A$1072,0))</f>
        <v xml:space="preserve"> </v>
      </c>
    </row>
    <row r="209" spans="1:19" ht="15.75" customHeight="1" x14ac:dyDescent="0.25">
      <c r="A209">
        <f t="shared" si="17"/>
        <v>10</v>
      </c>
      <c r="B209" t="str">
        <f t="shared" si="1"/>
        <v>20230929J</v>
      </c>
      <c r="C209">
        <f t="shared" si="2"/>
        <v>1</v>
      </c>
      <c r="D209" s="4">
        <v>45198</v>
      </c>
      <c r="E209" s="6" t="s">
        <v>30</v>
      </c>
      <c r="F209" s="7" t="s">
        <v>337</v>
      </c>
      <c r="G209" s="7" t="s">
        <v>189</v>
      </c>
      <c r="H209" s="7" t="s">
        <v>2</v>
      </c>
      <c r="I209" s="5">
        <v>98</v>
      </c>
      <c r="J209" t="s">
        <v>20</v>
      </c>
      <c r="K209" s="7">
        <v>1</v>
      </c>
      <c r="L209" s="5">
        <v>98</v>
      </c>
      <c r="M209" s="5">
        <f t="shared" si="3"/>
        <v>98</v>
      </c>
      <c r="N209" s="5">
        <f t="shared" si="4"/>
        <v>98</v>
      </c>
      <c r="O209" s="7" t="s">
        <v>118</v>
      </c>
      <c r="P209" s="7"/>
      <c r="Q209" s="7" t="s">
        <v>367</v>
      </c>
      <c r="R209" s="7" t="s">
        <v>368</v>
      </c>
    </row>
    <row r="210" spans="1:19" ht="15.75" customHeight="1" x14ac:dyDescent="0.25">
      <c r="A210">
        <f t="shared" si="17"/>
        <v>1</v>
      </c>
      <c r="B210" t="str">
        <f t="shared" si="1"/>
        <v>20230928A</v>
      </c>
      <c r="C210">
        <f t="shared" si="2"/>
        <v>1</v>
      </c>
      <c r="D210" s="4">
        <v>45197</v>
      </c>
      <c r="E210" s="6" t="s">
        <v>30</v>
      </c>
      <c r="F210" t="s">
        <v>147</v>
      </c>
      <c r="G210" s="7" t="s">
        <v>369</v>
      </c>
      <c r="H210" t="s">
        <v>2</v>
      </c>
      <c r="I210" s="5">
        <v>12</v>
      </c>
      <c r="J210" t="s">
        <v>149</v>
      </c>
      <c r="K210">
        <v>1</v>
      </c>
      <c r="L210" s="5">
        <v>12</v>
      </c>
      <c r="M210" s="5">
        <f t="shared" si="3"/>
        <v>12</v>
      </c>
      <c r="N210" s="5">
        <f t="shared" si="4"/>
        <v>12</v>
      </c>
      <c r="O210" t="s">
        <v>118</v>
      </c>
      <c r="P210" t="str">
        <f t="array" ref="P210">INDEX(Items!B$2:B$1072,MATCH($O210,Items!$A$2:$A$1072,0))</f>
        <v xml:space="preserve"> </v>
      </c>
      <c r="Q210" t="s">
        <v>150</v>
      </c>
      <c r="R210" s="7" t="s">
        <v>347</v>
      </c>
      <c r="S210" s="7" t="s">
        <v>348</v>
      </c>
    </row>
    <row r="211" spans="1:19" ht="15.75" customHeight="1" x14ac:dyDescent="0.25">
      <c r="A211">
        <f t="shared" si="17"/>
        <v>1</v>
      </c>
      <c r="B211" t="str">
        <f t="shared" si="1"/>
        <v>20230929A</v>
      </c>
      <c r="C211">
        <f t="shared" si="2"/>
        <v>1</v>
      </c>
      <c r="D211" s="4">
        <v>45198</v>
      </c>
      <c r="E211" s="6" t="s">
        <v>30</v>
      </c>
      <c r="F211" t="s">
        <v>144</v>
      </c>
      <c r="G211" t="s">
        <v>145</v>
      </c>
      <c r="I211" s="5"/>
      <c r="J211" t="s">
        <v>133</v>
      </c>
      <c r="K211">
        <v>1</v>
      </c>
      <c r="L211" s="5">
        <v>103</v>
      </c>
      <c r="M211" s="5">
        <f t="shared" si="3"/>
        <v>103</v>
      </c>
      <c r="N211" s="5">
        <f t="shared" si="4"/>
        <v>103</v>
      </c>
      <c r="O211" t="s">
        <v>118</v>
      </c>
      <c r="P211" t="str">
        <f t="array" ref="P211">INDEX(Items!B$2:B$1072,MATCH($O211,Items!$A$2:$A$1072,0))</f>
        <v xml:space="preserve"> </v>
      </c>
      <c r="Q211" t="s">
        <v>146</v>
      </c>
      <c r="R211" s="7" t="s">
        <v>370</v>
      </c>
      <c r="S211" t="s">
        <v>327</v>
      </c>
    </row>
    <row r="212" spans="1:19" ht="15.75" customHeight="1" x14ac:dyDescent="0.25">
      <c r="A212">
        <f t="shared" si="17"/>
        <v>2</v>
      </c>
      <c r="D212" s="4">
        <v>45198</v>
      </c>
      <c r="E212" s="6" t="s">
        <v>30</v>
      </c>
      <c r="F212" s="7" t="s">
        <v>48</v>
      </c>
      <c r="G212" s="7" t="s">
        <v>132</v>
      </c>
      <c r="H212" s="7" t="s">
        <v>2</v>
      </c>
      <c r="I212" s="5">
        <v>100</v>
      </c>
      <c r="J212" t="s">
        <v>133</v>
      </c>
      <c r="K212" s="7">
        <v>2</v>
      </c>
      <c r="L212" s="5">
        <v>10</v>
      </c>
      <c r="M212" s="5">
        <f t="shared" si="3"/>
        <v>20</v>
      </c>
      <c r="N212" s="5">
        <f t="shared" si="4"/>
        <v>20</v>
      </c>
      <c r="O212" t="s">
        <v>118</v>
      </c>
      <c r="Q212" s="7" t="s">
        <v>136</v>
      </c>
      <c r="R212" s="7"/>
    </row>
    <row r="213" spans="1:19" ht="15.75" customHeight="1" x14ac:dyDescent="0.25">
      <c r="A213">
        <f t="shared" si="17"/>
        <v>2</v>
      </c>
      <c r="B213" t="str">
        <f t="shared" ref="B213:B467" si="22">IF(D213&lt;&gt;"",TEXT(D213,"YYYYMMDD")&amp;CHAR(64+A213),"")</f>
        <v>20230929B</v>
      </c>
      <c r="C213">
        <f t="shared" ref="C213:C280" si="23">IF(OR(B213="",B213&lt;&gt;B221),1,C221+1)</f>
        <v>1</v>
      </c>
      <c r="D213" s="4">
        <v>45198</v>
      </c>
      <c r="E213" s="6" t="s">
        <v>30</v>
      </c>
      <c r="F213" s="7" t="s">
        <v>48</v>
      </c>
      <c r="G213" s="7" t="s">
        <v>132</v>
      </c>
      <c r="H213" t="s">
        <v>20</v>
      </c>
      <c r="I213" s="5"/>
      <c r="J213" t="s">
        <v>20</v>
      </c>
      <c r="K213" s="7">
        <v>1</v>
      </c>
      <c r="L213" s="5">
        <v>45</v>
      </c>
      <c r="M213" s="5">
        <f t="shared" si="3"/>
        <v>45</v>
      </c>
      <c r="N213" s="5">
        <f t="shared" si="4"/>
        <v>45</v>
      </c>
      <c r="O213" t="s">
        <v>118</v>
      </c>
      <c r="Q213" s="7" t="s">
        <v>371</v>
      </c>
      <c r="R213" s="7" t="s">
        <v>372</v>
      </c>
    </row>
    <row r="214" spans="1:19" ht="15.75" customHeight="1" x14ac:dyDescent="0.25">
      <c r="A214">
        <f t="shared" si="17"/>
        <v>3</v>
      </c>
      <c r="B214" t="str">
        <f t="shared" si="22"/>
        <v>20230929C</v>
      </c>
      <c r="C214">
        <f t="shared" si="23"/>
        <v>1</v>
      </c>
      <c r="D214" s="4">
        <v>45198</v>
      </c>
      <c r="E214" s="6" t="s">
        <v>30</v>
      </c>
      <c r="F214" s="7" t="s">
        <v>48</v>
      </c>
      <c r="G214" s="7" t="s">
        <v>132</v>
      </c>
      <c r="H214" t="s">
        <v>20</v>
      </c>
      <c r="I214" s="5"/>
      <c r="J214" t="s">
        <v>20</v>
      </c>
      <c r="K214" s="7">
        <v>1</v>
      </c>
      <c r="L214" s="5">
        <v>35</v>
      </c>
      <c r="M214" s="5">
        <f t="shared" si="3"/>
        <v>35</v>
      </c>
      <c r="N214" s="5">
        <f t="shared" si="4"/>
        <v>35</v>
      </c>
      <c r="O214" t="s">
        <v>118</v>
      </c>
      <c r="P214" t="str">
        <f t="array" ref="P214">INDEX(Items!B$2:B$1072,MATCH($O214,Items!$A$2:$A$1072,0))</f>
        <v xml:space="preserve"> </v>
      </c>
      <c r="Q214" s="7" t="s">
        <v>373</v>
      </c>
      <c r="R214" s="7" t="s">
        <v>374</v>
      </c>
    </row>
    <row r="215" spans="1:19" ht="15.75" customHeight="1" x14ac:dyDescent="0.25">
      <c r="A215">
        <f t="shared" si="17"/>
        <v>1</v>
      </c>
      <c r="B215" t="str">
        <f t="shared" si="22"/>
        <v>20230930A</v>
      </c>
      <c r="C215">
        <f t="shared" si="23"/>
        <v>1</v>
      </c>
      <c r="D215" s="4">
        <v>45199</v>
      </c>
      <c r="E215" s="6" t="s">
        <v>30</v>
      </c>
      <c r="F215" t="s">
        <v>147</v>
      </c>
      <c r="G215" t="s">
        <v>148</v>
      </c>
      <c r="H215" t="s">
        <v>2</v>
      </c>
      <c r="I215" s="5">
        <v>14</v>
      </c>
      <c r="J215" t="s">
        <v>149</v>
      </c>
      <c r="K215">
        <v>1</v>
      </c>
      <c r="L215" s="5">
        <v>14</v>
      </c>
      <c r="M215" s="5">
        <f t="shared" si="3"/>
        <v>14</v>
      </c>
      <c r="N215" s="5">
        <f t="shared" si="4"/>
        <v>14</v>
      </c>
      <c r="O215" t="s">
        <v>118</v>
      </c>
      <c r="P215" t="s">
        <v>147</v>
      </c>
      <c r="Q215" t="s">
        <v>150</v>
      </c>
      <c r="R215" t="s">
        <v>206</v>
      </c>
    </row>
    <row r="216" spans="1:19" ht="15.75" customHeight="1" x14ac:dyDescent="0.25">
      <c r="A216">
        <f t="shared" si="17"/>
        <v>2</v>
      </c>
      <c r="B216" t="str">
        <f t="shared" si="22"/>
        <v>20230930B</v>
      </c>
      <c r="C216">
        <f t="shared" si="23"/>
        <v>1</v>
      </c>
      <c r="D216" s="4">
        <v>45199</v>
      </c>
      <c r="E216" s="6" t="s">
        <v>30</v>
      </c>
      <c r="F216" t="s">
        <v>147</v>
      </c>
      <c r="G216" t="s">
        <v>206</v>
      </c>
      <c r="H216" t="s">
        <v>2</v>
      </c>
      <c r="I216" s="5">
        <v>14</v>
      </c>
      <c r="J216" t="s">
        <v>149</v>
      </c>
      <c r="K216">
        <v>1</v>
      </c>
      <c r="L216" s="5">
        <v>20</v>
      </c>
      <c r="M216" s="5">
        <f t="shared" si="3"/>
        <v>20</v>
      </c>
      <c r="N216" s="5">
        <f t="shared" si="4"/>
        <v>20</v>
      </c>
      <c r="O216" t="s">
        <v>118</v>
      </c>
      <c r="P216" t="s">
        <v>147</v>
      </c>
      <c r="Q216" t="s">
        <v>150</v>
      </c>
      <c r="R216" s="7" t="s">
        <v>375</v>
      </c>
    </row>
    <row r="217" spans="1:19" ht="15.75" customHeight="1" x14ac:dyDescent="0.25">
      <c r="A217">
        <f t="shared" si="17"/>
        <v>3</v>
      </c>
      <c r="B217" t="str">
        <f t="shared" si="22"/>
        <v>20230930C</v>
      </c>
      <c r="C217">
        <f t="shared" si="23"/>
        <v>1</v>
      </c>
      <c r="D217" s="4">
        <v>45199</v>
      </c>
      <c r="E217" s="6" t="s">
        <v>30</v>
      </c>
      <c r="F217" t="s">
        <v>147</v>
      </c>
      <c r="G217" s="7" t="s">
        <v>375</v>
      </c>
      <c r="H217" t="s">
        <v>2</v>
      </c>
      <c r="I217" s="5">
        <v>14</v>
      </c>
      <c r="J217" t="s">
        <v>149</v>
      </c>
      <c r="K217">
        <v>1</v>
      </c>
      <c r="L217" s="5">
        <v>16</v>
      </c>
      <c r="M217" s="5">
        <f t="shared" si="3"/>
        <v>16</v>
      </c>
      <c r="N217" s="5">
        <f t="shared" si="4"/>
        <v>16</v>
      </c>
      <c r="O217" t="s">
        <v>118</v>
      </c>
      <c r="P217" t="s">
        <v>147</v>
      </c>
      <c r="Q217" t="s">
        <v>150</v>
      </c>
      <c r="R217" s="7" t="s">
        <v>376</v>
      </c>
    </row>
    <row r="218" spans="1:19" ht="15.75" customHeight="1" x14ac:dyDescent="0.25">
      <c r="A218">
        <f t="shared" si="17"/>
        <v>4</v>
      </c>
      <c r="B218" t="str">
        <f t="shared" si="22"/>
        <v>20230930D</v>
      </c>
      <c r="C218">
        <f t="shared" si="23"/>
        <v>1</v>
      </c>
      <c r="D218" s="4">
        <v>45199</v>
      </c>
      <c r="E218" s="6" t="s">
        <v>30</v>
      </c>
      <c r="F218" s="7" t="s">
        <v>377</v>
      </c>
      <c r="G218" s="7" t="s">
        <v>378</v>
      </c>
      <c r="H218" s="7" t="s">
        <v>2</v>
      </c>
      <c r="I218" s="5">
        <v>100</v>
      </c>
      <c r="J218" s="7" t="s">
        <v>379</v>
      </c>
      <c r="K218" s="7">
        <v>1</v>
      </c>
      <c r="L218" s="5">
        <v>100</v>
      </c>
      <c r="M218" s="5">
        <f t="shared" si="3"/>
        <v>100</v>
      </c>
      <c r="N218" s="5">
        <f t="shared" si="4"/>
        <v>100</v>
      </c>
      <c r="O218" s="7" t="s">
        <v>380</v>
      </c>
      <c r="P218">
        <f t="array" ref="P218">INDEX(Items!B$2:B$1072,MATCH($O218,Items!$A$2:$A$1072,0))</f>
        <v>0</v>
      </c>
      <c r="Q218" t="str">
        <f t="array" ref="Q218">INDEX(Items!C$2:C$1072,MATCH($O218,Items!$A$2:$A$1072,0))</f>
        <v>Offering</v>
      </c>
      <c r="R218">
        <f t="array" ref="R218">INDEX(Items!D$2:D$1072,MATCH($O218,Items!$A$2:$A$1072,0))</f>
        <v>0</v>
      </c>
    </row>
    <row r="219" spans="1:19" ht="15.75" customHeight="1" x14ac:dyDescent="0.25">
      <c r="A219">
        <f t="shared" si="17"/>
        <v>5</v>
      </c>
      <c r="B219" t="str">
        <f t="shared" si="22"/>
        <v>20230930E</v>
      </c>
      <c r="C219">
        <f t="shared" si="23"/>
        <v>1</v>
      </c>
      <c r="D219" s="4">
        <v>45199</v>
      </c>
      <c r="E219" s="6" t="s">
        <v>30</v>
      </c>
      <c r="F219" s="7" t="s">
        <v>381</v>
      </c>
      <c r="G219" s="7" t="s">
        <v>382</v>
      </c>
      <c r="H219" s="7" t="s">
        <v>2</v>
      </c>
      <c r="I219" s="5">
        <v>260</v>
      </c>
      <c r="J219" t="s">
        <v>133</v>
      </c>
      <c r="K219" s="7">
        <v>1</v>
      </c>
      <c r="L219" s="5">
        <v>190</v>
      </c>
      <c r="M219" s="5">
        <f t="shared" si="3"/>
        <v>190</v>
      </c>
      <c r="N219" s="5">
        <f t="shared" si="4"/>
        <v>190</v>
      </c>
      <c r="O219" t="s">
        <v>118</v>
      </c>
      <c r="P219" t="str">
        <f t="array" ref="P219">INDEX(Items!B$2:B$1072,MATCH($O219,Items!$A$2:$A$1072,0))</f>
        <v xml:space="preserve"> </v>
      </c>
      <c r="Q219" s="7" t="s">
        <v>383</v>
      </c>
    </row>
    <row r="220" spans="1:19" ht="15.75" customHeight="1" x14ac:dyDescent="0.25">
      <c r="A220">
        <f t="shared" si="17"/>
        <v>5</v>
      </c>
      <c r="B220" t="str">
        <f t="shared" si="22"/>
        <v>20230930E</v>
      </c>
      <c r="C220">
        <f t="shared" si="23"/>
        <v>1</v>
      </c>
      <c r="D220" s="4">
        <v>45199</v>
      </c>
      <c r="E220" s="6" t="s">
        <v>30</v>
      </c>
      <c r="F220" s="7" t="s">
        <v>381</v>
      </c>
      <c r="G220" s="7" t="s">
        <v>382</v>
      </c>
      <c r="I220" s="5"/>
      <c r="J220" t="s">
        <v>133</v>
      </c>
      <c r="K220" s="7">
        <v>1</v>
      </c>
      <c r="L220" s="5">
        <v>35</v>
      </c>
      <c r="M220" s="5">
        <f t="shared" si="3"/>
        <v>35</v>
      </c>
      <c r="N220" s="5">
        <f t="shared" si="4"/>
        <v>225</v>
      </c>
      <c r="O220" t="s">
        <v>118</v>
      </c>
      <c r="P220" t="str">
        <f t="array" ref="P220">INDEX(Items!B$2:B$1072,MATCH($O220,Items!$A$2:$A$1072,0))</f>
        <v xml:space="preserve"> </v>
      </c>
      <c r="Q220" s="7" t="s">
        <v>136</v>
      </c>
      <c r="R220" s="7" t="s">
        <v>384</v>
      </c>
    </row>
    <row r="221" spans="1:19" ht="15.75" customHeight="1" x14ac:dyDescent="0.25">
      <c r="A221">
        <f t="shared" si="17"/>
        <v>5</v>
      </c>
      <c r="B221" t="str">
        <f t="shared" si="22"/>
        <v>20230930E</v>
      </c>
      <c r="C221">
        <f t="shared" si="23"/>
        <v>1</v>
      </c>
      <c r="D221" s="4">
        <v>45199</v>
      </c>
      <c r="E221" s="6" t="s">
        <v>30</v>
      </c>
      <c r="F221" s="7" t="s">
        <v>381</v>
      </c>
      <c r="G221" s="7" t="s">
        <v>382</v>
      </c>
      <c r="I221" s="5"/>
      <c r="J221" t="s">
        <v>133</v>
      </c>
      <c r="K221" s="7">
        <v>1</v>
      </c>
      <c r="L221" s="5">
        <v>15</v>
      </c>
      <c r="M221" s="5">
        <f t="shared" si="3"/>
        <v>15</v>
      </c>
      <c r="N221" s="5">
        <f t="shared" si="4"/>
        <v>240</v>
      </c>
      <c r="O221" t="s">
        <v>118</v>
      </c>
      <c r="P221" s="7" t="s">
        <v>385</v>
      </c>
      <c r="Q221" s="7" t="s">
        <v>386</v>
      </c>
      <c r="R221" s="7" t="s">
        <v>387</v>
      </c>
    </row>
    <row r="222" spans="1:19" ht="15.75" customHeight="1" x14ac:dyDescent="0.25">
      <c r="A222">
        <f t="shared" si="17"/>
        <v>6</v>
      </c>
      <c r="B222" t="str">
        <f t="shared" si="22"/>
        <v>20230930F</v>
      </c>
      <c r="C222">
        <f t="shared" si="23"/>
        <v>1</v>
      </c>
      <c r="D222" s="4">
        <v>45199</v>
      </c>
      <c r="E222" s="6" t="s">
        <v>30</v>
      </c>
      <c r="F222" s="7" t="s">
        <v>286</v>
      </c>
      <c r="G222" t="s">
        <v>287</v>
      </c>
      <c r="H222" s="7" t="s">
        <v>2</v>
      </c>
      <c r="I222" s="5">
        <v>97</v>
      </c>
      <c r="J222" t="s">
        <v>166</v>
      </c>
      <c r="K222" s="7">
        <v>1</v>
      </c>
      <c r="L222" s="5">
        <v>35</v>
      </c>
      <c r="M222" s="5">
        <f t="shared" si="3"/>
        <v>35</v>
      </c>
      <c r="N222" s="5">
        <f t="shared" si="4"/>
        <v>35</v>
      </c>
      <c r="O222" t="s">
        <v>118</v>
      </c>
      <c r="P222" t="str">
        <f t="array" ref="P222">INDEX(Items!B$2:B$1072,MATCH($O222,Items!$A$2:$A$1072,0))</f>
        <v xml:space="preserve"> </v>
      </c>
      <c r="Q222" s="7" t="s">
        <v>388</v>
      </c>
    </row>
    <row r="223" spans="1:19" ht="15.75" customHeight="1" x14ac:dyDescent="0.25">
      <c r="A223">
        <f t="shared" si="17"/>
        <v>6</v>
      </c>
      <c r="B223" t="str">
        <f t="shared" si="22"/>
        <v>20230930F</v>
      </c>
      <c r="C223">
        <f t="shared" si="23"/>
        <v>1</v>
      </c>
      <c r="D223" s="4">
        <v>45199</v>
      </c>
      <c r="E223" s="6" t="s">
        <v>30</v>
      </c>
      <c r="F223" s="7" t="s">
        <v>286</v>
      </c>
      <c r="G223" t="s">
        <v>287</v>
      </c>
      <c r="I223" s="5"/>
      <c r="J223" t="s">
        <v>166</v>
      </c>
      <c r="K223" s="7">
        <v>1</v>
      </c>
      <c r="L223" s="5">
        <v>20</v>
      </c>
      <c r="M223" s="5">
        <f t="shared" si="3"/>
        <v>20</v>
      </c>
      <c r="N223" s="5">
        <f t="shared" si="4"/>
        <v>55</v>
      </c>
      <c r="O223" t="s">
        <v>20</v>
      </c>
      <c r="P223" t="str">
        <f t="array" ref="P223">INDEX(Items!B$2:B$1072,MATCH($O223,Items!$A$2:$A$1072,0))</f>
        <v xml:space="preserve"> </v>
      </c>
      <c r="Q223" s="7" t="s">
        <v>389</v>
      </c>
      <c r="R223" s="7" t="s">
        <v>390</v>
      </c>
    </row>
    <row r="224" spans="1:19" ht="15.75" customHeight="1" x14ac:dyDescent="0.25">
      <c r="A224">
        <f t="shared" si="17"/>
        <v>7</v>
      </c>
      <c r="B224" t="str">
        <f t="shared" si="22"/>
        <v>20230930G</v>
      </c>
      <c r="C224">
        <f t="shared" si="23"/>
        <v>1</v>
      </c>
      <c r="D224" s="4">
        <v>45199</v>
      </c>
      <c r="E224" s="6" t="s">
        <v>30</v>
      </c>
      <c r="F224" s="7" t="s">
        <v>286</v>
      </c>
      <c r="G224" t="s">
        <v>287</v>
      </c>
      <c r="H224" t="s">
        <v>20</v>
      </c>
      <c r="I224" s="5"/>
      <c r="J224" t="s">
        <v>166</v>
      </c>
      <c r="K224" s="7">
        <v>1</v>
      </c>
      <c r="L224" s="5">
        <v>42</v>
      </c>
      <c r="M224" s="5">
        <f t="shared" si="3"/>
        <v>42</v>
      </c>
      <c r="N224" s="5">
        <f t="shared" si="4"/>
        <v>42</v>
      </c>
      <c r="O224" t="s">
        <v>20</v>
      </c>
      <c r="P224" t="str">
        <f t="array" ref="P224">INDEX(Items!B$2:B$1072,MATCH($O224,Items!$A$2:$A$1072,0))</f>
        <v xml:space="preserve"> </v>
      </c>
      <c r="Q224" s="7" t="s">
        <v>289</v>
      </c>
      <c r="R224" t="str">
        <f t="array" ref="R224">INDEX(Items!D$2:D$1072,MATCH($O224,Items!$A$2:$A$1072,0))</f>
        <v xml:space="preserve"> </v>
      </c>
    </row>
    <row r="225" spans="1:18" ht="15.75" customHeight="1" x14ac:dyDescent="0.25">
      <c r="A225">
        <f t="shared" si="17"/>
        <v>8</v>
      </c>
      <c r="B225" t="str">
        <f t="shared" si="22"/>
        <v>20230930H</v>
      </c>
      <c r="C225">
        <f t="shared" si="23"/>
        <v>1</v>
      </c>
      <c r="D225" s="4">
        <v>45199</v>
      </c>
      <c r="E225" s="6"/>
      <c r="F225" s="7" t="s">
        <v>391</v>
      </c>
      <c r="G225" s="7" t="s">
        <v>392</v>
      </c>
      <c r="H225" s="7" t="s">
        <v>393</v>
      </c>
      <c r="I225" s="5">
        <v>65</v>
      </c>
      <c r="J225" t="s">
        <v>166</v>
      </c>
      <c r="K225" s="7">
        <v>1</v>
      </c>
      <c r="L225" s="5">
        <v>35</v>
      </c>
      <c r="M225" s="5">
        <f t="shared" si="3"/>
        <v>35</v>
      </c>
      <c r="N225" s="5">
        <f t="shared" si="4"/>
        <v>35</v>
      </c>
      <c r="O225" t="s">
        <v>20</v>
      </c>
      <c r="P225" t="str">
        <f t="array" ref="P225">INDEX(Items!B$2:B$1072,MATCH($O225,Items!$A$2:$A$1072,0))</f>
        <v xml:space="preserve"> </v>
      </c>
      <c r="Q225" s="7" t="s">
        <v>394</v>
      </c>
    </row>
    <row r="226" spans="1:18" ht="15.75" customHeight="1" x14ac:dyDescent="0.25">
      <c r="A226">
        <f t="shared" si="17"/>
        <v>8</v>
      </c>
      <c r="B226" t="str">
        <f t="shared" si="22"/>
        <v>20230930H</v>
      </c>
      <c r="C226">
        <f t="shared" si="23"/>
        <v>1</v>
      </c>
      <c r="D226" s="4">
        <v>45199</v>
      </c>
      <c r="E226" s="6"/>
      <c r="F226" s="7" t="s">
        <v>391</v>
      </c>
      <c r="G226" s="7" t="s">
        <v>392</v>
      </c>
      <c r="H226" t="s">
        <v>20</v>
      </c>
      <c r="I226" s="5"/>
      <c r="J226" t="s">
        <v>166</v>
      </c>
      <c r="K226" s="7">
        <v>1</v>
      </c>
      <c r="L226" s="5">
        <v>30</v>
      </c>
      <c r="M226" s="5">
        <f t="shared" si="3"/>
        <v>30</v>
      </c>
      <c r="N226" s="5">
        <f t="shared" si="4"/>
        <v>65</v>
      </c>
      <c r="O226" t="s">
        <v>20</v>
      </c>
      <c r="P226" t="str">
        <f t="array" ref="P226">INDEX(Items!B$2:B$1072,MATCH($O226,Items!$A$2:$A$1072,0))</f>
        <v xml:space="preserve"> </v>
      </c>
      <c r="Q226" s="7" t="s">
        <v>395</v>
      </c>
    </row>
    <row r="227" spans="1:18" ht="15.75" customHeight="1" x14ac:dyDescent="0.25">
      <c r="A227">
        <f t="shared" si="17"/>
        <v>9</v>
      </c>
      <c r="B227" t="str">
        <f t="shared" si="22"/>
        <v>20230930I</v>
      </c>
      <c r="C227">
        <f t="shared" si="23"/>
        <v>1</v>
      </c>
      <c r="D227" s="4">
        <v>45199</v>
      </c>
      <c r="E227" s="6" t="s">
        <v>30</v>
      </c>
      <c r="F227" t="s">
        <v>210</v>
      </c>
      <c r="G227" t="s">
        <v>291</v>
      </c>
      <c r="H227" t="s">
        <v>292</v>
      </c>
      <c r="I227" s="5">
        <v>25</v>
      </c>
      <c r="J227" t="s">
        <v>149</v>
      </c>
      <c r="K227">
        <v>1</v>
      </c>
      <c r="L227" s="5">
        <v>22</v>
      </c>
      <c r="M227" s="5">
        <f t="shared" si="3"/>
        <v>22</v>
      </c>
      <c r="N227" s="5">
        <f t="shared" si="4"/>
        <v>22</v>
      </c>
      <c r="O227" t="s">
        <v>118</v>
      </c>
      <c r="P227" t="s">
        <v>212</v>
      </c>
      <c r="Q227" t="s">
        <v>150</v>
      </c>
      <c r="R227" s="7" t="s">
        <v>211</v>
      </c>
    </row>
    <row r="228" spans="1:18" ht="15.75" customHeight="1" x14ac:dyDescent="0.25">
      <c r="A228">
        <f t="shared" si="17"/>
        <v>10</v>
      </c>
      <c r="B228" t="str">
        <f t="shared" si="22"/>
        <v>20230930J</v>
      </c>
      <c r="C228">
        <f t="shared" si="23"/>
        <v>1</v>
      </c>
      <c r="D228" s="4">
        <v>45199</v>
      </c>
      <c r="E228" s="6" t="s">
        <v>30</v>
      </c>
      <c r="F228" s="7" t="s">
        <v>396</v>
      </c>
      <c r="H228" s="7" t="s">
        <v>393</v>
      </c>
      <c r="I228" s="5">
        <v>500</v>
      </c>
      <c r="J228" s="7" t="s">
        <v>397</v>
      </c>
      <c r="K228">
        <v>1</v>
      </c>
      <c r="L228" s="5">
        <v>400</v>
      </c>
      <c r="M228" s="5">
        <f t="shared" si="3"/>
        <v>400</v>
      </c>
      <c r="N228" s="5">
        <f t="shared" si="4"/>
        <v>400</v>
      </c>
      <c r="O228" t="s">
        <v>118</v>
      </c>
      <c r="P228" t="s">
        <v>208</v>
      </c>
      <c r="Q228" t="s">
        <v>150</v>
      </c>
      <c r="R228" s="7" t="s">
        <v>176</v>
      </c>
    </row>
    <row r="229" spans="1:18" ht="15.75" customHeight="1" x14ac:dyDescent="0.25">
      <c r="A229">
        <f t="shared" si="17"/>
        <v>11</v>
      </c>
      <c r="B229" t="str">
        <f t="shared" si="22"/>
        <v>20230930K</v>
      </c>
      <c r="C229">
        <f t="shared" si="23"/>
        <v>1</v>
      </c>
      <c r="D229" s="4">
        <v>45199</v>
      </c>
      <c r="E229" s="6"/>
      <c r="F229" s="7" t="s">
        <v>398</v>
      </c>
      <c r="G229" s="7" t="s">
        <v>209</v>
      </c>
      <c r="H229" s="7"/>
      <c r="I229" s="5"/>
      <c r="J229" s="7" t="s">
        <v>397</v>
      </c>
      <c r="K229" s="7">
        <v>1</v>
      </c>
      <c r="L229" s="5">
        <v>100</v>
      </c>
      <c r="M229" s="5">
        <f t="shared" si="3"/>
        <v>100</v>
      </c>
      <c r="N229" s="5">
        <f t="shared" si="4"/>
        <v>100</v>
      </c>
      <c r="O229" t="s">
        <v>20</v>
      </c>
      <c r="P229" t="str">
        <f t="array" ref="P229">INDEX(Items!B$2:B$1072,MATCH($O229,Items!$A$2:$A$1072,0))</f>
        <v xml:space="preserve"> </v>
      </c>
      <c r="Q229" t="str">
        <f t="array" ref="Q229">INDEX(Items!C$2:C$1072,MATCH($O229,Items!$A$2:$A$1072,0))</f>
        <v xml:space="preserve"> </v>
      </c>
      <c r="R229" t="str">
        <f t="array" ref="R229">INDEX(Items!D$2:D$1072,MATCH($O229,Items!$A$2:$A$1072,0))</f>
        <v xml:space="preserve"> </v>
      </c>
    </row>
    <row r="230" spans="1:18" ht="15.75" customHeight="1" x14ac:dyDescent="0.25">
      <c r="A230">
        <f t="shared" si="17"/>
        <v>12</v>
      </c>
      <c r="B230" t="str">
        <f t="shared" si="22"/>
        <v>20230930L</v>
      </c>
      <c r="C230">
        <f t="shared" si="23"/>
        <v>1</v>
      </c>
      <c r="D230" s="4">
        <v>45199</v>
      </c>
      <c r="E230" s="6" t="s">
        <v>30</v>
      </c>
      <c r="F230" t="s">
        <v>207</v>
      </c>
      <c r="G230" t="s">
        <v>293</v>
      </c>
      <c r="H230" t="s">
        <v>292</v>
      </c>
      <c r="I230" s="5">
        <v>13</v>
      </c>
      <c r="J230" t="s">
        <v>149</v>
      </c>
      <c r="K230">
        <v>1</v>
      </c>
      <c r="L230" s="5">
        <v>13</v>
      </c>
      <c r="M230" s="5">
        <f t="shared" si="3"/>
        <v>13</v>
      </c>
      <c r="N230" s="5">
        <f t="shared" si="4"/>
        <v>13</v>
      </c>
      <c r="O230" t="s">
        <v>118</v>
      </c>
      <c r="P230" t="s">
        <v>208</v>
      </c>
      <c r="Q230" t="s">
        <v>150</v>
      </c>
      <c r="R230" s="7" t="s">
        <v>176</v>
      </c>
    </row>
    <row r="231" spans="1:18" ht="15.75" customHeight="1" x14ac:dyDescent="0.25">
      <c r="A231">
        <f t="shared" si="17"/>
        <v>13</v>
      </c>
      <c r="B231" t="str">
        <f t="shared" si="22"/>
        <v>20230930M</v>
      </c>
      <c r="C231">
        <f t="shared" si="23"/>
        <v>1</v>
      </c>
      <c r="D231" s="4">
        <v>45199</v>
      </c>
      <c r="E231" s="6" t="s">
        <v>30</v>
      </c>
      <c r="F231" t="s">
        <v>147</v>
      </c>
      <c r="G231" t="s">
        <v>294</v>
      </c>
      <c r="H231" t="s">
        <v>2</v>
      </c>
      <c r="I231" s="5">
        <v>14</v>
      </c>
      <c r="J231" t="s">
        <v>149</v>
      </c>
      <c r="K231">
        <v>1</v>
      </c>
      <c r="L231" s="5">
        <v>14</v>
      </c>
      <c r="M231" s="5">
        <f t="shared" si="3"/>
        <v>14</v>
      </c>
      <c r="N231" s="5">
        <f t="shared" si="4"/>
        <v>14</v>
      </c>
      <c r="O231" t="s">
        <v>118</v>
      </c>
      <c r="P231" t="s">
        <v>147</v>
      </c>
      <c r="Q231" t="s">
        <v>150</v>
      </c>
      <c r="R231" s="7" t="s">
        <v>399</v>
      </c>
    </row>
    <row r="232" spans="1:18" ht="15.75" customHeight="1" x14ac:dyDescent="0.25">
      <c r="A232">
        <f t="shared" si="17"/>
        <v>1</v>
      </c>
      <c r="B232" t="str">
        <f t="shared" si="22"/>
        <v/>
      </c>
      <c r="C232">
        <f t="shared" si="23"/>
        <v>1</v>
      </c>
      <c r="D232" s="4"/>
      <c r="E232" s="6"/>
      <c r="F232" t="e">
        <f t="array" ref="F232">INDEX(Establishment!B$2:B$1031,MATCH($E232,Establishment!$A$2:$A$1031,0))</f>
        <v>#N/A</v>
      </c>
      <c r="G232" t="e">
        <f t="array" ref="G232">INDEX(Establishment!C$2:C$1031,MATCH($E232,Establishment!$A$2:$A$1031,0))</f>
        <v>#N/A</v>
      </c>
      <c r="H232" t="s">
        <v>20</v>
      </c>
      <c r="I232" s="5"/>
      <c r="J232" t="s">
        <v>20</v>
      </c>
      <c r="L232" s="5"/>
      <c r="M232" s="5">
        <f t="shared" si="3"/>
        <v>0</v>
      </c>
      <c r="N232" s="5">
        <f t="shared" si="4"/>
        <v>0</v>
      </c>
      <c r="O232" t="s">
        <v>20</v>
      </c>
      <c r="P232" t="str">
        <f t="array" ref="P232">INDEX(Items!B$2:B$1072,MATCH($O232,Items!$A$2:$A$1072,0))</f>
        <v xml:space="preserve"> </v>
      </c>
      <c r="Q232" t="str">
        <f t="array" ref="Q232">INDEX(Items!C$2:C$1072,MATCH($O232,Items!$A$2:$A$1072,0))</f>
        <v xml:space="preserve"> </v>
      </c>
      <c r="R232" t="str">
        <f t="array" ref="R232">INDEX(Items!D$2:D$1072,MATCH($O232,Items!$A$2:$A$1072,0))</f>
        <v xml:space="preserve"> </v>
      </c>
    </row>
    <row r="233" spans="1:18" ht="15.75" customHeight="1" x14ac:dyDescent="0.25">
      <c r="A233">
        <f t="shared" si="17"/>
        <v>1</v>
      </c>
      <c r="B233" t="str">
        <f t="shared" si="22"/>
        <v/>
      </c>
      <c r="C233">
        <f t="shared" si="23"/>
        <v>1</v>
      </c>
      <c r="D233" s="4"/>
      <c r="E233" s="6"/>
      <c r="F233" t="e">
        <f t="array" ref="F233">INDEX(Establishment!B$2:B$1031,MATCH($E233,Establishment!$A$2:$A$1031,0))</f>
        <v>#N/A</v>
      </c>
      <c r="G233" t="e">
        <f t="array" ref="G233">INDEX(Establishment!C$2:C$1031,MATCH($E233,Establishment!$A$2:$A$1031,0))</f>
        <v>#N/A</v>
      </c>
      <c r="H233" t="s">
        <v>20</v>
      </c>
      <c r="I233" s="5"/>
      <c r="J233" t="s">
        <v>20</v>
      </c>
      <c r="L233" s="5"/>
      <c r="M233" s="5">
        <f t="shared" si="3"/>
        <v>0</v>
      </c>
      <c r="N233" s="5">
        <f t="shared" si="4"/>
        <v>0</v>
      </c>
      <c r="O233" t="s">
        <v>20</v>
      </c>
      <c r="P233" t="str">
        <f t="array" ref="P233">INDEX(Items!B$2:B$1072,MATCH($O233,Items!$A$2:$A$1072,0))</f>
        <v xml:space="preserve"> </v>
      </c>
      <c r="Q233" t="str">
        <f t="array" ref="Q233">INDEX(Items!C$2:C$1072,MATCH($O233,Items!$A$2:$A$1072,0))</f>
        <v xml:space="preserve"> </v>
      </c>
      <c r="R233" t="str">
        <f t="array" ref="R233">INDEX(Items!D$2:D$1072,MATCH($O233,Items!$A$2:$A$1072,0))</f>
        <v xml:space="preserve"> </v>
      </c>
    </row>
    <row r="234" spans="1:18" ht="15.75" customHeight="1" x14ac:dyDescent="0.25">
      <c r="A234">
        <f t="shared" si="17"/>
        <v>1</v>
      </c>
      <c r="B234" t="str">
        <f t="shared" si="22"/>
        <v/>
      </c>
      <c r="C234">
        <f t="shared" si="23"/>
        <v>1</v>
      </c>
      <c r="D234" s="4"/>
      <c r="E234" s="6"/>
      <c r="F234" t="e">
        <f t="array" ref="F234">INDEX(Establishment!B$2:B$1031,MATCH($E234,Establishment!$A$2:$A$1031,0))</f>
        <v>#N/A</v>
      </c>
      <c r="G234" t="e">
        <f t="array" ref="G234">INDEX(Establishment!C$2:C$1031,MATCH($E234,Establishment!$A$2:$A$1031,0))</f>
        <v>#N/A</v>
      </c>
      <c r="H234" t="s">
        <v>20</v>
      </c>
      <c r="I234" s="5"/>
      <c r="J234" t="s">
        <v>20</v>
      </c>
      <c r="L234" s="5"/>
      <c r="M234" s="5">
        <f t="shared" si="3"/>
        <v>0</v>
      </c>
      <c r="N234" s="5">
        <f t="shared" si="4"/>
        <v>0</v>
      </c>
      <c r="O234" t="s">
        <v>20</v>
      </c>
      <c r="P234" t="str">
        <f t="array" ref="P234">INDEX(Items!B$2:B$1072,MATCH($O234,Items!$A$2:$A$1072,0))</f>
        <v xml:space="preserve"> </v>
      </c>
      <c r="Q234" t="str">
        <f t="array" ref="Q234">INDEX(Items!C$2:C$1072,MATCH($O234,Items!$A$2:$A$1072,0))</f>
        <v xml:space="preserve"> </v>
      </c>
      <c r="R234" t="str">
        <f t="array" ref="R234">INDEX(Items!D$2:D$1072,MATCH($O234,Items!$A$2:$A$1072,0))</f>
        <v xml:space="preserve"> </v>
      </c>
    </row>
    <row r="235" spans="1:18" ht="15.75" customHeight="1" x14ac:dyDescent="0.25">
      <c r="A235">
        <f t="shared" si="17"/>
        <v>1</v>
      </c>
      <c r="B235" t="str">
        <f t="shared" si="22"/>
        <v/>
      </c>
      <c r="C235">
        <f t="shared" si="23"/>
        <v>1</v>
      </c>
      <c r="D235" s="4"/>
      <c r="E235" s="6"/>
      <c r="F235" t="e">
        <f t="array" ref="F235">INDEX(Establishment!B$2:B$1031,MATCH($E235,Establishment!$A$2:$A$1031,0))</f>
        <v>#N/A</v>
      </c>
      <c r="G235" t="e">
        <f t="array" ref="G235">INDEX(Establishment!C$2:C$1031,MATCH($E235,Establishment!$A$2:$A$1031,0))</f>
        <v>#N/A</v>
      </c>
      <c r="H235" t="s">
        <v>20</v>
      </c>
      <c r="I235" s="5"/>
      <c r="J235" t="s">
        <v>20</v>
      </c>
      <c r="L235" s="5"/>
      <c r="M235" s="5">
        <f t="shared" si="3"/>
        <v>0</v>
      </c>
      <c r="N235" s="5">
        <f t="shared" si="4"/>
        <v>0</v>
      </c>
      <c r="O235" t="s">
        <v>20</v>
      </c>
      <c r="P235" t="str">
        <f t="array" ref="P235">INDEX(Items!B$2:B$1072,MATCH($O235,Items!$A$2:$A$1072,0))</f>
        <v xml:space="preserve"> </v>
      </c>
      <c r="Q235" t="str">
        <f t="array" ref="Q235">INDEX(Items!C$2:C$1072,MATCH($O235,Items!$A$2:$A$1072,0))</f>
        <v xml:space="preserve"> </v>
      </c>
      <c r="R235" t="str">
        <f t="array" ref="R235">INDEX(Items!D$2:D$1072,MATCH($O235,Items!$A$2:$A$1072,0))</f>
        <v xml:space="preserve"> </v>
      </c>
    </row>
    <row r="236" spans="1:18" ht="15.75" customHeight="1" x14ac:dyDescent="0.25">
      <c r="A236">
        <f t="shared" si="17"/>
        <v>1</v>
      </c>
      <c r="B236" t="str">
        <f t="shared" si="22"/>
        <v/>
      </c>
      <c r="C236">
        <f t="shared" si="23"/>
        <v>1</v>
      </c>
      <c r="D236" s="4"/>
      <c r="E236" s="6"/>
      <c r="F236" t="e">
        <f t="array" ref="F236">INDEX(Establishment!B$2:B$1031,MATCH($E236,Establishment!$A$2:$A$1031,0))</f>
        <v>#N/A</v>
      </c>
      <c r="G236" t="e">
        <f t="array" ref="G236">INDEX(Establishment!C$2:C$1031,MATCH($E236,Establishment!$A$2:$A$1031,0))</f>
        <v>#N/A</v>
      </c>
      <c r="H236" t="s">
        <v>20</v>
      </c>
      <c r="I236" s="5"/>
      <c r="J236" t="s">
        <v>20</v>
      </c>
      <c r="L236" s="5"/>
      <c r="M236" s="5">
        <f t="shared" si="3"/>
        <v>0</v>
      </c>
      <c r="N236" s="5">
        <f t="shared" si="4"/>
        <v>0</v>
      </c>
      <c r="O236" t="s">
        <v>20</v>
      </c>
      <c r="P236" t="str">
        <f t="array" ref="P236">INDEX(Items!B$2:B$1072,MATCH($O236,Items!$A$2:$A$1072,0))</f>
        <v xml:space="preserve"> </v>
      </c>
      <c r="Q236" t="str">
        <f t="array" ref="Q236">INDEX(Items!C$2:C$1072,MATCH($O236,Items!$A$2:$A$1072,0))</f>
        <v xml:space="preserve"> </v>
      </c>
      <c r="R236" t="str">
        <f t="array" ref="R236">INDEX(Items!D$2:D$1072,MATCH($O236,Items!$A$2:$A$1072,0))</f>
        <v xml:space="preserve"> </v>
      </c>
    </row>
    <row r="237" spans="1:18" ht="15.75" customHeight="1" x14ac:dyDescent="0.25">
      <c r="A237">
        <f t="shared" si="17"/>
        <v>1</v>
      </c>
      <c r="B237" t="str">
        <f t="shared" si="22"/>
        <v/>
      </c>
      <c r="C237">
        <f t="shared" si="23"/>
        <v>1</v>
      </c>
      <c r="D237" s="4"/>
      <c r="E237" s="6"/>
      <c r="F237" t="e">
        <f t="array" ref="F237">INDEX(Establishment!B$2:B$1031,MATCH($E237,Establishment!$A$2:$A$1031,0))</f>
        <v>#N/A</v>
      </c>
      <c r="G237" t="e">
        <f t="array" ref="G237">INDEX(Establishment!C$2:C$1031,MATCH($E237,Establishment!$A$2:$A$1031,0))</f>
        <v>#N/A</v>
      </c>
      <c r="H237" t="s">
        <v>20</v>
      </c>
      <c r="I237" s="5"/>
      <c r="J237" t="s">
        <v>20</v>
      </c>
      <c r="L237" s="5"/>
      <c r="M237" s="5">
        <f t="shared" si="3"/>
        <v>0</v>
      </c>
      <c r="N237" s="5">
        <f t="shared" si="4"/>
        <v>0</v>
      </c>
      <c r="O237" t="s">
        <v>20</v>
      </c>
      <c r="P237" t="str">
        <f t="array" ref="P237">INDEX(Items!B$2:B$1072,MATCH($O237,Items!$A$2:$A$1072,0))</f>
        <v xml:space="preserve"> </v>
      </c>
      <c r="Q237" t="str">
        <f t="array" ref="Q237">INDEX(Items!C$2:C$1072,MATCH($O237,Items!$A$2:$A$1072,0))</f>
        <v xml:space="preserve"> </v>
      </c>
      <c r="R237" t="str">
        <f t="array" ref="R237">INDEX(Items!D$2:D$1072,MATCH($O237,Items!$A$2:$A$1072,0))</f>
        <v xml:space="preserve"> </v>
      </c>
    </row>
    <row r="238" spans="1:18" ht="15.75" customHeight="1" x14ac:dyDescent="0.25">
      <c r="A238">
        <f t="shared" si="17"/>
        <v>1</v>
      </c>
      <c r="B238" t="str">
        <f t="shared" si="22"/>
        <v/>
      </c>
      <c r="C238">
        <f t="shared" si="23"/>
        <v>1</v>
      </c>
      <c r="D238" s="4"/>
      <c r="E238" s="6"/>
      <c r="F238" t="e">
        <f t="array" ref="F238">INDEX(Establishment!B$2:B$1031,MATCH($E238,Establishment!$A$2:$A$1031,0))</f>
        <v>#N/A</v>
      </c>
      <c r="G238" t="e">
        <f t="array" ref="G238">INDEX(Establishment!C$2:C$1031,MATCH($E238,Establishment!$A$2:$A$1031,0))</f>
        <v>#N/A</v>
      </c>
      <c r="H238" t="s">
        <v>20</v>
      </c>
      <c r="I238" s="5"/>
      <c r="J238" t="s">
        <v>20</v>
      </c>
      <c r="L238" s="5"/>
      <c r="M238" s="5">
        <f t="shared" si="3"/>
        <v>0</v>
      </c>
      <c r="N238" s="5">
        <f t="shared" si="4"/>
        <v>0</v>
      </c>
      <c r="O238" t="s">
        <v>20</v>
      </c>
      <c r="P238" t="str">
        <f t="array" ref="P238">INDEX(Items!B$2:B$1072,MATCH($O238,Items!$A$2:$A$1072,0))</f>
        <v xml:space="preserve"> </v>
      </c>
      <c r="Q238" t="str">
        <f t="array" ref="Q238">INDEX(Items!C$2:C$1072,MATCH($O238,Items!$A$2:$A$1072,0))</f>
        <v xml:space="preserve"> </v>
      </c>
      <c r="R238" t="str">
        <f t="array" ref="R238">INDEX(Items!D$2:D$1072,MATCH($O238,Items!$A$2:$A$1072,0))</f>
        <v xml:space="preserve"> </v>
      </c>
    </row>
    <row r="239" spans="1:18" ht="15.75" customHeight="1" x14ac:dyDescent="0.25">
      <c r="A239">
        <f t="shared" si="17"/>
        <v>1</v>
      </c>
      <c r="B239" t="str">
        <f t="shared" si="22"/>
        <v/>
      </c>
      <c r="C239">
        <f t="shared" si="23"/>
        <v>1</v>
      </c>
      <c r="D239" s="4"/>
      <c r="E239" s="6"/>
      <c r="F239" t="e">
        <f t="array" ref="F239">INDEX(Establishment!B$2:B$1031,MATCH($E239,Establishment!$A$2:$A$1031,0))</f>
        <v>#N/A</v>
      </c>
      <c r="G239" t="e">
        <f t="array" ref="G239">INDEX(Establishment!C$2:C$1031,MATCH($E239,Establishment!$A$2:$A$1031,0))</f>
        <v>#N/A</v>
      </c>
      <c r="H239" t="s">
        <v>20</v>
      </c>
      <c r="I239" s="5"/>
      <c r="J239" t="s">
        <v>20</v>
      </c>
      <c r="L239" s="5"/>
      <c r="M239" s="5">
        <f t="shared" si="3"/>
        <v>0</v>
      </c>
      <c r="N239" s="5">
        <f t="shared" si="4"/>
        <v>0</v>
      </c>
      <c r="O239" t="s">
        <v>20</v>
      </c>
      <c r="P239" t="str">
        <f t="array" ref="P239">INDEX(Items!B$2:B$1072,MATCH($O239,Items!$A$2:$A$1072,0))</f>
        <v xml:space="preserve"> </v>
      </c>
      <c r="Q239" t="str">
        <f t="array" ref="Q239">INDEX(Items!C$2:C$1072,MATCH($O239,Items!$A$2:$A$1072,0))</f>
        <v xml:space="preserve"> </v>
      </c>
      <c r="R239" t="str">
        <f t="array" ref="R239">INDEX(Items!D$2:D$1072,MATCH($O239,Items!$A$2:$A$1072,0))</f>
        <v xml:space="preserve"> </v>
      </c>
    </row>
    <row r="240" spans="1:18" ht="15.75" customHeight="1" x14ac:dyDescent="0.25">
      <c r="A240">
        <f t="shared" si="17"/>
        <v>1</v>
      </c>
      <c r="B240" t="str">
        <f t="shared" si="22"/>
        <v/>
      </c>
      <c r="C240">
        <f t="shared" si="23"/>
        <v>1</v>
      </c>
      <c r="D240" s="4"/>
      <c r="E240" s="6"/>
      <c r="F240" t="e">
        <f t="array" ref="F240">INDEX(Establishment!B$2:B$1031,MATCH($E240,Establishment!$A$2:$A$1031,0))</f>
        <v>#N/A</v>
      </c>
      <c r="G240" t="e">
        <f t="array" ref="G240">INDEX(Establishment!C$2:C$1031,MATCH($E240,Establishment!$A$2:$A$1031,0))</f>
        <v>#N/A</v>
      </c>
      <c r="H240" t="s">
        <v>20</v>
      </c>
      <c r="I240" s="5"/>
      <c r="J240" t="s">
        <v>20</v>
      </c>
      <c r="L240" s="5"/>
      <c r="M240" s="5">
        <f t="shared" si="3"/>
        <v>0</v>
      </c>
      <c r="N240" s="5">
        <f t="shared" si="4"/>
        <v>0</v>
      </c>
      <c r="O240" t="s">
        <v>20</v>
      </c>
      <c r="P240" t="str">
        <f t="array" ref="P240">INDEX(Items!B$2:B$1072,MATCH($O240,Items!$A$2:$A$1072,0))</f>
        <v xml:space="preserve"> </v>
      </c>
      <c r="Q240" t="str">
        <f t="array" ref="Q240">INDEX(Items!C$2:C$1072,MATCH($O240,Items!$A$2:$A$1072,0))</f>
        <v xml:space="preserve"> </v>
      </c>
      <c r="R240" t="str">
        <f t="array" ref="R240">INDEX(Items!D$2:D$1072,MATCH($O240,Items!$A$2:$A$1072,0))</f>
        <v xml:space="preserve"> </v>
      </c>
    </row>
    <row r="241" spans="1:18" ht="15.75" customHeight="1" x14ac:dyDescent="0.25">
      <c r="A241">
        <f t="shared" si="17"/>
        <v>1</v>
      </c>
      <c r="B241" t="str">
        <f t="shared" si="22"/>
        <v/>
      </c>
      <c r="C241">
        <f t="shared" si="23"/>
        <v>1</v>
      </c>
      <c r="D241" s="4"/>
      <c r="E241" s="6"/>
      <c r="F241" t="e">
        <f t="array" ref="F241">INDEX(Establishment!B$2:B$1031,MATCH($E241,Establishment!$A$2:$A$1031,0))</f>
        <v>#N/A</v>
      </c>
      <c r="G241" t="e">
        <f t="array" ref="G241">INDEX(Establishment!C$2:C$1031,MATCH($E241,Establishment!$A$2:$A$1031,0))</f>
        <v>#N/A</v>
      </c>
      <c r="H241" t="s">
        <v>20</v>
      </c>
      <c r="I241" s="5"/>
      <c r="J241" t="s">
        <v>20</v>
      </c>
      <c r="L241" s="5"/>
      <c r="M241" s="5">
        <f t="shared" si="3"/>
        <v>0</v>
      </c>
      <c r="N241" s="5">
        <f t="shared" si="4"/>
        <v>0</v>
      </c>
      <c r="O241" t="s">
        <v>20</v>
      </c>
      <c r="P241" t="str">
        <f t="array" ref="P241">INDEX(Items!B$2:B$1072,MATCH($O241,Items!$A$2:$A$1072,0))</f>
        <v xml:space="preserve"> </v>
      </c>
      <c r="Q241" t="str">
        <f t="array" ref="Q241">INDEX(Items!C$2:C$1072,MATCH($O241,Items!$A$2:$A$1072,0))</f>
        <v xml:space="preserve"> </v>
      </c>
      <c r="R241" t="str">
        <f t="array" ref="R241">INDEX(Items!D$2:D$1072,MATCH($O241,Items!$A$2:$A$1072,0))</f>
        <v xml:space="preserve"> </v>
      </c>
    </row>
    <row r="242" spans="1:18" ht="15.75" customHeight="1" x14ac:dyDescent="0.25">
      <c r="A242">
        <f t="shared" si="17"/>
        <v>1</v>
      </c>
      <c r="B242" t="str">
        <f t="shared" si="22"/>
        <v/>
      </c>
      <c r="C242">
        <f t="shared" si="23"/>
        <v>1</v>
      </c>
      <c r="D242" s="4"/>
      <c r="E242" s="6"/>
      <c r="F242" t="e">
        <f t="array" ref="F242">INDEX(Establishment!B$2:B$1031,MATCH($E242,Establishment!$A$2:$A$1031,0))</f>
        <v>#N/A</v>
      </c>
      <c r="G242" t="e">
        <f t="array" ref="G242">INDEX(Establishment!C$2:C$1031,MATCH($E242,Establishment!$A$2:$A$1031,0))</f>
        <v>#N/A</v>
      </c>
      <c r="H242" t="s">
        <v>20</v>
      </c>
      <c r="I242" s="5"/>
      <c r="J242" t="s">
        <v>20</v>
      </c>
      <c r="L242" s="5"/>
      <c r="M242" s="5">
        <f t="shared" si="3"/>
        <v>0</v>
      </c>
      <c r="N242" s="5">
        <f t="shared" si="4"/>
        <v>0</v>
      </c>
      <c r="O242" t="s">
        <v>20</v>
      </c>
      <c r="P242" t="str">
        <f t="array" ref="P242">INDEX(Items!B$2:B$1072,MATCH($O242,Items!$A$2:$A$1072,0))</f>
        <v xml:space="preserve"> </v>
      </c>
      <c r="Q242" t="str">
        <f t="array" ref="Q242">INDEX(Items!C$2:C$1072,MATCH($O242,Items!$A$2:$A$1072,0))</f>
        <v xml:space="preserve"> </v>
      </c>
      <c r="R242" t="str">
        <f t="array" ref="R242">INDEX(Items!D$2:D$1072,MATCH($O242,Items!$A$2:$A$1072,0))</f>
        <v xml:space="preserve"> </v>
      </c>
    </row>
    <row r="243" spans="1:18" ht="15.75" customHeight="1" x14ac:dyDescent="0.25">
      <c r="A243">
        <f t="shared" si="17"/>
        <v>1</v>
      </c>
      <c r="B243" t="str">
        <f t="shared" si="22"/>
        <v/>
      </c>
      <c r="C243">
        <f t="shared" si="23"/>
        <v>1</v>
      </c>
      <c r="D243" s="4"/>
      <c r="E243" s="6"/>
      <c r="F243" t="e">
        <f t="array" ref="F243">INDEX(Establishment!B$2:B$1031,MATCH($E243,Establishment!$A$2:$A$1031,0))</f>
        <v>#N/A</v>
      </c>
      <c r="G243" t="e">
        <f t="array" ref="G243">INDEX(Establishment!C$2:C$1031,MATCH($E243,Establishment!$A$2:$A$1031,0))</f>
        <v>#N/A</v>
      </c>
      <c r="H243" t="s">
        <v>20</v>
      </c>
      <c r="I243" s="5"/>
      <c r="J243" t="s">
        <v>20</v>
      </c>
      <c r="L243" s="5"/>
      <c r="M243" s="5">
        <f t="shared" si="3"/>
        <v>0</v>
      </c>
      <c r="N243" s="5">
        <f t="shared" si="4"/>
        <v>0</v>
      </c>
      <c r="O243" t="s">
        <v>20</v>
      </c>
      <c r="P243" t="str">
        <f t="array" ref="P243">INDEX(Items!B$2:B$1072,MATCH($O243,Items!$A$2:$A$1072,0))</f>
        <v xml:space="preserve"> </v>
      </c>
      <c r="Q243" t="str">
        <f t="array" ref="Q243">INDEX(Items!C$2:C$1072,MATCH($O243,Items!$A$2:$A$1072,0))</f>
        <v xml:space="preserve"> </v>
      </c>
      <c r="R243" t="str">
        <f t="array" ref="R243">INDEX(Items!D$2:D$1072,MATCH($O243,Items!$A$2:$A$1072,0))</f>
        <v xml:space="preserve"> </v>
      </c>
    </row>
    <row r="244" spans="1:18" ht="15.75" customHeight="1" x14ac:dyDescent="0.25">
      <c r="A244">
        <f t="shared" si="17"/>
        <v>1</v>
      </c>
      <c r="B244" t="str">
        <f t="shared" si="22"/>
        <v/>
      </c>
      <c r="C244">
        <f t="shared" si="23"/>
        <v>1</v>
      </c>
      <c r="D244" s="4"/>
      <c r="E244" s="6"/>
      <c r="F244" t="e">
        <f t="array" ref="F244">INDEX(Establishment!B$2:B$1031,MATCH($E244,Establishment!$A$2:$A$1031,0))</f>
        <v>#N/A</v>
      </c>
      <c r="G244" t="e">
        <f t="array" ref="G244">INDEX(Establishment!C$2:C$1031,MATCH($E244,Establishment!$A$2:$A$1031,0))</f>
        <v>#N/A</v>
      </c>
      <c r="H244" t="s">
        <v>20</v>
      </c>
      <c r="I244" s="5"/>
      <c r="J244" t="s">
        <v>20</v>
      </c>
      <c r="L244" s="5"/>
      <c r="M244" s="5">
        <f t="shared" si="3"/>
        <v>0</v>
      </c>
      <c r="N244" s="5">
        <f t="shared" si="4"/>
        <v>0</v>
      </c>
      <c r="O244" t="s">
        <v>20</v>
      </c>
      <c r="P244" t="str">
        <f t="array" ref="P244">INDEX(Items!B$2:B$1072,MATCH($O244,Items!$A$2:$A$1072,0))</f>
        <v xml:space="preserve"> </v>
      </c>
      <c r="Q244" t="str">
        <f t="array" ref="Q244">INDEX(Items!C$2:C$1072,MATCH($O244,Items!$A$2:$A$1072,0))</f>
        <v xml:space="preserve"> </v>
      </c>
      <c r="R244" t="str">
        <f t="array" ref="R244">INDEX(Items!D$2:D$1072,MATCH($O244,Items!$A$2:$A$1072,0))</f>
        <v xml:space="preserve"> </v>
      </c>
    </row>
    <row r="245" spans="1:18" ht="15.75" customHeight="1" x14ac:dyDescent="0.25">
      <c r="A245">
        <f t="shared" si="17"/>
        <v>1</v>
      </c>
      <c r="B245" t="str">
        <f t="shared" si="22"/>
        <v/>
      </c>
      <c r="C245">
        <f t="shared" si="23"/>
        <v>1</v>
      </c>
      <c r="D245" s="4"/>
      <c r="E245" s="6"/>
      <c r="F245" t="e">
        <f t="array" ref="F245">INDEX(Establishment!B$2:B$1031,MATCH($E245,Establishment!$A$2:$A$1031,0))</f>
        <v>#N/A</v>
      </c>
      <c r="G245" t="e">
        <f t="array" ref="G245">INDEX(Establishment!C$2:C$1031,MATCH($E245,Establishment!$A$2:$A$1031,0))</f>
        <v>#N/A</v>
      </c>
      <c r="H245" t="s">
        <v>20</v>
      </c>
      <c r="I245" s="5"/>
      <c r="J245" t="s">
        <v>20</v>
      </c>
      <c r="L245" s="5"/>
      <c r="M245" s="5">
        <f t="shared" si="3"/>
        <v>0</v>
      </c>
      <c r="N245" s="5">
        <f t="shared" si="4"/>
        <v>0</v>
      </c>
      <c r="O245" t="s">
        <v>20</v>
      </c>
      <c r="P245" t="str">
        <f t="array" ref="P245">INDEX(Items!B$2:B$1072,MATCH($O245,Items!$A$2:$A$1072,0))</f>
        <v xml:space="preserve"> </v>
      </c>
      <c r="Q245" t="str">
        <f t="array" ref="Q245">INDEX(Items!C$2:C$1072,MATCH($O245,Items!$A$2:$A$1072,0))</f>
        <v xml:space="preserve"> </v>
      </c>
      <c r="R245" t="str">
        <f t="array" ref="R245">INDEX(Items!D$2:D$1072,MATCH($O245,Items!$A$2:$A$1072,0))</f>
        <v xml:space="preserve"> </v>
      </c>
    </row>
    <row r="246" spans="1:18" ht="15.75" customHeight="1" x14ac:dyDescent="0.25">
      <c r="A246">
        <f t="shared" si="17"/>
        <v>1</v>
      </c>
      <c r="B246" t="str">
        <f t="shared" si="22"/>
        <v/>
      </c>
      <c r="C246">
        <f t="shared" si="23"/>
        <v>1</v>
      </c>
      <c r="D246" s="4"/>
      <c r="E246" s="6"/>
      <c r="F246" t="e">
        <f t="array" ref="F246">INDEX(Establishment!B$2:B$1031,MATCH($E246,Establishment!$A$2:$A$1031,0))</f>
        <v>#N/A</v>
      </c>
      <c r="G246" t="e">
        <f t="array" ref="G246">INDEX(Establishment!C$2:C$1031,MATCH($E246,Establishment!$A$2:$A$1031,0))</f>
        <v>#N/A</v>
      </c>
      <c r="H246" t="s">
        <v>20</v>
      </c>
      <c r="I246" s="5"/>
      <c r="J246" t="s">
        <v>20</v>
      </c>
      <c r="L246" s="5"/>
      <c r="M246" s="5">
        <f t="shared" si="3"/>
        <v>0</v>
      </c>
      <c r="N246" s="5">
        <f t="shared" si="4"/>
        <v>0</v>
      </c>
      <c r="O246" t="s">
        <v>20</v>
      </c>
      <c r="P246" t="str">
        <f t="array" ref="P246">INDEX(Items!B$2:B$1072,MATCH($O246,Items!$A$2:$A$1072,0))</f>
        <v xml:space="preserve"> </v>
      </c>
      <c r="Q246" t="str">
        <f t="array" ref="Q246">INDEX(Items!C$2:C$1072,MATCH($O246,Items!$A$2:$A$1072,0))</f>
        <v xml:space="preserve"> </v>
      </c>
      <c r="R246" t="str">
        <f t="array" ref="R246">INDEX(Items!D$2:D$1072,MATCH($O246,Items!$A$2:$A$1072,0))</f>
        <v xml:space="preserve"> </v>
      </c>
    </row>
    <row r="247" spans="1:18" ht="15.75" customHeight="1" x14ac:dyDescent="0.25">
      <c r="A247">
        <f t="shared" si="17"/>
        <v>1</v>
      </c>
      <c r="B247" t="str">
        <f t="shared" si="22"/>
        <v/>
      </c>
      <c r="C247">
        <f t="shared" si="23"/>
        <v>1</v>
      </c>
      <c r="D247" s="4"/>
      <c r="E247" s="6"/>
      <c r="F247" t="e">
        <f t="array" ref="F247">INDEX(Establishment!B$2:B$1031,MATCH($E247,Establishment!$A$2:$A$1031,0))</f>
        <v>#N/A</v>
      </c>
      <c r="G247" t="e">
        <f t="array" ref="G247">INDEX(Establishment!C$2:C$1031,MATCH($E247,Establishment!$A$2:$A$1031,0))</f>
        <v>#N/A</v>
      </c>
      <c r="H247" t="s">
        <v>20</v>
      </c>
      <c r="I247" s="5"/>
      <c r="J247" t="s">
        <v>20</v>
      </c>
      <c r="L247" s="5"/>
      <c r="M247" s="5">
        <f t="shared" si="3"/>
        <v>0</v>
      </c>
      <c r="N247" s="5">
        <f t="shared" si="4"/>
        <v>0</v>
      </c>
      <c r="O247" t="s">
        <v>20</v>
      </c>
      <c r="P247" t="str">
        <f t="array" ref="P247">INDEX(Items!B$2:B$1072,MATCH($O247,Items!$A$2:$A$1072,0))</f>
        <v xml:space="preserve"> </v>
      </c>
      <c r="Q247" t="str">
        <f t="array" ref="Q247">INDEX(Items!C$2:C$1072,MATCH($O247,Items!$A$2:$A$1072,0))</f>
        <v xml:space="preserve"> </v>
      </c>
      <c r="R247" t="str">
        <f t="array" ref="R247">INDEX(Items!D$2:D$1072,MATCH($O247,Items!$A$2:$A$1072,0))</f>
        <v xml:space="preserve"> </v>
      </c>
    </row>
    <row r="248" spans="1:18" ht="15.75" customHeight="1" x14ac:dyDescent="0.25">
      <c r="A248">
        <f t="shared" si="17"/>
        <v>1</v>
      </c>
      <c r="B248" t="str">
        <f t="shared" si="22"/>
        <v/>
      </c>
      <c r="C248">
        <f t="shared" si="23"/>
        <v>1</v>
      </c>
      <c r="D248" s="4"/>
      <c r="E248" s="6"/>
      <c r="F248" t="e">
        <f t="array" ref="F248">INDEX(Establishment!B$2:B$1031,MATCH($E248,Establishment!$A$2:$A$1031,0))</f>
        <v>#N/A</v>
      </c>
      <c r="G248" t="e">
        <f t="array" ref="G248">INDEX(Establishment!C$2:C$1031,MATCH($E248,Establishment!$A$2:$A$1031,0))</f>
        <v>#N/A</v>
      </c>
      <c r="H248" t="s">
        <v>20</v>
      </c>
      <c r="I248" s="5"/>
      <c r="J248" t="s">
        <v>20</v>
      </c>
      <c r="L248" s="5"/>
      <c r="M248" s="5">
        <f t="shared" si="3"/>
        <v>0</v>
      </c>
      <c r="N248" s="5">
        <f t="shared" si="4"/>
        <v>0</v>
      </c>
      <c r="O248" t="s">
        <v>20</v>
      </c>
      <c r="P248" t="str">
        <f t="array" ref="P248">INDEX(Items!B$2:B$1072,MATCH($O248,Items!$A$2:$A$1072,0))</f>
        <v xml:space="preserve"> </v>
      </c>
      <c r="Q248" t="str">
        <f t="array" ref="Q248">INDEX(Items!C$2:C$1072,MATCH($O248,Items!$A$2:$A$1072,0))</f>
        <v xml:space="preserve"> </v>
      </c>
      <c r="R248" t="str">
        <f t="array" ref="R248">INDEX(Items!D$2:D$1072,MATCH($O248,Items!$A$2:$A$1072,0))</f>
        <v xml:space="preserve"> </v>
      </c>
    </row>
    <row r="249" spans="1:18" ht="15.75" customHeight="1" x14ac:dyDescent="0.25">
      <c r="A249">
        <f t="shared" si="17"/>
        <v>1</v>
      </c>
      <c r="B249" t="str">
        <f t="shared" si="22"/>
        <v/>
      </c>
      <c r="C249">
        <f t="shared" si="23"/>
        <v>1</v>
      </c>
      <c r="D249" s="4"/>
      <c r="E249" s="6"/>
      <c r="F249" t="e">
        <f t="array" ref="F249">INDEX(Establishment!B$2:B$1031,MATCH($E249,Establishment!$A$2:$A$1031,0))</f>
        <v>#N/A</v>
      </c>
      <c r="G249" t="e">
        <f t="array" ref="G249">INDEX(Establishment!C$2:C$1031,MATCH($E249,Establishment!$A$2:$A$1031,0))</f>
        <v>#N/A</v>
      </c>
      <c r="H249" t="s">
        <v>20</v>
      </c>
      <c r="I249" s="5"/>
      <c r="J249" t="s">
        <v>20</v>
      </c>
      <c r="L249" s="5"/>
      <c r="M249" s="5">
        <f t="shared" si="3"/>
        <v>0</v>
      </c>
      <c r="N249" s="5">
        <f t="shared" si="4"/>
        <v>0</v>
      </c>
      <c r="O249" t="s">
        <v>20</v>
      </c>
      <c r="P249" t="str">
        <f t="array" ref="P249">INDEX(Items!B$2:B$1072,MATCH($O249,Items!$A$2:$A$1072,0))</f>
        <v xml:space="preserve"> </v>
      </c>
      <c r="Q249" t="str">
        <f t="array" ref="Q249">INDEX(Items!C$2:C$1072,MATCH($O249,Items!$A$2:$A$1072,0))</f>
        <v xml:space="preserve"> </v>
      </c>
      <c r="R249" t="str">
        <f t="array" ref="R249">INDEX(Items!D$2:D$1072,MATCH($O249,Items!$A$2:$A$1072,0))</f>
        <v xml:space="preserve"> </v>
      </c>
    </row>
    <row r="250" spans="1:18" ht="15.75" customHeight="1" x14ac:dyDescent="0.25">
      <c r="A250">
        <f t="shared" si="17"/>
        <v>1</v>
      </c>
      <c r="B250" t="str">
        <f t="shared" si="22"/>
        <v/>
      </c>
      <c r="C250">
        <f t="shared" si="23"/>
        <v>1</v>
      </c>
      <c r="D250" s="4"/>
      <c r="E250" s="6"/>
      <c r="F250" t="e">
        <f t="array" ref="F250">INDEX(Establishment!B$2:B$1031,MATCH($E250,Establishment!$A$2:$A$1031,0))</f>
        <v>#N/A</v>
      </c>
      <c r="G250" t="e">
        <f t="array" ref="G250">INDEX(Establishment!C$2:C$1031,MATCH($E250,Establishment!$A$2:$A$1031,0))</f>
        <v>#N/A</v>
      </c>
      <c r="H250" t="s">
        <v>20</v>
      </c>
      <c r="I250" s="5"/>
      <c r="J250" t="s">
        <v>20</v>
      </c>
      <c r="L250" s="5"/>
      <c r="M250" s="5">
        <f t="shared" si="3"/>
        <v>0</v>
      </c>
      <c r="N250" s="5">
        <f t="shared" si="4"/>
        <v>0</v>
      </c>
      <c r="O250" t="s">
        <v>20</v>
      </c>
      <c r="P250" t="str">
        <f t="array" ref="P250">INDEX(Items!B$2:B$1072,MATCH($O250,Items!$A$2:$A$1072,0))</f>
        <v xml:space="preserve"> </v>
      </c>
      <c r="Q250" t="str">
        <f t="array" ref="Q250">INDEX(Items!C$2:C$1072,MATCH($O250,Items!$A$2:$A$1072,0))</f>
        <v xml:space="preserve"> </v>
      </c>
      <c r="R250" t="str">
        <f t="array" ref="R250">INDEX(Items!D$2:D$1072,MATCH($O250,Items!$A$2:$A$1072,0))</f>
        <v xml:space="preserve"> </v>
      </c>
    </row>
    <row r="251" spans="1:18" ht="15.75" customHeight="1" x14ac:dyDescent="0.25">
      <c r="A251">
        <f t="shared" si="17"/>
        <v>1</v>
      </c>
      <c r="B251" t="str">
        <f t="shared" si="22"/>
        <v/>
      </c>
      <c r="C251">
        <f t="shared" si="23"/>
        <v>1</v>
      </c>
      <c r="D251" s="4"/>
      <c r="E251" s="6"/>
      <c r="F251" t="e">
        <f t="array" ref="F251">INDEX(Establishment!B$2:B$1031,MATCH($E251,Establishment!$A$2:$A$1031,0))</f>
        <v>#N/A</v>
      </c>
      <c r="G251" t="e">
        <f t="array" ref="G251">INDEX(Establishment!C$2:C$1031,MATCH($E251,Establishment!$A$2:$A$1031,0))</f>
        <v>#N/A</v>
      </c>
      <c r="H251" t="s">
        <v>20</v>
      </c>
      <c r="I251" s="5"/>
      <c r="J251" t="s">
        <v>20</v>
      </c>
      <c r="L251" s="5"/>
      <c r="M251" s="5">
        <f t="shared" si="3"/>
        <v>0</v>
      </c>
      <c r="N251" s="5">
        <f t="shared" si="4"/>
        <v>0</v>
      </c>
      <c r="O251" t="s">
        <v>20</v>
      </c>
      <c r="P251" t="str">
        <f t="array" ref="P251">INDEX(Items!B$2:B$1072,MATCH($O251,Items!$A$2:$A$1072,0))</f>
        <v xml:space="preserve"> </v>
      </c>
      <c r="Q251" t="str">
        <f t="array" ref="Q251">INDEX(Items!C$2:C$1072,MATCH($O251,Items!$A$2:$A$1072,0))</f>
        <v xml:space="preserve"> </v>
      </c>
      <c r="R251" t="str">
        <f t="array" ref="R251">INDEX(Items!D$2:D$1072,MATCH($O251,Items!$A$2:$A$1072,0))</f>
        <v xml:space="preserve"> </v>
      </c>
    </row>
    <row r="252" spans="1:18" ht="15.75" customHeight="1" x14ac:dyDescent="0.25">
      <c r="A252">
        <f t="shared" si="17"/>
        <v>1</v>
      </c>
      <c r="B252" t="str">
        <f t="shared" si="22"/>
        <v/>
      </c>
      <c r="C252">
        <f t="shared" si="23"/>
        <v>1</v>
      </c>
      <c r="D252" s="4"/>
      <c r="E252" s="6"/>
      <c r="F252" t="e">
        <f t="array" ref="F252">INDEX(Establishment!B$2:B$1031,MATCH($E252,Establishment!$A$2:$A$1031,0))</f>
        <v>#N/A</v>
      </c>
      <c r="G252" t="e">
        <f t="array" ref="G252">INDEX(Establishment!C$2:C$1031,MATCH($E252,Establishment!$A$2:$A$1031,0))</f>
        <v>#N/A</v>
      </c>
      <c r="H252" t="s">
        <v>20</v>
      </c>
      <c r="I252" s="5"/>
      <c r="J252" t="s">
        <v>20</v>
      </c>
      <c r="L252" s="5"/>
      <c r="M252" s="5">
        <f t="shared" si="3"/>
        <v>0</v>
      </c>
      <c r="N252" s="5">
        <f t="shared" si="4"/>
        <v>0</v>
      </c>
      <c r="O252" t="s">
        <v>20</v>
      </c>
      <c r="P252" t="str">
        <f t="array" ref="P252">INDEX(Items!B$2:B$1072,MATCH($O252,Items!$A$2:$A$1072,0))</f>
        <v xml:space="preserve"> </v>
      </c>
      <c r="Q252" t="str">
        <f t="array" ref="Q252">INDEX(Items!C$2:C$1072,MATCH($O252,Items!$A$2:$A$1072,0))</f>
        <v xml:space="preserve"> </v>
      </c>
      <c r="R252" t="str">
        <f t="array" ref="R252">INDEX(Items!D$2:D$1072,MATCH($O252,Items!$A$2:$A$1072,0))</f>
        <v xml:space="preserve"> </v>
      </c>
    </row>
    <row r="253" spans="1:18" ht="15.75" customHeight="1" x14ac:dyDescent="0.25">
      <c r="A253">
        <f t="shared" si="17"/>
        <v>1</v>
      </c>
      <c r="B253" t="str">
        <f t="shared" si="22"/>
        <v/>
      </c>
      <c r="C253">
        <f t="shared" si="23"/>
        <v>1</v>
      </c>
      <c r="D253" s="4"/>
      <c r="E253" s="6"/>
      <c r="F253" t="e">
        <f t="array" ref="F253">INDEX(Establishment!B$2:B$1031,MATCH($E253,Establishment!$A$2:$A$1031,0))</f>
        <v>#N/A</v>
      </c>
      <c r="G253" t="e">
        <f t="array" ref="G253">INDEX(Establishment!C$2:C$1031,MATCH($E253,Establishment!$A$2:$A$1031,0))</f>
        <v>#N/A</v>
      </c>
      <c r="H253" t="s">
        <v>20</v>
      </c>
      <c r="I253" s="5"/>
      <c r="J253" t="s">
        <v>20</v>
      </c>
      <c r="L253" s="5"/>
      <c r="M253" s="5">
        <f t="shared" si="3"/>
        <v>0</v>
      </c>
      <c r="N253" s="5">
        <f t="shared" si="4"/>
        <v>0</v>
      </c>
      <c r="O253" t="s">
        <v>20</v>
      </c>
      <c r="P253" t="str">
        <f t="array" ref="P253">INDEX(Items!B$2:B$1072,MATCH($O253,Items!$A$2:$A$1072,0))</f>
        <v xml:space="preserve"> </v>
      </c>
      <c r="Q253" t="str">
        <f t="array" ref="Q253">INDEX(Items!C$2:C$1072,MATCH($O253,Items!$A$2:$A$1072,0))</f>
        <v xml:space="preserve"> </v>
      </c>
      <c r="R253" t="str">
        <f t="array" ref="R253">INDEX(Items!D$2:D$1072,MATCH($O253,Items!$A$2:$A$1072,0))</f>
        <v xml:space="preserve"> </v>
      </c>
    </row>
    <row r="254" spans="1:18" ht="15.75" customHeight="1" x14ac:dyDescent="0.25">
      <c r="A254">
        <f t="shared" si="17"/>
        <v>1</v>
      </c>
      <c r="B254" t="str">
        <f t="shared" si="22"/>
        <v/>
      </c>
      <c r="C254">
        <f t="shared" si="23"/>
        <v>1</v>
      </c>
      <c r="D254" s="4"/>
      <c r="E254" s="6"/>
      <c r="F254" t="e">
        <f t="array" ref="F254">INDEX(Establishment!B$2:B$1031,MATCH($E254,Establishment!$A$2:$A$1031,0))</f>
        <v>#N/A</v>
      </c>
      <c r="G254" t="e">
        <f t="array" ref="G254">INDEX(Establishment!C$2:C$1031,MATCH($E254,Establishment!$A$2:$A$1031,0))</f>
        <v>#N/A</v>
      </c>
      <c r="H254" t="s">
        <v>20</v>
      </c>
      <c r="I254" s="5"/>
      <c r="J254" t="s">
        <v>20</v>
      </c>
      <c r="L254" s="5"/>
      <c r="M254" s="5">
        <f t="shared" si="3"/>
        <v>0</v>
      </c>
      <c r="N254" s="5">
        <f t="shared" si="4"/>
        <v>0</v>
      </c>
      <c r="O254" t="s">
        <v>20</v>
      </c>
      <c r="P254" t="str">
        <f t="array" ref="P254">INDEX(Items!B$2:B$1072,MATCH($O254,Items!$A$2:$A$1072,0))</f>
        <v xml:space="preserve"> </v>
      </c>
      <c r="Q254" t="str">
        <f t="array" ref="Q254">INDEX(Items!C$2:C$1072,MATCH($O254,Items!$A$2:$A$1072,0))</f>
        <v xml:space="preserve"> </v>
      </c>
      <c r="R254" t="str">
        <f t="array" ref="R254">INDEX(Items!D$2:D$1072,MATCH($O254,Items!$A$2:$A$1072,0))</f>
        <v xml:space="preserve"> </v>
      </c>
    </row>
    <row r="255" spans="1:18" ht="15.75" customHeight="1" x14ac:dyDescent="0.25">
      <c r="A255">
        <f t="shared" si="17"/>
        <v>1</v>
      </c>
      <c r="B255" t="str">
        <f t="shared" si="22"/>
        <v/>
      </c>
      <c r="C255">
        <f t="shared" si="23"/>
        <v>1</v>
      </c>
      <c r="D255" s="4"/>
      <c r="E255" s="6"/>
      <c r="F255" t="e">
        <f t="array" ref="F255">INDEX(Establishment!B$2:B$1031,MATCH($E255,Establishment!$A$2:$A$1031,0))</f>
        <v>#N/A</v>
      </c>
      <c r="G255" t="e">
        <f t="array" ref="G255">INDEX(Establishment!C$2:C$1031,MATCH($E255,Establishment!$A$2:$A$1031,0))</f>
        <v>#N/A</v>
      </c>
      <c r="H255" t="s">
        <v>20</v>
      </c>
      <c r="I255" s="5"/>
      <c r="J255" t="s">
        <v>20</v>
      </c>
      <c r="L255" s="5"/>
      <c r="M255" s="5">
        <f t="shared" si="3"/>
        <v>0</v>
      </c>
      <c r="N255" s="5">
        <f t="shared" si="4"/>
        <v>0</v>
      </c>
      <c r="O255" t="s">
        <v>20</v>
      </c>
      <c r="P255" t="str">
        <f t="array" ref="P255">INDEX(Items!B$2:B$1072,MATCH($O255,Items!$A$2:$A$1072,0))</f>
        <v xml:space="preserve"> </v>
      </c>
      <c r="Q255" t="str">
        <f t="array" ref="Q255">INDEX(Items!C$2:C$1072,MATCH($O255,Items!$A$2:$A$1072,0))</f>
        <v xml:space="preserve"> </v>
      </c>
      <c r="R255" t="str">
        <f t="array" ref="R255">INDEX(Items!D$2:D$1072,MATCH($O255,Items!$A$2:$A$1072,0))</f>
        <v xml:space="preserve"> </v>
      </c>
    </row>
    <row r="256" spans="1:18" ht="15.75" customHeight="1" x14ac:dyDescent="0.25">
      <c r="A256">
        <f t="shared" si="17"/>
        <v>1</v>
      </c>
      <c r="B256" t="str">
        <f t="shared" si="22"/>
        <v/>
      </c>
      <c r="C256">
        <f t="shared" si="23"/>
        <v>1</v>
      </c>
      <c r="D256" s="4"/>
      <c r="E256" s="6"/>
      <c r="F256" t="e">
        <f t="array" ref="F256">INDEX(Establishment!B$2:B$1031,MATCH($E256,Establishment!$A$2:$A$1031,0))</f>
        <v>#N/A</v>
      </c>
      <c r="G256" t="e">
        <f t="array" ref="G256">INDEX(Establishment!C$2:C$1031,MATCH($E256,Establishment!$A$2:$A$1031,0))</f>
        <v>#N/A</v>
      </c>
      <c r="H256" t="s">
        <v>20</v>
      </c>
      <c r="I256" s="5"/>
      <c r="J256" t="s">
        <v>20</v>
      </c>
      <c r="L256" s="5"/>
      <c r="M256" s="5">
        <f t="shared" si="3"/>
        <v>0</v>
      </c>
      <c r="N256" s="5">
        <f t="shared" si="4"/>
        <v>0</v>
      </c>
      <c r="O256" t="s">
        <v>20</v>
      </c>
      <c r="P256" t="str">
        <f t="array" ref="P256">INDEX(Items!B$2:B$1072,MATCH($O256,Items!$A$2:$A$1072,0))</f>
        <v xml:space="preserve"> </v>
      </c>
      <c r="Q256" t="str">
        <f t="array" ref="Q256">INDEX(Items!C$2:C$1072,MATCH($O256,Items!$A$2:$A$1072,0))</f>
        <v xml:space="preserve"> </v>
      </c>
      <c r="R256" t="str">
        <f t="array" ref="R256">INDEX(Items!D$2:D$1072,MATCH($O256,Items!$A$2:$A$1072,0))</f>
        <v xml:space="preserve"> </v>
      </c>
    </row>
    <row r="257" spans="1:18" ht="15.75" customHeight="1" x14ac:dyDescent="0.25">
      <c r="A257">
        <f t="shared" si="17"/>
        <v>1</v>
      </c>
      <c r="B257" t="str">
        <f t="shared" si="22"/>
        <v/>
      </c>
      <c r="C257">
        <f t="shared" si="23"/>
        <v>1</v>
      </c>
      <c r="D257" s="4"/>
      <c r="E257" s="6"/>
      <c r="F257" t="e">
        <f t="array" ref="F257">INDEX(Establishment!B$2:B$1031,MATCH($E257,Establishment!$A$2:$A$1031,0))</f>
        <v>#N/A</v>
      </c>
      <c r="G257" t="e">
        <f t="array" ref="G257">INDEX(Establishment!C$2:C$1031,MATCH($E257,Establishment!$A$2:$A$1031,0))</f>
        <v>#N/A</v>
      </c>
      <c r="H257" t="s">
        <v>20</v>
      </c>
      <c r="I257" s="5"/>
      <c r="J257" t="s">
        <v>20</v>
      </c>
      <c r="L257" s="5"/>
      <c r="M257" s="5">
        <f t="shared" si="3"/>
        <v>0</v>
      </c>
      <c r="N257" s="5">
        <f t="shared" si="4"/>
        <v>0</v>
      </c>
      <c r="O257" t="s">
        <v>20</v>
      </c>
      <c r="P257" t="str">
        <f t="array" ref="P257">INDEX(Items!B$2:B$1072,MATCH($O257,Items!$A$2:$A$1072,0))</f>
        <v xml:space="preserve"> </v>
      </c>
      <c r="Q257" t="str">
        <f t="array" ref="Q257">INDEX(Items!C$2:C$1072,MATCH($O257,Items!$A$2:$A$1072,0))</f>
        <v xml:space="preserve"> </v>
      </c>
      <c r="R257" t="str">
        <f t="array" ref="R257">INDEX(Items!D$2:D$1072,MATCH($O257,Items!$A$2:$A$1072,0))</f>
        <v xml:space="preserve"> </v>
      </c>
    </row>
    <row r="258" spans="1:18" ht="15.75" customHeight="1" x14ac:dyDescent="0.25">
      <c r="A258">
        <f t="shared" si="17"/>
        <v>1</v>
      </c>
      <c r="B258" t="str">
        <f t="shared" si="22"/>
        <v/>
      </c>
      <c r="C258">
        <f t="shared" si="23"/>
        <v>1</v>
      </c>
      <c r="D258" s="4"/>
      <c r="E258" s="6"/>
      <c r="F258" t="e">
        <f t="array" ref="F258">INDEX(Establishment!B$2:B$1031,MATCH($E258,Establishment!$A$2:$A$1031,0))</f>
        <v>#N/A</v>
      </c>
      <c r="G258" t="e">
        <f t="array" ref="G258">INDEX(Establishment!C$2:C$1031,MATCH($E258,Establishment!$A$2:$A$1031,0))</f>
        <v>#N/A</v>
      </c>
      <c r="H258" t="s">
        <v>20</v>
      </c>
      <c r="I258" s="5"/>
      <c r="J258" t="s">
        <v>20</v>
      </c>
      <c r="L258" s="5"/>
      <c r="M258" s="5">
        <f t="shared" si="3"/>
        <v>0</v>
      </c>
      <c r="N258" s="5">
        <f t="shared" si="4"/>
        <v>0</v>
      </c>
      <c r="O258" t="s">
        <v>20</v>
      </c>
      <c r="P258" t="str">
        <f t="array" ref="P258">INDEX(Items!B$2:B$1072,MATCH($O258,Items!$A$2:$A$1072,0))</f>
        <v xml:space="preserve"> </v>
      </c>
      <c r="Q258" t="str">
        <f t="array" ref="Q258">INDEX(Items!C$2:C$1072,MATCH($O258,Items!$A$2:$A$1072,0))</f>
        <v xml:space="preserve"> </v>
      </c>
      <c r="R258" t="str">
        <f t="array" ref="R258">INDEX(Items!D$2:D$1072,MATCH($O258,Items!$A$2:$A$1072,0))</f>
        <v xml:space="preserve"> </v>
      </c>
    </row>
    <row r="259" spans="1:18" ht="15.75" customHeight="1" x14ac:dyDescent="0.25">
      <c r="A259">
        <f t="shared" si="17"/>
        <v>1</v>
      </c>
      <c r="B259" t="str">
        <f t="shared" si="22"/>
        <v/>
      </c>
      <c r="C259">
        <f t="shared" si="23"/>
        <v>1</v>
      </c>
      <c r="D259" s="4"/>
      <c r="E259" s="6"/>
      <c r="F259" t="e">
        <f t="array" ref="F259">INDEX(Establishment!B$2:B$1031,MATCH($E259,Establishment!$A$2:$A$1031,0))</f>
        <v>#N/A</v>
      </c>
      <c r="G259" t="e">
        <f t="array" ref="G259">INDEX(Establishment!C$2:C$1031,MATCH($E259,Establishment!$A$2:$A$1031,0))</f>
        <v>#N/A</v>
      </c>
      <c r="H259" t="s">
        <v>20</v>
      </c>
      <c r="I259" s="5"/>
      <c r="J259" t="s">
        <v>20</v>
      </c>
      <c r="L259" s="5"/>
      <c r="M259" s="5">
        <f t="shared" si="3"/>
        <v>0</v>
      </c>
      <c r="N259" s="5">
        <f t="shared" si="4"/>
        <v>0</v>
      </c>
      <c r="O259" t="s">
        <v>20</v>
      </c>
      <c r="P259" t="str">
        <f t="array" ref="P259">INDEX(Items!B$2:B$1072,MATCH($O259,Items!$A$2:$A$1072,0))</f>
        <v xml:space="preserve"> </v>
      </c>
      <c r="Q259" t="str">
        <f t="array" ref="Q259">INDEX(Items!C$2:C$1072,MATCH($O259,Items!$A$2:$A$1072,0))</f>
        <v xml:space="preserve"> </v>
      </c>
      <c r="R259" t="str">
        <f t="array" ref="R259">INDEX(Items!D$2:D$1072,MATCH($O259,Items!$A$2:$A$1072,0))</f>
        <v xml:space="preserve"> </v>
      </c>
    </row>
    <row r="260" spans="1:18" ht="15.75" customHeight="1" x14ac:dyDescent="0.25">
      <c r="A260">
        <f t="shared" si="17"/>
        <v>1</v>
      </c>
      <c r="B260" t="str">
        <f t="shared" si="22"/>
        <v/>
      </c>
      <c r="C260">
        <f t="shared" si="23"/>
        <v>1</v>
      </c>
      <c r="D260" s="4"/>
      <c r="E260" s="6"/>
      <c r="F260" t="e">
        <f t="array" ref="F260">INDEX(Establishment!B$2:B$1031,MATCH($E260,Establishment!$A$2:$A$1031,0))</f>
        <v>#N/A</v>
      </c>
      <c r="G260" t="e">
        <f t="array" ref="G260">INDEX(Establishment!C$2:C$1031,MATCH($E260,Establishment!$A$2:$A$1031,0))</f>
        <v>#N/A</v>
      </c>
      <c r="H260" t="s">
        <v>20</v>
      </c>
      <c r="I260" s="5"/>
      <c r="J260" t="s">
        <v>20</v>
      </c>
      <c r="L260" s="5"/>
      <c r="M260" s="5">
        <f t="shared" si="3"/>
        <v>0</v>
      </c>
      <c r="N260" s="5">
        <f t="shared" si="4"/>
        <v>0</v>
      </c>
      <c r="O260" t="s">
        <v>20</v>
      </c>
      <c r="P260" t="str">
        <f t="array" ref="P260">INDEX(Items!B$2:B$1072,MATCH($O260,Items!$A$2:$A$1072,0))</f>
        <v xml:space="preserve"> </v>
      </c>
      <c r="Q260" t="str">
        <f t="array" ref="Q260">INDEX(Items!C$2:C$1072,MATCH($O260,Items!$A$2:$A$1072,0))</f>
        <v xml:space="preserve"> </v>
      </c>
      <c r="R260" t="str">
        <f t="array" ref="R260">INDEX(Items!D$2:D$1072,MATCH($O260,Items!$A$2:$A$1072,0))</f>
        <v xml:space="preserve"> </v>
      </c>
    </row>
    <row r="261" spans="1:18" ht="15.75" customHeight="1" x14ac:dyDescent="0.25">
      <c r="A261">
        <f t="shared" si="17"/>
        <v>1</v>
      </c>
      <c r="B261" t="str">
        <f t="shared" si="22"/>
        <v/>
      </c>
      <c r="C261">
        <f t="shared" si="23"/>
        <v>1</v>
      </c>
      <c r="D261" s="4"/>
      <c r="E261" s="6"/>
      <c r="F261" t="e">
        <f t="array" ref="F261">INDEX(Establishment!B$2:B$1031,MATCH($E261,Establishment!$A$2:$A$1031,0))</f>
        <v>#N/A</v>
      </c>
      <c r="G261" t="e">
        <f t="array" ref="G261">INDEX(Establishment!C$2:C$1031,MATCH($E261,Establishment!$A$2:$A$1031,0))</f>
        <v>#N/A</v>
      </c>
      <c r="H261" t="s">
        <v>20</v>
      </c>
      <c r="I261" s="5"/>
      <c r="J261" t="s">
        <v>20</v>
      </c>
      <c r="L261" s="5"/>
      <c r="M261" s="5">
        <f t="shared" si="3"/>
        <v>0</v>
      </c>
      <c r="N261" s="5">
        <f t="shared" si="4"/>
        <v>0</v>
      </c>
      <c r="O261" t="s">
        <v>20</v>
      </c>
      <c r="P261" t="str">
        <f t="array" ref="P261">INDEX(Items!B$2:B$1072,MATCH($O261,Items!$A$2:$A$1072,0))</f>
        <v xml:space="preserve"> </v>
      </c>
      <c r="Q261" t="str">
        <f t="array" ref="Q261">INDEX(Items!C$2:C$1072,MATCH($O261,Items!$A$2:$A$1072,0))</f>
        <v xml:space="preserve"> </v>
      </c>
      <c r="R261" t="str">
        <f t="array" ref="R261">INDEX(Items!D$2:D$1072,MATCH($O261,Items!$A$2:$A$1072,0))</f>
        <v xml:space="preserve"> </v>
      </c>
    </row>
    <row r="262" spans="1:18" ht="15.75" customHeight="1" x14ac:dyDescent="0.25">
      <c r="A262">
        <f t="shared" si="17"/>
        <v>1</v>
      </c>
      <c r="B262" t="str">
        <f t="shared" si="22"/>
        <v/>
      </c>
      <c r="C262">
        <f t="shared" si="23"/>
        <v>1</v>
      </c>
      <c r="D262" s="4"/>
      <c r="E262" s="6"/>
      <c r="F262" t="e">
        <f t="array" ref="F262">INDEX(Establishment!B$2:B$1031,MATCH($E262,Establishment!$A$2:$A$1031,0))</f>
        <v>#N/A</v>
      </c>
      <c r="G262" t="e">
        <f t="array" ref="G262">INDEX(Establishment!C$2:C$1031,MATCH($E262,Establishment!$A$2:$A$1031,0))</f>
        <v>#N/A</v>
      </c>
      <c r="H262" t="s">
        <v>20</v>
      </c>
      <c r="I262" s="5"/>
      <c r="J262" t="s">
        <v>20</v>
      </c>
      <c r="L262" s="5"/>
      <c r="M262" s="5">
        <f t="shared" si="3"/>
        <v>0</v>
      </c>
      <c r="N262" s="5">
        <f t="shared" si="4"/>
        <v>0</v>
      </c>
      <c r="O262" t="s">
        <v>20</v>
      </c>
      <c r="P262" t="str">
        <f t="array" ref="P262">INDEX(Items!B$2:B$1072,MATCH($O262,Items!$A$2:$A$1072,0))</f>
        <v xml:space="preserve"> </v>
      </c>
      <c r="Q262" t="str">
        <f t="array" ref="Q262">INDEX(Items!C$2:C$1072,MATCH($O262,Items!$A$2:$A$1072,0))</f>
        <v xml:space="preserve"> </v>
      </c>
      <c r="R262" t="str">
        <f t="array" ref="R262">INDEX(Items!D$2:D$1072,MATCH($O262,Items!$A$2:$A$1072,0))</f>
        <v xml:space="preserve"> </v>
      </c>
    </row>
    <row r="263" spans="1:18" ht="15.75" customHeight="1" x14ac:dyDescent="0.25">
      <c r="A263">
        <f t="shared" si="17"/>
        <v>1</v>
      </c>
      <c r="B263" t="str">
        <f t="shared" si="22"/>
        <v/>
      </c>
      <c r="C263">
        <f t="shared" si="23"/>
        <v>1</v>
      </c>
      <c r="D263" s="4"/>
      <c r="E263" s="6"/>
      <c r="F263" t="e">
        <f t="array" ref="F263">INDEX(Establishment!B$2:B$1031,MATCH($E263,Establishment!$A$2:$A$1031,0))</f>
        <v>#N/A</v>
      </c>
      <c r="G263" t="e">
        <f t="array" ref="G263">INDEX(Establishment!C$2:C$1031,MATCH($E263,Establishment!$A$2:$A$1031,0))</f>
        <v>#N/A</v>
      </c>
      <c r="H263" t="s">
        <v>20</v>
      </c>
      <c r="I263" s="5"/>
      <c r="J263" t="s">
        <v>20</v>
      </c>
      <c r="L263" s="5"/>
      <c r="M263" s="5">
        <f t="shared" si="3"/>
        <v>0</v>
      </c>
      <c r="N263" s="5">
        <f t="shared" si="4"/>
        <v>0</v>
      </c>
      <c r="O263" t="s">
        <v>20</v>
      </c>
      <c r="P263" t="str">
        <f t="array" ref="P263">INDEX(Items!B$2:B$1072,MATCH($O263,Items!$A$2:$A$1072,0))</f>
        <v xml:space="preserve"> </v>
      </c>
      <c r="Q263" t="str">
        <f t="array" ref="Q263">INDEX(Items!C$2:C$1072,MATCH($O263,Items!$A$2:$A$1072,0))</f>
        <v xml:space="preserve"> </v>
      </c>
      <c r="R263" t="str">
        <f t="array" ref="R263">INDEX(Items!D$2:D$1072,MATCH($O263,Items!$A$2:$A$1072,0))</f>
        <v xml:space="preserve"> </v>
      </c>
    </row>
    <row r="264" spans="1:18" ht="15.75" customHeight="1" x14ac:dyDescent="0.25">
      <c r="A264">
        <f t="shared" si="17"/>
        <v>1</v>
      </c>
      <c r="B264" t="str">
        <f t="shared" si="22"/>
        <v/>
      </c>
      <c r="C264">
        <f t="shared" si="23"/>
        <v>1</v>
      </c>
      <c r="D264" s="4"/>
      <c r="E264" s="6"/>
      <c r="F264" t="e">
        <f t="array" ref="F264">INDEX(Establishment!B$2:B$1031,MATCH($E264,Establishment!$A$2:$A$1031,0))</f>
        <v>#N/A</v>
      </c>
      <c r="G264" t="e">
        <f t="array" ref="G264">INDEX(Establishment!C$2:C$1031,MATCH($E264,Establishment!$A$2:$A$1031,0))</f>
        <v>#N/A</v>
      </c>
      <c r="H264" t="s">
        <v>20</v>
      </c>
      <c r="I264" s="5"/>
      <c r="J264" t="s">
        <v>20</v>
      </c>
      <c r="L264" s="5"/>
      <c r="M264" s="5">
        <f t="shared" si="3"/>
        <v>0</v>
      </c>
      <c r="N264" s="5">
        <f t="shared" si="4"/>
        <v>0</v>
      </c>
      <c r="O264" t="s">
        <v>20</v>
      </c>
      <c r="P264" t="str">
        <f t="array" ref="P264">INDEX(Items!B$2:B$1072,MATCH($O264,Items!$A$2:$A$1072,0))</f>
        <v xml:space="preserve"> </v>
      </c>
      <c r="Q264" t="str">
        <f t="array" ref="Q264">INDEX(Items!C$2:C$1072,MATCH($O264,Items!$A$2:$A$1072,0))</f>
        <v xml:space="preserve"> </v>
      </c>
      <c r="R264" t="str">
        <f t="array" ref="R264">INDEX(Items!D$2:D$1072,MATCH($O264,Items!$A$2:$A$1072,0))</f>
        <v xml:space="preserve"> </v>
      </c>
    </row>
    <row r="265" spans="1:18" ht="15.75" customHeight="1" x14ac:dyDescent="0.25">
      <c r="A265">
        <f t="shared" si="17"/>
        <v>1</v>
      </c>
      <c r="B265" t="str">
        <f t="shared" si="22"/>
        <v/>
      </c>
      <c r="C265">
        <f t="shared" si="23"/>
        <v>1</v>
      </c>
      <c r="D265" s="4"/>
      <c r="E265" s="6"/>
      <c r="F265" t="e">
        <f t="array" ref="F265">INDEX(Establishment!B$2:B$1031,MATCH($E265,Establishment!$A$2:$A$1031,0))</f>
        <v>#N/A</v>
      </c>
      <c r="G265" t="e">
        <f t="array" ref="G265">INDEX(Establishment!C$2:C$1031,MATCH($E265,Establishment!$A$2:$A$1031,0))</f>
        <v>#N/A</v>
      </c>
      <c r="H265" t="s">
        <v>20</v>
      </c>
      <c r="I265" s="5"/>
      <c r="J265" t="s">
        <v>20</v>
      </c>
      <c r="L265" s="5"/>
      <c r="M265" s="5">
        <f t="shared" si="3"/>
        <v>0</v>
      </c>
      <c r="N265" s="5">
        <f t="shared" si="4"/>
        <v>0</v>
      </c>
      <c r="O265" t="s">
        <v>20</v>
      </c>
      <c r="P265" t="str">
        <f t="array" ref="P265">INDEX(Items!B$2:B$1072,MATCH($O265,Items!$A$2:$A$1072,0))</f>
        <v xml:space="preserve"> </v>
      </c>
      <c r="Q265" t="str">
        <f t="array" ref="Q265">INDEX(Items!C$2:C$1072,MATCH($O265,Items!$A$2:$A$1072,0))</f>
        <v xml:space="preserve"> </v>
      </c>
      <c r="R265" t="str">
        <f t="array" ref="R265">INDEX(Items!D$2:D$1072,MATCH($O265,Items!$A$2:$A$1072,0))</f>
        <v xml:space="preserve"> </v>
      </c>
    </row>
    <row r="266" spans="1:18" ht="15.75" customHeight="1" x14ac:dyDescent="0.25">
      <c r="A266">
        <f t="shared" si="17"/>
        <v>1</v>
      </c>
      <c r="B266" t="str">
        <f t="shared" si="22"/>
        <v/>
      </c>
      <c r="C266">
        <f t="shared" si="23"/>
        <v>1</v>
      </c>
      <c r="D266" s="4"/>
      <c r="E266" s="6"/>
      <c r="F266" t="e">
        <f t="array" ref="F266">INDEX(Establishment!B$2:B$1031,MATCH($E266,Establishment!$A$2:$A$1031,0))</f>
        <v>#N/A</v>
      </c>
      <c r="G266" t="e">
        <f t="array" ref="G266">INDEX(Establishment!C$2:C$1031,MATCH($E266,Establishment!$A$2:$A$1031,0))</f>
        <v>#N/A</v>
      </c>
      <c r="H266" t="s">
        <v>20</v>
      </c>
      <c r="I266" s="5"/>
      <c r="J266" t="s">
        <v>20</v>
      </c>
      <c r="L266" s="5"/>
      <c r="M266" s="5">
        <f t="shared" si="3"/>
        <v>0</v>
      </c>
      <c r="N266" s="5">
        <f t="shared" si="4"/>
        <v>0</v>
      </c>
      <c r="O266" t="s">
        <v>20</v>
      </c>
      <c r="P266" t="str">
        <f t="array" ref="P266">INDEX(Items!B$2:B$1072,MATCH($O266,Items!$A$2:$A$1072,0))</f>
        <v xml:space="preserve"> </v>
      </c>
      <c r="Q266" t="str">
        <f t="array" ref="Q266">INDEX(Items!C$2:C$1072,MATCH($O266,Items!$A$2:$A$1072,0))</f>
        <v xml:space="preserve"> </v>
      </c>
      <c r="R266" t="str">
        <f t="array" ref="R266">INDEX(Items!D$2:D$1072,MATCH($O266,Items!$A$2:$A$1072,0))</f>
        <v xml:space="preserve"> </v>
      </c>
    </row>
    <row r="267" spans="1:18" ht="15.75" customHeight="1" x14ac:dyDescent="0.25">
      <c r="A267">
        <f t="shared" si="17"/>
        <v>1</v>
      </c>
      <c r="B267" t="str">
        <f t="shared" si="22"/>
        <v/>
      </c>
      <c r="C267">
        <f t="shared" si="23"/>
        <v>1</v>
      </c>
      <c r="D267" s="4"/>
      <c r="E267" s="6"/>
      <c r="F267" t="e">
        <f t="array" ref="F267">INDEX(Establishment!B$2:B$1031,MATCH($E267,Establishment!$A$2:$A$1031,0))</f>
        <v>#N/A</v>
      </c>
      <c r="G267" t="e">
        <f t="array" ref="G267">INDEX(Establishment!C$2:C$1031,MATCH($E267,Establishment!$A$2:$A$1031,0))</f>
        <v>#N/A</v>
      </c>
      <c r="H267" t="s">
        <v>20</v>
      </c>
      <c r="I267" s="5"/>
      <c r="J267" t="s">
        <v>20</v>
      </c>
      <c r="L267" s="5"/>
      <c r="M267" s="5">
        <f t="shared" si="3"/>
        <v>0</v>
      </c>
      <c r="N267" s="5">
        <f t="shared" si="4"/>
        <v>0</v>
      </c>
      <c r="O267" t="s">
        <v>20</v>
      </c>
      <c r="P267" t="str">
        <f t="array" ref="P267">INDEX(Items!B$2:B$1072,MATCH($O267,Items!$A$2:$A$1072,0))</f>
        <v xml:space="preserve"> </v>
      </c>
      <c r="Q267" t="str">
        <f t="array" ref="Q267">INDEX(Items!C$2:C$1072,MATCH($O267,Items!$A$2:$A$1072,0))</f>
        <v xml:space="preserve"> </v>
      </c>
      <c r="R267" t="str">
        <f t="array" ref="R267">INDEX(Items!D$2:D$1072,MATCH($O267,Items!$A$2:$A$1072,0))</f>
        <v xml:space="preserve"> </v>
      </c>
    </row>
    <row r="268" spans="1:18" ht="15.75" customHeight="1" x14ac:dyDescent="0.25">
      <c r="A268">
        <f t="shared" si="17"/>
        <v>1</v>
      </c>
      <c r="B268" t="str">
        <f t="shared" si="22"/>
        <v/>
      </c>
      <c r="C268">
        <f t="shared" si="23"/>
        <v>1</v>
      </c>
      <c r="D268" s="4"/>
      <c r="E268" s="6"/>
      <c r="F268" t="e">
        <f t="array" ref="F268">INDEX(Establishment!B$2:B$1031,MATCH($E268,Establishment!$A$2:$A$1031,0))</f>
        <v>#N/A</v>
      </c>
      <c r="G268" t="e">
        <f t="array" ref="G268">INDEX(Establishment!C$2:C$1031,MATCH($E268,Establishment!$A$2:$A$1031,0))</f>
        <v>#N/A</v>
      </c>
      <c r="H268" t="s">
        <v>20</v>
      </c>
      <c r="I268" s="5"/>
      <c r="J268" t="s">
        <v>20</v>
      </c>
      <c r="L268" s="5"/>
      <c r="M268" s="5">
        <f t="shared" si="3"/>
        <v>0</v>
      </c>
      <c r="N268" s="5">
        <f t="shared" si="4"/>
        <v>0</v>
      </c>
      <c r="O268" t="s">
        <v>20</v>
      </c>
      <c r="P268" t="str">
        <f t="array" ref="P268">INDEX(Items!B$2:B$1072,MATCH($O268,Items!$A$2:$A$1072,0))</f>
        <v xml:space="preserve"> </v>
      </c>
      <c r="Q268" t="str">
        <f t="array" ref="Q268">INDEX(Items!C$2:C$1072,MATCH($O268,Items!$A$2:$A$1072,0))</f>
        <v xml:space="preserve"> </v>
      </c>
      <c r="R268" t="str">
        <f t="array" ref="R268">INDEX(Items!D$2:D$1072,MATCH($O268,Items!$A$2:$A$1072,0))</f>
        <v xml:space="preserve"> </v>
      </c>
    </row>
    <row r="269" spans="1:18" ht="15.75" customHeight="1" x14ac:dyDescent="0.25">
      <c r="A269">
        <f t="shared" si="17"/>
        <v>1</v>
      </c>
      <c r="B269" t="str">
        <f t="shared" si="22"/>
        <v/>
      </c>
      <c r="C269">
        <f t="shared" si="23"/>
        <v>1</v>
      </c>
      <c r="D269" s="4"/>
      <c r="E269" s="6"/>
      <c r="F269" t="e">
        <f t="array" ref="F269">INDEX(Establishment!B$2:B$1031,MATCH($E269,Establishment!$A$2:$A$1031,0))</f>
        <v>#N/A</v>
      </c>
      <c r="G269" t="e">
        <f t="array" ref="G269">INDEX(Establishment!C$2:C$1031,MATCH($E269,Establishment!$A$2:$A$1031,0))</f>
        <v>#N/A</v>
      </c>
      <c r="H269" t="s">
        <v>20</v>
      </c>
      <c r="I269" s="5"/>
      <c r="J269" t="s">
        <v>20</v>
      </c>
      <c r="L269" s="5"/>
      <c r="M269" s="5">
        <f t="shared" si="3"/>
        <v>0</v>
      </c>
      <c r="N269" s="5">
        <f t="shared" si="4"/>
        <v>0</v>
      </c>
      <c r="O269" t="s">
        <v>20</v>
      </c>
      <c r="P269" t="str">
        <f t="array" ref="P269">INDEX(Items!B$2:B$1072,MATCH($O269,Items!$A$2:$A$1072,0))</f>
        <v xml:space="preserve"> </v>
      </c>
      <c r="Q269" t="str">
        <f t="array" ref="Q269">INDEX(Items!C$2:C$1072,MATCH($O269,Items!$A$2:$A$1072,0))</f>
        <v xml:space="preserve"> </v>
      </c>
      <c r="R269" t="str">
        <f t="array" ref="R269">INDEX(Items!D$2:D$1072,MATCH($O269,Items!$A$2:$A$1072,0))</f>
        <v xml:space="preserve"> </v>
      </c>
    </row>
    <row r="270" spans="1:18" ht="15.75" customHeight="1" x14ac:dyDescent="0.25">
      <c r="A270">
        <f t="shared" si="17"/>
        <v>1</v>
      </c>
      <c r="B270" t="str">
        <f t="shared" si="22"/>
        <v/>
      </c>
      <c r="C270">
        <f t="shared" si="23"/>
        <v>1</v>
      </c>
      <c r="D270" s="4"/>
      <c r="E270" s="6"/>
      <c r="F270" t="e">
        <f t="array" ref="F270">INDEX(Establishment!B$2:B$1031,MATCH($E270,Establishment!$A$2:$A$1031,0))</f>
        <v>#N/A</v>
      </c>
      <c r="G270" t="e">
        <f t="array" ref="G270">INDEX(Establishment!C$2:C$1031,MATCH($E270,Establishment!$A$2:$A$1031,0))</f>
        <v>#N/A</v>
      </c>
      <c r="H270" t="s">
        <v>20</v>
      </c>
      <c r="I270" s="5"/>
      <c r="J270" t="s">
        <v>20</v>
      </c>
      <c r="L270" s="5"/>
      <c r="M270" s="5">
        <f t="shared" si="3"/>
        <v>0</v>
      </c>
      <c r="N270" s="5">
        <f t="shared" si="4"/>
        <v>0</v>
      </c>
      <c r="O270" t="s">
        <v>20</v>
      </c>
      <c r="P270" t="str">
        <f t="array" ref="P270">INDEX(Items!B$2:B$1072,MATCH($O270,Items!$A$2:$A$1072,0))</f>
        <v xml:space="preserve"> </v>
      </c>
      <c r="Q270" t="str">
        <f t="array" ref="Q270">INDEX(Items!C$2:C$1072,MATCH($O270,Items!$A$2:$A$1072,0))</f>
        <v xml:space="preserve"> </v>
      </c>
      <c r="R270" t="str">
        <f t="array" ref="R270">INDEX(Items!D$2:D$1072,MATCH($O270,Items!$A$2:$A$1072,0))</f>
        <v xml:space="preserve"> </v>
      </c>
    </row>
    <row r="271" spans="1:18" ht="15.75" customHeight="1" x14ac:dyDescent="0.25">
      <c r="A271">
        <f t="shared" si="17"/>
        <v>1</v>
      </c>
      <c r="B271" t="str">
        <f t="shared" si="22"/>
        <v/>
      </c>
      <c r="C271">
        <f t="shared" si="23"/>
        <v>1</v>
      </c>
      <c r="D271" s="4"/>
      <c r="E271" s="6"/>
      <c r="F271" t="e">
        <f t="array" ref="F271">INDEX(Establishment!B$2:B$1031,MATCH($E271,Establishment!$A$2:$A$1031,0))</f>
        <v>#N/A</v>
      </c>
      <c r="G271" t="e">
        <f t="array" ref="G271">INDEX(Establishment!C$2:C$1031,MATCH($E271,Establishment!$A$2:$A$1031,0))</f>
        <v>#N/A</v>
      </c>
      <c r="H271" t="s">
        <v>20</v>
      </c>
      <c r="I271" s="5"/>
      <c r="J271" t="s">
        <v>20</v>
      </c>
      <c r="L271" s="5"/>
      <c r="M271" s="5">
        <f t="shared" si="3"/>
        <v>0</v>
      </c>
      <c r="N271" s="5">
        <f t="shared" si="4"/>
        <v>0</v>
      </c>
      <c r="O271" t="s">
        <v>20</v>
      </c>
      <c r="P271" t="str">
        <f t="array" ref="P271">INDEX(Items!B$2:B$1072,MATCH($O271,Items!$A$2:$A$1072,0))</f>
        <v xml:space="preserve"> </v>
      </c>
      <c r="Q271" t="str">
        <f t="array" ref="Q271">INDEX(Items!C$2:C$1072,MATCH($O271,Items!$A$2:$A$1072,0))</f>
        <v xml:space="preserve"> </v>
      </c>
      <c r="R271" t="str">
        <f t="array" ref="R271">INDEX(Items!D$2:D$1072,MATCH($O271,Items!$A$2:$A$1072,0))</f>
        <v xml:space="preserve"> </v>
      </c>
    </row>
    <row r="272" spans="1:18" ht="15.75" customHeight="1" x14ac:dyDescent="0.25">
      <c r="A272">
        <f t="shared" si="17"/>
        <v>1</v>
      </c>
      <c r="B272" t="str">
        <f t="shared" si="22"/>
        <v/>
      </c>
      <c r="C272">
        <f t="shared" si="23"/>
        <v>1</v>
      </c>
      <c r="D272" s="4"/>
      <c r="E272" s="6"/>
      <c r="F272" t="e">
        <f t="array" ref="F272">INDEX(Establishment!B$2:B$1031,MATCH($E272,Establishment!$A$2:$A$1031,0))</f>
        <v>#N/A</v>
      </c>
      <c r="G272" t="e">
        <f t="array" ref="G272">INDEX(Establishment!C$2:C$1031,MATCH($E272,Establishment!$A$2:$A$1031,0))</f>
        <v>#N/A</v>
      </c>
      <c r="H272" t="s">
        <v>20</v>
      </c>
      <c r="I272" s="5"/>
      <c r="J272" t="s">
        <v>20</v>
      </c>
      <c r="L272" s="5"/>
      <c r="M272" s="5">
        <f t="shared" si="3"/>
        <v>0</v>
      </c>
      <c r="N272" s="5">
        <f t="shared" si="4"/>
        <v>0</v>
      </c>
      <c r="O272" t="s">
        <v>20</v>
      </c>
      <c r="P272" t="str">
        <f t="array" ref="P272">INDEX(Items!B$2:B$1072,MATCH($O272,Items!$A$2:$A$1072,0))</f>
        <v xml:space="preserve"> </v>
      </c>
      <c r="Q272" t="str">
        <f t="array" ref="Q272">INDEX(Items!C$2:C$1072,MATCH($O272,Items!$A$2:$A$1072,0))</f>
        <v xml:space="preserve"> </v>
      </c>
      <c r="R272" t="str">
        <f t="array" ref="R272">INDEX(Items!D$2:D$1072,MATCH($O272,Items!$A$2:$A$1072,0))</f>
        <v xml:space="preserve"> </v>
      </c>
    </row>
    <row r="273" spans="1:19" ht="15.75" customHeight="1" x14ac:dyDescent="0.25">
      <c r="A273">
        <f t="shared" si="17"/>
        <v>1</v>
      </c>
      <c r="B273" t="str">
        <f t="shared" si="22"/>
        <v/>
      </c>
      <c r="C273">
        <f t="shared" si="23"/>
        <v>1</v>
      </c>
      <c r="D273" s="4"/>
      <c r="E273" s="6"/>
      <c r="F273" t="e">
        <f t="array" ref="F273">INDEX(Establishment!B$2:B$1031,MATCH($E273,Establishment!$A$2:$A$1031,0))</f>
        <v>#N/A</v>
      </c>
      <c r="G273" t="e">
        <f t="array" ref="G273">INDEX(Establishment!C$2:C$1031,MATCH($E273,Establishment!$A$2:$A$1031,0))</f>
        <v>#N/A</v>
      </c>
      <c r="H273" t="s">
        <v>20</v>
      </c>
      <c r="I273" s="5"/>
      <c r="J273" t="s">
        <v>20</v>
      </c>
      <c r="L273" s="5"/>
      <c r="M273" s="5">
        <f t="shared" si="3"/>
        <v>0</v>
      </c>
      <c r="N273" s="5">
        <f t="shared" si="4"/>
        <v>0</v>
      </c>
      <c r="O273" t="s">
        <v>20</v>
      </c>
      <c r="P273" t="str">
        <f t="array" ref="P273">INDEX(Items!B$2:B$1072,MATCH($O273,Items!$A$2:$A$1072,0))</f>
        <v xml:space="preserve"> </v>
      </c>
      <c r="Q273" t="str">
        <f t="array" ref="Q273">INDEX(Items!C$2:C$1072,MATCH($O273,Items!$A$2:$A$1072,0))</f>
        <v xml:space="preserve"> </v>
      </c>
      <c r="R273" t="str">
        <f t="array" ref="R273">INDEX(Items!D$2:D$1072,MATCH($O273,Items!$A$2:$A$1072,0))</f>
        <v xml:space="preserve"> </v>
      </c>
    </row>
    <row r="274" spans="1:19" ht="15.75" customHeight="1" x14ac:dyDescent="0.25">
      <c r="A274">
        <f t="shared" si="17"/>
        <v>1</v>
      </c>
      <c r="B274" t="str">
        <f t="shared" si="22"/>
        <v/>
      </c>
      <c r="C274">
        <f t="shared" si="23"/>
        <v>1</v>
      </c>
      <c r="D274" s="4"/>
      <c r="E274" s="6"/>
      <c r="F274" t="e">
        <f t="array" ref="F274">INDEX(Establishment!B$2:B$1031,MATCH($E274,Establishment!$A$2:$A$1031,0))</f>
        <v>#N/A</v>
      </c>
      <c r="G274" t="e">
        <f t="array" ref="G274">INDEX(Establishment!C$2:C$1031,MATCH($E274,Establishment!$A$2:$A$1031,0))</f>
        <v>#N/A</v>
      </c>
      <c r="H274" t="s">
        <v>20</v>
      </c>
      <c r="I274" s="5"/>
      <c r="J274" t="s">
        <v>20</v>
      </c>
      <c r="L274" s="5"/>
      <c r="M274" s="5">
        <f t="shared" si="3"/>
        <v>0</v>
      </c>
      <c r="N274" s="5">
        <f t="shared" si="4"/>
        <v>0</v>
      </c>
      <c r="O274" t="s">
        <v>20</v>
      </c>
      <c r="P274" t="str">
        <f t="array" ref="P274">INDEX(Items!B$2:B$1072,MATCH($O274,Items!$A$2:$A$1072,0))</f>
        <v xml:space="preserve"> </v>
      </c>
      <c r="Q274" t="str">
        <f t="array" ref="Q274">INDEX(Items!C$2:C$1072,MATCH($O274,Items!$A$2:$A$1072,0))</f>
        <v xml:space="preserve"> </v>
      </c>
      <c r="R274" t="str">
        <f t="array" ref="R274">INDEX(Items!D$2:D$1072,MATCH($O274,Items!$A$2:$A$1072,0))</f>
        <v xml:space="preserve"> </v>
      </c>
    </row>
    <row r="275" spans="1:19" ht="15.75" customHeight="1" x14ac:dyDescent="0.25">
      <c r="A275">
        <f t="shared" si="17"/>
        <v>1</v>
      </c>
      <c r="B275" t="str">
        <f t="shared" si="22"/>
        <v/>
      </c>
      <c r="C275">
        <f t="shared" si="23"/>
        <v>1</v>
      </c>
      <c r="D275" s="4"/>
      <c r="E275" s="6"/>
      <c r="F275" t="e">
        <f t="array" ref="F275">INDEX(Establishment!B$2:B$1031,MATCH($E275,Establishment!$A$2:$A$1031,0))</f>
        <v>#N/A</v>
      </c>
      <c r="G275" t="e">
        <f t="array" ref="G275">INDEX(Establishment!C$2:C$1031,MATCH($E275,Establishment!$A$2:$A$1031,0))</f>
        <v>#N/A</v>
      </c>
      <c r="H275" t="s">
        <v>20</v>
      </c>
      <c r="I275" s="5"/>
      <c r="J275" t="s">
        <v>20</v>
      </c>
      <c r="L275" s="5"/>
      <c r="M275" s="5">
        <f t="shared" si="3"/>
        <v>0</v>
      </c>
      <c r="N275" s="5">
        <f t="shared" si="4"/>
        <v>0</v>
      </c>
      <c r="O275" t="s">
        <v>20</v>
      </c>
      <c r="P275" t="str">
        <f t="array" ref="P275">INDEX(Items!B$2:B$1072,MATCH($O275,Items!$A$2:$A$1072,0))</f>
        <v xml:space="preserve"> </v>
      </c>
      <c r="Q275" t="str">
        <f t="array" ref="Q275">INDEX(Items!C$2:C$1072,MATCH($O275,Items!$A$2:$A$1072,0))</f>
        <v xml:space="preserve"> </v>
      </c>
      <c r="R275" t="str">
        <f t="array" ref="R275">INDEX(Items!D$2:D$1072,MATCH($O275,Items!$A$2:$A$1072,0))</f>
        <v xml:space="preserve"> </v>
      </c>
    </row>
    <row r="276" spans="1:19" ht="15.75" customHeight="1" x14ac:dyDescent="0.25">
      <c r="A276">
        <f t="shared" si="17"/>
        <v>1</v>
      </c>
      <c r="B276" t="str">
        <f t="shared" si="22"/>
        <v/>
      </c>
      <c r="C276">
        <f t="shared" si="23"/>
        <v>1</v>
      </c>
      <c r="D276" s="4"/>
      <c r="E276" s="6"/>
      <c r="F276" t="e">
        <f t="array" ref="F276">INDEX(Establishment!B$2:B$1031,MATCH($E276,Establishment!$A$2:$A$1031,0))</f>
        <v>#N/A</v>
      </c>
      <c r="G276" t="e">
        <f t="array" ref="G276">INDEX(Establishment!C$2:C$1031,MATCH($E276,Establishment!$A$2:$A$1031,0))</f>
        <v>#N/A</v>
      </c>
      <c r="H276" t="s">
        <v>20</v>
      </c>
      <c r="I276" s="5"/>
      <c r="J276" t="s">
        <v>20</v>
      </c>
      <c r="L276" s="5"/>
      <c r="M276" s="5">
        <f t="shared" si="3"/>
        <v>0</v>
      </c>
      <c r="N276" s="5">
        <f t="shared" si="4"/>
        <v>0</v>
      </c>
      <c r="O276" t="s">
        <v>20</v>
      </c>
      <c r="P276" t="str">
        <f t="array" ref="P276">INDEX(Items!B$2:B$1072,MATCH($O276,Items!$A$2:$A$1072,0))</f>
        <v xml:space="preserve"> </v>
      </c>
      <c r="Q276" t="str">
        <f t="array" ref="Q276">INDEX(Items!C$2:C$1072,MATCH($O276,Items!$A$2:$A$1072,0))</f>
        <v xml:space="preserve"> </v>
      </c>
      <c r="R276" t="str">
        <f t="array" ref="R276">INDEX(Items!D$2:D$1072,MATCH($O276,Items!$A$2:$A$1072,0))</f>
        <v xml:space="preserve"> </v>
      </c>
    </row>
    <row r="277" spans="1:19" ht="15.75" customHeight="1" x14ac:dyDescent="0.25">
      <c r="A277">
        <f t="shared" si="17"/>
        <v>1</v>
      </c>
      <c r="B277" t="str">
        <f t="shared" si="22"/>
        <v/>
      </c>
      <c r="C277">
        <f t="shared" si="23"/>
        <v>1</v>
      </c>
      <c r="D277" s="4"/>
      <c r="E277" s="6"/>
      <c r="F277" t="e">
        <f t="array" ref="F277">INDEX(Establishment!B$2:B$1031,MATCH($E277,Establishment!$A$2:$A$1031,0))</f>
        <v>#N/A</v>
      </c>
      <c r="G277" t="e">
        <f t="array" ref="G277">INDEX(Establishment!C$2:C$1031,MATCH($E277,Establishment!$A$2:$A$1031,0))</f>
        <v>#N/A</v>
      </c>
      <c r="H277" t="s">
        <v>20</v>
      </c>
      <c r="I277" s="5"/>
      <c r="J277" t="s">
        <v>20</v>
      </c>
      <c r="L277" s="5"/>
      <c r="M277" s="5">
        <f t="shared" si="3"/>
        <v>0</v>
      </c>
      <c r="N277" s="5">
        <f t="shared" si="4"/>
        <v>0</v>
      </c>
      <c r="O277" t="s">
        <v>20</v>
      </c>
      <c r="P277" t="str">
        <f t="array" ref="P277">INDEX(Items!B$2:B$1072,MATCH($O277,Items!$A$2:$A$1072,0))</f>
        <v xml:space="preserve"> </v>
      </c>
      <c r="Q277" t="str">
        <f t="array" ref="Q277">INDEX(Items!C$2:C$1072,MATCH($O277,Items!$A$2:$A$1072,0))</f>
        <v xml:space="preserve"> </v>
      </c>
      <c r="R277" t="str">
        <f t="array" ref="R277">INDEX(Items!D$2:D$1072,MATCH($O277,Items!$A$2:$A$1072,0))</f>
        <v xml:space="preserve"> </v>
      </c>
    </row>
    <row r="278" spans="1:19" ht="15.75" customHeight="1" x14ac:dyDescent="0.25">
      <c r="A278">
        <f t="shared" si="17"/>
        <v>1</v>
      </c>
      <c r="B278" t="str">
        <f t="shared" si="22"/>
        <v/>
      </c>
      <c r="C278">
        <f t="shared" si="23"/>
        <v>1</v>
      </c>
      <c r="D278" s="4"/>
      <c r="E278" s="6"/>
      <c r="F278" t="e">
        <f t="array" ref="F278">INDEX(Establishment!B$2:B$1031,MATCH($E278,Establishment!$A$2:$A$1031,0))</f>
        <v>#N/A</v>
      </c>
      <c r="G278" t="e">
        <f t="array" ref="G278">INDEX(Establishment!C$2:C$1031,MATCH($E278,Establishment!$A$2:$A$1031,0))</f>
        <v>#N/A</v>
      </c>
      <c r="H278" t="s">
        <v>20</v>
      </c>
      <c r="I278" s="5"/>
      <c r="J278" t="s">
        <v>20</v>
      </c>
      <c r="L278" s="5"/>
      <c r="M278" s="5">
        <f t="shared" si="3"/>
        <v>0</v>
      </c>
      <c r="N278" s="5">
        <f t="shared" si="4"/>
        <v>0</v>
      </c>
      <c r="O278" t="s">
        <v>20</v>
      </c>
      <c r="P278" t="str">
        <f t="array" ref="P278">INDEX(Items!B$2:B$1072,MATCH($O278,Items!$A$2:$A$1072,0))</f>
        <v xml:space="preserve"> </v>
      </c>
      <c r="Q278" t="str">
        <f t="array" ref="Q278">INDEX(Items!C$2:C$1072,MATCH($O278,Items!$A$2:$A$1072,0))</f>
        <v xml:space="preserve"> </v>
      </c>
      <c r="R278" t="str">
        <f t="array" ref="R278">INDEX(Items!D$2:D$1072,MATCH($O278,Items!$A$2:$A$1072,0))</f>
        <v xml:space="preserve"> </v>
      </c>
    </row>
    <row r="279" spans="1:19" ht="15.75" customHeight="1" x14ac:dyDescent="0.25">
      <c r="A279">
        <f t="shared" si="17"/>
        <v>1</v>
      </c>
      <c r="B279" t="str">
        <f t="shared" si="22"/>
        <v/>
      </c>
      <c r="C279">
        <f t="shared" si="23"/>
        <v>1</v>
      </c>
      <c r="D279" s="4"/>
      <c r="E279" s="6"/>
      <c r="F279" t="e">
        <f t="array" ref="F279">INDEX(Establishment!B$2:B$1031,MATCH($E279,Establishment!$A$2:$A$1031,0))</f>
        <v>#N/A</v>
      </c>
      <c r="G279" t="e">
        <f t="array" ref="G279">INDEX(Establishment!C$2:C$1031,MATCH($E279,Establishment!$A$2:$A$1031,0))</f>
        <v>#N/A</v>
      </c>
      <c r="H279" t="s">
        <v>20</v>
      </c>
      <c r="I279" s="5"/>
      <c r="J279" t="s">
        <v>20</v>
      </c>
      <c r="L279" s="5"/>
      <c r="M279" s="5">
        <f t="shared" si="3"/>
        <v>0</v>
      </c>
      <c r="N279" s="5">
        <f t="shared" si="4"/>
        <v>0</v>
      </c>
      <c r="O279" t="s">
        <v>20</v>
      </c>
      <c r="P279" t="str">
        <f t="array" ref="P279">INDEX(Items!B$2:B$1072,MATCH($O279,Items!$A$2:$A$1072,0))</f>
        <v xml:space="preserve"> </v>
      </c>
      <c r="Q279" t="str">
        <f t="array" ref="Q279">INDEX(Items!C$2:C$1072,MATCH($O279,Items!$A$2:$A$1072,0))</f>
        <v xml:space="preserve"> </v>
      </c>
      <c r="R279" t="str">
        <f t="array" ref="R279">INDEX(Items!D$2:D$1072,MATCH($O279,Items!$A$2:$A$1072,0))</f>
        <v xml:space="preserve"> </v>
      </c>
    </row>
    <row r="280" spans="1:19" ht="15.75" customHeight="1" x14ac:dyDescent="0.25">
      <c r="A280">
        <f t="shared" si="17"/>
        <v>1</v>
      </c>
      <c r="B280" t="str">
        <f t="shared" si="22"/>
        <v/>
      </c>
      <c r="C280">
        <f t="shared" si="23"/>
        <v>1</v>
      </c>
      <c r="D280" s="4"/>
      <c r="E280" s="6"/>
      <c r="F280" t="e">
        <f t="array" ref="F280">INDEX(Establishment!B$2:B$1031,MATCH($E280,Establishment!$A$2:$A$1031,0))</f>
        <v>#N/A</v>
      </c>
      <c r="G280" t="e">
        <f t="array" ref="G280">INDEX(Establishment!C$2:C$1031,MATCH($E280,Establishment!$A$2:$A$1031,0))</f>
        <v>#N/A</v>
      </c>
      <c r="H280" t="s">
        <v>20</v>
      </c>
      <c r="I280" s="5"/>
      <c r="J280" t="s">
        <v>20</v>
      </c>
      <c r="L280" s="5"/>
      <c r="M280" s="5">
        <f t="shared" si="3"/>
        <v>0</v>
      </c>
      <c r="N280" s="5">
        <f t="shared" si="4"/>
        <v>0</v>
      </c>
      <c r="O280" t="s">
        <v>20</v>
      </c>
      <c r="P280" t="str">
        <f t="array" ref="P280">INDEX(Items!B$2:B$1072,MATCH($O280,Items!$A$2:$A$1072,0))</f>
        <v xml:space="preserve"> </v>
      </c>
      <c r="Q280" t="str">
        <f t="array" ref="Q280">INDEX(Items!C$2:C$1072,MATCH($O280,Items!$A$2:$A$1072,0))</f>
        <v xml:space="preserve"> </v>
      </c>
      <c r="R280" t="str">
        <f t="array" ref="R280">INDEX(Items!D$2:D$1072,MATCH($O280,Items!$A$2:$A$1072,0))</f>
        <v xml:space="preserve"> </v>
      </c>
    </row>
    <row r="281" spans="1:19" ht="15.75" customHeight="1" x14ac:dyDescent="0.25">
      <c r="A281" s="3">
        <f t="shared" si="17"/>
        <v>1</v>
      </c>
      <c r="B281" s="3" t="str">
        <f t="shared" si="22"/>
        <v/>
      </c>
      <c r="C281" s="3">
        <f t="shared" ref="C281:C535" si="24">IF(OR(B281="",B281&lt;&gt;B280),1,C280+1)</f>
        <v>1</v>
      </c>
      <c r="D281" s="4"/>
      <c r="E281" s="6"/>
      <c r="F281" s="3" t="e">
        <f t="array" ref="F281">INDEX(Establishment!B$2:B$1031,MATCH($E281,Establishment!$A$2:$A$1031,0))</f>
        <v>#N/A</v>
      </c>
      <c r="G281" s="3" t="e">
        <f t="array" ref="G281">INDEX(Establishment!C$2:C$1031,MATCH($E281,Establishment!$A$2:$A$1031,0))</f>
        <v>#N/A</v>
      </c>
      <c r="H281" s="3"/>
      <c r="I281" s="5"/>
      <c r="J281" s="3"/>
      <c r="K281" s="3"/>
      <c r="L281" s="5"/>
      <c r="M281" s="5">
        <f t="shared" si="3"/>
        <v>0</v>
      </c>
      <c r="N281" s="5">
        <f t="shared" si="4"/>
        <v>0</v>
      </c>
      <c r="O281" s="3" t="s">
        <v>20</v>
      </c>
      <c r="P281" s="3" t="str">
        <f t="array" ref="P281">INDEX(Items!B$2:B$1072,MATCH($O281,Items!$A$2:$A$1072,0))</f>
        <v xml:space="preserve"> </v>
      </c>
      <c r="Q281" s="3" t="str">
        <f t="array" ref="Q281">INDEX(Items!C$2:C$1072,MATCH($O281,Items!$A$2:$A$1072,0))</f>
        <v xml:space="preserve"> </v>
      </c>
      <c r="R281" s="3" t="str">
        <f t="array" ref="R281">INDEX(Items!D$2:D$1072,MATCH($O281,Items!$A$2:$A$1072,0))</f>
        <v xml:space="preserve"> </v>
      </c>
      <c r="S281" s="3"/>
    </row>
    <row r="282" spans="1:19" ht="15.75" customHeight="1" x14ac:dyDescent="0.25">
      <c r="A282" s="3">
        <f t="shared" si="17"/>
        <v>1</v>
      </c>
      <c r="B282" s="3" t="str">
        <f t="shared" si="22"/>
        <v/>
      </c>
      <c r="C282" s="3">
        <f t="shared" si="24"/>
        <v>1</v>
      </c>
      <c r="D282" s="4"/>
      <c r="E282" s="6"/>
      <c r="F282" s="3" t="e">
        <f t="array" ref="F282">INDEX(Establishment!B$2:B$1031,MATCH($E282,Establishment!$A$2:$A$1031,0))</f>
        <v>#N/A</v>
      </c>
      <c r="G282" s="3" t="e">
        <f t="array" ref="G282">INDEX(Establishment!C$2:C$1031,MATCH($E282,Establishment!$A$2:$A$1031,0))</f>
        <v>#N/A</v>
      </c>
      <c r="H282" s="3"/>
      <c r="I282" s="5"/>
      <c r="J282" s="3"/>
      <c r="K282" s="3"/>
      <c r="L282" s="5"/>
      <c r="M282" s="5">
        <f t="shared" si="3"/>
        <v>0</v>
      </c>
      <c r="N282" s="5">
        <f t="shared" si="4"/>
        <v>0</v>
      </c>
      <c r="O282" s="3" t="s">
        <v>20</v>
      </c>
      <c r="P282" s="3" t="str">
        <f t="array" ref="P282">INDEX(Items!B$2:B$1072,MATCH($O282,Items!$A$2:$A$1072,0))</f>
        <v xml:space="preserve"> </v>
      </c>
      <c r="Q282" s="3" t="str">
        <f t="array" ref="Q282">INDEX(Items!C$2:C$1072,MATCH($O282,Items!$A$2:$A$1072,0))</f>
        <v xml:space="preserve"> </v>
      </c>
      <c r="R282" s="3" t="str">
        <f t="array" ref="R282">INDEX(Items!D$2:D$1072,MATCH($O282,Items!$A$2:$A$1072,0))</f>
        <v xml:space="preserve"> </v>
      </c>
      <c r="S282" s="3"/>
    </row>
    <row r="283" spans="1:19" ht="15.75" customHeight="1" x14ac:dyDescent="0.25">
      <c r="A283" s="3">
        <f t="shared" si="17"/>
        <v>1</v>
      </c>
      <c r="B283" s="3" t="str">
        <f t="shared" si="22"/>
        <v/>
      </c>
      <c r="C283" s="3">
        <f t="shared" si="24"/>
        <v>1</v>
      </c>
      <c r="D283" s="4"/>
      <c r="E283" s="6"/>
      <c r="F283" s="3" t="e">
        <f t="array" ref="F283">INDEX(Establishment!B$2:B$1031,MATCH($E283,Establishment!$A$2:$A$1031,0))</f>
        <v>#N/A</v>
      </c>
      <c r="G283" s="3" t="e">
        <f t="array" ref="G283">INDEX(Establishment!C$2:C$1031,MATCH($E283,Establishment!$A$2:$A$1031,0))</f>
        <v>#N/A</v>
      </c>
      <c r="H283" s="3"/>
      <c r="I283" s="5"/>
      <c r="J283" s="3"/>
      <c r="K283" s="3"/>
      <c r="L283" s="5"/>
      <c r="M283" s="5">
        <f t="shared" si="3"/>
        <v>0</v>
      </c>
      <c r="N283" s="5">
        <f t="shared" si="4"/>
        <v>0</v>
      </c>
      <c r="O283" s="3" t="s">
        <v>20</v>
      </c>
      <c r="P283" s="3" t="str">
        <f t="array" ref="P283">INDEX(Items!B$2:B$1072,MATCH($O283,Items!$A$2:$A$1072,0))</f>
        <v xml:space="preserve"> </v>
      </c>
      <c r="Q283" s="3" t="str">
        <f t="array" ref="Q283">INDEX(Items!C$2:C$1072,MATCH($O283,Items!$A$2:$A$1072,0))</f>
        <v xml:space="preserve"> </v>
      </c>
      <c r="R283" s="3" t="str">
        <f t="array" ref="R283">INDEX(Items!D$2:D$1072,MATCH($O283,Items!$A$2:$A$1072,0))</f>
        <v xml:space="preserve"> </v>
      </c>
      <c r="S283" s="3"/>
    </row>
    <row r="284" spans="1:19" ht="15.75" customHeight="1" x14ac:dyDescent="0.25">
      <c r="A284" s="3">
        <f t="shared" si="17"/>
        <v>1</v>
      </c>
      <c r="B284" s="3" t="str">
        <f t="shared" si="22"/>
        <v/>
      </c>
      <c r="C284" s="3">
        <f t="shared" si="24"/>
        <v>1</v>
      </c>
      <c r="D284" s="4"/>
      <c r="E284" s="6"/>
      <c r="F284" s="3" t="e">
        <f t="array" ref="F284">INDEX(Establishment!B$2:B$1031,MATCH($E284,Establishment!$A$2:$A$1031,0))</f>
        <v>#N/A</v>
      </c>
      <c r="G284" s="3" t="e">
        <f t="array" ref="G284">INDEX(Establishment!C$2:C$1031,MATCH($E284,Establishment!$A$2:$A$1031,0))</f>
        <v>#N/A</v>
      </c>
      <c r="H284" s="3"/>
      <c r="I284" s="5"/>
      <c r="J284" s="3"/>
      <c r="K284" s="3"/>
      <c r="L284" s="5"/>
      <c r="M284" s="5">
        <f t="shared" si="3"/>
        <v>0</v>
      </c>
      <c r="N284" s="5">
        <f t="shared" si="4"/>
        <v>0</v>
      </c>
      <c r="O284" s="3" t="s">
        <v>20</v>
      </c>
      <c r="P284" s="3" t="str">
        <f t="array" ref="P284">INDEX(Items!B$2:B$1072,MATCH($O284,Items!$A$2:$A$1072,0))</f>
        <v xml:space="preserve"> </v>
      </c>
      <c r="Q284" s="3" t="str">
        <f t="array" ref="Q284">INDEX(Items!C$2:C$1072,MATCH($O284,Items!$A$2:$A$1072,0))</f>
        <v xml:space="preserve"> </v>
      </c>
      <c r="R284" s="3" t="str">
        <f t="array" ref="R284">INDEX(Items!D$2:D$1072,MATCH($O284,Items!$A$2:$A$1072,0))</f>
        <v xml:space="preserve"> </v>
      </c>
      <c r="S284" s="3"/>
    </row>
    <row r="285" spans="1:19" ht="15.75" customHeight="1" x14ac:dyDescent="0.25">
      <c r="A285" s="3">
        <f t="shared" si="17"/>
        <v>1</v>
      </c>
      <c r="B285" s="3" t="str">
        <f t="shared" si="22"/>
        <v/>
      </c>
      <c r="C285" s="3">
        <f t="shared" si="24"/>
        <v>1</v>
      </c>
      <c r="D285" s="4"/>
      <c r="E285" s="6"/>
      <c r="F285" s="3" t="e">
        <f t="array" ref="F285">INDEX(Establishment!B$2:B$1031,MATCH($E285,Establishment!$A$2:$A$1031,0))</f>
        <v>#N/A</v>
      </c>
      <c r="G285" s="3" t="e">
        <f t="array" ref="G285">INDEX(Establishment!C$2:C$1031,MATCH($E285,Establishment!$A$2:$A$1031,0))</f>
        <v>#N/A</v>
      </c>
      <c r="H285" s="3"/>
      <c r="I285" s="5"/>
      <c r="J285" s="3"/>
      <c r="K285" s="3"/>
      <c r="L285" s="5"/>
      <c r="M285" s="5">
        <f t="shared" si="3"/>
        <v>0</v>
      </c>
      <c r="N285" s="5">
        <f t="shared" si="4"/>
        <v>0</v>
      </c>
      <c r="O285" s="3" t="s">
        <v>20</v>
      </c>
      <c r="P285" s="3" t="str">
        <f t="array" ref="P285">INDEX(Items!B$2:B$1072,MATCH($O285,Items!$A$2:$A$1072,0))</f>
        <v xml:space="preserve"> </v>
      </c>
      <c r="Q285" s="3" t="str">
        <f t="array" ref="Q285">INDEX(Items!C$2:C$1072,MATCH($O285,Items!$A$2:$A$1072,0))</f>
        <v xml:space="preserve"> </v>
      </c>
      <c r="R285" s="3" t="str">
        <f t="array" ref="R285">INDEX(Items!D$2:D$1072,MATCH($O285,Items!$A$2:$A$1072,0))</f>
        <v xml:space="preserve"> </v>
      </c>
      <c r="S285" s="3"/>
    </row>
    <row r="286" spans="1:19" ht="15.75" customHeight="1" x14ac:dyDescent="0.25">
      <c r="A286" s="3">
        <f t="shared" si="17"/>
        <v>1</v>
      </c>
      <c r="B286" s="3" t="str">
        <f t="shared" si="22"/>
        <v/>
      </c>
      <c r="C286" s="3">
        <f t="shared" si="24"/>
        <v>1</v>
      </c>
      <c r="D286" s="4"/>
      <c r="E286" s="6"/>
      <c r="F286" s="3" t="e">
        <f t="array" ref="F286">INDEX(Establishment!B$2:B$1031,MATCH($E286,Establishment!$A$2:$A$1031,0))</f>
        <v>#N/A</v>
      </c>
      <c r="G286" s="3" t="e">
        <f t="array" ref="G286">INDEX(Establishment!C$2:C$1031,MATCH($E286,Establishment!$A$2:$A$1031,0))</f>
        <v>#N/A</v>
      </c>
      <c r="H286" s="3"/>
      <c r="I286" s="5"/>
      <c r="J286" s="3"/>
      <c r="K286" s="3"/>
      <c r="L286" s="5"/>
      <c r="M286" s="5">
        <f t="shared" si="3"/>
        <v>0</v>
      </c>
      <c r="N286" s="5">
        <f t="shared" si="4"/>
        <v>0</v>
      </c>
      <c r="O286" s="3" t="s">
        <v>20</v>
      </c>
      <c r="P286" s="3" t="str">
        <f t="array" ref="P286">INDEX(Items!B$2:B$1072,MATCH($O286,Items!$A$2:$A$1072,0))</f>
        <v xml:space="preserve"> </v>
      </c>
      <c r="Q286" s="3" t="str">
        <f t="array" ref="Q286">INDEX(Items!C$2:C$1072,MATCH($O286,Items!$A$2:$A$1072,0))</f>
        <v xml:space="preserve"> </v>
      </c>
      <c r="R286" s="3" t="str">
        <f t="array" ref="R286">INDEX(Items!D$2:D$1072,MATCH($O286,Items!$A$2:$A$1072,0))</f>
        <v xml:space="preserve"> </v>
      </c>
      <c r="S286" s="3"/>
    </row>
    <row r="287" spans="1:19" ht="15.75" customHeight="1" x14ac:dyDescent="0.25">
      <c r="A287" s="3">
        <f t="shared" si="17"/>
        <v>1</v>
      </c>
      <c r="B287" s="3" t="str">
        <f t="shared" si="22"/>
        <v/>
      </c>
      <c r="C287" s="3">
        <f t="shared" si="24"/>
        <v>1</v>
      </c>
      <c r="D287" s="4"/>
      <c r="E287" s="6"/>
      <c r="F287" s="3" t="e">
        <f t="array" ref="F287">INDEX(Establishment!B$2:B$1031,MATCH($E287,Establishment!$A$2:$A$1031,0))</f>
        <v>#N/A</v>
      </c>
      <c r="G287" s="3" t="e">
        <f t="array" ref="G287">INDEX(Establishment!C$2:C$1031,MATCH($E287,Establishment!$A$2:$A$1031,0))</f>
        <v>#N/A</v>
      </c>
      <c r="H287" s="3"/>
      <c r="I287" s="5"/>
      <c r="J287" s="3"/>
      <c r="K287" s="3"/>
      <c r="L287" s="5"/>
      <c r="M287" s="5">
        <f t="shared" si="3"/>
        <v>0</v>
      </c>
      <c r="N287" s="5">
        <f t="shared" si="4"/>
        <v>0</v>
      </c>
      <c r="O287" s="3" t="s">
        <v>20</v>
      </c>
      <c r="P287" s="3" t="str">
        <f t="array" ref="P287">INDEX(Items!B$2:B$1072,MATCH($O287,Items!$A$2:$A$1072,0))</f>
        <v xml:space="preserve"> </v>
      </c>
      <c r="Q287" s="3" t="str">
        <f t="array" ref="Q287">INDEX(Items!C$2:C$1072,MATCH($O287,Items!$A$2:$A$1072,0))</f>
        <v xml:space="preserve"> </v>
      </c>
      <c r="R287" s="3" t="str">
        <f t="array" ref="R287">INDEX(Items!D$2:D$1072,MATCH($O287,Items!$A$2:$A$1072,0))</f>
        <v xml:space="preserve"> </v>
      </c>
      <c r="S287" s="3"/>
    </row>
    <row r="288" spans="1:19" ht="15.75" customHeight="1" x14ac:dyDescent="0.25">
      <c r="A288" s="3">
        <f t="shared" si="17"/>
        <v>1</v>
      </c>
      <c r="B288" s="3" t="str">
        <f t="shared" si="22"/>
        <v/>
      </c>
      <c r="C288" s="3">
        <f t="shared" si="24"/>
        <v>1</v>
      </c>
      <c r="D288" s="4"/>
      <c r="E288" s="6"/>
      <c r="F288" s="3" t="e">
        <f t="array" ref="F288">INDEX(Establishment!B$2:B$1031,MATCH($E288,Establishment!$A$2:$A$1031,0))</f>
        <v>#N/A</v>
      </c>
      <c r="G288" s="3" t="e">
        <f t="array" ref="G288">INDEX(Establishment!C$2:C$1031,MATCH($E288,Establishment!$A$2:$A$1031,0))</f>
        <v>#N/A</v>
      </c>
      <c r="H288" s="3"/>
      <c r="I288" s="5"/>
      <c r="J288" s="3"/>
      <c r="K288" s="3"/>
      <c r="L288" s="5"/>
      <c r="M288" s="5">
        <f t="shared" si="3"/>
        <v>0</v>
      </c>
      <c r="N288" s="5">
        <f t="shared" si="4"/>
        <v>0</v>
      </c>
      <c r="O288" s="3" t="s">
        <v>20</v>
      </c>
      <c r="P288" s="3" t="str">
        <f t="array" ref="P288">INDEX(Items!B$2:B$1072,MATCH($O288,Items!$A$2:$A$1072,0))</f>
        <v xml:space="preserve"> </v>
      </c>
      <c r="Q288" s="3" t="str">
        <f t="array" ref="Q288">INDEX(Items!C$2:C$1072,MATCH($O288,Items!$A$2:$A$1072,0))</f>
        <v xml:space="preserve"> </v>
      </c>
      <c r="R288" s="3" t="str">
        <f t="array" ref="R288">INDEX(Items!D$2:D$1072,MATCH($O288,Items!$A$2:$A$1072,0))</f>
        <v xml:space="preserve"> </v>
      </c>
      <c r="S288" s="3"/>
    </row>
    <row r="289" spans="1:19" ht="15.75" customHeight="1" x14ac:dyDescent="0.25">
      <c r="A289" s="3">
        <f t="shared" si="17"/>
        <v>1</v>
      </c>
      <c r="B289" s="3" t="str">
        <f t="shared" si="22"/>
        <v/>
      </c>
      <c r="C289" s="3">
        <f t="shared" si="24"/>
        <v>1</v>
      </c>
      <c r="D289" s="4"/>
      <c r="E289" s="6"/>
      <c r="F289" s="3" t="e">
        <f t="array" ref="F289">INDEX(Establishment!B$2:B$1031,MATCH($E289,Establishment!$A$2:$A$1031,0))</f>
        <v>#N/A</v>
      </c>
      <c r="G289" s="3" t="e">
        <f t="array" ref="G289">INDEX(Establishment!C$2:C$1031,MATCH($E289,Establishment!$A$2:$A$1031,0))</f>
        <v>#N/A</v>
      </c>
      <c r="H289" s="3"/>
      <c r="I289" s="5"/>
      <c r="J289" s="3"/>
      <c r="K289" s="3"/>
      <c r="L289" s="5"/>
      <c r="M289" s="5">
        <f t="shared" si="3"/>
        <v>0</v>
      </c>
      <c r="N289" s="5">
        <f t="shared" si="4"/>
        <v>0</v>
      </c>
      <c r="O289" s="3" t="s">
        <v>20</v>
      </c>
      <c r="P289" s="3" t="str">
        <f t="array" ref="P289">INDEX(Items!B$2:B$1072,MATCH($O289,Items!$A$2:$A$1072,0))</f>
        <v xml:space="preserve"> </v>
      </c>
      <c r="Q289" s="3" t="str">
        <f t="array" ref="Q289">INDEX(Items!C$2:C$1072,MATCH($O289,Items!$A$2:$A$1072,0))</f>
        <v xml:space="preserve"> </v>
      </c>
      <c r="R289" s="3" t="str">
        <f t="array" ref="R289">INDEX(Items!D$2:D$1072,MATCH($O289,Items!$A$2:$A$1072,0))</f>
        <v xml:space="preserve"> </v>
      </c>
      <c r="S289" s="3"/>
    </row>
    <row r="290" spans="1:19" ht="15.75" customHeight="1" x14ac:dyDescent="0.25">
      <c r="A290" s="3">
        <f t="shared" si="17"/>
        <v>1</v>
      </c>
      <c r="B290" s="3" t="str">
        <f t="shared" si="22"/>
        <v/>
      </c>
      <c r="C290" s="3">
        <f t="shared" si="24"/>
        <v>1</v>
      </c>
      <c r="D290" s="4"/>
      <c r="E290" s="6"/>
      <c r="F290" s="3" t="e">
        <f t="array" ref="F290">INDEX(Establishment!B$2:B$1031,MATCH($E290,Establishment!$A$2:$A$1031,0))</f>
        <v>#N/A</v>
      </c>
      <c r="G290" s="3" t="e">
        <f t="array" ref="G290">INDEX(Establishment!C$2:C$1031,MATCH($E290,Establishment!$A$2:$A$1031,0))</f>
        <v>#N/A</v>
      </c>
      <c r="H290" s="3"/>
      <c r="I290" s="5"/>
      <c r="J290" s="3"/>
      <c r="K290" s="3"/>
      <c r="L290" s="5"/>
      <c r="M290" s="5">
        <f t="shared" si="3"/>
        <v>0</v>
      </c>
      <c r="N290" s="5">
        <f t="shared" si="4"/>
        <v>0</v>
      </c>
      <c r="O290" s="3" t="s">
        <v>20</v>
      </c>
      <c r="P290" s="3" t="str">
        <f t="array" ref="P290">INDEX(Items!B$2:B$1072,MATCH($O290,Items!$A$2:$A$1072,0))</f>
        <v xml:space="preserve"> </v>
      </c>
      <c r="Q290" s="3" t="str">
        <f t="array" ref="Q290">INDEX(Items!C$2:C$1072,MATCH($O290,Items!$A$2:$A$1072,0))</f>
        <v xml:space="preserve"> </v>
      </c>
      <c r="R290" s="3" t="str">
        <f t="array" ref="R290">INDEX(Items!D$2:D$1072,MATCH($O290,Items!$A$2:$A$1072,0))</f>
        <v xml:space="preserve"> </v>
      </c>
      <c r="S290" s="3"/>
    </row>
    <row r="291" spans="1:19" ht="15.75" customHeight="1" x14ac:dyDescent="0.25">
      <c r="A291" s="3">
        <f t="shared" si="17"/>
        <v>1</v>
      </c>
      <c r="B291" s="3" t="str">
        <f t="shared" si="22"/>
        <v/>
      </c>
      <c r="C291" s="3">
        <f t="shared" si="24"/>
        <v>1</v>
      </c>
      <c r="D291" s="4"/>
      <c r="E291" s="6"/>
      <c r="F291" s="3" t="e">
        <f t="array" ref="F291">INDEX(Establishment!B$2:B$1031,MATCH($E291,Establishment!$A$2:$A$1031,0))</f>
        <v>#N/A</v>
      </c>
      <c r="G291" s="3" t="e">
        <f t="array" ref="G291">INDEX(Establishment!C$2:C$1031,MATCH($E291,Establishment!$A$2:$A$1031,0))</f>
        <v>#N/A</v>
      </c>
      <c r="H291" s="3"/>
      <c r="I291" s="5"/>
      <c r="J291" s="3"/>
      <c r="K291" s="3"/>
      <c r="L291" s="5"/>
      <c r="M291" s="5">
        <f t="shared" si="3"/>
        <v>0</v>
      </c>
      <c r="N291" s="5">
        <f t="shared" si="4"/>
        <v>0</v>
      </c>
      <c r="O291" s="3" t="s">
        <v>20</v>
      </c>
      <c r="P291" s="3" t="str">
        <f t="array" ref="P291">INDEX(Items!B$2:B$1072,MATCH($O291,Items!$A$2:$A$1072,0))</f>
        <v xml:space="preserve"> </v>
      </c>
      <c r="Q291" s="3" t="str">
        <f t="array" ref="Q291">INDEX(Items!C$2:C$1072,MATCH($O291,Items!$A$2:$A$1072,0))</f>
        <v xml:space="preserve"> </v>
      </c>
      <c r="R291" s="3" t="str">
        <f t="array" ref="R291">INDEX(Items!D$2:D$1072,MATCH($O291,Items!$A$2:$A$1072,0))</f>
        <v xml:space="preserve"> </v>
      </c>
      <c r="S291" s="3"/>
    </row>
    <row r="292" spans="1:19" ht="15.75" customHeight="1" x14ac:dyDescent="0.25">
      <c r="A292" s="3">
        <f t="shared" si="17"/>
        <v>1</v>
      </c>
      <c r="B292" s="3" t="str">
        <f t="shared" si="22"/>
        <v/>
      </c>
      <c r="C292" s="3">
        <f t="shared" si="24"/>
        <v>1</v>
      </c>
      <c r="D292" s="4"/>
      <c r="E292" s="6"/>
      <c r="F292" s="3" t="e">
        <f t="array" ref="F292">INDEX(Establishment!B$2:B$1031,MATCH($E292,Establishment!$A$2:$A$1031,0))</f>
        <v>#N/A</v>
      </c>
      <c r="G292" s="3" t="e">
        <f t="array" ref="G292">INDEX(Establishment!C$2:C$1031,MATCH($E292,Establishment!$A$2:$A$1031,0))</f>
        <v>#N/A</v>
      </c>
      <c r="H292" s="3"/>
      <c r="I292" s="5"/>
      <c r="J292" s="3"/>
      <c r="K292" s="3"/>
      <c r="L292" s="5"/>
      <c r="M292" s="5">
        <f t="shared" si="3"/>
        <v>0</v>
      </c>
      <c r="N292" s="5">
        <f t="shared" si="4"/>
        <v>0</v>
      </c>
      <c r="O292" s="3" t="s">
        <v>20</v>
      </c>
      <c r="P292" s="3" t="str">
        <f t="array" ref="P292">INDEX(Items!B$2:B$1072,MATCH($O292,Items!$A$2:$A$1072,0))</f>
        <v xml:space="preserve"> </v>
      </c>
      <c r="Q292" s="3" t="str">
        <f t="array" ref="Q292">INDEX(Items!C$2:C$1072,MATCH($O292,Items!$A$2:$A$1072,0))</f>
        <v xml:space="preserve"> </v>
      </c>
      <c r="R292" s="3" t="str">
        <f t="array" ref="R292">INDEX(Items!D$2:D$1072,MATCH($O292,Items!$A$2:$A$1072,0))</f>
        <v xml:space="preserve"> </v>
      </c>
      <c r="S292" s="3"/>
    </row>
    <row r="293" spans="1:19" ht="15.75" customHeight="1" x14ac:dyDescent="0.25">
      <c r="A293" s="3">
        <f t="shared" si="17"/>
        <v>1</v>
      </c>
      <c r="B293" s="3" t="str">
        <f t="shared" si="22"/>
        <v/>
      </c>
      <c r="C293" s="3">
        <f t="shared" si="24"/>
        <v>1</v>
      </c>
      <c r="D293" s="4"/>
      <c r="E293" s="6"/>
      <c r="F293" s="3" t="e">
        <f t="array" ref="F293">INDEX(Establishment!B$2:B$1031,MATCH($E293,Establishment!$A$2:$A$1031,0))</f>
        <v>#N/A</v>
      </c>
      <c r="G293" s="3" t="e">
        <f t="array" ref="G293">INDEX(Establishment!C$2:C$1031,MATCH($E293,Establishment!$A$2:$A$1031,0))</f>
        <v>#N/A</v>
      </c>
      <c r="H293" s="3"/>
      <c r="I293" s="5"/>
      <c r="J293" s="3"/>
      <c r="K293" s="3"/>
      <c r="L293" s="5"/>
      <c r="M293" s="5">
        <f t="shared" si="3"/>
        <v>0</v>
      </c>
      <c r="N293" s="5">
        <f t="shared" si="4"/>
        <v>0</v>
      </c>
      <c r="O293" s="3" t="s">
        <v>20</v>
      </c>
      <c r="P293" s="3" t="str">
        <f t="array" ref="P293">INDEX(Items!B$2:B$1072,MATCH($O293,Items!$A$2:$A$1072,0))</f>
        <v xml:space="preserve"> </v>
      </c>
      <c r="Q293" s="3" t="str">
        <f t="array" ref="Q293">INDEX(Items!C$2:C$1072,MATCH($O293,Items!$A$2:$A$1072,0))</f>
        <v xml:space="preserve"> </v>
      </c>
      <c r="R293" s="3" t="str">
        <f t="array" ref="R293">INDEX(Items!D$2:D$1072,MATCH($O293,Items!$A$2:$A$1072,0))</f>
        <v xml:space="preserve"> </v>
      </c>
      <c r="S293" s="3"/>
    </row>
    <row r="294" spans="1:19" ht="15.75" customHeight="1" x14ac:dyDescent="0.25">
      <c r="A294" s="3">
        <f t="shared" si="17"/>
        <v>1</v>
      </c>
      <c r="B294" s="3" t="str">
        <f t="shared" si="22"/>
        <v/>
      </c>
      <c r="C294" s="3">
        <f t="shared" si="24"/>
        <v>1</v>
      </c>
      <c r="D294" s="4"/>
      <c r="E294" s="6"/>
      <c r="F294" s="3" t="e">
        <f t="array" ref="F294">INDEX(Establishment!B$2:B$1031,MATCH($E294,Establishment!$A$2:$A$1031,0))</f>
        <v>#N/A</v>
      </c>
      <c r="G294" s="3" t="e">
        <f t="array" ref="G294">INDEX(Establishment!C$2:C$1031,MATCH($E294,Establishment!$A$2:$A$1031,0))</f>
        <v>#N/A</v>
      </c>
      <c r="H294" s="3"/>
      <c r="I294" s="5"/>
      <c r="J294" s="3"/>
      <c r="K294" s="3"/>
      <c r="L294" s="5"/>
      <c r="M294" s="5">
        <f t="shared" si="3"/>
        <v>0</v>
      </c>
      <c r="N294" s="5">
        <f t="shared" si="4"/>
        <v>0</v>
      </c>
      <c r="O294" s="3" t="s">
        <v>20</v>
      </c>
      <c r="P294" s="3" t="str">
        <f t="array" ref="P294">INDEX(Items!B$2:B$1072,MATCH($O294,Items!$A$2:$A$1072,0))</f>
        <v xml:space="preserve"> </v>
      </c>
      <c r="Q294" s="3" t="str">
        <f t="array" ref="Q294">INDEX(Items!C$2:C$1072,MATCH($O294,Items!$A$2:$A$1072,0))</f>
        <v xml:space="preserve"> </v>
      </c>
      <c r="R294" s="3" t="str">
        <f t="array" ref="R294">INDEX(Items!D$2:D$1072,MATCH($O294,Items!$A$2:$A$1072,0))</f>
        <v xml:space="preserve"> </v>
      </c>
      <c r="S294" s="3"/>
    </row>
    <row r="295" spans="1:19" ht="15.75" customHeight="1" x14ac:dyDescent="0.25">
      <c r="A295" s="3">
        <f t="shared" si="17"/>
        <v>1</v>
      </c>
      <c r="B295" s="3" t="str">
        <f t="shared" si="22"/>
        <v/>
      </c>
      <c r="C295" s="3">
        <f t="shared" si="24"/>
        <v>1</v>
      </c>
      <c r="D295" s="4"/>
      <c r="E295" s="6"/>
      <c r="F295" s="3" t="e">
        <f t="array" ref="F295">INDEX(Establishment!B$2:B$1031,MATCH($E295,Establishment!$A$2:$A$1031,0))</f>
        <v>#N/A</v>
      </c>
      <c r="G295" s="3" t="e">
        <f t="array" ref="G295">INDEX(Establishment!C$2:C$1031,MATCH($E295,Establishment!$A$2:$A$1031,0))</f>
        <v>#N/A</v>
      </c>
      <c r="H295" s="3"/>
      <c r="I295" s="5"/>
      <c r="J295" s="3"/>
      <c r="K295" s="3"/>
      <c r="L295" s="5"/>
      <c r="M295" s="5">
        <f t="shared" si="3"/>
        <v>0</v>
      </c>
      <c r="N295" s="5">
        <f t="shared" si="4"/>
        <v>0</v>
      </c>
      <c r="O295" s="3" t="s">
        <v>20</v>
      </c>
      <c r="P295" s="3" t="str">
        <f t="array" ref="P295">INDEX(Items!B$2:B$1072,MATCH($O295,Items!$A$2:$A$1072,0))</f>
        <v xml:space="preserve"> </v>
      </c>
      <c r="Q295" s="3" t="str">
        <f t="array" ref="Q295">INDEX(Items!C$2:C$1072,MATCH($O295,Items!$A$2:$A$1072,0))</f>
        <v xml:space="preserve"> </v>
      </c>
      <c r="R295" s="3" t="str">
        <f t="array" ref="R295">INDEX(Items!D$2:D$1072,MATCH($O295,Items!$A$2:$A$1072,0))</f>
        <v xml:space="preserve"> </v>
      </c>
      <c r="S295" s="3"/>
    </row>
    <row r="296" spans="1:19" ht="15.75" customHeight="1" x14ac:dyDescent="0.25">
      <c r="A296" s="3">
        <f t="shared" si="17"/>
        <v>1</v>
      </c>
      <c r="B296" s="3" t="str">
        <f t="shared" si="22"/>
        <v/>
      </c>
      <c r="C296" s="3">
        <f t="shared" si="24"/>
        <v>1</v>
      </c>
      <c r="D296" s="4"/>
      <c r="E296" s="6"/>
      <c r="F296" s="3" t="e">
        <f t="array" ref="F296">INDEX(Establishment!B$2:B$1031,MATCH($E296,Establishment!$A$2:$A$1031,0))</f>
        <v>#N/A</v>
      </c>
      <c r="G296" s="3" t="e">
        <f t="array" ref="G296">INDEX(Establishment!C$2:C$1031,MATCH($E296,Establishment!$A$2:$A$1031,0))</f>
        <v>#N/A</v>
      </c>
      <c r="H296" s="3"/>
      <c r="I296" s="5"/>
      <c r="J296" s="3"/>
      <c r="K296" s="3"/>
      <c r="L296" s="5"/>
      <c r="M296" s="5">
        <f t="shared" ref="M296:M538" si="25">K296*L296</f>
        <v>0</v>
      </c>
      <c r="N296" s="5">
        <f t="shared" ref="N296:N538" si="26">IF(B296=B295,N295+M296,M296)</f>
        <v>0</v>
      </c>
      <c r="O296" s="3" t="s">
        <v>20</v>
      </c>
      <c r="P296" s="3" t="str">
        <f t="array" ref="P296">INDEX(Items!B$2:B$1072,MATCH($O296,Items!$A$2:$A$1072,0))</f>
        <v xml:space="preserve"> </v>
      </c>
      <c r="Q296" s="3" t="str">
        <f t="array" ref="Q296">INDEX(Items!C$2:C$1072,MATCH($O296,Items!$A$2:$A$1072,0))</f>
        <v xml:space="preserve"> </v>
      </c>
      <c r="R296" s="3" t="str">
        <f t="array" ref="R296">INDEX(Items!D$2:D$1072,MATCH($O296,Items!$A$2:$A$1072,0))</f>
        <v xml:space="preserve"> </v>
      </c>
      <c r="S296" s="3"/>
    </row>
    <row r="297" spans="1:19" ht="15.75" customHeight="1" x14ac:dyDescent="0.25">
      <c r="A297" s="3">
        <f t="shared" si="17"/>
        <v>1</v>
      </c>
      <c r="B297" s="3" t="str">
        <f t="shared" si="22"/>
        <v/>
      </c>
      <c r="C297" s="3">
        <f t="shared" si="24"/>
        <v>1</v>
      </c>
      <c r="D297" s="4"/>
      <c r="E297" s="6"/>
      <c r="F297" s="3" t="e">
        <f t="array" ref="F297">INDEX(Establishment!B$2:B$1031,MATCH($E297,Establishment!$A$2:$A$1031,0))</f>
        <v>#N/A</v>
      </c>
      <c r="G297" s="3" t="e">
        <f t="array" ref="G297">INDEX(Establishment!C$2:C$1031,MATCH($E297,Establishment!$A$2:$A$1031,0))</f>
        <v>#N/A</v>
      </c>
      <c r="H297" s="3"/>
      <c r="I297" s="5"/>
      <c r="J297" s="3"/>
      <c r="K297" s="3"/>
      <c r="L297" s="5"/>
      <c r="M297" s="5">
        <f t="shared" si="25"/>
        <v>0</v>
      </c>
      <c r="N297" s="5">
        <f t="shared" si="26"/>
        <v>0</v>
      </c>
      <c r="O297" s="3" t="s">
        <v>20</v>
      </c>
      <c r="P297" s="3" t="str">
        <f t="array" ref="P297">INDEX(Items!B$2:B$1072,MATCH($O297,Items!$A$2:$A$1072,0))</f>
        <v xml:space="preserve"> </v>
      </c>
      <c r="Q297" s="3" t="str">
        <f t="array" ref="Q297">INDEX(Items!C$2:C$1072,MATCH($O297,Items!$A$2:$A$1072,0))</f>
        <v xml:space="preserve"> </v>
      </c>
      <c r="R297" s="3" t="str">
        <f t="array" ref="R297">INDEX(Items!D$2:D$1072,MATCH($O297,Items!$A$2:$A$1072,0))</f>
        <v xml:space="preserve"> </v>
      </c>
      <c r="S297" s="3"/>
    </row>
    <row r="298" spans="1:19" ht="15.75" customHeight="1" x14ac:dyDescent="0.25">
      <c r="A298" s="3">
        <f t="shared" si="17"/>
        <v>1</v>
      </c>
      <c r="B298" s="3" t="str">
        <f t="shared" si="22"/>
        <v/>
      </c>
      <c r="C298" s="3">
        <f t="shared" si="24"/>
        <v>1</v>
      </c>
      <c r="D298" s="4"/>
      <c r="E298" s="6"/>
      <c r="F298" s="3" t="e">
        <f t="array" ref="F298">INDEX(Establishment!B$2:B$1031,MATCH($E298,Establishment!$A$2:$A$1031,0))</f>
        <v>#N/A</v>
      </c>
      <c r="G298" s="3" t="e">
        <f t="array" ref="G298">INDEX(Establishment!C$2:C$1031,MATCH($E298,Establishment!$A$2:$A$1031,0))</f>
        <v>#N/A</v>
      </c>
      <c r="H298" s="3"/>
      <c r="I298" s="5"/>
      <c r="J298" s="3"/>
      <c r="K298" s="3"/>
      <c r="L298" s="5"/>
      <c r="M298" s="5">
        <f t="shared" si="25"/>
        <v>0</v>
      </c>
      <c r="N298" s="5">
        <f t="shared" si="26"/>
        <v>0</v>
      </c>
      <c r="O298" s="3" t="s">
        <v>20</v>
      </c>
      <c r="P298" s="3" t="str">
        <f t="array" ref="P298">INDEX(Items!B$2:B$1072,MATCH($O298,Items!$A$2:$A$1072,0))</f>
        <v xml:space="preserve"> </v>
      </c>
      <c r="Q298" s="3" t="str">
        <f t="array" ref="Q298">INDEX(Items!C$2:C$1072,MATCH($O298,Items!$A$2:$A$1072,0))</f>
        <v xml:space="preserve"> </v>
      </c>
      <c r="R298" s="3" t="str">
        <f t="array" ref="R298">INDEX(Items!D$2:D$1072,MATCH($O298,Items!$A$2:$A$1072,0))</f>
        <v xml:space="preserve"> </v>
      </c>
      <c r="S298" s="3"/>
    </row>
    <row r="299" spans="1:19" ht="15.75" customHeight="1" x14ac:dyDescent="0.25">
      <c r="A299" s="3">
        <f t="shared" si="17"/>
        <v>1</v>
      </c>
      <c r="B299" s="3" t="str">
        <f t="shared" si="22"/>
        <v/>
      </c>
      <c r="C299" s="3">
        <f t="shared" si="24"/>
        <v>1</v>
      </c>
      <c r="D299" s="4"/>
      <c r="E299" s="6"/>
      <c r="F299" s="3" t="e">
        <f t="array" ref="F299">INDEX(Establishment!B$2:B$1031,MATCH($E299,Establishment!$A$2:$A$1031,0))</f>
        <v>#N/A</v>
      </c>
      <c r="G299" s="3" t="e">
        <f t="array" ref="G299">INDEX(Establishment!C$2:C$1031,MATCH($E299,Establishment!$A$2:$A$1031,0))</f>
        <v>#N/A</v>
      </c>
      <c r="H299" s="3"/>
      <c r="I299" s="5"/>
      <c r="J299" s="3"/>
      <c r="K299" s="3"/>
      <c r="L299" s="5"/>
      <c r="M299" s="5">
        <f t="shared" si="25"/>
        <v>0</v>
      </c>
      <c r="N299" s="5">
        <f t="shared" si="26"/>
        <v>0</v>
      </c>
      <c r="O299" s="3" t="s">
        <v>20</v>
      </c>
      <c r="P299" s="3" t="str">
        <f t="array" ref="P299">INDEX(Items!B$2:B$1072,MATCH($O299,Items!$A$2:$A$1072,0))</f>
        <v xml:space="preserve"> </v>
      </c>
      <c r="Q299" s="3" t="str">
        <f t="array" ref="Q299">INDEX(Items!C$2:C$1072,MATCH($O299,Items!$A$2:$A$1072,0))</f>
        <v xml:space="preserve"> </v>
      </c>
      <c r="R299" s="3" t="str">
        <f t="array" ref="R299">INDEX(Items!D$2:D$1072,MATCH($O299,Items!$A$2:$A$1072,0))</f>
        <v xml:space="preserve"> </v>
      </c>
      <c r="S299" s="3"/>
    </row>
    <row r="300" spans="1:19" ht="15.75" customHeight="1" x14ac:dyDescent="0.25">
      <c r="A300" s="3">
        <f t="shared" si="17"/>
        <v>1</v>
      </c>
      <c r="B300" s="3" t="str">
        <f t="shared" si="22"/>
        <v/>
      </c>
      <c r="C300" s="3">
        <f t="shared" si="24"/>
        <v>1</v>
      </c>
      <c r="D300" s="4"/>
      <c r="E300" s="6"/>
      <c r="F300" s="3" t="e">
        <f t="array" ref="F300">INDEX(Establishment!B$2:B$1031,MATCH($E300,Establishment!$A$2:$A$1031,0))</f>
        <v>#N/A</v>
      </c>
      <c r="G300" s="3" t="e">
        <f t="array" ref="G300">INDEX(Establishment!C$2:C$1031,MATCH($E300,Establishment!$A$2:$A$1031,0))</f>
        <v>#N/A</v>
      </c>
      <c r="H300" s="3"/>
      <c r="I300" s="5"/>
      <c r="J300" s="3"/>
      <c r="K300" s="3"/>
      <c r="L300" s="5"/>
      <c r="M300" s="5">
        <f t="shared" si="25"/>
        <v>0</v>
      </c>
      <c r="N300" s="5">
        <f t="shared" si="26"/>
        <v>0</v>
      </c>
      <c r="O300" s="3" t="s">
        <v>20</v>
      </c>
      <c r="P300" s="3" t="str">
        <f t="array" ref="P300">INDEX(Items!B$2:B$1072,MATCH($O300,Items!$A$2:$A$1072,0))</f>
        <v xml:space="preserve"> </v>
      </c>
      <c r="Q300" s="3" t="str">
        <f t="array" ref="Q300">INDEX(Items!C$2:C$1072,MATCH($O300,Items!$A$2:$A$1072,0))</f>
        <v xml:space="preserve"> </v>
      </c>
      <c r="R300" s="3" t="str">
        <f t="array" ref="R300">INDEX(Items!D$2:D$1072,MATCH($O300,Items!$A$2:$A$1072,0))</f>
        <v xml:space="preserve"> </v>
      </c>
      <c r="S300" s="3"/>
    </row>
    <row r="301" spans="1:19" ht="15.75" customHeight="1" x14ac:dyDescent="0.25">
      <c r="A301" s="3">
        <f t="shared" si="17"/>
        <v>1</v>
      </c>
      <c r="B301" s="3" t="str">
        <f t="shared" si="22"/>
        <v/>
      </c>
      <c r="C301" s="3">
        <f t="shared" si="24"/>
        <v>1</v>
      </c>
      <c r="D301" s="4"/>
      <c r="E301" s="6"/>
      <c r="F301" s="3" t="e">
        <f t="array" ref="F301">INDEX(Establishment!B$2:B$1031,MATCH($E301,Establishment!$A$2:$A$1031,0))</f>
        <v>#N/A</v>
      </c>
      <c r="G301" s="3" t="e">
        <f t="array" ref="G301">INDEX(Establishment!C$2:C$1031,MATCH($E301,Establishment!$A$2:$A$1031,0))</f>
        <v>#N/A</v>
      </c>
      <c r="H301" s="3"/>
      <c r="I301" s="5"/>
      <c r="J301" s="3"/>
      <c r="K301" s="3"/>
      <c r="L301" s="5"/>
      <c r="M301" s="5">
        <f t="shared" si="25"/>
        <v>0</v>
      </c>
      <c r="N301" s="5">
        <f t="shared" si="26"/>
        <v>0</v>
      </c>
      <c r="O301" s="3" t="s">
        <v>20</v>
      </c>
      <c r="P301" s="3" t="str">
        <f t="array" ref="P301">INDEX(Items!B$2:B$1072,MATCH($O301,Items!$A$2:$A$1072,0))</f>
        <v xml:space="preserve"> </v>
      </c>
      <c r="Q301" s="3" t="str">
        <f t="array" ref="Q301">INDEX(Items!C$2:C$1072,MATCH($O301,Items!$A$2:$A$1072,0))</f>
        <v xml:space="preserve"> </v>
      </c>
      <c r="R301" s="3" t="str">
        <f t="array" ref="R301">INDEX(Items!D$2:D$1072,MATCH($O301,Items!$A$2:$A$1072,0))</f>
        <v xml:space="preserve"> </v>
      </c>
      <c r="S301" s="3"/>
    </row>
    <row r="302" spans="1:19" ht="15.75" customHeight="1" x14ac:dyDescent="0.25">
      <c r="A302" s="3">
        <f t="shared" si="17"/>
        <v>1</v>
      </c>
      <c r="B302" s="3" t="str">
        <f t="shared" si="22"/>
        <v/>
      </c>
      <c r="C302" s="3">
        <f t="shared" si="24"/>
        <v>1</v>
      </c>
      <c r="D302" s="4"/>
      <c r="E302" s="6"/>
      <c r="F302" s="3" t="e">
        <f t="array" ref="F302">INDEX(Establishment!B$2:B$1031,MATCH($E302,Establishment!$A$2:$A$1031,0))</f>
        <v>#N/A</v>
      </c>
      <c r="G302" s="3" t="e">
        <f t="array" ref="G302">INDEX(Establishment!C$2:C$1031,MATCH($E302,Establishment!$A$2:$A$1031,0))</f>
        <v>#N/A</v>
      </c>
      <c r="H302" s="3"/>
      <c r="I302" s="5"/>
      <c r="J302" s="3"/>
      <c r="K302" s="3"/>
      <c r="L302" s="5"/>
      <c r="M302" s="5">
        <f t="shared" si="25"/>
        <v>0</v>
      </c>
      <c r="N302" s="5">
        <f t="shared" si="26"/>
        <v>0</v>
      </c>
      <c r="O302" s="3" t="s">
        <v>20</v>
      </c>
      <c r="P302" s="3" t="str">
        <f t="array" ref="P302">INDEX(Items!B$2:B$1072,MATCH($O302,Items!$A$2:$A$1072,0))</f>
        <v xml:space="preserve"> </v>
      </c>
      <c r="Q302" s="3" t="str">
        <f t="array" ref="Q302">INDEX(Items!C$2:C$1072,MATCH($O302,Items!$A$2:$A$1072,0))</f>
        <v xml:space="preserve"> </v>
      </c>
      <c r="R302" s="3" t="str">
        <f t="array" ref="R302">INDEX(Items!D$2:D$1072,MATCH($O302,Items!$A$2:$A$1072,0))</f>
        <v xml:space="preserve"> </v>
      </c>
      <c r="S302" s="3"/>
    </row>
    <row r="303" spans="1:19" ht="15.75" customHeight="1" x14ac:dyDescent="0.25">
      <c r="A303" s="3">
        <f t="shared" si="17"/>
        <v>1</v>
      </c>
      <c r="B303" s="3" t="str">
        <f t="shared" si="22"/>
        <v/>
      </c>
      <c r="C303" s="3">
        <f t="shared" si="24"/>
        <v>1</v>
      </c>
      <c r="D303" s="4"/>
      <c r="E303" s="6"/>
      <c r="F303" s="3" t="e">
        <f t="array" ref="F303">INDEX(Establishment!B$2:B$1031,MATCH($E303,Establishment!$A$2:$A$1031,0))</f>
        <v>#N/A</v>
      </c>
      <c r="G303" s="3" t="e">
        <f t="array" ref="G303">INDEX(Establishment!C$2:C$1031,MATCH($E303,Establishment!$A$2:$A$1031,0))</f>
        <v>#N/A</v>
      </c>
      <c r="H303" s="3"/>
      <c r="I303" s="5"/>
      <c r="J303" s="3"/>
      <c r="K303" s="3"/>
      <c r="L303" s="5"/>
      <c r="M303" s="5">
        <f t="shared" si="25"/>
        <v>0</v>
      </c>
      <c r="N303" s="5">
        <f t="shared" si="26"/>
        <v>0</v>
      </c>
      <c r="O303" s="3" t="s">
        <v>20</v>
      </c>
      <c r="P303" s="3" t="str">
        <f t="array" ref="P303">INDEX(Items!B$2:B$1072,MATCH($O303,Items!$A$2:$A$1072,0))</f>
        <v xml:space="preserve"> </v>
      </c>
      <c r="Q303" s="3" t="str">
        <f t="array" ref="Q303">INDEX(Items!C$2:C$1072,MATCH($O303,Items!$A$2:$A$1072,0))</f>
        <v xml:space="preserve"> </v>
      </c>
      <c r="R303" s="3" t="str">
        <f t="array" ref="R303">INDEX(Items!D$2:D$1072,MATCH($O303,Items!$A$2:$A$1072,0))</f>
        <v xml:space="preserve"> </v>
      </c>
      <c r="S303" s="3"/>
    </row>
    <row r="304" spans="1:19" ht="15.75" customHeight="1" x14ac:dyDescent="0.25">
      <c r="A304" s="3">
        <f t="shared" si="17"/>
        <v>1</v>
      </c>
      <c r="B304" s="3" t="str">
        <f t="shared" si="22"/>
        <v/>
      </c>
      <c r="C304" s="3">
        <f t="shared" si="24"/>
        <v>1</v>
      </c>
      <c r="D304" s="4"/>
      <c r="E304" s="6"/>
      <c r="F304" s="3" t="e">
        <f t="array" ref="F304">INDEX(Establishment!B$2:B$1031,MATCH($E304,Establishment!$A$2:$A$1031,0))</f>
        <v>#N/A</v>
      </c>
      <c r="G304" s="3" t="e">
        <f t="array" ref="G304">INDEX(Establishment!C$2:C$1031,MATCH($E304,Establishment!$A$2:$A$1031,0))</f>
        <v>#N/A</v>
      </c>
      <c r="H304" s="3"/>
      <c r="I304" s="5"/>
      <c r="J304" s="3"/>
      <c r="K304" s="3"/>
      <c r="L304" s="5"/>
      <c r="M304" s="5">
        <f t="shared" si="25"/>
        <v>0</v>
      </c>
      <c r="N304" s="5">
        <f t="shared" si="26"/>
        <v>0</v>
      </c>
      <c r="O304" s="3" t="s">
        <v>20</v>
      </c>
      <c r="P304" s="3" t="str">
        <f t="array" ref="P304">INDEX(Items!B$2:B$1072,MATCH($O304,Items!$A$2:$A$1072,0))</f>
        <v xml:space="preserve"> </v>
      </c>
      <c r="Q304" s="3" t="str">
        <f t="array" ref="Q304">INDEX(Items!C$2:C$1072,MATCH($O304,Items!$A$2:$A$1072,0))</f>
        <v xml:space="preserve"> </v>
      </c>
      <c r="R304" s="3" t="str">
        <f t="array" ref="R304">INDEX(Items!D$2:D$1072,MATCH($O304,Items!$A$2:$A$1072,0))</f>
        <v xml:space="preserve"> </v>
      </c>
      <c r="S304" s="3"/>
    </row>
    <row r="305" spans="1:19" ht="15.75" customHeight="1" x14ac:dyDescent="0.25">
      <c r="A305" s="3">
        <f t="shared" si="17"/>
        <v>1</v>
      </c>
      <c r="B305" s="3" t="str">
        <f t="shared" si="22"/>
        <v/>
      </c>
      <c r="C305" s="3">
        <f t="shared" si="24"/>
        <v>1</v>
      </c>
      <c r="D305" s="4"/>
      <c r="E305" s="6"/>
      <c r="F305" s="3" t="e">
        <f t="array" ref="F305">INDEX(Establishment!B$2:B$1031,MATCH($E305,Establishment!$A$2:$A$1031,0))</f>
        <v>#N/A</v>
      </c>
      <c r="G305" s="3" t="e">
        <f t="array" ref="G305">INDEX(Establishment!C$2:C$1031,MATCH($E305,Establishment!$A$2:$A$1031,0))</f>
        <v>#N/A</v>
      </c>
      <c r="H305" s="3"/>
      <c r="I305" s="5"/>
      <c r="J305" s="3"/>
      <c r="K305" s="3"/>
      <c r="L305" s="5"/>
      <c r="M305" s="5">
        <f t="shared" si="25"/>
        <v>0</v>
      </c>
      <c r="N305" s="5">
        <f t="shared" si="26"/>
        <v>0</v>
      </c>
      <c r="O305" s="3" t="s">
        <v>20</v>
      </c>
      <c r="P305" s="3" t="str">
        <f t="array" ref="P305">INDEX(Items!B$2:B$1072,MATCH($O305,Items!$A$2:$A$1072,0))</f>
        <v xml:space="preserve"> </v>
      </c>
      <c r="Q305" s="3" t="str">
        <f t="array" ref="Q305">INDEX(Items!C$2:C$1072,MATCH($O305,Items!$A$2:$A$1072,0))</f>
        <v xml:space="preserve"> </v>
      </c>
      <c r="R305" s="3" t="str">
        <f t="array" ref="R305">INDEX(Items!D$2:D$1072,MATCH($O305,Items!$A$2:$A$1072,0))</f>
        <v xml:space="preserve"> </v>
      </c>
      <c r="S305" s="3"/>
    </row>
    <row r="306" spans="1:19" ht="15.75" customHeight="1" x14ac:dyDescent="0.25">
      <c r="A306" s="3">
        <f t="shared" si="17"/>
        <v>1</v>
      </c>
      <c r="B306" s="3" t="str">
        <f t="shared" si="22"/>
        <v/>
      </c>
      <c r="C306" s="3">
        <f t="shared" si="24"/>
        <v>1</v>
      </c>
      <c r="D306" s="4"/>
      <c r="E306" s="6"/>
      <c r="F306" s="3" t="e">
        <f t="array" ref="F306">INDEX(Establishment!B$2:B$1031,MATCH($E306,Establishment!$A$2:$A$1031,0))</f>
        <v>#N/A</v>
      </c>
      <c r="G306" s="3" t="e">
        <f t="array" ref="G306">INDEX(Establishment!C$2:C$1031,MATCH($E306,Establishment!$A$2:$A$1031,0))</f>
        <v>#N/A</v>
      </c>
      <c r="H306" s="3"/>
      <c r="I306" s="5"/>
      <c r="J306" s="3"/>
      <c r="K306" s="3"/>
      <c r="L306" s="5"/>
      <c r="M306" s="5">
        <f t="shared" si="25"/>
        <v>0</v>
      </c>
      <c r="N306" s="5">
        <f t="shared" si="26"/>
        <v>0</v>
      </c>
      <c r="O306" s="3" t="s">
        <v>20</v>
      </c>
      <c r="P306" s="3" t="str">
        <f t="array" ref="P306">INDEX(Items!B$2:B$1072,MATCH($O306,Items!$A$2:$A$1072,0))</f>
        <v xml:space="preserve"> </v>
      </c>
      <c r="Q306" s="3" t="str">
        <f t="array" ref="Q306">INDEX(Items!C$2:C$1072,MATCH($O306,Items!$A$2:$A$1072,0))</f>
        <v xml:space="preserve"> </v>
      </c>
      <c r="R306" s="3" t="str">
        <f t="array" ref="R306">INDEX(Items!D$2:D$1072,MATCH($O306,Items!$A$2:$A$1072,0))</f>
        <v xml:space="preserve"> </v>
      </c>
      <c r="S306" s="3"/>
    </row>
    <row r="307" spans="1:19" ht="15.75" customHeight="1" x14ac:dyDescent="0.25">
      <c r="A307" s="3">
        <f t="shared" si="17"/>
        <v>1</v>
      </c>
      <c r="B307" s="3" t="str">
        <f t="shared" si="22"/>
        <v/>
      </c>
      <c r="C307" s="3">
        <f t="shared" si="24"/>
        <v>1</v>
      </c>
      <c r="D307" s="4"/>
      <c r="E307" s="6"/>
      <c r="F307" s="3" t="e">
        <f t="array" ref="F307">INDEX(Establishment!B$2:B$1031,MATCH($E307,Establishment!$A$2:$A$1031,0))</f>
        <v>#N/A</v>
      </c>
      <c r="G307" s="3" t="e">
        <f t="array" ref="G307">INDEX(Establishment!C$2:C$1031,MATCH($E307,Establishment!$A$2:$A$1031,0))</f>
        <v>#N/A</v>
      </c>
      <c r="H307" s="3"/>
      <c r="I307" s="5"/>
      <c r="J307" s="3"/>
      <c r="K307" s="3"/>
      <c r="L307" s="5"/>
      <c r="M307" s="5">
        <f t="shared" si="25"/>
        <v>0</v>
      </c>
      <c r="N307" s="5">
        <f t="shared" si="26"/>
        <v>0</v>
      </c>
      <c r="O307" s="3" t="s">
        <v>20</v>
      </c>
      <c r="P307" s="3" t="str">
        <f t="array" ref="P307">INDEX(Items!B$2:B$1072,MATCH($O307,Items!$A$2:$A$1072,0))</f>
        <v xml:space="preserve"> </v>
      </c>
      <c r="Q307" s="3" t="str">
        <f t="array" ref="Q307">INDEX(Items!C$2:C$1072,MATCH($O307,Items!$A$2:$A$1072,0))</f>
        <v xml:space="preserve"> </v>
      </c>
      <c r="R307" s="3" t="str">
        <f t="array" ref="R307">INDEX(Items!D$2:D$1072,MATCH($O307,Items!$A$2:$A$1072,0))</f>
        <v xml:space="preserve"> </v>
      </c>
      <c r="S307" s="3"/>
    </row>
    <row r="308" spans="1:19" ht="15.75" customHeight="1" x14ac:dyDescent="0.25">
      <c r="A308" s="3">
        <f t="shared" si="17"/>
        <v>1</v>
      </c>
      <c r="B308" s="3" t="str">
        <f t="shared" si="22"/>
        <v/>
      </c>
      <c r="C308" s="3">
        <f t="shared" si="24"/>
        <v>1</v>
      </c>
      <c r="D308" s="4"/>
      <c r="E308" s="6"/>
      <c r="F308" s="3" t="e">
        <f t="array" ref="F308">INDEX(Establishment!B$2:B$1031,MATCH($E308,Establishment!$A$2:$A$1031,0))</f>
        <v>#N/A</v>
      </c>
      <c r="G308" s="3" t="e">
        <f t="array" ref="G308">INDEX(Establishment!C$2:C$1031,MATCH($E308,Establishment!$A$2:$A$1031,0))</f>
        <v>#N/A</v>
      </c>
      <c r="H308" s="3"/>
      <c r="I308" s="5"/>
      <c r="J308" s="3"/>
      <c r="K308" s="3"/>
      <c r="L308" s="5"/>
      <c r="M308" s="5">
        <f t="shared" si="25"/>
        <v>0</v>
      </c>
      <c r="N308" s="5">
        <f t="shared" si="26"/>
        <v>0</v>
      </c>
      <c r="O308" s="3" t="s">
        <v>20</v>
      </c>
      <c r="P308" s="3" t="str">
        <f t="array" ref="P308">INDEX(Items!B$2:B$1072,MATCH($O308,Items!$A$2:$A$1072,0))</f>
        <v xml:space="preserve"> </v>
      </c>
      <c r="Q308" s="3" t="str">
        <f t="array" ref="Q308">INDEX(Items!C$2:C$1072,MATCH($O308,Items!$A$2:$A$1072,0))</f>
        <v xml:space="preserve"> </v>
      </c>
      <c r="R308" s="3" t="str">
        <f t="array" ref="R308">INDEX(Items!D$2:D$1072,MATCH($O308,Items!$A$2:$A$1072,0))</f>
        <v xml:space="preserve"> </v>
      </c>
      <c r="S308" s="3"/>
    </row>
    <row r="309" spans="1:19" ht="15.75" customHeight="1" x14ac:dyDescent="0.25">
      <c r="A309" s="3">
        <f t="shared" si="17"/>
        <v>1</v>
      </c>
      <c r="B309" s="3" t="str">
        <f t="shared" si="22"/>
        <v/>
      </c>
      <c r="C309" s="3">
        <f t="shared" si="24"/>
        <v>1</v>
      </c>
      <c r="D309" s="4"/>
      <c r="E309" s="6"/>
      <c r="F309" s="3" t="e">
        <f t="array" ref="F309">INDEX(Establishment!B$2:B$1031,MATCH($E309,Establishment!$A$2:$A$1031,0))</f>
        <v>#N/A</v>
      </c>
      <c r="G309" s="3" t="e">
        <f t="array" ref="G309">INDEX(Establishment!C$2:C$1031,MATCH($E309,Establishment!$A$2:$A$1031,0))</f>
        <v>#N/A</v>
      </c>
      <c r="H309" s="3"/>
      <c r="I309" s="5"/>
      <c r="J309" s="3"/>
      <c r="K309" s="3"/>
      <c r="L309" s="5"/>
      <c r="M309" s="5">
        <f t="shared" si="25"/>
        <v>0</v>
      </c>
      <c r="N309" s="5">
        <f t="shared" si="26"/>
        <v>0</v>
      </c>
      <c r="O309" s="3" t="s">
        <v>20</v>
      </c>
      <c r="P309" s="3" t="str">
        <f t="array" ref="P309">INDEX(Items!B$2:B$1072,MATCH($O309,Items!$A$2:$A$1072,0))</f>
        <v xml:space="preserve"> </v>
      </c>
      <c r="Q309" s="3" t="str">
        <f t="array" ref="Q309">INDEX(Items!C$2:C$1072,MATCH($O309,Items!$A$2:$A$1072,0))</f>
        <v xml:space="preserve"> </v>
      </c>
      <c r="R309" s="3" t="str">
        <f t="array" ref="R309">INDEX(Items!D$2:D$1072,MATCH($O309,Items!$A$2:$A$1072,0))</f>
        <v xml:space="preserve"> </v>
      </c>
      <c r="S309" s="3"/>
    </row>
    <row r="310" spans="1:19" ht="15.75" customHeight="1" x14ac:dyDescent="0.25">
      <c r="A310" s="3">
        <f t="shared" si="17"/>
        <v>1</v>
      </c>
      <c r="B310" s="3" t="str">
        <f t="shared" si="22"/>
        <v/>
      </c>
      <c r="C310" s="3">
        <f t="shared" si="24"/>
        <v>1</v>
      </c>
      <c r="D310" s="4"/>
      <c r="E310" s="6"/>
      <c r="F310" s="3" t="e">
        <f t="array" ref="F310">INDEX(Establishment!B$2:B$1031,MATCH($E310,Establishment!$A$2:$A$1031,0))</f>
        <v>#N/A</v>
      </c>
      <c r="G310" s="3" t="e">
        <f t="array" ref="G310">INDEX(Establishment!C$2:C$1031,MATCH($E310,Establishment!$A$2:$A$1031,0))</f>
        <v>#N/A</v>
      </c>
      <c r="H310" s="3"/>
      <c r="I310" s="5"/>
      <c r="J310" s="3"/>
      <c r="K310" s="3"/>
      <c r="L310" s="5"/>
      <c r="M310" s="5">
        <f t="shared" si="25"/>
        <v>0</v>
      </c>
      <c r="N310" s="5">
        <f t="shared" si="26"/>
        <v>0</v>
      </c>
      <c r="O310" s="3" t="s">
        <v>20</v>
      </c>
      <c r="P310" s="3" t="str">
        <f t="array" ref="P310">INDEX(Items!B$2:B$1072,MATCH($O310,Items!$A$2:$A$1072,0))</f>
        <v xml:space="preserve"> </v>
      </c>
      <c r="Q310" s="3" t="str">
        <f t="array" ref="Q310">INDEX(Items!C$2:C$1072,MATCH($O310,Items!$A$2:$A$1072,0))</f>
        <v xml:space="preserve"> </v>
      </c>
      <c r="R310" s="3" t="str">
        <f t="array" ref="R310">INDEX(Items!D$2:D$1072,MATCH($O310,Items!$A$2:$A$1072,0))</f>
        <v xml:space="preserve"> </v>
      </c>
      <c r="S310" s="3"/>
    </row>
    <row r="311" spans="1:19" ht="15.75" customHeight="1" x14ac:dyDescent="0.25">
      <c r="A311" s="3">
        <f t="shared" si="17"/>
        <v>1</v>
      </c>
      <c r="B311" s="3" t="str">
        <f t="shared" si="22"/>
        <v/>
      </c>
      <c r="C311" s="3">
        <f t="shared" si="24"/>
        <v>1</v>
      </c>
      <c r="D311" s="4"/>
      <c r="E311" s="6"/>
      <c r="F311" s="3" t="e">
        <f t="array" ref="F311">INDEX(Establishment!B$2:B$1031,MATCH($E311,Establishment!$A$2:$A$1031,0))</f>
        <v>#N/A</v>
      </c>
      <c r="G311" s="3" t="e">
        <f t="array" ref="G311">INDEX(Establishment!C$2:C$1031,MATCH($E311,Establishment!$A$2:$A$1031,0))</f>
        <v>#N/A</v>
      </c>
      <c r="H311" s="3"/>
      <c r="I311" s="5"/>
      <c r="J311" s="3"/>
      <c r="K311" s="3"/>
      <c r="L311" s="5"/>
      <c r="M311" s="5">
        <f t="shared" si="25"/>
        <v>0</v>
      </c>
      <c r="N311" s="5">
        <f t="shared" si="26"/>
        <v>0</v>
      </c>
      <c r="O311" s="3" t="s">
        <v>20</v>
      </c>
      <c r="P311" s="3" t="str">
        <f t="array" ref="P311">INDEX(Items!B$2:B$1072,MATCH($O311,Items!$A$2:$A$1072,0))</f>
        <v xml:space="preserve"> </v>
      </c>
      <c r="Q311" s="3" t="str">
        <f t="array" ref="Q311">INDEX(Items!C$2:C$1072,MATCH($O311,Items!$A$2:$A$1072,0))</f>
        <v xml:space="preserve"> </v>
      </c>
      <c r="R311" s="3" t="str">
        <f t="array" ref="R311">INDEX(Items!D$2:D$1072,MATCH($O311,Items!$A$2:$A$1072,0))</f>
        <v xml:space="preserve"> </v>
      </c>
      <c r="S311" s="3"/>
    </row>
    <row r="312" spans="1:19" ht="15.75" customHeight="1" x14ac:dyDescent="0.25">
      <c r="A312" s="3">
        <f t="shared" si="17"/>
        <v>1</v>
      </c>
      <c r="B312" s="3" t="str">
        <f t="shared" si="22"/>
        <v/>
      </c>
      <c r="C312" s="3">
        <f t="shared" si="24"/>
        <v>1</v>
      </c>
      <c r="D312" s="4"/>
      <c r="E312" s="6"/>
      <c r="F312" s="3" t="e">
        <f t="array" ref="F312">INDEX(Establishment!B$2:B$1031,MATCH($E312,Establishment!$A$2:$A$1031,0))</f>
        <v>#N/A</v>
      </c>
      <c r="G312" s="3" t="e">
        <f t="array" ref="G312">INDEX(Establishment!C$2:C$1031,MATCH($E312,Establishment!$A$2:$A$1031,0))</f>
        <v>#N/A</v>
      </c>
      <c r="H312" s="3"/>
      <c r="I312" s="5"/>
      <c r="J312" s="3"/>
      <c r="K312" s="3"/>
      <c r="L312" s="5"/>
      <c r="M312" s="5">
        <f t="shared" si="25"/>
        <v>0</v>
      </c>
      <c r="N312" s="5">
        <f t="shared" si="26"/>
        <v>0</v>
      </c>
      <c r="O312" s="3" t="s">
        <v>20</v>
      </c>
      <c r="P312" s="3" t="str">
        <f t="array" ref="P312">INDEX(Items!B$2:B$1072,MATCH($O312,Items!$A$2:$A$1072,0))</f>
        <v xml:space="preserve"> </v>
      </c>
      <c r="Q312" s="3" t="str">
        <f t="array" ref="Q312">INDEX(Items!C$2:C$1072,MATCH($O312,Items!$A$2:$A$1072,0))</f>
        <v xml:space="preserve"> </v>
      </c>
      <c r="R312" s="3" t="str">
        <f t="array" ref="R312">INDEX(Items!D$2:D$1072,MATCH($O312,Items!$A$2:$A$1072,0))</f>
        <v xml:space="preserve"> </v>
      </c>
      <c r="S312" s="3"/>
    </row>
    <row r="313" spans="1:19" ht="15.75" customHeight="1" x14ac:dyDescent="0.25">
      <c r="A313" s="3">
        <f t="shared" si="17"/>
        <v>1</v>
      </c>
      <c r="B313" s="3" t="str">
        <f t="shared" si="22"/>
        <v/>
      </c>
      <c r="C313" s="3">
        <f t="shared" si="24"/>
        <v>1</v>
      </c>
      <c r="D313" s="4"/>
      <c r="E313" s="6"/>
      <c r="F313" s="3" t="e">
        <f t="array" ref="F313">INDEX(Establishment!B$2:B$1031,MATCH($E313,Establishment!$A$2:$A$1031,0))</f>
        <v>#N/A</v>
      </c>
      <c r="G313" s="3" t="e">
        <f t="array" ref="G313">INDEX(Establishment!C$2:C$1031,MATCH($E313,Establishment!$A$2:$A$1031,0))</f>
        <v>#N/A</v>
      </c>
      <c r="H313" s="3"/>
      <c r="I313" s="5"/>
      <c r="J313" s="3"/>
      <c r="K313" s="3"/>
      <c r="L313" s="5"/>
      <c r="M313" s="5">
        <f t="shared" si="25"/>
        <v>0</v>
      </c>
      <c r="N313" s="5">
        <f t="shared" si="26"/>
        <v>0</v>
      </c>
      <c r="O313" s="3" t="s">
        <v>20</v>
      </c>
      <c r="P313" s="3" t="str">
        <f t="array" ref="P313">INDEX(Items!B$2:B$1072,MATCH($O313,Items!$A$2:$A$1072,0))</f>
        <v xml:space="preserve"> </v>
      </c>
      <c r="Q313" s="3" t="str">
        <f t="array" ref="Q313">INDEX(Items!C$2:C$1072,MATCH($O313,Items!$A$2:$A$1072,0))</f>
        <v xml:space="preserve"> </v>
      </c>
      <c r="R313" s="3" t="str">
        <f t="array" ref="R313">INDEX(Items!D$2:D$1072,MATCH($O313,Items!$A$2:$A$1072,0))</f>
        <v xml:space="preserve"> </v>
      </c>
      <c r="S313" s="3"/>
    </row>
    <row r="314" spans="1:19" ht="15.75" customHeight="1" x14ac:dyDescent="0.25">
      <c r="A314" s="3">
        <f t="shared" si="17"/>
        <v>1</v>
      </c>
      <c r="B314" s="3" t="str">
        <f t="shared" si="22"/>
        <v/>
      </c>
      <c r="C314" s="3">
        <f t="shared" si="24"/>
        <v>1</v>
      </c>
      <c r="D314" s="4"/>
      <c r="E314" s="6"/>
      <c r="F314" s="3" t="e">
        <f t="array" ref="F314">INDEX(Establishment!B$2:B$1031,MATCH($E314,Establishment!$A$2:$A$1031,0))</f>
        <v>#N/A</v>
      </c>
      <c r="G314" s="3" t="e">
        <f t="array" ref="G314">INDEX(Establishment!C$2:C$1031,MATCH($E314,Establishment!$A$2:$A$1031,0))</f>
        <v>#N/A</v>
      </c>
      <c r="H314" s="3"/>
      <c r="I314" s="5"/>
      <c r="J314" s="3"/>
      <c r="K314" s="3"/>
      <c r="L314" s="5"/>
      <c r="M314" s="5">
        <f t="shared" si="25"/>
        <v>0</v>
      </c>
      <c r="N314" s="5">
        <f t="shared" si="26"/>
        <v>0</v>
      </c>
      <c r="O314" s="3" t="s">
        <v>20</v>
      </c>
      <c r="P314" s="3" t="str">
        <f t="array" ref="P314">INDEX(Items!B$2:B$1072,MATCH($O314,Items!$A$2:$A$1072,0))</f>
        <v xml:space="preserve"> </v>
      </c>
      <c r="Q314" s="3" t="str">
        <f t="array" ref="Q314">INDEX(Items!C$2:C$1072,MATCH($O314,Items!$A$2:$A$1072,0))</f>
        <v xml:space="preserve"> </v>
      </c>
      <c r="R314" s="3" t="str">
        <f t="array" ref="R314">INDEX(Items!D$2:D$1072,MATCH($O314,Items!$A$2:$A$1072,0))</f>
        <v xml:space="preserve"> </v>
      </c>
      <c r="S314" s="3"/>
    </row>
    <row r="315" spans="1:19" ht="15.75" customHeight="1" x14ac:dyDescent="0.25">
      <c r="A315" s="3">
        <f t="shared" si="17"/>
        <v>1</v>
      </c>
      <c r="B315" s="3" t="str">
        <f t="shared" si="22"/>
        <v/>
      </c>
      <c r="C315" s="3">
        <f t="shared" si="24"/>
        <v>1</v>
      </c>
      <c r="D315" s="4"/>
      <c r="E315" s="6"/>
      <c r="F315" s="3" t="e">
        <f t="array" ref="F315">INDEX(Establishment!B$2:B$1031,MATCH($E315,Establishment!$A$2:$A$1031,0))</f>
        <v>#N/A</v>
      </c>
      <c r="G315" s="3" t="e">
        <f t="array" ref="G315">INDEX(Establishment!C$2:C$1031,MATCH($E315,Establishment!$A$2:$A$1031,0))</f>
        <v>#N/A</v>
      </c>
      <c r="H315" s="3"/>
      <c r="I315" s="5"/>
      <c r="J315" s="3"/>
      <c r="K315" s="3"/>
      <c r="L315" s="5"/>
      <c r="M315" s="5">
        <f t="shared" si="25"/>
        <v>0</v>
      </c>
      <c r="N315" s="5">
        <f t="shared" si="26"/>
        <v>0</v>
      </c>
      <c r="O315" s="3" t="s">
        <v>20</v>
      </c>
      <c r="P315" s="3" t="str">
        <f t="array" ref="P315">INDEX(Items!B$2:B$1072,MATCH($O315,Items!$A$2:$A$1072,0))</f>
        <v xml:space="preserve"> </v>
      </c>
      <c r="Q315" s="3" t="str">
        <f t="array" ref="Q315">INDEX(Items!C$2:C$1072,MATCH($O315,Items!$A$2:$A$1072,0))</f>
        <v xml:space="preserve"> </v>
      </c>
      <c r="R315" s="3" t="str">
        <f t="array" ref="R315">INDEX(Items!D$2:D$1072,MATCH($O315,Items!$A$2:$A$1072,0))</f>
        <v xml:space="preserve"> </v>
      </c>
      <c r="S315" s="3"/>
    </row>
    <row r="316" spans="1:19" ht="15.75" customHeight="1" x14ac:dyDescent="0.25">
      <c r="A316" s="3">
        <f t="shared" si="17"/>
        <v>1</v>
      </c>
      <c r="B316" s="3" t="str">
        <f t="shared" si="22"/>
        <v/>
      </c>
      <c r="C316" s="3">
        <f t="shared" si="24"/>
        <v>1</v>
      </c>
      <c r="D316" s="4"/>
      <c r="E316" s="6"/>
      <c r="F316" s="3" t="e">
        <f t="array" ref="F316">INDEX(Establishment!B$2:B$1031,MATCH($E316,Establishment!$A$2:$A$1031,0))</f>
        <v>#N/A</v>
      </c>
      <c r="G316" s="3" t="e">
        <f t="array" ref="G316">INDEX(Establishment!C$2:C$1031,MATCH($E316,Establishment!$A$2:$A$1031,0))</f>
        <v>#N/A</v>
      </c>
      <c r="H316" s="3"/>
      <c r="I316" s="5"/>
      <c r="J316" s="3"/>
      <c r="K316" s="3"/>
      <c r="L316" s="5"/>
      <c r="M316" s="5">
        <f t="shared" si="25"/>
        <v>0</v>
      </c>
      <c r="N316" s="5">
        <f t="shared" si="26"/>
        <v>0</v>
      </c>
      <c r="O316" s="3" t="s">
        <v>20</v>
      </c>
      <c r="P316" s="3" t="str">
        <f t="array" ref="P316">INDEX(Items!B$2:B$1072,MATCH($O316,Items!$A$2:$A$1072,0))</f>
        <v xml:space="preserve"> </v>
      </c>
      <c r="Q316" s="3" t="str">
        <f t="array" ref="Q316">INDEX(Items!C$2:C$1072,MATCH($O316,Items!$A$2:$A$1072,0))</f>
        <v xml:space="preserve"> </v>
      </c>
      <c r="R316" s="3" t="str">
        <f t="array" ref="R316">INDEX(Items!D$2:D$1072,MATCH($O316,Items!$A$2:$A$1072,0))</f>
        <v xml:space="preserve"> </v>
      </c>
      <c r="S316" s="3"/>
    </row>
    <row r="317" spans="1:19" ht="15.75" customHeight="1" x14ac:dyDescent="0.25">
      <c r="A317" s="3">
        <f t="shared" si="17"/>
        <v>1</v>
      </c>
      <c r="B317" s="3" t="str">
        <f t="shared" si="22"/>
        <v/>
      </c>
      <c r="C317" s="3">
        <f t="shared" si="24"/>
        <v>1</v>
      </c>
      <c r="D317" s="4"/>
      <c r="E317" s="6"/>
      <c r="F317" s="3" t="e">
        <f t="array" ref="F317">INDEX(Establishment!B$2:B$1031,MATCH($E317,Establishment!$A$2:$A$1031,0))</f>
        <v>#N/A</v>
      </c>
      <c r="G317" s="3" t="e">
        <f t="array" ref="G317">INDEX(Establishment!C$2:C$1031,MATCH($E317,Establishment!$A$2:$A$1031,0))</f>
        <v>#N/A</v>
      </c>
      <c r="H317" s="3"/>
      <c r="I317" s="5"/>
      <c r="J317" s="3"/>
      <c r="K317" s="3"/>
      <c r="L317" s="5"/>
      <c r="M317" s="5">
        <f t="shared" si="25"/>
        <v>0</v>
      </c>
      <c r="N317" s="5">
        <f t="shared" si="26"/>
        <v>0</v>
      </c>
      <c r="O317" s="3" t="s">
        <v>20</v>
      </c>
      <c r="P317" s="3" t="str">
        <f t="array" ref="P317">INDEX(Items!B$2:B$1072,MATCH($O317,Items!$A$2:$A$1072,0))</f>
        <v xml:space="preserve"> </v>
      </c>
      <c r="Q317" s="3" t="str">
        <f t="array" ref="Q317">INDEX(Items!C$2:C$1072,MATCH($O317,Items!$A$2:$A$1072,0))</f>
        <v xml:space="preserve"> </v>
      </c>
      <c r="R317" s="3" t="str">
        <f t="array" ref="R317">INDEX(Items!D$2:D$1072,MATCH($O317,Items!$A$2:$A$1072,0))</f>
        <v xml:space="preserve"> </v>
      </c>
      <c r="S317" s="3"/>
    </row>
    <row r="318" spans="1:19" ht="15.75" customHeight="1" x14ac:dyDescent="0.25">
      <c r="A318" s="3">
        <f t="shared" si="17"/>
        <v>1</v>
      </c>
      <c r="B318" s="3" t="str">
        <f t="shared" si="22"/>
        <v/>
      </c>
      <c r="C318" s="3">
        <f t="shared" si="24"/>
        <v>1</v>
      </c>
      <c r="D318" s="4"/>
      <c r="E318" s="6"/>
      <c r="F318" s="3" t="e">
        <f t="array" ref="F318">INDEX(Establishment!B$2:B$1031,MATCH($E318,Establishment!$A$2:$A$1031,0))</f>
        <v>#N/A</v>
      </c>
      <c r="G318" s="3" t="e">
        <f t="array" ref="G318">INDEX(Establishment!C$2:C$1031,MATCH($E318,Establishment!$A$2:$A$1031,0))</f>
        <v>#N/A</v>
      </c>
      <c r="H318" s="3"/>
      <c r="I318" s="5"/>
      <c r="J318" s="3"/>
      <c r="K318" s="3"/>
      <c r="L318" s="5"/>
      <c r="M318" s="5">
        <f t="shared" si="25"/>
        <v>0</v>
      </c>
      <c r="N318" s="5">
        <f t="shared" si="26"/>
        <v>0</v>
      </c>
      <c r="O318" s="3" t="s">
        <v>20</v>
      </c>
      <c r="P318" s="3" t="str">
        <f t="array" ref="P318">INDEX(Items!B$2:B$1072,MATCH($O318,Items!$A$2:$A$1072,0))</f>
        <v xml:space="preserve"> </v>
      </c>
      <c r="Q318" s="3" t="str">
        <f t="array" ref="Q318">INDEX(Items!C$2:C$1072,MATCH($O318,Items!$A$2:$A$1072,0))</f>
        <v xml:space="preserve"> </v>
      </c>
      <c r="R318" s="3" t="str">
        <f t="array" ref="R318">INDEX(Items!D$2:D$1072,MATCH($O318,Items!$A$2:$A$1072,0))</f>
        <v xml:space="preserve"> </v>
      </c>
      <c r="S318" s="3"/>
    </row>
    <row r="319" spans="1:19" ht="15.75" customHeight="1" x14ac:dyDescent="0.25">
      <c r="A319" s="3">
        <f t="shared" si="17"/>
        <v>1</v>
      </c>
      <c r="B319" s="3" t="str">
        <f t="shared" si="22"/>
        <v/>
      </c>
      <c r="C319" s="3">
        <f t="shared" si="24"/>
        <v>1</v>
      </c>
      <c r="D319" s="4"/>
      <c r="E319" s="6"/>
      <c r="F319" s="3" t="e">
        <f t="array" ref="F319">INDEX(Establishment!B$2:B$1031,MATCH($E319,Establishment!$A$2:$A$1031,0))</f>
        <v>#N/A</v>
      </c>
      <c r="G319" s="3" t="e">
        <f t="array" ref="G319">INDEX(Establishment!C$2:C$1031,MATCH($E319,Establishment!$A$2:$A$1031,0))</f>
        <v>#N/A</v>
      </c>
      <c r="H319" s="3"/>
      <c r="I319" s="5"/>
      <c r="J319" s="3"/>
      <c r="K319" s="3"/>
      <c r="L319" s="5"/>
      <c r="M319" s="5">
        <f t="shared" si="25"/>
        <v>0</v>
      </c>
      <c r="N319" s="5">
        <f t="shared" si="26"/>
        <v>0</v>
      </c>
      <c r="O319" s="3" t="s">
        <v>20</v>
      </c>
      <c r="P319" s="3" t="str">
        <f t="array" ref="P319">INDEX(Items!B$2:B$1072,MATCH($O319,Items!$A$2:$A$1072,0))</f>
        <v xml:space="preserve"> </v>
      </c>
      <c r="Q319" s="3" t="str">
        <f t="array" ref="Q319">INDEX(Items!C$2:C$1072,MATCH($O319,Items!$A$2:$A$1072,0))</f>
        <v xml:space="preserve"> </v>
      </c>
      <c r="R319" s="3" t="str">
        <f t="array" ref="R319">INDEX(Items!D$2:D$1072,MATCH($O319,Items!$A$2:$A$1072,0))</f>
        <v xml:space="preserve"> </v>
      </c>
      <c r="S319" s="3"/>
    </row>
    <row r="320" spans="1:19" ht="15.75" customHeight="1" x14ac:dyDescent="0.25">
      <c r="A320" s="3">
        <f t="shared" si="17"/>
        <v>1</v>
      </c>
      <c r="B320" s="3" t="str">
        <f t="shared" si="22"/>
        <v/>
      </c>
      <c r="C320" s="3">
        <f t="shared" si="24"/>
        <v>1</v>
      </c>
      <c r="D320" s="4"/>
      <c r="E320" s="6"/>
      <c r="F320" s="3" t="e">
        <f t="array" ref="F320">INDEX(Establishment!B$2:B$1031,MATCH($E320,Establishment!$A$2:$A$1031,0))</f>
        <v>#N/A</v>
      </c>
      <c r="G320" s="3" t="e">
        <f t="array" ref="G320">INDEX(Establishment!C$2:C$1031,MATCH($E320,Establishment!$A$2:$A$1031,0))</f>
        <v>#N/A</v>
      </c>
      <c r="H320" s="3"/>
      <c r="I320" s="5"/>
      <c r="J320" s="3"/>
      <c r="K320" s="3"/>
      <c r="L320" s="5"/>
      <c r="M320" s="5">
        <f t="shared" si="25"/>
        <v>0</v>
      </c>
      <c r="N320" s="5">
        <f t="shared" si="26"/>
        <v>0</v>
      </c>
      <c r="O320" s="3" t="s">
        <v>20</v>
      </c>
      <c r="P320" s="3" t="str">
        <f t="array" ref="P320">INDEX(Items!B$2:B$1072,MATCH($O320,Items!$A$2:$A$1072,0))</f>
        <v xml:space="preserve"> </v>
      </c>
      <c r="Q320" s="3" t="str">
        <f t="array" ref="Q320">INDEX(Items!C$2:C$1072,MATCH($O320,Items!$A$2:$A$1072,0))</f>
        <v xml:space="preserve"> </v>
      </c>
      <c r="R320" s="3" t="str">
        <f t="array" ref="R320">INDEX(Items!D$2:D$1072,MATCH($O320,Items!$A$2:$A$1072,0))</f>
        <v xml:space="preserve"> </v>
      </c>
      <c r="S320" s="3"/>
    </row>
    <row r="321" spans="1:19" ht="15.75" customHeight="1" x14ac:dyDescent="0.25">
      <c r="A321" s="3">
        <f t="shared" si="17"/>
        <v>1</v>
      </c>
      <c r="B321" s="3" t="str">
        <f t="shared" si="22"/>
        <v/>
      </c>
      <c r="C321" s="3">
        <f t="shared" si="24"/>
        <v>1</v>
      </c>
      <c r="D321" s="4"/>
      <c r="E321" s="6"/>
      <c r="F321" s="3" t="e">
        <f t="array" ref="F321">INDEX(Establishment!B$2:B$1031,MATCH($E321,Establishment!$A$2:$A$1031,0))</f>
        <v>#N/A</v>
      </c>
      <c r="G321" s="3" t="e">
        <f t="array" ref="G321">INDEX(Establishment!C$2:C$1031,MATCH($E321,Establishment!$A$2:$A$1031,0))</f>
        <v>#N/A</v>
      </c>
      <c r="H321" s="3"/>
      <c r="I321" s="5"/>
      <c r="J321" s="3"/>
      <c r="K321" s="3"/>
      <c r="L321" s="5"/>
      <c r="M321" s="5">
        <f t="shared" si="25"/>
        <v>0</v>
      </c>
      <c r="N321" s="5">
        <f t="shared" si="26"/>
        <v>0</v>
      </c>
      <c r="O321" s="3" t="s">
        <v>20</v>
      </c>
      <c r="P321" s="3" t="str">
        <f t="array" ref="P321">INDEX(Items!B$2:B$1072,MATCH($O321,Items!$A$2:$A$1072,0))</f>
        <v xml:space="preserve"> </v>
      </c>
      <c r="Q321" s="3" t="str">
        <f t="array" ref="Q321">INDEX(Items!C$2:C$1072,MATCH($O321,Items!$A$2:$A$1072,0))</f>
        <v xml:space="preserve"> </v>
      </c>
      <c r="R321" s="3" t="str">
        <f t="array" ref="R321">INDEX(Items!D$2:D$1072,MATCH($O321,Items!$A$2:$A$1072,0))</f>
        <v xml:space="preserve"> </v>
      </c>
      <c r="S321" s="3"/>
    </row>
    <row r="322" spans="1:19" ht="15.75" customHeight="1" x14ac:dyDescent="0.25">
      <c r="A322" s="3">
        <f t="shared" si="17"/>
        <v>1</v>
      </c>
      <c r="B322" s="3" t="str">
        <f t="shared" si="22"/>
        <v/>
      </c>
      <c r="C322" s="3">
        <f t="shared" si="24"/>
        <v>1</v>
      </c>
      <c r="D322" s="4"/>
      <c r="E322" s="6"/>
      <c r="F322" s="3" t="e">
        <f t="array" ref="F322">INDEX(Establishment!B$2:B$1031,MATCH($E322,Establishment!$A$2:$A$1031,0))</f>
        <v>#N/A</v>
      </c>
      <c r="G322" s="3" t="e">
        <f t="array" ref="G322">INDEX(Establishment!C$2:C$1031,MATCH($E322,Establishment!$A$2:$A$1031,0))</f>
        <v>#N/A</v>
      </c>
      <c r="H322" s="3"/>
      <c r="I322" s="5"/>
      <c r="J322" s="3"/>
      <c r="K322" s="3"/>
      <c r="L322" s="5"/>
      <c r="M322" s="5">
        <f t="shared" si="25"/>
        <v>0</v>
      </c>
      <c r="N322" s="5">
        <f t="shared" si="26"/>
        <v>0</v>
      </c>
      <c r="O322" s="3" t="s">
        <v>20</v>
      </c>
      <c r="P322" s="3" t="str">
        <f t="array" ref="P322">INDEX(Items!B$2:B$1072,MATCH($O322,Items!$A$2:$A$1072,0))</f>
        <v xml:space="preserve"> </v>
      </c>
      <c r="Q322" s="3" t="str">
        <f t="array" ref="Q322">INDEX(Items!C$2:C$1072,MATCH($O322,Items!$A$2:$A$1072,0))</f>
        <v xml:space="preserve"> </v>
      </c>
      <c r="R322" s="3" t="str">
        <f t="array" ref="R322">INDEX(Items!D$2:D$1072,MATCH($O322,Items!$A$2:$A$1072,0))</f>
        <v xml:space="preserve"> </v>
      </c>
      <c r="S322" s="3"/>
    </row>
    <row r="323" spans="1:19" ht="15.75" customHeight="1" x14ac:dyDescent="0.25">
      <c r="A323" s="3">
        <f t="shared" si="17"/>
        <v>1</v>
      </c>
      <c r="B323" s="3" t="str">
        <f t="shared" si="22"/>
        <v/>
      </c>
      <c r="C323" s="3">
        <f t="shared" si="24"/>
        <v>1</v>
      </c>
      <c r="D323" s="4"/>
      <c r="E323" s="6"/>
      <c r="F323" s="3" t="e">
        <f t="array" ref="F323">INDEX(Establishment!B$2:B$1031,MATCH($E323,Establishment!$A$2:$A$1031,0))</f>
        <v>#N/A</v>
      </c>
      <c r="G323" s="3" t="e">
        <f t="array" ref="G323">INDEX(Establishment!C$2:C$1031,MATCH($E323,Establishment!$A$2:$A$1031,0))</f>
        <v>#N/A</v>
      </c>
      <c r="H323" s="3"/>
      <c r="I323" s="5"/>
      <c r="J323" s="3"/>
      <c r="K323" s="3"/>
      <c r="L323" s="5"/>
      <c r="M323" s="5">
        <f t="shared" si="25"/>
        <v>0</v>
      </c>
      <c r="N323" s="5">
        <f t="shared" si="26"/>
        <v>0</v>
      </c>
      <c r="O323" s="3" t="s">
        <v>20</v>
      </c>
      <c r="P323" s="3" t="str">
        <f t="array" ref="P323">INDEX(Items!B$2:B$1072,MATCH($O323,Items!$A$2:$A$1072,0))</f>
        <v xml:space="preserve"> </v>
      </c>
      <c r="Q323" s="3" t="str">
        <f t="array" ref="Q323">INDEX(Items!C$2:C$1072,MATCH($O323,Items!$A$2:$A$1072,0))</f>
        <v xml:space="preserve"> </v>
      </c>
      <c r="R323" s="3" t="str">
        <f t="array" ref="R323">INDEX(Items!D$2:D$1072,MATCH($O323,Items!$A$2:$A$1072,0))</f>
        <v xml:space="preserve"> </v>
      </c>
      <c r="S323" s="3"/>
    </row>
    <row r="324" spans="1:19" ht="15.75" customHeight="1" x14ac:dyDescent="0.25">
      <c r="A324" s="3">
        <f t="shared" si="17"/>
        <v>1</v>
      </c>
      <c r="B324" s="3" t="str">
        <f t="shared" si="22"/>
        <v/>
      </c>
      <c r="C324" s="3">
        <f t="shared" si="24"/>
        <v>1</v>
      </c>
      <c r="D324" s="4"/>
      <c r="E324" s="6"/>
      <c r="F324" s="3" t="e">
        <f t="array" ref="F324">INDEX(Establishment!B$2:B$1031,MATCH($E324,Establishment!$A$2:$A$1031,0))</f>
        <v>#N/A</v>
      </c>
      <c r="G324" s="3" t="e">
        <f t="array" ref="G324">INDEX(Establishment!C$2:C$1031,MATCH($E324,Establishment!$A$2:$A$1031,0))</f>
        <v>#N/A</v>
      </c>
      <c r="H324" s="3"/>
      <c r="I324" s="5"/>
      <c r="J324" s="3"/>
      <c r="K324" s="3"/>
      <c r="L324" s="5"/>
      <c r="M324" s="5">
        <f t="shared" si="25"/>
        <v>0</v>
      </c>
      <c r="N324" s="5">
        <f t="shared" si="26"/>
        <v>0</v>
      </c>
      <c r="O324" s="3" t="s">
        <v>20</v>
      </c>
      <c r="P324" s="3" t="str">
        <f t="array" ref="P324">INDEX(Items!B$2:B$1072,MATCH($O324,Items!$A$2:$A$1072,0))</f>
        <v xml:space="preserve"> </v>
      </c>
      <c r="Q324" s="3" t="str">
        <f t="array" ref="Q324">INDEX(Items!C$2:C$1072,MATCH($O324,Items!$A$2:$A$1072,0))</f>
        <v xml:space="preserve"> </v>
      </c>
      <c r="R324" s="3" t="str">
        <f t="array" ref="R324">INDEX(Items!D$2:D$1072,MATCH($O324,Items!$A$2:$A$1072,0))</f>
        <v xml:space="preserve"> </v>
      </c>
      <c r="S324" s="3"/>
    </row>
    <row r="325" spans="1:19" ht="15.75" customHeight="1" x14ac:dyDescent="0.25">
      <c r="A325" s="3">
        <f t="shared" si="17"/>
        <v>1</v>
      </c>
      <c r="B325" s="3" t="str">
        <f t="shared" si="22"/>
        <v/>
      </c>
      <c r="C325" s="3">
        <f t="shared" si="24"/>
        <v>1</v>
      </c>
      <c r="D325" s="4"/>
      <c r="E325" s="6"/>
      <c r="F325" s="3" t="e">
        <f t="array" ref="F325">INDEX(Establishment!B$2:B$1031,MATCH($E325,Establishment!$A$2:$A$1031,0))</f>
        <v>#N/A</v>
      </c>
      <c r="G325" s="3" t="e">
        <f t="array" ref="G325">INDEX(Establishment!C$2:C$1031,MATCH($E325,Establishment!$A$2:$A$1031,0))</f>
        <v>#N/A</v>
      </c>
      <c r="H325" s="3"/>
      <c r="I325" s="5"/>
      <c r="J325" s="3"/>
      <c r="K325" s="3"/>
      <c r="L325" s="5"/>
      <c r="M325" s="5">
        <f t="shared" si="25"/>
        <v>0</v>
      </c>
      <c r="N325" s="5">
        <f t="shared" si="26"/>
        <v>0</v>
      </c>
      <c r="O325" s="3" t="s">
        <v>20</v>
      </c>
      <c r="P325" s="3" t="str">
        <f t="array" ref="P325">INDEX(Items!B$2:B$1072,MATCH($O325,Items!$A$2:$A$1072,0))</f>
        <v xml:space="preserve"> </v>
      </c>
      <c r="Q325" s="3" t="str">
        <f t="array" ref="Q325">INDEX(Items!C$2:C$1072,MATCH($O325,Items!$A$2:$A$1072,0))</f>
        <v xml:space="preserve"> </v>
      </c>
      <c r="R325" s="3" t="str">
        <f t="array" ref="R325">INDEX(Items!D$2:D$1072,MATCH($O325,Items!$A$2:$A$1072,0))</f>
        <v xml:space="preserve"> </v>
      </c>
      <c r="S325" s="3"/>
    </row>
    <row r="326" spans="1:19" ht="15.75" customHeight="1" x14ac:dyDescent="0.25">
      <c r="A326" s="3">
        <f t="shared" si="17"/>
        <v>1</v>
      </c>
      <c r="B326" s="3" t="str">
        <f t="shared" si="22"/>
        <v/>
      </c>
      <c r="C326" s="3">
        <f t="shared" si="24"/>
        <v>1</v>
      </c>
      <c r="D326" s="4"/>
      <c r="E326" s="6"/>
      <c r="F326" s="3" t="e">
        <f t="array" ref="F326">INDEX(Establishment!B$2:B$1031,MATCH($E326,Establishment!$A$2:$A$1031,0))</f>
        <v>#N/A</v>
      </c>
      <c r="G326" s="3" t="e">
        <f t="array" ref="G326">INDEX(Establishment!C$2:C$1031,MATCH($E326,Establishment!$A$2:$A$1031,0))</f>
        <v>#N/A</v>
      </c>
      <c r="H326" s="3"/>
      <c r="I326" s="5"/>
      <c r="J326" s="3"/>
      <c r="K326" s="3"/>
      <c r="L326" s="5"/>
      <c r="M326" s="5">
        <f t="shared" si="25"/>
        <v>0</v>
      </c>
      <c r="N326" s="5">
        <f t="shared" si="26"/>
        <v>0</v>
      </c>
      <c r="O326" s="3" t="s">
        <v>20</v>
      </c>
      <c r="P326" s="3" t="str">
        <f t="array" ref="P326">INDEX(Items!B$2:B$1072,MATCH($O326,Items!$A$2:$A$1072,0))</f>
        <v xml:space="preserve"> </v>
      </c>
      <c r="Q326" s="3" t="str">
        <f t="array" ref="Q326">INDEX(Items!C$2:C$1072,MATCH($O326,Items!$A$2:$A$1072,0))</f>
        <v xml:space="preserve"> </v>
      </c>
      <c r="R326" s="3" t="str">
        <f t="array" ref="R326">INDEX(Items!D$2:D$1072,MATCH($O326,Items!$A$2:$A$1072,0))</f>
        <v xml:space="preserve"> </v>
      </c>
      <c r="S326" s="3"/>
    </row>
    <row r="327" spans="1:19" ht="15.75" customHeight="1" x14ac:dyDescent="0.25">
      <c r="A327" s="3">
        <f t="shared" si="17"/>
        <v>1</v>
      </c>
      <c r="B327" s="3" t="str">
        <f t="shared" si="22"/>
        <v/>
      </c>
      <c r="C327" s="3">
        <f t="shared" si="24"/>
        <v>1</v>
      </c>
      <c r="D327" s="4"/>
      <c r="E327" s="6"/>
      <c r="F327" s="3" t="e">
        <f t="array" ref="F327">INDEX(Establishment!B$2:B$1031,MATCH($E327,Establishment!$A$2:$A$1031,0))</f>
        <v>#N/A</v>
      </c>
      <c r="G327" s="3" t="e">
        <f t="array" ref="G327">INDEX(Establishment!C$2:C$1031,MATCH($E327,Establishment!$A$2:$A$1031,0))</f>
        <v>#N/A</v>
      </c>
      <c r="H327" s="3"/>
      <c r="I327" s="5"/>
      <c r="J327" s="3"/>
      <c r="K327" s="3"/>
      <c r="L327" s="5"/>
      <c r="M327" s="5">
        <f t="shared" si="25"/>
        <v>0</v>
      </c>
      <c r="N327" s="5">
        <f t="shared" si="26"/>
        <v>0</v>
      </c>
      <c r="O327" s="3" t="s">
        <v>20</v>
      </c>
      <c r="P327" s="3" t="str">
        <f t="array" ref="P327">INDEX(Items!B$2:B$1072,MATCH($O327,Items!$A$2:$A$1072,0))</f>
        <v xml:space="preserve"> </v>
      </c>
      <c r="Q327" s="3" t="str">
        <f t="array" ref="Q327">INDEX(Items!C$2:C$1072,MATCH($O327,Items!$A$2:$A$1072,0))</f>
        <v xml:space="preserve"> </v>
      </c>
      <c r="R327" s="3" t="str">
        <f t="array" ref="R327">INDEX(Items!D$2:D$1072,MATCH($O327,Items!$A$2:$A$1072,0))</f>
        <v xml:space="preserve"> </v>
      </c>
      <c r="S327" s="3"/>
    </row>
    <row r="328" spans="1:19" ht="15.75" customHeight="1" x14ac:dyDescent="0.25">
      <c r="A328" s="3">
        <f t="shared" si="17"/>
        <v>1</v>
      </c>
      <c r="B328" s="3" t="str">
        <f t="shared" si="22"/>
        <v/>
      </c>
      <c r="C328" s="3">
        <f t="shared" si="24"/>
        <v>1</v>
      </c>
      <c r="D328" s="4"/>
      <c r="E328" s="6"/>
      <c r="F328" s="3" t="e">
        <f t="array" ref="F328">INDEX(Establishment!B$2:B$1031,MATCH($E328,Establishment!$A$2:$A$1031,0))</f>
        <v>#N/A</v>
      </c>
      <c r="G328" s="3" t="e">
        <f t="array" ref="G328">INDEX(Establishment!C$2:C$1031,MATCH($E328,Establishment!$A$2:$A$1031,0))</f>
        <v>#N/A</v>
      </c>
      <c r="H328" s="3"/>
      <c r="I328" s="5"/>
      <c r="J328" s="3"/>
      <c r="K328" s="3"/>
      <c r="L328" s="5"/>
      <c r="M328" s="5">
        <f t="shared" si="25"/>
        <v>0</v>
      </c>
      <c r="N328" s="5">
        <f t="shared" si="26"/>
        <v>0</v>
      </c>
      <c r="O328" s="3" t="s">
        <v>20</v>
      </c>
      <c r="P328" s="3" t="str">
        <f t="array" ref="P328">INDEX(Items!B$2:B$1072,MATCH($O328,Items!$A$2:$A$1072,0))</f>
        <v xml:space="preserve"> </v>
      </c>
      <c r="Q328" s="3" t="str">
        <f t="array" ref="Q328">INDEX(Items!C$2:C$1072,MATCH($O328,Items!$A$2:$A$1072,0))</f>
        <v xml:space="preserve"> </v>
      </c>
      <c r="R328" s="3" t="str">
        <f t="array" ref="R328">INDEX(Items!D$2:D$1072,MATCH($O328,Items!$A$2:$A$1072,0))</f>
        <v xml:space="preserve"> </v>
      </c>
      <c r="S328" s="3"/>
    </row>
    <row r="329" spans="1:19" ht="15.75" customHeight="1" x14ac:dyDescent="0.25">
      <c r="A329" s="3">
        <f t="shared" si="17"/>
        <v>1</v>
      </c>
      <c r="B329" s="3" t="str">
        <f t="shared" si="22"/>
        <v/>
      </c>
      <c r="C329" s="3">
        <f t="shared" si="24"/>
        <v>1</v>
      </c>
      <c r="D329" s="4"/>
      <c r="E329" s="6"/>
      <c r="F329" s="3" t="e">
        <f t="array" ref="F329">INDEX(Establishment!B$2:B$1031,MATCH($E329,Establishment!$A$2:$A$1031,0))</f>
        <v>#N/A</v>
      </c>
      <c r="G329" s="3" t="e">
        <f t="array" ref="G329">INDEX(Establishment!C$2:C$1031,MATCH($E329,Establishment!$A$2:$A$1031,0))</f>
        <v>#N/A</v>
      </c>
      <c r="H329" s="3"/>
      <c r="I329" s="5"/>
      <c r="J329" s="3"/>
      <c r="K329" s="3"/>
      <c r="L329" s="5"/>
      <c r="M329" s="5">
        <f t="shared" si="25"/>
        <v>0</v>
      </c>
      <c r="N329" s="5">
        <f t="shared" si="26"/>
        <v>0</v>
      </c>
      <c r="O329" s="3" t="s">
        <v>20</v>
      </c>
      <c r="P329" s="3" t="str">
        <f t="array" ref="P329">INDEX(Items!B$2:B$1072,MATCH($O329,Items!$A$2:$A$1072,0))</f>
        <v xml:space="preserve"> </v>
      </c>
      <c r="Q329" s="3" t="str">
        <f t="array" ref="Q329">INDEX(Items!C$2:C$1072,MATCH($O329,Items!$A$2:$A$1072,0))</f>
        <v xml:space="preserve"> </v>
      </c>
      <c r="R329" s="3" t="str">
        <f t="array" ref="R329">INDEX(Items!D$2:D$1072,MATCH($O329,Items!$A$2:$A$1072,0))</f>
        <v xml:space="preserve"> </v>
      </c>
      <c r="S329" s="3"/>
    </row>
    <row r="330" spans="1:19" ht="15.75" customHeight="1" x14ac:dyDescent="0.25">
      <c r="A330" s="3">
        <f t="shared" si="17"/>
        <v>1</v>
      </c>
      <c r="B330" s="3" t="str">
        <f t="shared" si="22"/>
        <v/>
      </c>
      <c r="C330" s="3">
        <f t="shared" si="24"/>
        <v>1</v>
      </c>
      <c r="D330" s="4"/>
      <c r="E330" s="6"/>
      <c r="F330" s="3" t="e">
        <f t="array" ref="F330">INDEX(Establishment!B$2:B$1031,MATCH($E330,Establishment!$A$2:$A$1031,0))</f>
        <v>#N/A</v>
      </c>
      <c r="G330" s="3" t="e">
        <f t="array" ref="G330">INDEX(Establishment!C$2:C$1031,MATCH($E330,Establishment!$A$2:$A$1031,0))</f>
        <v>#N/A</v>
      </c>
      <c r="H330" s="3"/>
      <c r="I330" s="5"/>
      <c r="J330" s="3"/>
      <c r="K330" s="3"/>
      <c r="L330" s="5"/>
      <c r="M330" s="5">
        <f t="shared" si="25"/>
        <v>0</v>
      </c>
      <c r="N330" s="5">
        <f t="shared" si="26"/>
        <v>0</v>
      </c>
      <c r="O330" s="3" t="s">
        <v>20</v>
      </c>
      <c r="P330" s="3" t="str">
        <f t="array" ref="P330">INDEX(Items!B$2:B$1072,MATCH($O330,Items!$A$2:$A$1072,0))</f>
        <v xml:space="preserve"> </v>
      </c>
      <c r="Q330" s="3" t="str">
        <f t="array" ref="Q330">INDEX(Items!C$2:C$1072,MATCH($O330,Items!$A$2:$A$1072,0))</f>
        <v xml:space="preserve"> </v>
      </c>
      <c r="R330" s="3" t="str">
        <f t="array" ref="R330">INDEX(Items!D$2:D$1072,MATCH($O330,Items!$A$2:$A$1072,0))</f>
        <v xml:space="preserve"> </v>
      </c>
      <c r="S330" s="3"/>
    </row>
    <row r="331" spans="1:19" ht="15.75" customHeight="1" x14ac:dyDescent="0.25">
      <c r="A331" s="3">
        <f t="shared" si="17"/>
        <v>1</v>
      </c>
      <c r="B331" s="3" t="str">
        <f t="shared" si="22"/>
        <v/>
      </c>
      <c r="C331" s="3">
        <f t="shared" si="24"/>
        <v>1</v>
      </c>
      <c r="D331" s="4"/>
      <c r="E331" s="6"/>
      <c r="F331" s="3" t="e">
        <f t="array" ref="F331">INDEX(Establishment!B$2:B$1031,MATCH($E331,Establishment!$A$2:$A$1031,0))</f>
        <v>#N/A</v>
      </c>
      <c r="G331" s="3" t="e">
        <f t="array" ref="G331">INDEX(Establishment!C$2:C$1031,MATCH($E331,Establishment!$A$2:$A$1031,0))</f>
        <v>#N/A</v>
      </c>
      <c r="H331" s="3"/>
      <c r="I331" s="5"/>
      <c r="J331" s="3"/>
      <c r="K331" s="3"/>
      <c r="L331" s="5"/>
      <c r="M331" s="5">
        <f t="shared" si="25"/>
        <v>0</v>
      </c>
      <c r="N331" s="5">
        <f t="shared" si="26"/>
        <v>0</v>
      </c>
      <c r="O331" s="3" t="s">
        <v>20</v>
      </c>
      <c r="P331" s="3" t="str">
        <f t="array" ref="P331">INDEX(Items!B$2:B$1072,MATCH($O331,Items!$A$2:$A$1072,0))</f>
        <v xml:space="preserve"> </v>
      </c>
      <c r="Q331" s="3" t="str">
        <f t="array" ref="Q331">INDEX(Items!C$2:C$1072,MATCH($O331,Items!$A$2:$A$1072,0))</f>
        <v xml:space="preserve"> </v>
      </c>
      <c r="R331" s="3" t="str">
        <f t="array" ref="R331">INDEX(Items!D$2:D$1072,MATCH($O331,Items!$A$2:$A$1072,0))</f>
        <v xml:space="preserve"> </v>
      </c>
      <c r="S331" s="3"/>
    </row>
    <row r="332" spans="1:19" ht="15.75" customHeight="1" x14ac:dyDescent="0.25">
      <c r="A332" s="3">
        <f t="shared" si="17"/>
        <v>1</v>
      </c>
      <c r="B332" s="3" t="str">
        <f t="shared" si="22"/>
        <v/>
      </c>
      <c r="C332" s="3">
        <f t="shared" si="24"/>
        <v>1</v>
      </c>
      <c r="D332" s="4"/>
      <c r="E332" s="6"/>
      <c r="F332" s="3" t="e">
        <f t="array" ref="F332">INDEX(Establishment!B$2:B$1031,MATCH($E332,Establishment!$A$2:$A$1031,0))</f>
        <v>#N/A</v>
      </c>
      <c r="G332" s="3" t="e">
        <f t="array" ref="G332">INDEX(Establishment!C$2:C$1031,MATCH($E332,Establishment!$A$2:$A$1031,0))</f>
        <v>#N/A</v>
      </c>
      <c r="H332" s="3"/>
      <c r="I332" s="5"/>
      <c r="J332" s="3"/>
      <c r="K332" s="3"/>
      <c r="L332" s="5"/>
      <c r="M332" s="5">
        <f t="shared" si="25"/>
        <v>0</v>
      </c>
      <c r="N332" s="5">
        <f t="shared" si="26"/>
        <v>0</v>
      </c>
      <c r="O332" s="3" t="s">
        <v>20</v>
      </c>
      <c r="P332" s="3" t="str">
        <f t="array" ref="P332">INDEX(Items!B$2:B$1072,MATCH($O332,Items!$A$2:$A$1072,0))</f>
        <v xml:space="preserve"> </v>
      </c>
      <c r="Q332" s="3" t="str">
        <f t="array" ref="Q332">INDEX(Items!C$2:C$1072,MATCH($O332,Items!$A$2:$A$1072,0))</f>
        <v xml:space="preserve"> </v>
      </c>
      <c r="R332" s="3" t="str">
        <f t="array" ref="R332">INDEX(Items!D$2:D$1072,MATCH($O332,Items!$A$2:$A$1072,0))</f>
        <v xml:space="preserve"> </v>
      </c>
      <c r="S332" s="3"/>
    </row>
    <row r="333" spans="1:19" ht="15.75" customHeight="1" x14ac:dyDescent="0.25">
      <c r="A333" s="3">
        <f t="shared" si="17"/>
        <v>1</v>
      </c>
      <c r="B333" s="3" t="str">
        <f t="shared" si="22"/>
        <v/>
      </c>
      <c r="C333" s="3">
        <f t="shared" si="24"/>
        <v>1</v>
      </c>
      <c r="D333" s="4"/>
      <c r="E333" s="6"/>
      <c r="F333" s="3" t="e">
        <f t="array" ref="F333">INDEX(Establishment!B$2:B$1031,MATCH($E333,Establishment!$A$2:$A$1031,0))</f>
        <v>#N/A</v>
      </c>
      <c r="G333" s="3" t="e">
        <f t="array" ref="G333">INDEX(Establishment!C$2:C$1031,MATCH($E333,Establishment!$A$2:$A$1031,0))</f>
        <v>#N/A</v>
      </c>
      <c r="H333" s="3"/>
      <c r="I333" s="5"/>
      <c r="J333" s="3"/>
      <c r="K333" s="3"/>
      <c r="L333" s="5"/>
      <c r="M333" s="5">
        <f t="shared" si="25"/>
        <v>0</v>
      </c>
      <c r="N333" s="5">
        <f t="shared" si="26"/>
        <v>0</v>
      </c>
      <c r="O333" s="3" t="s">
        <v>20</v>
      </c>
      <c r="P333" s="3" t="str">
        <f t="array" ref="P333">INDEX(Items!B$2:B$1072,MATCH($O333,Items!$A$2:$A$1072,0))</f>
        <v xml:space="preserve"> </v>
      </c>
      <c r="Q333" s="3" t="str">
        <f t="array" ref="Q333">INDEX(Items!C$2:C$1072,MATCH($O333,Items!$A$2:$A$1072,0))</f>
        <v xml:space="preserve"> </v>
      </c>
      <c r="R333" s="3" t="str">
        <f t="array" ref="R333">INDEX(Items!D$2:D$1072,MATCH($O333,Items!$A$2:$A$1072,0))</f>
        <v xml:space="preserve"> </v>
      </c>
      <c r="S333" s="3"/>
    </row>
    <row r="334" spans="1:19" ht="15.75" customHeight="1" x14ac:dyDescent="0.25">
      <c r="A334" s="3">
        <f t="shared" si="17"/>
        <v>1</v>
      </c>
      <c r="B334" s="3" t="str">
        <f t="shared" si="22"/>
        <v/>
      </c>
      <c r="C334" s="3">
        <f t="shared" si="24"/>
        <v>1</v>
      </c>
      <c r="D334" s="4"/>
      <c r="E334" s="6"/>
      <c r="F334" s="3" t="e">
        <f t="array" ref="F334">INDEX(Establishment!B$2:B$1031,MATCH($E334,Establishment!$A$2:$A$1031,0))</f>
        <v>#N/A</v>
      </c>
      <c r="G334" s="3" t="e">
        <f t="array" ref="G334">INDEX(Establishment!C$2:C$1031,MATCH($E334,Establishment!$A$2:$A$1031,0))</f>
        <v>#N/A</v>
      </c>
      <c r="H334" s="3"/>
      <c r="I334" s="5"/>
      <c r="J334" s="3"/>
      <c r="K334" s="3"/>
      <c r="L334" s="5"/>
      <c r="M334" s="5">
        <f t="shared" si="25"/>
        <v>0</v>
      </c>
      <c r="N334" s="5">
        <f t="shared" si="26"/>
        <v>0</v>
      </c>
      <c r="O334" s="3" t="s">
        <v>20</v>
      </c>
      <c r="P334" s="3" t="str">
        <f t="array" ref="P334">INDEX(Items!B$2:B$1072,MATCH($O334,Items!$A$2:$A$1072,0))</f>
        <v xml:space="preserve"> </v>
      </c>
      <c r="Q334" s="3" t="str">
        <f t="array" ref="Q334">INDEX(Items!C$2:C$1072,MATCH($O334,Items!$A$2:$A$1072,0))</f>
        <v xml:space="preserve"> </v>
      </c>
      <c r="R334" s="3" t="str">
        <f t="array" ref="R334">INDEX(Items!D$2:D$1072,MATCH($O334,Items!$A$2:$A$1072,0))</f>
        <v xml:space="preserve"> </v>
      </c>
      <c r="S334" s="3"/>
    </row>
    <row r="335" spans="1:19" ht="15.75" customHeight="1" x14ac:dyDescent="0.25">
      <c r="A335" s="3">
        <f t="shared" si="17"/>
        <v>1</v>
      </c>
      <c r="B335" s="3" t="str">
        <f t="shared" si="22"/>
        <v/>
      </c>
      <c r="C335" s="3">
        <f t="shared" si="24"/>
        <v>1</v>
      </c>
      <c r="D335" s="4"/>
      <c r="E335" s="6"/>
      <c r="F335" s="3" t="e">
        <f t="array" ref="F335">INDEX(Establishment!B$2:B$1031,MATCH($E335,Establishment!$A$2:$A$1031,0))</f>
        <v>#N/A</v>
      </c>
      <c r="G335" s="3" t="e">
        <f t="array" ref="G335">INDEX(Establishment!C$2:C$1031,MATCH($E335,Establishment!$A$2:$A$1031,0))</f>
        <v>#N/A</v>
      </c>
      <c r="H335" s="3"/>
      <c r="I335" s="5"/>
      <c r="J335" s="3"/>
      <c r="K335" s="3"/>
      <c r="L335" s="5"/>
      <c r="M335" s="5">
        <f t="shared" si="25"/>
        <v>0</v>
      </c>
      <c r="N335" s="5">
        <f t="shared" si="26"/>
        <v>0</v>
      </c>
      <c r="O335" s="3" t="s">
        <v>20</v>
      </c>
      <c r="P335" s="3" t="str">
        <f t="array" ref="P335">INDEX(Items!B$2:B$1072,MATCH($O335,Items!$A$2:$A$1072,0))</f>
        <v xml:space="preserve"> </v>
      </c>
      <c r="Q335" s="3" t="str">
        <f t="array" ref="Q335">INDEX(Items!C$2:C$1072,MATCH($O335,Items!$A$2:$A$1072,0))</f>
        <v xml:space="preserve"> </v>
      </c>
      <c r="R335" s="3" t="str">
        <f t="array" ref="R335">INDEX(Items!D$2:D$1072,MATCH($O335,Items!$A$2:$A$1072,0))</f>
        <v xml:space="preserve"> </v>
      </c>
      <c r="S335" s="3"/>
    </row>
    <row r="336" spans="1:19" ht="15.75" customHeight="1" x14ac:dyDescent="0.25">
      <c r="A336" s="3">
        <f t="shared" si="17"/>
        <v>1</v>
      </c>
      <c r="B336" s="3" t="str">
        <f t="shared" si="22"/>
        <v/>
      </c>
      <c r="C336" s="3">
        <f t="shared" si="24"/>
        <v>1</v>
      </c>
      <c r="D336" s="4"/>
      <c r="E336" s="6"/>
      <c r="F336" s="3" t="e">
        <f t="array" ref="F336">INDEX(Establishment!B$2:B$1031,MATCH($E336,Establishment!$A$2:$A$1031,0))</f>
        <v>#N/A</v>
      </c>
      <c r="G336" s="3" t="e">
        <f t="array" ref="G336">INDEX(Establishment!C$2:C$1031,MATCH($E336,Establishment!$A$2:$A$1031,0))</f>
        <v>#N/A</v>
      </c>
      <c r="H336" s="3"/>
      <c r="I336" s="5"/>
      <c r="J336" s="3"/>
      <c r="K336" s="3"/>
      <c r="L336" s="5"/>
      <c r="M336" s="5">
        <f t="shared" si="25"/>
        <v>0</v>
      </c>
      <c r="N336" s="5">
        <f t="shared" si="26"/>
        <v>0</v>
      </c>
      <c r="O336" s="3" t="s">
        <v>20</v>
      </c>
      <c r="P336" s="3" t="str">
        <f t="array" ref="P336">INDEX(Items!B$2:B$1072,MATCH($O336,Items!$A$2:$A$1072,0))</f>
        <v xml:space="preserve"> </v>
      </c>
      <c r="Q336" s="3" t="str">
        <f t="array" ref="Q336">INDEX(Items!C$2:C$1072,MATCH($O336,Items!$A$2:$A$1072,0))</f>
        <v xml:space="preserve"> </v>
      </c>
      <c r="R336" s="3" t="str">
        <f t="array" ref="R336">INDEX(Items!D$2:D$1072,MATCH($O336,Items!$A$2:$A$1072,0))</f>
        <v xml:space="preserve"> </v>
      </c>
      <c r="S336" s="3"/>
    </row>
    <row r="337" spans="1:19" ht="15.75" customHeight="1" x14ac:dyDescent="0.25">
      <c r="A337" s="3">
        <f t="shared" si="17"/>
        <v>1</v>
      </c>
      <c r="B337" s="3" t="str">
        <f t="shared" si="22"/>
        <v/>
      </c>
      <c r="C337" s="3">
        <f t="shared" si="24"/>
        <v>1</v>
      </c>
      <c r="D337" s="4"/>
      <c r="E337" s="6"/>
      <c r="F337" s="3" t="e">
        <f t="array" ref="F337">INDEX(Establishment!B$2:B$1031,MATCH($E337,Establishment!$A$2:$A$1031,0))</f>
        <v>#N/A</v>
      </c>
      <c r="G337" s="3" t="e">
        <f t="array" ref="G337">INDEX(Establishment!C$2:C$1031,MATCH($E337,Establishment!$A$2:$A$1031,0))</f>
        <v>#N/A</v>
      </c>
      <c r="H337" s="3"/>
      <c r="I337" s="5"/>
      <c r="J337" s="3"/>
      <c r="K337" s="3"/>
      <c r="L337" s="5"/>
      <c r="M337" s="5">
        <f t="shared" si="25"/>
        <v>0</v>
      </c>
      <c r="N337" s="5">
        <f t="shared" si="26"/>
        <v>0</v>
      </c>
      <c r="O337" s="3" t="s">
        <v>20</v>
      </c>
      <c r="P337" s="3" t="str">
        <f t="array" ref="P337">INDEX(Items!B$2:B$1072,MATCH($O337,Items!$A$2:$A$1072,0))</f>
        <v xml:space="preserve"> </v>
      </c>
      <c r="Q337" s="3" t="str">
        <f t="array" ref="Q337">INDEX(Items!C$2:C$1072,MATCH($O337,Items!$A$2:$A$1072,0))</f>
        <v xml:space="preserve"> </v>
      </c>
      <c r="R337" s="3" t="str">
        <f t="array" ref="R337">INDEX(Items!D$2:D$1072,MATCH($O337,Items!$A$2:$A$1072,0))</f>
        <v xml:space="preserve"> </v>
      </c>
      <c r="S337" s="3"/>
    </row>
    <row r="338" spans="1:19" ht="15.75" customHeight="1" x14ac:dyDescent="0.25">
      <c r="A338" s="3">
        <f t="shared" si="17"/>
        <v>1</v>
      </c>
      <c r="B338" s="3" t="str">
        <f t="shared" si="22"/>
        <v/>
      </c>
      <c r="C338" s="3">
        <f t="shared" si="24"/>
        <v>1</v>
      </c>
      <c r="D338" s="4"/>
      <c r="E338" s="6"/>
      <c r="F338" s="3" t="e">
        <f t="array" ref="F338">INDEX(Establishment!B$2:B$1031,MATCH($E338,Establishment!$A$2:$A$1031,0))</f>
        <v>#N/A</v>
      </c>
      <c r="G338" s="3" t="e">
        <f t="array" ref="G338">INDEX(Establishment!C$2:C$1031,MATCH($E338,Establishment!$A$2:$A$1031,0))</f>
        <v>#N/A</v>
      </c>
      <c r="H338" s="3"/>
      <c r="I338" s="5"/>
      <c r="J338" s="3"/>
      <c r="K338" s="3"/>
      <c r="L338" s="5"/>
      <c r="M338" s="5">
        <f t="shared" si="25"/>
        <v>0</v>
      </c>
      <c r="N338" s="5">
        <f t="shared" si="26"/>
        <v>0</v>
      </c>
      <c r="O338" s="3" t="s">
        <v>20</v>
      </c>
      <c r="P338" s="3" t="str">
        <f t="array" ref="P338">INDEX(Items!B$2:B$1072,MATCH($O338,Items!$A$2:$A$1072,0))</f>
        <v xml:space="preserve"> </v>
      </c>
      <c r="Q338" s="3" t="str">
        <f t="array" ref="Q338">INDEX(Items!C$2:C$1072,MATCH($O338,Items!$A$2:$A$1072,0))</f>
        <v xml:space="preserve"> </v>
      </c>
      <c r="R338" s="3" t="str">
        <f t="array" ref="R338">INDEX(Items!D$2:D$1072,MATCH($O338,Items!$A$2:$A$1072,0))</f>
        <v xml:space="preserve"> </v>
      </c>
      <c r="S338" s="3"/>
    </row>
    <row r="339" spans="1:19" ht="15.75" customHeight="1" x14ac:dyDescent="0.25">
      <c r="A339" s="3">
        <f t="shared" si="17"/>
        <v>1</v>
      </c>
      <c r="B339" s="3" t="str">
        <f t="shared" si="22"/>
        <v/>
      </c>
      <c r="C339" s="3">
        <f t="shared" si="24"/>
        <v>1</v>
      </c>
      <c r="D339" s="4"/>
      <c r="E339" s="6"/>
      <c r="F339" s="3" t="e">
        <f t="array" ref="F339">INDEX(Establishment!B$2:B$1031,MATCH($E339,Establishment!$A$2:$A$1031,0))</f>
        <v>#N/A</v>
      </c>
      <c r="G339" s="3" t="e">
        <f t="array" ref="G339">INDEX(Establishment!C$2:C$1031,MATCH($E339,Establishment!$A$2:$A$1031,0))</f>
        <v>#N/A</v>
      </c>
      <c r="H339" s="3"/>
      <c r="I339" s="5"/>
      <c r="J339" s="3"/>
      <c r="K339" s="3"/>
      <c r="L339" s="5"/>
      <c r="M339" s="5">
        <f t="shared" si="25"/>
        <v>0</v>
      </c>
      <c r="N339" s="5">
        <f t="shared" si="26"/>
        <v>0</v>
      </c>
      <c r="O339" s="3" t="s">
        <v>20</v>
      </c>
      <c r="P339" s="3" t="str">
        <f t="array" ref="P339">INDEX(Items!B$2:B$1072,MATCH($O339,Items!$A$2:$A$1072,0))</f>
        <v xml:space="preserve"> </v>
      </c>
      <c r="Q339" s="3" t="str">
        <f t="array" ref="Q339">INDEX(Items!C$2:C$1072,MATCH($O339,Items!$A$2:$A$1072,0))</f>
        <v xml:space="preserve"> </v>
      </c>
      <c r="R339" s="3" t="str">
        <f t="array" ref="R339">INDEX(Items!D$2:D$1072,MATCH($O339,Items!$A$2:$A$1072,0))</f>
        <v xml:space="preserve"> </v>
      </c>
      <c r="S339" s="3"/>
    </row>
    <row r="340" spans="1:19" ht="15.75" customHeight="1" x14ac:dyDescent="0.25">
      <c r="A340" s="3">
        <f t="shared" si="17"/>
        <v>1</v>
      </c>
      <c r="B340" s="3" t="str">
        <f t="shared" si="22"/>
        <v/>
      </c>
      <c r="C340" s="3">
        <f t="shared" si="24"/>
        <v>1</v>
      </c>
      <c r="D340" s="4"/>
      <c r="E340" s="6"/>
      <c r="F340" s="3" t="e">
        <f t="array" ref="F340">INDEX(Establishment!B$2:B$1031,MATCH($E340,Establishment!$A$2:$A$1031,0))</f>
        <v>#N/A</v>
      </c>
      <c r="G340" s="3" t="e">
        <f t="array" ref="G340">INDEX(Establishment!C$2:C$1031,MATCH($E340,Establishment!$A$2:$A$1031,0))</f>
        <v>#N/A</v>
      </c>
      <c r="H340" s="3"/>
      <c r="I340" s="5"/>
      <c r="J340" s="3"/>
      <c r="K340" s="3"/>
      <c r="L340" s="5"/>
      <c r="M340" s="5">
        <f t="shared" si="25"/>
        <v>0</v>
      </c>
      <c r="N340" s="5">
        <f t="shared" si="26"/>
        <v>0</v>
      </c>
      <c r="O340" s="3" t="s">
        <v>20</v>
      </c>
      <c r="P340" s="3" t="str">
        <f t="array" ref="P340">INDEX(Items!B$2:B$1072,MATCH($O340,Items!$A$2:$A$1072,0))</f>
        <v xml:space="preserve"> </v>
      </c>
      <c r="Q340" s="3" t="str">
        <f t="array" ref="Q340">INDEX(Items!C$2:C$1072,MATCH($O340,Items!$A$2:$A$1072,0))</f>
        <v xml:space="preserve"> </v>
      </c>
      <c r="R340" s="3" t="str">
        <f t="array" ref="R340">INDEX(Items!D$2:D$1072,MATCH($O340,Items!$A$2:$A$1072,0))</f>
        <v xml:space="preserve"> </v>
      </c>
      <c r="S340" s="3"/>
    </row>
    <row r="341" spans="1:19" ht="15.75" customHeight="1" x14ac:dyDescent="0.25">
      <c r="A341" s="3">
        <f t="shared" si="17"/>
        <v>1</v>
      </c>
      <c r="B341" s="3" t="str">
        <f t="shared" si="22"/>
        <v/>
      </c>
      <c r="C341" s="3">
        <f t="shared" si="24"/>
        <v>1</v>
      </c>
      <c r="D341" s="4"/>
      <c r="E341" s="6"/>
      <c r="F341" s="3" t="e">
        <f t="array" ref="F341">INDEX(Establishment!B$2:B$1031,MATCH($E341,Establishment!$A$2:$A$1031,0))</f>
        <v>#N/A</v>
      </c>
      <c r="G341" s="3" t="e">
        <f t="array" ref="G341">INDEX(Establishment!C$2:C$1031,MATCH($E341,Establishment!$A$2:$A$1031,0))</f>
        <v>#N/A</v>
      </c>
      <c r="H341" s="3"/>
      <c r="I341" s="5"/>
      <c r="J341" s="3"/>
      <c r="K341" s="3"/>
      <c r="L341" s="5"/>
      <c r="M341" s="5">
        <f t="shared" si="25"/>
        <v>0</v>
      </c>
      <c r="N341" s="5">
        <f t="shared" si="26"/>
        <v>0</v>
      </c>
      <c r="O341" s="3" t="s">
        <v>20</v>
      </c>
      <c r="P341" s="3" t="str">
        <f t="array" ref="P341">INDEX(Items!B$2:B$1072,MATCH($O341,Items!$A$2:$A$1072,0))</f>
        <v xml:space="preserve"> </v>
      </c>
      <c r="Q341" s="3" t="str">
        <f t="array" ref="Q341">INDEX(Items!C$2:C$1072,MATCH($O341,Items!$A$2:$A$1072,0))</f>
        <v xml:space="preserve"> </v>
      </c>
      <c r="R341" s="3" t="str">
        <f t="array" ref="R341">INDEX(Items!D$2:D$1072,MATCH($O341,Items!$A$2:$A$1072,0))</f>
        <v xml:space="preserve"> </v>
      </c>
      <c r="S341" s="3"/>
    </row>
    <row r="342" spans="1:19" ht="15.75" customHeight="1" x14ac:dyDescent="0.25">
      <c r="A342" s="3">
        <f t="shared" si="17"/>
        <v>1</v>
      </c>
      <c r="B342" s="3" t="str">
        <f t="shared" si="22"/>
        <v/>
      </c>
      <c r="C342" s="3">
        <f t="shared" si="24"/>
        <v>1</v>
      </c>
      <c r="D342" s="4"/>
      <c r="E342" s="6"/>
      <c r="F342" s="3" t="e">
        <f t="array" ref="F342">INDEX(Establishment!B$2:B$1031,MATCH($E342,Establishment!$A$2:$A$1031,0))</f>
        <v>#N/A</v>
      </c>
      <c r="G342" s="3" t="e">
        <f t="array" ref="G342">INDEX(Establishment!C$2:C$1031,MATCH($E342,Establishment!$A$2:$A$1031,0))</f>
        <v>#N/A</v>
      </c>
      <c r="H342" s="3"/>
      <c r="I342" s="5"/>
      <c r="J342" s="3"/>
      <c r="K342" s="3"/>
      <c r="L342" s="5"/>
      <c r="M342" s="5">
        <f t="shared" si="25"/>
        <v>0</v>
      </c>
      <c r="N342" s="5">
        <f t="shared" si="26"/>
        <v>0</v>
      </c>
      <c r="O342" s="3" t="s">
        <v>20</v>
      </c>
      <c r="P342" s="3" t="str">
        <f t="array" ref="P342">INDEX(Items!B$2:B$1072,MATCH($O342,Items!$A$2:$A$1072,0))</f>
        <v xml:space="preserve"> </v>
      </c>
      <c r="Q342" s="3" t="str">
        <f t="array" ref="Q342">INDEX(Items!C$2:C$1072,MATCH($O342,Items!$A$2:$A$1072,0))</f>
        <v xml:space="preserve"> </v>
      </c>
      <c r="R342" s="3" t="str">
        <f t="array" ref="R342">INDEX(Items!D$2:D$1072,MATCH($O342,Items!$A$2:$A$1072,0))</f>
        <v xml:space="preserve"> </v>
      </c>
      <c r="S342" s="3"/>
    </row>
    <row r="343" spans="1:19" ht="15.75" customHeight="1" x14ac:dyDescent="0.25">
      <c r="A343" s="3">
        <f t="shared" si="17"/>
        <v>1</v>
      </c>
      <c r="B343" s="3" t="str">
        <f t="shared" si="22"/>
        <v/>
      </c>
      <c r="C343" s="3">
        <f t="shared" si="24"/>
        <v>1</v>
      </c>
      <c r="D343" s="4"/>
      <c r="E343" s="6"/>
      <c r="F343" s="3" t="e">
        <f t="array" ref="F343">INDEX(Establishment!B$2:B$1031,MATCH($E343,Establishment!$A$2:$A$1031,0))</f>
        <v>#N/A</v>
      </c>
      <c r="G343" s="3" t="e">
        <f t="array" ref="G343">INDEX(Establishment!C$2:C$1031,MATCH($E343,Establishment!$A$2:$A$1031,0))</f>
        <v>#N/A</v>
      </c>
      <c r="H343" s="3"/>
      <c r="I343" s="5"/>
      <c r="J343" s="3"/>
      <c r="K343" s="3"/>
      <c r="L343" s="5"/>
      <c r="M343" s="5">
        <f t="shared" si="25"/>
        <v>0</v>
      </c>
      <c r="N343" s="5">
        <f t="shared" si="26"/>
        <v>0</v>
      </c>
      <c r="O343" s="3" t="s">
        <v>20</v>
      </c>
      <c r="P343" s="3" t="str">
        <f t="array" ref="P343">INDEX(Items!B$2:B$1072,MATCH($O343,Items!$A$2:$A$1072,0))</f>
        <v xml:space="preserve"> </v>
      </c>
      <c r="Q343" s="3" t="str">
        <f t="array" ref="Q343">INDEX(Items!C$2:C$1072,MATCH($O343,Items!$A$2:$A$1072,0))</f>
        <v xml:space="preserve"> </v>
      </c>
      <c r="R343" s="3" t="str">
        <f t="array" ref="R343">INDEX(Items!D$2:D$1072,MATCH($O343,Items!$A$2:$A$1072,0))</f>
        <v xml:space="preserve"> </v>
      </c>
      <c r="S343" s="3"/>
    </row>
    <row r="344" spans="1:19" ht="15.75" customHeight="1" x14ac:dyDescent="0.25">
      <c r="A344" s="3">
        <f t="shared" si="17"/>
        <v>1</v>
      </c>
      <c r="B344" s="3" t="str">
        <f t="shared" si="22"/>
        <v/>
      </c>
      <c r="C344" s="3">
        <f t="shared" si="24"/>
        <v>1</v>
      </c>
      <c r="D344" s="4"/>
      <c r="E344" s="6"/>
      <c r="F344" s="3" t="e">
        <f t="array" ref="F344">INDEX(Establishment!B$2:B$1031,MATCH($E344,Establishment!$A$2:$A$1031,0))</f>
        <v>#N/A</v>
      </c>
      <c r="G344" s="3" t="e">
        <f t="array" ref="G344">INDEX(Establishment!C$2:C$1031,MATCH($E344,Establishment!$A$2:$A$1031,0))</f>
        <v>#N/A</v>
      </c>
      <c r="H344" s="3"/>
      <c r="I344" s="5"/>
      <c r="J344" s="3"/>
      <c r="K344" s="3"/>
      <c r="L344" s="5"/>
      <c r="M344" s="5">
        <f t="shared" si="25"/>
        <v>0</v>
      </c>
      <c r="N344" s="5">
        <f t="shared" si="26"/>
        <v>0</v>
      </c>
      <c r="O344" s="3" t="s">
        <v>20</v>
      </c>
      <c r="P344" s="3" t="str">
        <f t="array" ref="P344">INDEX(Items!B$2:B$1072,MATCH($O344,Items!$A$2:$A$1072,0))</f>
        <v xml:space="preserve"> </v>
      </c>
      <c r="Q344" s="3" t="str">
        <f t="array" ref="Q344">INDEX(Items!C$2:C$1072,MATCH($O344,Items!$A$2:$A$1072,0))</f>
        <v xml:space="preserve"> </v>
      </c>
      <c r="R344" s="3" t="str">
        <f t="array" ref="R344">INDEX(Items!D$2:D$1072,MATCH($O344,Items!$A$2:$A$1072,0))</f>
        <v xml:space="preserve"> </v>
      </c>
      <c r="S344" s="3"/>
    </row>
    <row r="345" spans="1:19" ht="15.75" customHeight="1" x14ac:dyDescent="0.25">
      <c r="A345" s="3">
        <f t="shared" si="17"/>
        <v>1</v>
      </c>
      <c r="B345" s="3" t="str">
        <f t="shared" si="22"/>
        <v/>
      </c>
      <c r="C345" s="3">
        <f t="shared" si="24"/>
        <v>1</v>
      </c>
      <c r="D345" s="4"/>
      <c r="E345" s="6"/>
      <c r="F345" s="3" t="e">
        <f t="array" ref="F345">INDEX(Establishment!B$2:B$1031,MATCH($E345,Establishment!$A$2:$A$1031,0))</f>
        <v>#N/A</v>
      </c>
      <c r="G345" s="3" t="e">
        <f t="array" ref="G345">INDEX(Establishment!C$2:C$1031,MATCH($E345,Establishment!$A$2:$A$1031,0))</f>
        <v>#N/A</v>
      </c>
      <c r="H345" s="3"/>
      <c r="I345" s="5"/>
      <c r="J345" s="3"/>
      <c r="K345" s="3"/>
      <c r="L345" s="5"/>
      <c r="M345" s="5">
        <f t="shared" si="25"/>
        <v>0</v>
      </c>
      <c r="N345" s="5">
        <f t="shared" si="26"/>
        <v>0</v>
      </c>
      <c r="O345" s="3" t="s">
        <v>20</v>
      </c>
      <c r="P345" s="3" t="str">
        <f t="array" ref="P345">INDEX(Items!B$2:B$1072,MATCH($O345,Items!$A$2:$A$1072,0))</f>
        <v xml:space="preserve"> </v>
      </c>
      <c r="Q345" s="3" t="str">
        <f t="array" ref="Q345">INDEX(Items!C$2:C$1072,MATCH($O345,Items!$A$2:$A$1072,0))</f>
        <v xml:space="preserve"> </v>
      </c>
      <c r="R345" s="3" t="str">
        <f t="array" ref="R345">INDEX(Items!D$2:D$1072,MATCH($O345,Items!$A$2:$A$1072,0))</f>
        <v xml:space="preserve"> </v>
      </c>
      <c r="S345" s="3"/>
    </row>
    <row r="346" spans="1:19" ht="15.75" customHeight="1" x14ac:dyDescent="0.25">
      <c r="A346" s="3">
        <f t="shared" si="17"/>
        <v>1</v>
      </c>
      <c r="B346" s="3" t="str">
        <f t="shared" si="22"/>
        <v/>
      </c>
      <c r="C346" s="3">
        <f t="shared" si="24"/>
        <v>1</v>
      </c>
      <c r="D346" s="4"/>
      <c r="E346" s="6"/>
      <c r="F346" s="3" t="e">
        <f t="array" ref="F346">INDEX(Establishment!B$2:B$1031,MATCH($E346,Establishment!$A$2:$A$1031,0))</f>
        <v>#N/A</v>
      </c>
      <c r="G346" s="3" t="e">
        <f t="array" ref="G346">INDEX(Establishment!C$2:C$1031,MATCH($E346,Establishment!$A$2:$A$1031,0))</f>
        <v>#N/A</v>
      </c>
      <c r="H346" s="3"/>
      <c r="I346" s="5"/>
      <c r="J346" s="3"/>
      <c r="K346" s="3"/>
      <c r="L346" s="5"/>
      <c r="M346" s="5">
        <f t="shared" si="25"/>
        <v>0</v>
      </c>
      <c r="N346" s="5">
        <f t="shared" si="26"/>
        <v>0</v>
      </c>
      <c r="O346" s="3" t="s">
        <v>20</v>
      </c>
      <c r="P346" s="3" t="str">
        <f t="array" ref="P346">INDEX(Items!B$2:B$1072,MATCH($O346,Items!$A$2:$A$1072,0))</f>
        <v xml:space="preserve"> </v>
      </c>
      <c r="Q346" s="3" t="str">
        <f t="array" ref="Q346">INDEX(Items!C$2:C$1072,MATCH($O346,Items!$A$2:$A$1072,0))</f>
        <v xml:space="preserve"> </v>
      </c>
      <c r="R346" s="3" t="str">
        <f t="array" ref="R346">INDEX(Items!D$2:D$1072,MATCH($O346,Items!$A$2:$A$1072,0))</f>
        <v xml:space="preserve"> </v>
      </c>
      <c r="S346" s="3"/>
    </row>
    <row r="347" spans="1:19" ht="15.75" customHeight="1" x14ac:dyDescent="0.25">
      <c r="A347" s="3">
        <f t="shared" si="17"/>
        <v>1</v>
      </c>
      <c r="B347" s="3" t="str">
        <f t="shared" si="22"/>
        <v/>
      </c>
      <c r="C347" s="3">
        <f t="shared" si="24"/>
        <v>1</v>
      </c>
      <c r="D347" s="4"/>
      <c r="E347" s="6"/>
      <c r="F347" s="3" t="e">
        <f t="array" ref="F347">INDEX(Establishment!B$2:B$1031,MATCH($E347,Establishment!$A$2:$A$1031,0))</f>
        <v>#N/A</v>
      </c>
      <c r="G347" s="3" t="e">
        <f t="array" ref="G347">INDEX(Establishment!C$2:C$1031,MATCH($E347,Establishment!$A$2:$A$1031,0))</f>
        <v>#N/A</v>
      </c>
      <c r="H347" s="3"/>
      <c r="I347" s="5"/>
      <c r="J347" s="3"/>
      <c r="K347" s="3"/>
      <c r="L347" s="5"/>
      <c r="M347" s="5">
        <f t="shared" si="25"/>
        <v>0</v>
      </c>
      <c r="N347" s="5">
        <f t="shared" si="26"/>
        <v>0</v>
      </c>
      <c r="O347" s="3" t="s">
        <v>20</v>
      </c>
      <c r="P347" s="3" t="str">
        <f t="array" ref="P347">INDEX(Items!B$2:B$1072,MATCH($O347,Items!$A$2:$A$1072,0))</f>
        <v xml:space="preserve"> </v>
      </c>
      <c r="Q347" s="3" t="str">
        <f t="array" ref="Q347">INDEX(Items!C$2:C$1072,MATCH($O347,Items!$A$2:$A$1072,0))</f>
        <v xml:space="preserve"> </v>
      </c>
      <c r="R347" s="3" t="str">
        <f t="array" ref="R347">INDEX(Items!D$2:D$1072,MATCH($O347,Items!$A$2:$A$1072,0))</f>
        <v xml:space="preserve"> </v>
      </c>
      <c r="S347" s="3"/>
    </row>
    <row r="348" spans="1:19" ht="15.75" customHeight="1" x14ac:dyDescent="0.25">
      <c r="A348" s="3">
        <f t="shared" si="17"/>
        <v>1</v>
      </c>
      <c r="B348" s="3" t="str">
        <f t="shared" si="22"/>
        <v/>
      </c>
      <c r="C348" s="3">
        <f t="shared" si="24"/>
        <v>1</v>
      </c>
      <c r="D348" s="4"/>
      <c r="E348" s="6"/>
      <c r="F348" s="3" t="e">
        <f t="array" ref="F348">INDEX(Establishment!B$2:B$1031,MATCH($E348,Establishment!$A$2:$A$1031,0))</f>
        <v>#N/A</v>
      </c>
      <c r="G348" s="3" t="e">
        <f t="array" ref="G348">INDEX(Establishment!C$2:C$1031,MATCH($E348,Establishment!$A$2:$A$1031,0))</f>
        <v>#N/A</v>
      </c>
      <c r="H348" s="3"/>
      <c r="I348" s="5"/>
      <c r="J348" s="3"/>
      <c r="K348" s="3"/>
      <c r="L348" s="5"/>
      <c r="M348" s="5">
        <f t="shared" si="25"/>
        <v>0</v>
      </c>
      <c r="N348" s="5">
        <f t="shared" si="26"/>
        <v>0</v>
      </c>
      <c r="O348" s="3" t="s">
        <v>20</v>
      </c>
      <c r="P348" s="3" t="str">
        <f t="array" ref="P348">INDEX(Items!B$2:B$1072,MATCH($O348,Items!$A$2:$A$1072,0))</f>
        <v xml:space="preserve"> </v>
      </c>
      <c r="Q348" s="3" t="str">
        <f t="array" ref="Q348">INDEX(Items!C$2:C$1072,MATCH($O348,Items!$A$2:$A$1072,0))</f>
        <v xml:space="preserve"> </v>
      </c>
      <c r="R348" s="3" t="str">
        <f t="array" ref="R348">INDEX(Items!D$2:D$1072,MATCH($O348,Items!$A$2:$A$1072,0))</f>
        <v xml:space="preserve"> </v>
      </c>
      <c r="S348" s="3"/>
    </row>
    <row r="349" spans="1:19" ht="15.75" customHeight="1" x14ac:dyDescent="0.25">
      <c r="A349" s="3">
        <f t="shared" si="17"/>
        <v>1</v>
      </c>
      <c r="B349" s="3" t="str">
        <f t="shared" si="22"/>
        <v/>
      </c>
      <c r="C349" s="3">
        <f t="shared" si="24"/>
        <v>1</v>
      </c>
      <c r="D349" s="4"/>
      <c r="E349" s="6"/>
      <c r="F349" s="3" t="e">
        <f t="array" ref="F349">INDEX(Establishment!B$2:B$1031,MATCH($E349,Establishment!$A$2:$A$1031,0))</f>
        <v>#N/A</v>
      </c>
      <c r="G349" s="3" t="e">
        <f t="array" ref="G349">INDEX(Establishment!C$2:C$1031,MATCH($E349,Establishment!$A$2:$A$1031,0))</f>
        <v>#N/A</v>
      </c>
      <c r="H349" s="3"/>
      <c r="I349" s="5"/>
      <c r="J349" s="3"/>
      <c r="K349" s="3"/>
      <c r="L349" s="5"/>
      <c r="M349" s="5">
        <f t="shared" si="25"/>
        <v>0</v>
      </c>
      <c r="N349" s="5">
        <f t="shared" si="26"/>
        <v>0</v>
      </c>
      <c r="O349" s="3" t="s">
        <v>20</v>
      </c>
      <c r="P349" s="3" t="str">
        <f t="array" ref="P349">INDEX(Items!B$2:B$1072,MATCH($O349,Items!$A$2:$A$1072,0))</f>
        <v xml:space="preserve"> </v>
      </c>
      <c r="Q349" s="3" t="str">
        <f t="array" ref="Q349">INDEX(Items!C$2:C$1072,MATCH($O349,Items!$A$2:$A$1072,0))</f>
        <v xml:space="preserve"> </v>
      </c>
      <c r="R349" s="3" t="str">
        <f t="array" ref="R349">INDEX(Items!D$2:D$1072,MATCH($O349,Items!$A$2:$A$1072,0))</f>
        <v xml:space="preserve"> </v>
      </c>
      <c r="S349" s="3"/>
    </row>
    <row r="350" spans="1:19" ht="15.75" customHeight="1" x14ac:dyDescent="0.25">
      <c r="A350" s="3">
        <f t="shared" si="17"/>
        <v>1</v>
      </c>
      <c r="B350" s="3" t="str">
        <f t="shared" si="22"/>
        <v/>
      </c>
      <c r="C350" s="3">
        <f t="shared" si="24"/>
        <v>1</v>
      </c>
      <c r="D350" s="4"/>
      <c r="E350" s="6"/>
      <c r="F350" s="3" t="e">
        <f t="array" ref="F350">INDEX(Establishment!B$2:B$1031,MATCH($E350,Establishment!$A$2:$A$1031,0))</f>
        <v>#N/A</v>
      </c>
      <c r="G350" s="3" t="e">
        <f t="array" ref="G350">INDEX(Establishment!C$2:C$1031,MATCH($E350,Establishment!$A$2:$A$1031,0))</f>
        <v>#N/A</v>
      </c>
      <c r="H350" s="3"/>
      <c r="I350" s="5"/>
      <c r="J350" s="3"/>
      <c r="K350" s="3"/>
      <c r="L350" s="5"/>
      <c r="M350" s="5">
        <f t="shared" si="25"/>
        <v>0</v>
      </c>
      <c r="N350" s="5">
        <f t="shared" si="26"/>
        <v>0</v>
      </c>
      <c r="O350" s="3" t="s">
        <v>20</v>
      </c>
      <c r="P350" s="3" t="str">
        <f t="array" ref="P350">INDEX(Items!B$2:B$1072,MATCH($O350,Items!$A$2:$A$1072,0))</f>
        <v xml:space="preserve"> </v>
      </c>
      <c r="Q350" s="3" t="str">
        <f t="array" ref="Q350">INDEX(Items!C$2:C$1072,MATCH($O350,Items!$A$2:$A$1072,0))</f>
        <v xml:space="preserve"> </v>
      </c>
      <c r="R350" s="3" t="str">
        <f t="array" ref="R350">INDEX(Items!D$2:D$1072,MATCH($O350,Items!$A$2:$A$1072,0))</f>
        <v xml:space="preserve"> </v>
      </c>
      <c r="S350" s="3"/>
    </row>
    <row r="351" spans="1:19" ht="15.75" customHeight="1" x14ac:dyDescent="0.25">
      <c r="A351" s="3">
        <f t="shared" si="17"/>
        <v>1</v>
      </c>
      <c r="B351" s="3" t="str">
        <f t="shared" si="22"/>
        <v/>
      </c>
      <c r="C351" s="3">
        <f t="shared" si="24"/>
        <v>1</v>
      </c>
      <c r="D351" s="4"/>
      <c r="E351" s="6"/>
      <c r="F351" s="3" t="e">
        <f t="array" ref="F351">INDEX(Establishment!B$2:B$1031,MATCH($E351,Establishment!$A$2:$A$1031,0))</f>
        <v>#N/A</v>
      </c>
      <c r="G351" s="3" t="e">
        <f t="array" ref="G351">INDEX(Establishment!C$2:C$1031,MATCH($E351,Establishment!$A$2:$A$1031,0))</f>
        <v>#N/A</v>
      </c>
      <c r="H351" s="3"/>
      <c r="I351" s="5"/>
      <c r="J351" s="3"/>
      <c r="K351" s="3"/>
      <c r="L351" s="5"/>
      <c r="M351" s="5">
        <f t="shared" si="25"/>
        <v>0</v>
      </c>
      <c r="N351" s="5">
        <f t="shared" si="26"/>
        <v>0</v>
      </c>
      <c r="O351" s="3" t="s">
        <v>20</v>
      </c>
      <c r="P351" s="3" t="str">
        <f t="array" ref="P351">INDEX(Items!B$2:B$1072,MATCH($O351,Items!$A$2:$A$1072,0))</f>
        <v xml:space="preserve"> </v>
      </c>
      <c r="Q351" s="3" t="str">
        <f t="array" ref="Q351">INDEX(Items!C$2:C$1072,MATCH($O351,Items!$A$2:$A$1072,0))</f>
        <v xml:space="preserve"> </v>
      </c>
      <c r="R351" s="3" t="str">
        <f t="array" ref="R351">INDEX(Items!D$2:D$1072,MATCH($O351,Items!$A$2:$A$1072,0))</f>
        <v xml:space="preserve"> </v>
      </c>
      <c r="S351" s="3"/>
    </row>
    <row r="352" spans="1:19" ht="15.75" customHeight="1" x14ac:dyDescent="0.25">
      <c r="A352" s="3">
        <f t="shared" si="17"/>
        <v>1</v>
      </c>
      <c r="B352" s="3" t="str">
        <f t="shared" si="22"/>
        <v/>
      </c>
      <c r="C352" s="3">
        <f t="shared" si="24"/>
        <v>1</v>
      </c>
      <c r="D352" s="4"/>
      <c r="E352" s="6"/>
      <c r="F352" s="3" t="e">
        <f t="array" ref="F352">INDEX(Establishment!B$2:B$1031,MATCH($E352,Establishment!$A$2:$A$1031,0))</f>
        <v>#N/A</v>
      </c>
      <c r="G352" s="3" t="e">
        <f t="array" ref="G352">INDEX(Establishment!C$2:C$1031,MATCH($E352,Establishment!$A$2:$A$1031,0))</f>
        <v>#N/A</v>
      </c>
      <c r="H352" s="3"/>
      <c r="I352" s="5"/>
      <c r="J352" s="3"/>
      <c r="K352" s="3"/>
      <c r="L352" s="5"/>
      <c r="M352" s="5">
        <f t="shared" si="25"/>
        <v>0</v>
      </c>
      <c r="N352" s="5">
        <f t="shared" si="26"/>
        <v>0</v>
      </c>
      <c r="O352" s="3" t="s">
        <v>20</v>
      </c>
      <c r="P352" s="3" t="str">
        <f t="array" ref="P352">INDEX(Items!B$2:B$1072,MATCH($O352,Items!$A$2:$A$1072,0))</f>
        <v xml:space="preserve"> </v>
      </c>
      <c r="Q352" s="3" t="str">
        <f t="array" ref="Q352">INDEX(Items!C$2:C$1072,MATCH($O352,Items!$A$2:$A$1072,0))</f>
        <v xml:space="preserve"> </v>
      </c>
      <c r="R352" s="3" t="str">
        <f t="array" ref="R352">INDEX(Items!D$2:D$1072,MATCH($O352,Items!$A$2:$A$1072,0))</f>
        <v xml:space="preserve"> </v>
      </c>
      <c r="S352" s="3"/>
    </row>
    <row r="353" spans="1:19" ht="15.75" customHeight="1" x14ac:dyDescent="0.25">
      <c r="A353" s="3">
        <f t="shared" si="17"/>
        <v>1</v>
      </c>
      <c r="B353" s="3" t="str">
        <f t="shared" si="22"/>
        <v/>
      </c>
      <c r="C353" s="3">
        <f t="shared" si="24"/>
        <v>1</v>
      </c>
      <c r="D353" s="4"/>
      <c r="E353" s="6"/>
      <c r="F353" s="3" t="e">
        <f t="array" ref="F353">INDEX(Establishment!B$2:B$1031,MATCH($E353,Establishment!$A$2:$A$1031,0))</f>
        <v>#N/A</v>
      </c>
      <c r="G353" s="3" t="e">
        <f t="array" ref="G353">INDEX(Establishment!C$2:C$1031,MATCH($E353,Establishment!$A$2:$A$1031,0))</f>
        <v>#N/A</v>
      </c>
      <c r="H353" s="3"/>
      <c r="I353" s="5"/>
      <c r="J353" s="3"/>
      <c r="K353" s="3"/>
      <c r="L353" s="5"/>
      <c r="M353" s="5">
        <f t="shared" si="25"/>
        <v>0</v>
      </c>
      <c r="N353" s="5">
        <f t="shared" si="26"/>
        <v>0</v>
      </c>
      <c r="O353" s="3" t="s">
        <v>20</v>
      </c>
      <c r="P353" s="3" t="str">
        <f t="array" ref="P353">INDEX(Items!B$2:B$1072,MATCH($O353,Items!$A$2:$A$1072,0))</f>
        <v xml:space="preserve"> </v>
      </c>
      <c r="Q353" s="3" t="str">
        <f t="array" ref="Q353">INDEX(Items!C$2:C$1072,MATCH($O353,Items!$A$2:$A$1072,0))</f>
        <v xml:space="preserve"> </v>
      </c>
      <c r="R353" s="3" t="str">
        <f t="array" ref="R353">INDEX(Items!D$2:D$1072,MATCH($O353,Items!$A$2:$A$1072,0))</f>
        <v xml:space="preserve"> </v>
      </c>
      <c r="S353" s="3"/>
    </row>
    <row r="354" spans="1:19" ht="15.75" customHeight="1" x14ac:dyDescent="0.25">
      <c r="A354" s="3">
        <f t="shared" si="17"/>
        <v>1</v>
      </c>
      <c r="B354" s="3" t="str">
        <f t="shared" si="22"/>
        <v/>
      </c>
      <c r="C354" s="3">
        <f t="shared" si="24"/>
        <v>1</v>
      </c>
      <c r="D354" s="4"/>
      <c r="E354" s="6"/>
      <c r="F354" s="3" t="e">
        <f t="array" ref="F354">INDEX(Establishment!B$2:B$1031,MATCH($E354,Establishment!$A$2:$A$1031,0))</f>
        <v>#N/A</v>
      </c>
      <c r="G354" s="3" t="e">
        <f t="array" ref="G354">INDEX(Establishment!C$2:C$1031,MATCH($E354,Establishment!$A$2:$A$1031,0))</f>
        <v>#N/A</v>
      </c>
      <c r="H354" s="3"/>
      <c r="I354" s="5"/>
      <c r="J354" s="3"/>
      <c r="K354" s="3"/>
      <c r="L354" s="5"/>
      <c r="M354" s="5">
        <f t="shared" si="25"/>
        <v>0</v>
      </c>
      <c r="N354" s="5">
        <f t="shared" si="26"/>
        <v>0</v>
      </c>
      <c r="O354" s="3" t="s">
        <v>20</v>
      </c>
      <c r="P354" s="3" t="str">
        <f t="array" ref="P354">INDEX(Items!B$2:B$1072,MATCH($O354,Items!$A$2:$A$1072,0))</f>
        <v xml:space="preserve"> </v>
      </c>
      <c r="Q354" s="3" t="str">
        <f t="array" ref="Q354">INDEX(Items!C$2:C$1072,MATCH($O354,Items!$A$2:$A$1072,0))</f>
        <v xml:space="preserve"> </v>
      </c>
      <c r="R354" s="3" t="str">
        <f t="array" ref="R354">INDEX(Items!D$2:D$1072,MATCH($O354,Items!$A$2:$A$1072,0))</f>
        <v xml:space="preserve"> </v>
      </c>
      <c r="S354" s="3"/>
    </row>
    <row r="355" spans="1:19" ht="15.75" customHeight="1" x14ac:dyDescent="0.25">
      <c r="A355" s="3">
        <f t="shared" si="17"/>
        <v>1</v>
      </c>
      <c r="B355" s="3" t="str">
        <f t="shared" si="22"/>
        <v/>
      </c>
      <c r="C355" s="3">
        <f t="shared" si="24"/>
        <v>1</v>
      </c>
      <c r="D355" s="4"/>
      <c r="E355" s="6"/>
      <c r="F355" s="3" t="e">
        <f t="array" ref="F355">INDEX(Establishment!B$2:B$1031,MATCH($E355,Establishment!$A$2:$A$1031,0))</f>
        <v>#N/A</v>
      </c>
      <c r="G355" s="3" t="e">
        <f t="array" ref="G355">INDEX(Establishment!C$2:C$1031,MATCH($E355,Establishment!$A$2:$A$1031,0))</f>
        <v>#N/A</v>
      </c>
      <c r="H355" s="3"/>
      <c r="I355" s="5"/>
      <c r="J355" s="3"/>
      <c r="K355" s="3"/>
      <c r="L355" s="5"/>
      <c r="M355" s="5">
        <f t="shared" si="25"/>
        <v>0</v>
      </c>
      <c r="N355" s="5">
        <f t="shared" si="26"/>
        <v>0</v>
      </c>
      <c r="O355" s="3" t="s">
        <v>20</v>
      </c>
      <c r="P355" s="3" t="str">
        <f t="array" ref="P355">INDEX(Items!B$2:B$1072,MATCH($O355,Items!$A$2:$A$1072,0))</f>
        <v xml:space="preserve"> </v>
      </c>
      <c r="Q355" s="3" t="str">
        <f t="array" ref="Q355">INDEX(Items!C$2:C$1072,MATCH($O355,Items!$A$2:$A$1072,0))</f>
        <v xml:space="preserve"> </v>
      </c>
      <c r="R355" s="3" t="str">
        <f t="array" ref="R355">INDEX(Items!D$2:D$1072,MATCH($O355,Items!$A$2:$A$1072,0))</f>
        <v xml:space="preserve"> </v>
      </c>
      <c r="S355" s="3"/>
    </row>
    <row r="356" spans="1:19" ht="15.75" customHeight="1" x14ac:dyDescent="0.25">
      <c r="A356" s="3">
        <f t="shared" si="17"/>
        <v>1</v>
      </c>
      <c r="B356" s="3" t="str">
        <f t="shared" si="22"/>
        <v/>
      </c>
      <c r="C356" s="3">
        <f t="shared" si="24"/>
        <v>1</v>
      </c>
      <c r="D356" s="4"/>
      <c r="E356" s="6"/>
      <c r="F356" s="3" t="e">
        <f t="array" ref="F356">INDEX(Establishment!B$2:B$1031,MATCH($E356,Establishment!$A$2:$A$1031,0))</f>
        <v>#N/A</v>
      </c>
      <c r="G356" s="3" t="e">
        <f t="array" ref="G356">INDEX(Establishment!C$2:C$1031,MATCH($E356,Establishment!$A$2:$A$1031,0))</f>
        <v>#N/A</v>
      </c>
      <c r="H356" s="3"/>
      <c r="I356" s="5"/>
      <c r="J356" s="3"/>
      <c r="K356" s="3"/>
      <c r="L356" s="5"/>
      <c r="M356" s="5">
        <f t="shared" si="25"/>
        <v>0</v>
      </c>
      <c r="N356" s="5">
        <f t="shared" si="26"/>
        <v>0</v>
      </c>
      <c r="O356" s="3" t="s">
        <v>20</v>
      </c>
      <c r="P356" s="3" t="str">
        <f t="array" ref="P356">INDEX(Items!B$2:B$1072,MATCH($O356,Items!$A$2:$A$1072,0))</f>
        <v xml:space="preserve"> </v>
      </c>
      <c r="Q356" s="3" t="str">
        <f t="array" ref="Q356">INDEX(Items!C$2:C$1072,MATCH($O356,Items!$A$2:$A$1072,0))</f>
        <v xml:space="preserve"> </v>
      </c>
      <c r="R356" s="3" t="str">
        <f t="array" ref="R356">INDEX(Items!D$2:D$1072,MATCH($O356,Items!$A$2:$A$1072,0))</f>
        <v xml:space="preserve"> </v>
      </c>
      <c r="S356" s="3"/>
    </row>
    <row r="357" spans="1:19" ht="15.75" customHeight="1" x14ac:dyDescent="0.25">
      <c r="A357" s="3">
        <f t="shared" si="17"/>
        <v>1</v>
      </c>
      <c r="B357" s="3" t="str">
        <f t="shared" si="22"/>
        <v/>
      </c>
      <c r="C357" s="3">
        <f t="shared" si="24"/>
        <v>1</v>
      </c>
      <c r="D357" s="4"/>
      <c r="E357" s="6"/>
      <c r="F357" s="3" t="e">
        <f t="array" ref="F357">INDEX(Establishment!B$2:B$1031,MATCH($E357,Establishment!$A$2:$A$1031,0))</f>
        <v>#N/A</v>
      </c>
      <c r="G357" s="3" t="e">
        <f t="array" ref="G357">INDEX(Establishment!C$2:C$1031,MATCH($E357,Establishment!$A$2:$A$1031,0))</f>
        <v>#N/A</v>
      </c>
      <c r="H357" s="3"/>
      <c r="I357" s="5"/>
      <c r="J357" s="3"/>
      <c r="K357" s="3"/>
      <c r="L357" s="5"/>
      <c r="M357" s="5">
        <f t="shared" si="25"/>
        <v>0</v>
      </c>
      <c r="N357" s="5">
        <f t="shared" si="26"/>
        <v>0</v>
      </c>
      <c r="O357" s="3" t="s">
        <v>20</v>
      </c>
      <c r="P357" s="3" t="str">
        <f t="array" ref="P357">INDEX(Items!B$2:B$1072,MATCH($O357,Items!$A$2:$A$1072,0))</f>
        <v xml:space="preserve"> </v>
      </c>
      <c r="Q357" s="3" t="str">
        <f t="array" ref="Q357">INDEX(Items!C$2:C$1072,MATCH($O357,Items!$A$2:$A$1072,0))</f>
        <v xml:space="preserve"> </v>
      </c>
      <c r="R357" s="3" t="str">
        <f t="array" ref="R357">INDEX(Items!D$2:D$1072,MATCH($O357,Items!$A$2:$A$1072,0))</f>
        <v xml:space="preserve"> </v>
      </c>
      <c r="S357" s="3"/>
    </row>
    <row r="358" spans="1:19" ht="15.75" customHeight="1" x14ac:dyDescent="0.25">
      <c r="A358" s="3">
        <f t="shared" si="17"/>
        <v>1</v>
      </c>
      <c r="B358" s="3" t="str">
        <f t="shared" si="22"/>
        <v/>
      </c>
      <c r="C358" s="3">
        <f t="shared" si="24"/>
        <v>1</v>
      </c>
      <c r="D358" s="4"/>
      <c r="E358" s="6"/>
      <c r="F358" s="3" t="e">
        <f t="array" ref="F358">INDEX(Establishment!B$2:B$1031,MATCH($E358,Establishment!$A$2:$A$1031,0))</f>
        <v>#N/A</v>
      </c>
      <c r="G358" s="3" t="e">
        <f t="array" ref="G358">INDEX(Establishment!C$2:C$1031,MATCH($E358,Establishment!$A$2:$A$1031,0))</f>
        <v>#N/A</v>
      </c>
      <c r="H358" s="3"/>
      <c r="I358" s="5"/>
      <c r="J358" s="3"/>
      <c r="K358" s="3"/>
      <c r="L358" s="5"/>
      <c r="M358" s="5">
        <f t="shared" si="25"/>
        <v>0</v>
      </c>
      <c r="N358" s="5">
        <f t="shared" si="26"/>
        <v>0</v>
      </c>
      <c r="O358" s="3" t="s">
        <v>20</v>
      </c>
      <c r="P358" s="3" t="str">
        <f t="array" ref="P358">INDEX(Items!B$2:B$1072,MATCH($O358,Items!$A$2:$A$1072,0))</f>
        <v xml:space="preserve"> </v>
      </c>
      <c r="Q358" s="3" t="str">
        <f t="array" ref="Q358">INDEX(Items!C$2:C$1072,MATCH($O358,Items!$A$2:$A$1072,0))</f>
        <v xml:space="preserve"> </v>
      </c>
      <c r="R358" s="3" t="str">
        <f t="array" ref="R358">INDEX(Items!D$2:D$1072,MATCH($O358,Items!$A$2:$A$1072,0))</f>
        <v xml:space="preserve"> </v>
      </c>
      <c r="S358" s="3"/>
    </row>
    <row r="359" spans="1:19" ht="15.75" customHeight="1" x14ac:dyDescent="0.25">
      <c r="A359" s="3">
        <f t="shared" si="17"/>
        <v>1</v>
      </c>
      <c r="B359" s="3" t="str">
        <f t="shared" si="22"/>
        <v/>
      </c>
      <c r="C359" s="3">
        <f t="shared" si="24"/>
        <v>1</v>
      </c>
      <c r="D359" s="4"/>
      <c r="E359" s="6"/>
      <c r="F359" s="3" t="e">
        <f t="array" ref="F359">INDEX(Establishment!B$2:B$1031,MATCH($E359,Establishment!$A$2:$A$1031,0))</f>
        <v>#N/A</v>
      </c>
      <c r="G359" s="3" t="e">
        <f t="array" ref="G359">INDEX(Establishment!C$2:C$1031,MATCH($E359,Establishment!$A$2:$A$1031,0))</f>
        <v>#N/A</v>
      </c>
      <c r="H359" s="3"/>
      <c r="I359" s="5"/>
      <c r="J359" s="3"/>
      <c r="K359" s="3"/>
      <c r="L359" s="5"/>
      <c r="M359" s="5">
        <f t="shared" si="25"/>
        <v>0</v>
      </c>
      <c r="N359" s="5">
        <f t="shared" si="26"/>
        <v>0</v>
      </c>
      <c r="O359" s="3" t="s">
        <v>20</v>
      </c>
      <c r="P359" s="3" t="str">
        <f t="array" ref="P359">INDEX(Items!B$2:B$1072,MATCH($O359,Items!$A$2:$A$1072,0))</f>
        <v xml:space="preserve"> </v>
      </c>
      <c r="Q359" s="3" t="str">
        <f t="array" ref="Q359">INDEX(Items!C$2:C$1072,MATCH($O359,Items!$A$2:$A$1072,0))</f>
        <v xml:space="preserve"> </v>
      </c>
      <c r="R359" s="3" t="str">
        <f t="array" ref="R359">INDEX(Items!D$2:D$1072,MATCH($O359,Items!$A$2:$A$1072,0))</f>
        <v xml:space="preserve"> </v>
      </c>
      <c r="S359" s="3"/>
    </row>
    <row r="360" spans="1:19" ht="15.75" customHeight="1" x14ac:dyDescent="0.25">
      <c r="A360" s="3">
        <f t="shared" si="17"/>
        <v>1</v>
      </c>
      <c r="B360" s="3" t="str">
        <f t="shared" si="22"/>
        <v/>
      </c>
      <c r="C360" s="3">
        <f t="shared" si="24"/>
        <v>1</v>
      </c>
      <c r="D360" s="4"/>
      <c r="E360" s="6"/>
      <c r="F360" s="3" t="e">
        <f t="array" ref="F360">INDEX(Establishment!B$2:B$1031,MATCH($E360,Establishment!$A$2:$A$1031,0))</f>
        <v>#N/A</v>
      </c>
      <c r="G360" s="3" t="e">
        <f t="array" ref="G360">INDEX(Establishment!C$2:C$1031,MATCH($E360,Establishment!$A$2:$A$1031,0))</f>
        <v>#N/A</v>
      </c>
      <c r="H360" s="3"/>
      <c r="I360" s="5"/>
      <c r="J360" s="3"/>
      <c r="K360" s="3"/>
      <c r="L360" s="5"/>
      <c r="M360" s="5">
        <f t="shared" si="25"/>
        <v>0</v>
      </c>
      <c r="N360" s="5">
        <f t="shared" si="26"/>
        <v>0</v>
      </c>
      <c r="O360" s="3" t="s">
        <v>20</v>
      </c>
      <c r="P360" s="3" t="str">
        <f t="array" ref="P360">INDEX(Items!B$2:B$1072,MATCH($O360,Items!$A$2:$A$1072,0))</f>
        <v xml:space="preserve"> </v>
      </c>
      <c r="Q360" s="3" t="str">
        <f t="array" ref="Q360">INDEX(Items!C$2:C$1072,MATCH($O360,Items!$A$2:$A$1072,0))</f>
        <v xml:space="preserve"> </v>
      </c>
      <c r="R360" s="3" t="str">
        <f t="array" ref="R360">INDEX(Items!D$2:D$1072,MATCH($O360,Items!$A$2:$A$1072,0))</f>
        <v xml:space="preserve"> </v>
      </c>
      <c r="S360" s="3"/>
    </row>
    <row r="361" spans="1:19" ht="15.75" customHeight="1" x14ac:dyDescent="0.25">
      <c r="A361" s="3">
        <f t="shared" si="17"/>
        <v>1</v>
      </c>
      <c r="B361" s="3" t="str">
        <f t="shared" si="22"/>
        <v/>
      </c>
      <c r="C361" s="3">
        <f t="shared" si="24"/>
        <v>1</v>
      </c>
      <c r="D361" s="4"/>
      <c r="E361" s="6"/>
      <c r="F361" s="3" t="e">
        <f t="array" ref="F361">INDEX(Establishment!B$2:B$1031,MATCH($E361,Establishment!$A$2:$A$1031,0))</f>
        <v>#N/A</v>
      </c>
      <c r="G361" s="3" t="e">
        <f t="array" ref="G361">INDEX(Establishment!C$2:C$1031,MATCH($E361,Establishment!$A$2:$A$1031,0))</f>
        <v>#N/A</v>
      </c>
      <c r="H361" s="3"/>
      <c r="I361" s="5"/>
      <c r="J361" s="3"/>
      <c r="K361" s="3"/>
      <c r="L361" s="5"/>
      <c r="M361" s="5">
        <f t="shared" si="25"/>
        <v>0</v>
      </c>
      <c r="N361" s="5">
        <f t="shared" si="26"/>
        <v>0</v>
      </c>
      <c r="O361" s="3" t="s">
        <v>20</v>
      </c>
      <c r="P361" s="3" t="str">
        <f t="array" ref="P361">INDEX(Items!B$2:B$1072,MATCH($O361,Items!$A$2:$A$1072,0))</f>
        <v xml:space="preserve"> </v>
      </c>
      <c r="Q361" s="3" t="str">
        <f t="array" ref="Q361">INDEX(Items!C$2:C$1072,MATCH($O361,Items!$A$2:$A$1072,0))</f>
        <v xml:space="preserve"> </v>
      </c>
      <c r="R361" s="3" t="str">
        <f t="array" ref="R361">INDEX(Items!D$2:D$1072,MATCH($O361,Items!$A$2:$A$1072,0))</f>
        <v xml:space="preserve"> </v>
      </c>
      <c r="S361" s="3"/>
    </row>
    <row r="362" spans="1:19" ht="15.75" customHeight="1" x14ac:dyDescent="0.25">
      <c r="A362" s="3">
        <f t="shared" si="17"/>
        <v>1</v>
      </c>
      <c r="B362" s="3" t="str">
        <f t="shared" si="22"/>
        <v/>
      </c>
      <c r="C362" s="3">
        <f t="shared" si="24"/>
        <v>1</v>
      </c>
      <c r="D362" s="4"/>
      <c r="E362" s="6"/>
      <c r="F362" s="3" t="e">
        <f t="array" ref="F362">INDEX(Establishment!B$2:B$1031,MATCH($E362,Establishment!$A$2:$A$1031,0))</f>
        <v>#N/A</v>
      </c>
      <c r="G362" s="3" t="e">
        <f t="array" ref="G362">INDEX(Establishment!C$2:C$1031,MATCH($E362,Establishment!$A$2:$A$1031,0))</f>
        <v>#N/A</v>
      </c>
      <c r="H362" s="3"/>
      <c r="I362" s="5"/>
      <c r="J362" s="3"/>
      <c r="K362" s="3"/>
      <c r="L362" s="5"/>
      <c r="M362" s="5">
        <f t="shared" si="25"/>
        <v>0</v>
      </c>
      <c r="N362" s="5">
        <f t="shared" si="26"/>
        <v>0</v>
      </c>
      <c r="O362" s="3" t="s">
        <v>20</v>
      </c>
      <c r="P362" s="3" t="str">
        <f t="array" ref="P362">INDEX(Items!B$2:B$1072,MATCH($O362,Items!$A$2:$A$1072,0))</f>
        <v xml:space="preserve"> </v>
      </c>
      <c r="Q362" s="3" t="str">
        <f t="array" ref="Q362">INDEX(Items!C$2:C$1072,MATCH($O362,Items!$A$2:$A$1072,0))</f>
        <v xml:space="preserve"> </v>
      </c>
      <c r="R362" s="3" t="str">
        <f t="array" ref="R362">INDEX(Items!D$2:D$1072,MATCH($O362,Items!$A$2:$A$1072,0))</f>
        <v xml:space="preserve"> </v>
      </c>
      <c r="S362" s="3"/>
    </row>
    <row r="363" spans="1:19" ht="15.75" customHeight="1" x14ac:dyDescent="0.25">
      <c r="A363" s="3">
        <f t="shared" si="17"/>
        <v>1</v>
      </c>
      <c r="B363" s="3" t="str">
        <f t="shared" si="22"/>
        <v/>
      </c>
      <c r="C363" s="3">
        <f t="shared" si="24"/>
        <v>1</v>
      </c>
      <c r="D363" s="4"/>
      <c r="E363" s="6"/>
      <c r="F363" s="3" t="e">
        <f t="array" ref="F363">INDEX(Establishment!B$2:B$1031,MATCH($E363,Establishment!$A$2:$A$1031,0))</f>
        <v>#N/A</v>
      </c>
      <c r="G363" s="3" t="e">
        <f t="array" ref="G363">INDEX(Establishment!C$2:C$1031,MATCH($E363,Establishment!$A$2:$A$1031,0))</f>
        <v>#N/A</v>
      </c>
      <c r="H363" s="3"/>
      <c r="I363" s="5"/>
      <c r="J363" s="3"/>
      <c r="K363" s="3"/>
      <c r="L363" s="5"/>
      <c r="M363" s="5">
        <f t="shared" si="25"/>
        <v>0</v>
      </c>
      <c r="N363" s="5">
        <f t="shared" si="26"/>
        <v>0</v>
      </c>
      <c r="O363" s="3" t="s">
        <v>20</v>
      </c>
      <c r="P363" s="3" t="str">
        <f t="array" ref="P363">INDEX(Items!B$2:B$1072,MATCH($O363,Items!$A$2:$A$1072,0))</f>
        <v xml:space="preserve"> </v>
      </c>
      <c r="Q363" s="3" t="str">
        <f t="array" ref="Q363">INDEX(Items!C$2:C$1072,MATCH($O363,Items!$A$2:$A$1072,0))</f>
        <v xml:space="preserve"> </v>
      </c>
      <c r="R363" s="3" t="str">
        <f t="array" ref="R363">INDEX(Items!D$2:D$1072,MATCH($O363,Items!$A$2:$A$1072,0))</f>
        <v xml:space="preserve"> </v>
      </c>
      <c r="S363" s="3"/>
    </row>
    <row r="364" spans="1:19" ht="15.75" customHeight="1" x14ac:dyDescent="0.25">
      <c r="A364" s="3">
        <f t="shared" si="17"/>
        <v>1</v>
      </c>
      <c r="B364" s="3" t="str">
        <f t="shared" si="22"/>
        <v/>
      </c>
      <c r="C364" s="3">
        <f t="shared" si="24"/>
        <v>1</v>
      </c>
      <c r="D364" s="4"/>
      <c r="E364" s="6"/>
      <c r="F364" s="3" t="e">
        <f t="array" ref="F364">INDEX(Establishment!B$2:B$1031,MATCH($E364,Establishment!$A$2:$A$1031,0))</f>
        <v>#N/A</v>
      </c>
      <c r="G364" s="3" t="e">
        <f t="array" ref="G364">INDEX(Establishment!C$2:C$1031,MATCH($E364,Establishment!$A$2:$A$1031,0))</f>
        <v>#N/A</v>
      </c>
      <c r="H364" s="3"/>
      <c r="I364" s="5"/>
      <c r="J364" s="3"/>
      <c r="K364" s="3"/>
      <c r="L364" s="5"/>
      <c r="M364" s="5">
        <f t="shared" si="25"/>
        <v>0</v>
      </c>
      <c r="N364" s="5">
        <f t="shared" si="26"/>
        <v>0</v>
      </c>
      <c r="O364" s="3" t="s">
        <v>20</v>
      </c>
      <c r="P364" s="3" t="str">
        <f t="array" ref="P364">INDEX(Items!B$2:B$1072,MATCH($O364,Items!$A$2:$A$1072,0))</f>
        <v xml:space="preserve"> </v>
      </c>
      <c r="Q364" s="3" t="str">
        <f t="array" ref="Q364">INDEX(Items!C$2:C$1072,MATCH($O364,Items!$A$2:$A$1072,0))</f>
        <v xml:space="preserve"> </v>
      </c>
      <c r="R364" s="3" t="str">
        <f t="array" ref="R364">INDEX(Items!D$2:D$1072,MATCH($O364,Items!$A$2:$A$1072,0))</f>
        <v xml:space="preserve"> </v>
      </c>
      <c r="S364" s="3"/>
    </row>
    <row r="365" spans="1:19" ht="15.75" customHeight="1" x14ac:dyDescent="0.25">
      <c r="A365" s="3">
        <f t="shared" si="17"/>
        <v>1</v>
      </c>
      <c r="B365" s="3" t="str">
        <f t="shared" si="22"/>
        <v/>
      </c>
      <c r="C365" s="3">
        <f t="shared" si="24"/>
        <v>1</v>
      </c>
      <c r="D365" s="4"/>
      <c r="E365" s="6"/>
      <c r="F365" s="3" t="e">
        <f t="array" ref="F365">INDEX(Establishment!B$2:B$1031,MATCH($E365,Establishment!$A$2:$A$1031,0))</f>
        <v>#N/A</v>
      </c>
      <c r="G365" s="3" t="e">
        <f t="array" ref="G365">INDEX(Establishment!C$2:C$1031,MATCH($E365,Establishment!$A$2:$A$1031,0))</f>
        <v>#N/A</v>
      </c>
      <c r="H365" s="3"/>
      <c r="I365" s="5"/>
      <c r="J365" s="3"/>
      <c r="K365" s="3"/>
      <c r="L365" s="5"/>
      <c r="M365" s="5">
        <f t="shared" si="25"/>
        <v>0</v>
      </c>
      <c r="N365" s="5">
        <f t="shared" si="26"/>
        <v>0</v>
      </c>
      <c r="O365" s="3" t="s">
        <v>20</v>
      </c>
      <c r="P365" s="3" t="str">
        <f t="array" ref="P365">INDEX(Items!B$2:B$1072,MATCH($O365,Items!$A$2:$A$1072,0))</f>
        <v xml:space="preserve"> </v>
      </c>
      <c r="Q365" s="3" t="str">
        <f t="array" ref="Q365">INDEX(Items!C$2:C$1072,MATCH($O365,Items!$A$2:$A$1072,0))</f>
        <v xml:space="preserve"> </v>
      </c>
      <c r="R365" s="3" t="str">
        <f t="array" ref="R365">INDEX(Items!D$2:D$1072,MATCH($O365,Items!$A$2:$A$1072,0))</f>
        <v xml:space="preserve"> </v>
      </c>
      <c r="S365" s="3"/>
    </row>
    <row r="366" spans="1:19" ht="15.75" customHeight="1" x14ac:dyDescent="0.25">
      <c r="A366" s="3">
        <f t="shared" si="17"/>
        <v>1</v>
      </c>
      <c r="B366" s="3" t="str">
        <f t="shared" si="22"/>
        <v/>
      </c>
      <c r="C366" s="3">
        <f t="shared" si="24"/>
        <v>1</v>
      </c>
      <c r="D366" s="4"/>
      <c r="E366" s="6"/>
      <c r="F366" s="3" t="e">
        <f t="array" ref="F366">INDEX(Establishment!B$2:B$1031,MATCH($E366,Establishment!$A$2:$A$1031,0))</f>
        <v>#N/A</v>
      </c>
      <c r="G366" s="3" t="e">
        <f t="array" ref="G366">INDEX(Establishment!C$2:C$1031,MATCH($E366,Establishment!$A$2:$A$1031,0))</f>
        <v>#N/A</v>
      </c>
      <c r="H366" s="3"/>
      <c r="I366" s="5"/>
      <c r="J366" s="3"/>
      <c r="K366" s="3"/>
      <c r="L366" s="5"/>
      <c r="M366" s="5">
        <f t="shared" si="25"/>
        <v>0</v>
      </c>
      <c r="N366" s="5">
        <f t="shared" si="26"/>
        <v>0</v>
      </c>
      <c r="O366" s="3" t="s">
        <v>20</v>
      </c>
      <c r="P366" s="3" t="str">
        <f t="array" ref="P366">INDEX(Items!B$2:B$1072,MATCH($O366,Items!$A$2:$A$1072,0))</f>
        <v xml:space="preserve"> </v>
      </c>
      <c r="Q366" s="3" t="str">
        <f t="array" ref="Q366">INDEX(Items!C$2:C$1072,MATCH($O366,Items!$A$2:$A$1072,0))</f>
        <v xml:space="preserve"> </v>
      </c>
      <c r="R366" s="3" t="str">
        <f t="array" ref="R366">INDEX(Items!D$2:D$1072,MATCH($O366,Items!$A$2:$A$1072,0))</f>
        <v xml:space="preserve"> </v>
      </c>
      <c r="S366" s="3"/>
    </row>
    <row r="367" spans="1:19" ht="15.75" customHeight="1" x14ac:dyDescent="0.25">
      <c r="A367" s="3">
        <f t="shared" si="17"/>
        <v>1</v>
      </c>
      <c r="B367" s="3" t="str">
        <f t="shared" si="22"/>
        <v/>
      </c>
      <c r="C367" s="3">
        <f t="shared" si="24"/>
        <v>1</v>
      </c>
      <c r="D367" s="4"/>
      <c r="E367" s="6"/>
      <c r="F367" s="3" t="e">
        <f t="array" ref="F367">INDEX(Establishment!B$2:B$1031,MATCH($E367,Establishment!$A$2:$A$1031,0))</f>
        <v>#N/A</v>
      </c>
      <c r="G367" s="3" t="e">
        <f t="array" ref="G367">INDEX(Establishment!C$2:C$1031,MATCH($E367,Establishment!$A$2:$A$1031,0))</f>
        <v>#N/A</v>
      </c>
      <c r="H367" s="3"/>
      <c r="I367" s="5"/>
      <c r="J367" s="3"/>
      <c r="K367" s="3"/>
      <c r="L367" s="5"/>
      <c r="M367" s="5">
        <f t="shared" si="25"/>
        <v>0</v>
      </c>
      <c r="N367" s="5">
        <f t="shared" si="26"/>
        <v>0</v>
      </c>
      <c r="O367" s="3" t="s">
        <v>20</v>
      </c>
      <c r="P367" s="3" t="str">
        <f t="array" ref="P367">INDEX(Items!B$2:B$1072,MATCH($O367,Items!$A$2:$A$1072,0))</f>
        <v xml:space="preserve"> </v>
      </c>
      <c r="Q367" s="3" t="str">
        <f t="array" ref="Q367">INDEX(Items!C$2:C$1072,MATCH($O367,Items!$A$2:$A$1072,0))</f>
        <v xml:space="preserve"> </v>
      </c>
      <c r="R367" s="3" t="str">
        <f t="array" ref="R367">INDEX(Items!D$2:D$1072,MATCH($O367,Items!$A$2:$A$1072,0))</f>
        <v xml:space="preserve"> </v>
      </c>
      <c r="S367" s="3"/>
    </row>
    <row r="368" spans="1:19" ht="15.75" customHeight="1" x14ac:dyDescent="0.25">
      <c r="A368" s="3">
        <f t="shared" si="17"/>
        <v>1</v>
      </c>
      <c r="B368" s="3" t="str">
        <f t="shared" si="22"/>
        <v/>
      </c>
      <c r="C368" s="3">
        <f t="shared" si="24"/>
        <v>1</v>
      </c>
      <c r="D368" s="4"/>
      <c r="E368" s="6"/>
      <c r="F368" s="3" t="e">
        <f t="array" ref="F368">INDEX(Establishment!B$2:B$1031,MATCH($E368,Establishment!$A$2:$A$1031,0))</f>
        <v>#N/A</v>
      </c>
      <c r="G368" s="3" t="e">
        <f t="array" ref="G368">INDEX(Establishment!C$2:C$1031,MATCH($E368,Establishment!$A$2:$A$1031,0))</f>
        <v>#N/A</v>
      </c>
      <c r="H368" s="3"/>
      <c r="I368" s="5"/>
      <c r="J368" s="3"/>
      <c r="K368" s="3"/>
      <c r="L368" s="5"/>
      <c r="M368" s="5">
        <f t="shared" si="25"/>
        <v>0</v>
      </c>
      <c r="N368" s="5">
        <f t="shared" si="26"/>
        <v>0</v>
      </c>
      <c r="O368" s="3" t="s">
        <v>20</v>
      </c>
      <c r="P368" s="3" t="str">
        <f t="array" ref="P368">INDEX(Items!B$2:B$1072,MATCH($O368,Items!$A$2:$A$1072,0))</f>
        <v xml:space="preserve"> </v>
      </c>
      <c r="Q368" s="3" t="str">
        <f t="array" ref="Q368">INDEX(Items!C$2:C$1072,MATCH($O368,Items!$A$2:$A$1072,0))</f>
        <v xml:space="preserve"> </v>
      </c>
      <c r="R368" s="3" t="str">
        <f t="array" ref="R368">INDEX(Items!D$2:D$1072,MATCH($O368,Items!$A$2:$A$1072,0))</f>
        <v xml:space="preserve"> </v>
      </c>
      <c r="S368" s="3"/>
    </row>
    <row r="369" spans="1:19" ht="15.75" customHeight="1" x14ac:dyDescent="0.25">
      <c r="A369" s="3">
        <f t="shared" si="17"/>
        <v>1</v>
      </c>
      <c r="B369" s="3" t="str">
        <f t="shared" si="22"/>
        <v/>
      </c>
      <c r="C369" s="3">
        <f t="shared" si="24"/>
        <v>1</v>
      </c>
      <c r="D369" s="4"/>
      <c r="E369" s="6"/>
      <c r="F369" s="3" t="e">
        <f t="array" ref="F369">INDEX(Establishment!B$2:B$1031,MATCH($E369,Establishment!$A$2:$A$1031,0))</f>
        <v>#N/A</v>
      </c>
      <c r="G369" s="3" t="e">
        <f t="array" ref="G369">INDEX(Establishment!C$2:C$1031,MATCH($E369,Establishment!$A$2:$A$1031,0))</f>
        <v>#N/A</v>
      </c>
      <c r="H369" s="3"/>
      <c r="I369" s="5"/>
      <c r="J369" s="3"/>
      <c r="K369" s="3"/>
      <c r="L369" s="5"/>
      <c r="M369" s="5">
        <f t="shared" si="25"/>
        <v>0</v>
      </c>
      <c r="N369" s="5">
        <f t="shared" si="26"/>
        <v>0</v>
      </c>
      <c r="O369" s="3" t="s">
        <v>20</v>
      </c>
      <c r="P369" s="3" t="str">
        <f t="array" ref="P369">INDEX(Items!B$2:B$1072,MATCH($O369,Items!$A$2:$A$1072,0))</f>
        <v xml:space="preserve"> </v>
      </c>
      <c r="Q369" s="3" t="str">
        <f t="array" ref="Q369">INDEX(Items!C$2:C$1072,MATCH($O369,Items!$A$2:$A$1072,0))</f>
        <v xml:space="preserve"> </v>
      </c>
      <c r="R369" s="3" t="str">
        <f t="array" ref="R369">INDEX(Items!D$2:D$1072,MATCH($O369,Items!$A$2:$A$1072,0))</f>
        <v xml:space="preserve"> </v>
      </c>
      <c r="S369" s="3"/>
    </row>
    <row r="370" spans="1:19" ht="15.75" customHeight="1" x14ac:dyDescent="0.25">
      <c r="A370" s="3">
        <f t="shared" si="17"/>
        <v>1</v>
      </c>
      <c r="B370" s="3" t="str">
        <f t="shared" si="22"/>
        <v/>
      </c>
      <c r="C370" s="3">
        <f t="shared" si="24"/>
        <v>1</v>
      </c>
      <c r="D370" s="4"/>
      <c r="E370" s="6"/>
      <c r="F370" s="3" t="e">
        <f t="array" ref="F370">INDEX(Establishment!B$2:B$1031,MATCH($E370,Establishment!$A$2:$A$1031,0))</f>
        <v>#N/A</v>
      </c>
      <c r="G370" s="3" t="e">
        <f t="array" ref="G370">INDEX(Establishment!C$2:C$1031,MATCH($E370,Establishment!$A$2:$A$1031,0))</f>
        <v>#N/A</v>
      </c>
      <c r="H370" s="3"/>
      <c r="I370" s="5"/>
      <c r="J370" s="3"/>
      <c r="K370" s="3"/>
      <c r="L370" s="5"/>
      <c r="M370" s="5">
        <f t="shared" si="25"/>
        <v>0</v>
      </c>
      <c r="N370" s="5">
        <f t="shared" si="26"/>
        <v>0</v>
      </c>
      <c r="O370" s="3" t="s">
        <v>20</v>
      </c>
      <c r="P370" s="3" t="str">
        <f t="array" ref="P370">INDEX(Items!B$2:B$1072,MATCH($O370,Items!$A$2:$A$1072,0))</f>
        <v xml:space="preserve"> </v>
      </c>
      <c r="Q370" s="3" t="str">
        <f t="array" ref="Q370">INDEX(Items!C$2:C$1072,MATCH($O370,Items!$A$2:$A$1072,0))</f>
        <v xml:space="preserve"> </v>
      </c>
      <c r="R370" s="3" t="str">
        <f t="array" ref="R370">INDEX(Items!D$2:D$1072,MATCH($O370,Items!$A$2:$A$1072,0))</f>
        <v xml:space="preserve"> </v>
      </c>
      <c r="S370" s="3"/>
    </row>
    <row r="371" spans="1:19" ht="15.75" customHeight="1" x14ac:dyDescent="0.25">
      <c r="A371" s="3">
        <f t="shared" si="17"/>
        <v>1</v>
      </c>
      <c r="B371" s="3" t="str">
        <f t="shared" si="22"/>
        <v/>
      </c>
      <c r="C371" s="3">
        <f t="shared" si="24"/>
        <v>1</v>
      </c>
      <c r="D371" s="4"/>
      <c r="E371" s="6"/>
      <c r="F371" s="3" t="e">
        <f t="array" ref="F371">INDEX(Establishment!B$2:B$1031,MATCH($E371,Establishment!$A$2:$A$1031,0))</f>
        <v>#N/A</v>
      </c>
      <c r="G371" s="3" t="e">
        <f t="array" ref="G371">INDEX(Establishment!C$2:C$1031,MATCH($E371,Establishment!$A$2:$A$1031,0))</f>
        <v>#N/A</v>
      </c>
      <c r="H371" s="3"/>
      <c r="I371" s="5"/>
      <c r="J371" s="3"/>
      <c r="K371" s="3"/>
      <c r="L371" s="5"/>
      <c r="M371" s="5">
        <f t="shared" si="25"/>
        <v>0</v>
      </c>
      <c r="N371" s="5">
        <f t="shared" si="26"/>
        <v>0</v>
      </c>
      <c r="O371" s="3" t="s">
        <v>20</v>
      </c>
      <c r="P371" s="3" t="str">
        <f t="array" ref="P371">INDEX(Items!B$2:B$1072,MATCH($O371,Items!$A$2:$A$1072,0))</f>
        <v xml:space="preserve"> </v>
      </c>
      <c r="Q371" s="3" t="str">
        <f t="array" ref="Q371">INDEX(Items!C$2:C$1072,MATCH($O371,Items!$A$2:$A$1072,0))</f>
        <v xml:space="preserve"> </v>
      </c>
      <c r="R371" s="3" t="str">
        <f t="array" ref="R371">INDEX(Items!D$2:D$1072,MATCH($O371,Items!$A$2:$A$1072,0))</f>
        <v xml:space="preserve"> </v>
      </c>
      <c r="S371" s="3"/>
    </row>
    <row r="372" spans="1:19" ht="15.75" customHeight="1" x14ac:dyDescent="0.25">
      <c r="A372" s="3">
        <f t="shared" si="17"/>
        <v>1</v>
      </c>
      <c r="B372" s="3" t="str">
        <f t="shared" si="22"/>
        <v/>
      </c>
      <c r="C372" s="3">
        <f t="shared" si="24"/>
        <v>1</v>
      </c>
      <c r="D372" s="4"/>
      <c r="E372" s="6"/>
      <c r="F372" s="3" t="e">
        <f t="array" ref="F372">INDEX(Establishment!B$2:B$1031,MATCH($E372,Establishment!$A$2:$A$1031,0))</f>
        <v>#N/A</v>
      </c>
      <c r="G372" s="3" t="e">
        <f t="array" ref="G372">INDEX(Establishment!C$2:C$1031,MATCH($E372,Establishment!$A$2:$A$1031,0))</f>
        <v>#N/A</v>
      </c>
      <c r="H372" s="3"/>
      <c r="I372" s="5"/>
      <c r="J372" s="3"/>
      <c r="K372" s="3"/>
      <c r="L372" s="5"/>
      <c r="M372" s="5">
        <f t="shared" si="25"/>
        <v>0</v>
      </c>
      <c r="N372" s="5">
        <f t="shared" si="26"/>
        <v>0</v>
      </c>
      <c r="O372" s="3" t="s">
        <v>20</v>
      </c>
      <c r="P372" s="3" t="str">
        <f t="array" ref="P372">INDEX(Items!B$2:B$1072,MATCH($O372,Items!$A$2:$A$1072,0))</f>
        <v xml:space="preserve"> </v>
      </c>
      <c r="Q372" s="3" t="str">
        <f t="array" ref="Q372">INDEX(Items!C$2:C$1072,MATCH($O372,Items!$A$2:$A$1072,0))</f>
        <v xml:space="preserve"> </v>
      </c>
      <c r="R372" s="3" t="str">
        <f t="array" ref="R372">INDEX(Items!D$2:D$1072,MATCH($O372,Items!$A$2:$A$1072,0))</f>
        <v xml:space="preserve"> </v>
      </c>
      <c r="S372" s="3"/>
    </row>
    <row r="373" spans="1:19" ht="15.75" customHeight="1" x14ac:dyDescent="0.25">
      <c r="A373" s="3">
        <f t="shared" si="17"/>
        <v>1</v>
      </c>
      <c r="B373" s="3" t="str">
        <f t="shared" si="22"/>
        <v/>
      </c>
      <c r="C373" s="3">
        <f t="shared" si="24"/>
        <v>1</v>
      </c>
      <c r="D373" s="4"/>
      <c r="E373" s="6"/>
      <c r="F373" s="3" t="e">
        <f t="array" ref="F373">INDEX(Establishment!B$2:B$1031,MATCH($E373,Establishment!$A$2:$A$1031,0))</f>
        <v>#N/A</v>
      </c>
      <c r="G373" s="3" t="e">
        <f t="array" ref="G373">INDEX(Establishment!C$2:C$1031,MATCH($E373,Establishment!$A$2:$A$1031,0))</f>
        <v>#N/A</v>
      </c>
      <c r="H373" s="3"/>
      <c r="I373" s="5"/>
      <c r="J373" s="3"/>
      <c r="K373" s="3"/>
      <c r="L373" s="5"/>
      <c r="M373" s="5">
        <f t="shared" si="25"/>
        <v>0</v>
      </c>
      <c r="N373" s="5">
        <f t="shared" si="26"/>
        <v>0</v>
      </c>
      <c r="O373" s="3" t="s">
        <v>20</v>
      </c>
      <c r="P373" s="3" t="str">
        <f t="array" ref="P373">INDEX(Items!B$2:B$1072,MATCH($O373,Items!$A$2:$A$1072,0))</f>
        <v xml:space="preserve"> </v>
      </c>
      <c r="Q373" s="3" t="str">
        <f t="array" ref="Q373">INDEX(Items!C$2:C$1072,MATCH($O373,Items!$A$2:$A$1072,0))</f>
        <v xml:space="preserve"> </v>
      </c>
      <c r="R373" s="3" t="str">
        <f t="array" ref="R373">INDEX(Items!D$2:D$1072,MATCH($O373,Items!$A$2:$A$1072,0))</f>
        <v xml:space="preserve"> </v>
      </c>
      <c r="S373" s="3"/>
    </row>
    <row r="374" spans="1:19" ht="15.75" customHeight="1" x14ac:dyDescent="0.25">
      <c r="A374" s="3">
        <f t="shared" si="17"/>
        <v>1</v>
      </c>
      <c r="B374" s="3" t="str">
        <f t="shared" si="22"/>
        <v/>
      </c>
      <c r="C374" s="3">
        <f t="shared" si="24"/>
        <v>1</v>
      </c>
      <c r="D374" s="4"/>
      <c r="E374" s="6"/>
      <c r="F374" s="3" t="e">
        <f t="array" ref="F374">INDEX(Establishment!B$2:B$1031,MATCH($E374,Establishment!$A$2:$A$1031,0))</f>
        <v>#N/A</v>
      </c>
      <c r="G374" s="3" t="e">
        <f t="array" ref="G374">INDEX(Establishment!C$2:C$1031,MATCH($E374,Establishment!$A$2:$A$1031,0))</f>
        <v>#N/A</v>
      </c>
      <c r="H374" s="3"/>
      <c r="I374" s="5"/>
      <c r="J374" s="3"/>
      <c r="K374" s="3"/>
      <c r="L374" s="5"/>
      <c r="M374" s="5">
        <f t="shared" si="25"/>
        <v>0</v>
      </c>
      <c r="N374" s="5">
        <f t="shared" si="26"/>
        <v>0</v>
      </c>
      <c r="O374" s="3" t="s">
        <v>20</v>
      </c>
      <c r="P374" s="3" t="str">
        <f t="array" ref="P374">INDEX(Items!B$2:B$1072,MATCH($O374,Items!$A$2:$A$1072,0))</f>
        <v xml:space="preserve"> </v>
      </c>
      <c r="Q374" s="3" t="str">
        <f t="array" ref="Q374">INDEX(Items!C$2:C$1072,MATCH($O374,Items!$A$2:$A$1072,0))</f>
        <v xml:space="preserve"> </v>
      </c>
      <c r="R374" s="3" t="str">
        <f t="array" ref="R374">INDEX(Items!D$2:D$1072,MATCH($O374,Items!$A$2:$A$1072,0))</f>
        <v xml:space="preserve"> </v>
      </c>
      <c r="S374" s="3"/>
    </row>
    <row r="375" spans="1:19" ht="15.75" customHeight="1" x14ac:dyDescent="0.25">
      <c r="A375" s="3">
        <f t="shared" si="17"/>
        <v>1</v>
      </c>
      <c r="B375" s="3" t="str">
        <f t="shared" si="22"/>
        <v/>
      </c>
      <c r="C375" s="3">
        <f t="shared" si="24"/>
        <v>1</v>
      </c>
      <c r="D375" s="4"/>
      <c r="E375" s="6"/>
      <c r="F375" s="3" t="e">
        <f t="array" ref="F375">INDEX(Establishment!B$2:B$1031,MATCH($E375,Establishment!$A$2:$A$1031,0))</f>
        <v>#N/A</v>
      </c>
      <c r="G375" s="3" t="e">
        <f t="array" ref="G375">INDEX(Establishment!C$2:C$1031,MATCH($E375,Establishment!$A$2:$A$1031,0))</f>
        <v>#N/A</v>
      </c>
      <c r="H375" s="3"/>
      <c r="I375" s="5"/>
      <c r="J375" s="3"/>
      <c r="K375" s="3"/>
      <c r="L375" s="5"/>
      <c r="M375" s="5">
        <f t="shared" si="25"/>
        <v>0</v>
      </c>
      <c r="N375" s="5">
        <f t="shared" si="26"/>
        <v>0</v>
      </c>
      <c r="O375" s="3" t="s">
        <v>20</v>
      </c>
      <c r="P375" s="3" t="str">
        <f t="array" ref="P375">INDEX(Items!B$2:B$1072,MATCH($O375,Items!$A$2:$A$1072,0))</f>
        <v xml:space="preserve"> </v>
      </c>
      <c r="Q375" s="3" t="str">
        <f t="array" ref="Q375">INDEX(Items!C$2:C$1072,MATCH($O375,Items!$A$2:$A$1072,0))</f>
        <v xml:space="preserve"> </v>
      </c>
      <c r="R375" s="3" t="str">
        <f t="array" ref="R375">INDEX(Items!D$2:D$1072,MATCH($O375,Items!$A$2:$A$1072,0))</f>
        <v xml:space="preserve"> </v>
      </c>
      <c r="S375" s="3"/>
    </row>
    <row r="376" spans="1:19" ht="15.75" customHeight="1" x14ac:dyDescent="0.25">
      <c r="A376" s="3">
        <f t="shared" si="17"/>
        <v>1</v>
      </c>
      <c r="B376" s="3" t="str">
        <f t="shared" si="22"/>
        <v/>
      </c>
      <c r="C376" s="3">
        <f t="shared" si="24"/>
        <v>1</v>
      </c>
      <c r="D376" s="4"/>
      <c r="E376" s="6"/>
      <c r="F376" s="3" t="e">
        <f t="array" ref="F376">INDEX(Establishment!B$2:B$1031,MATCH($E376,Establishment!$A$2:$A$1031,0))</f>
        <v>#N/A</v>
      </c>
      <c r="G376" s="3" t="e">
        <f t="array" ref="G376">INDEX(Establishment!C$2:C$1031,MATCH($E376,Establishment!$A$2:$A$1031,0))</f>
        <v>#N/A</v>
      </c>
      <c r="H376" s="3"/>
      <c r="I376" s="5"/>
      <c r="J376" s="3"/>
      <c r="K376" s="3"/>
      <c r="L376" s="5"/>
      <c r="M376" s="5">
        <f t="shared" si="25"/>
        <v>0</v>
      </c>
      <c r="N376" s="5">
        <f t="shared" si="26"/>
        <v>0</v>
      </c>
      <c r="O376" s="3" t="s">
        <v>20</v>
      </c>
      <c r="P376" s="3" t="str">
        <f t="array" ref="P376">INDEX(Items!B$2:B$1072,MATCH($O376,Items!$A$2:$A$1072,0))</f>
        <v xml:space="preserve"> </v>
      </c>
      <c r="Q376" s="3" t="str">
        <f t="array" ref="Q376">INDEX(Items!C$2:C$1072,MATCH($O376,Items!$A$2:$A$1072,0))</f>
        <v xml:space="preserve"> </v>
      </c>
      <c r="R376" s="3" t="str">
        <f t="array" ref="R376">INDEX(Items!D$2:D$1072,MATCH($O376,Items!$A$2:$A$1072,0))</f>
        <v xml:space="preserve"> </v>
      </c>
      <c r="S376" s="3"/>
    </row>
    <row r="377" spans="1:19" ht="15.75" customHeight="1" x14ac:dyDescent="0.25">
      <c r="A377" s="3">
        <f t="shared" si="17"/>
        <v>1</v>
      </c>
      <c r="B377" s="3" t="str">
        <f t="shared" si="22"/>
        <v/>
      </c>
      <c r="C377" s="3">
        <f t="shared" si="24"/>
        <v>1</v>
      </c>
      <c r="D377" s="4"/>
      <c r="E377" s="6"/>
      <c r="F377" s="3" t="e">
        <f t="array" ref="F377">INDEX(Establishment!B$2:B$1031,MATCH($E377,Establishment!$A$2:$A$1031,0))</f>
        <v>#N/A</v>
      </c>
      <c r="G377" s="3" t="e">
        <f t="array" ref="G377">INDEX(Establishment!C$2:C$1031,MATCH($E377,Establishment!$A$2:$A$1031,0))</f>
        <v>#N/A</v>
      </c>
      <c r="H377" s="3"/>
      <c r="I377" s="5"/>
      <c r="J377" s="3"/>
      <c r="K377" s="3"/>
      <c r="L377" s="5"/>
      <c r="M377" s="5">
        <f t="shared" si="25"/>
        <v>0</v>
      </c>
      <c r="N377" s="5">
        <f t="shared" si="26"/>
        <v>0</v>
      </c>
      <c r="O377" s="3" t="s">
        <v>20</v>
      </c>
      <c r="P377" s="3" t="str">
        <f t="array" ref="P377">INDEX(Items!B$2:B$1072,MATCH($O377,Items!$A$2:$A$1072,0))</f>
        <v xml:space="preserve"> </v>
      </c>
      <c r="Q377" s="3" t="str">
        <f t="array" ref="Q377">INDEX(Items!C$2:C$1072,MATCH($O377,Items!$A$2:$A$1072,0))</f>
        <v xml:space="preserve"> </v>
      </c>
      <c r="R377" s="3" t="str">
        <f t="array" ref="R377">INDEX(Items!D$2:D$1072,MATCH($O377,Items!$A$2:$A$1072,0))</f>
        <v xml:space="preserve"> </v>
      </c>
      <c r="S377" s="3"/>
    </row>
    <row r="378" spans="1:19" ht="15.75" customHeight="1" x14ac:dyDescent="0.25">
      <c r="A378" s="3">
        <f t="shared" si="17"/>
        <v>1</v>
      </c>
      <c r="B378" s="3" t="str">
        <f t="shared" si="22"/>
        <v/>
      </c>
      <c r="C378" s="3">
        <f t="shared" si="24"/>
        <v>1</v>
      </c>
      <c r="D378" s="4"/>
      <c r="E378" s="6"/>
      <c r="F378" s="3" t="e">
        <f t="array" ref="F378">INDEX(Establishment!B$2:B$1031,MATCH($E378,Establishment!$A$2:$A$1031,0))</f>
        <v>#N/A</v>
      </c>
      <c r="G378" s="3" t="e">
        <f t="array" ref="G378">INDEX(Establishment!C$2:C$1031,MATCH($E378,Establishment!$A$2:$A$1031,0))</f>
        <v>#N/A</v>
      </c>
      <c r="H378" s="3"/>
      <c r="I378" s="5"/>
      <c r="J378" s="3"/>
      <c r="K378" s="3"/>
      <c r="L378" s="5"/>
      <c r="M378" s="5">
        <f t="shared" si="25"/>
        <v>0</v>
      </c>
      <c r="N378" s="5">
        <f t="shared" si="26"/>
        <v>0</v>
      </c>
      <c r="O378" s="3" t="s">
        <v>20</v>
      </c>
      <c r="P378" s="3" t="str">
        <f t="array" ref="P378">INDEX(Items!B$2:B$1072,MATCH($O378,Items!$A$2:$A$1072,0))</f>
        <v xml:space="preserve"> </v>
      </c>
      <c r="Q378" s="3" t="str">
        <f t="array" ref="Q378">INDEX(Items!C$2:C$1072,MATCH($O378,Items!$A$2:$A$1072,0))</f>
        <v xml:space="preserve"> </v>
      </c>
      <c r="R378" s="3" t="str">
        <f t="array" ref="R378">INDEX(Items!D$2:D$1072,MATCH($O378,Items!$A$2:$A$1072,0))</f>
        <v xml:space="preserve"> </v>
      </c>
      <c r="S378" s="3"/>
    </row>
    <row r="379" spans="1:19" ht="15.75" customHeight="1" x14ac:dyDescent="0.25">
      <c r="A379" s="3">
        <f t="shared" si="17"/>
        <v>1</v>
      </c>
      <c r="B379" s="3" t="str">
        <f t="shared" si="22"/>
        <v/>
      </c>
      <c r="C379" s="3">
        <f t="shared" si="24"/>
        <v>1</v>
      </c>
      <c r="D379" s="4"/>
      <c r="E379" s="6"/>
      <c r="F379" s="3" t="e">
        <f t="array" ref="F379">INDEX(Establishment!B$2:B$1031,MATCH($E379,Establishment!$A$2:$A$1031,0))</f>
        <v>#N/A</v>
      </c>
      <c r="G379" s="3" t="e">
        <f t="array" ref="G379">INDEX(Establishment!C$2:C$1031,MATCH($E379,Establishment!$A$2:$A$1031,0))</f>
        <v>#N/A</v>
      </c>
      <c r="H379" s="3"/>
      <c r="I379" s="5"/>
      <c r="J379" s="3"/>
      <c r="K379" s="3"/>
      <c r="L379" s="5"/>
      <c r="M379" s="5">
        <f t="shared" si="25"/>
        <v>0</v>
      </c>
      <c r="N379" s="5">
        <f t="shared" si="26"/>
        <v>0</v>
      </c>
      <c r="O379" s="3" t="s">
        <v>20</v>
      </c>
      <c r="P379" s="3" t="str">
        <f t="array" ref="P379">INDEX(Items!B$2:B$1072,MATCH($O379,Items!$A$2:$A$1072,0))</f>
        <v xml:space="preserve"> </v>
      </c>
      <c r="Q379" s="3" t="str">
        <f t="array" ref="Q379">INDEX(Items!C$2:C$1072,MATCH($O379,Items!$A$2:$A$1072,0))</f>
        <v xml:space="preserve"> </v>
      </c>
      <c r="R379" s="3" t="str">
        <f t="array" ref="R379">INDEX(Items!D$2:D$1072,MATCH($O379,Items!$A$2:$A$1072,0))</f>
        <v xml:space="preserve"> </v>
      </c>
      <c r="S379" s="3"/>
    </row>
    <row r="380" spans="1:19" ht="15.75" customHeight="1" x14ac:dyDescent="0.25">
      <c r="A380" s="3">
        <f t="shared" si="17"/>
        <v>1</v>
      </c>
      <c r="B380" s="3" t="str">
        <f t="shared" si="22"/>
        <v/>
      </c>
      <c r="C380" s="3">
        <f t="shared" si="24"/>
        <v>1</v>
      </c>
      <c r="D380" s="4"/>
      <c r="E380" s="6"/>
      <c r="F380" s="3" t="e">
        <f t="array" ref="F380">INDEX(Establishment!B$2:B$1031,MATCH($E380,Establishment!$A$2:$A$1031,0))</f>
        <v>#N/A</v>
      </c>
      <c r="G380" s="3" t="e">
        <f t="array" ref="G380">INDEX(Establishment!C$2:C$1031,MATCH($E380,Establishment!$A$2:$A$1031,0))</f>
        <v>#N/A</v>
      </c>
      <c r="H380" s="3"/>
      <c r="I380" s="5"/>
      <c r="J380" s="3"/>
      <c r="K380" s="3"/>
      <c r="L380" s="5"/>
      <c r="M380" s="5">
        <f t="shared" si="25"/>
        <v>0</v>
      </c>
      <c r="N380" s="5">
        <f t="shared" si="26"/>
        <v>0</v>
      </c>
      <c r="O380" s="3" t="s">
        <v>20</v>
      </c>
      <c r="P380" s="3" t="str">
        <f t="array" ref="P380">INDEX(Items!B$2:B$1072,MATCH($O380,Items!$A$2:$A$1072,0))</f>
        <v xml:space="preserve"> </v>
      </c>
      <c r="Q380" s="3" t="str">
        <f t="array" ref="Q380">INDEX(Items!C$2:C$1072,MATCH($O380,Items!$A$2:$A$1072,0))</f>
        <v xml:space="preserve"> </v>
      </c>
      <c r="R380" s="3" t="str">
        <f t="array" ref="R380">INDEX(Items!D$2:D$1072,MATCH($O380,Items!$A$2:$A$1072,0))</f>
        <v xml:space="preserve"> </v>
      </c>
      <c r="S380" s="3"/>
    </row>
    <row r="381" spans="1:19" ht="15.75" customHeight="1" x14ac:dyDescent="0.25">
      <c r="A381" s="3">
        <f t="shared" si="17"/>
        <v>1</v>
      </c>
      <c r="B381" s="3" t="str">
        <f t="shared" si="22"/>
        <v/>
      </c>
      <c r="C381" s="3">
        <f t="shared" si="24"/>
        <v>1</v>
      </c>
      <c r="D381" s="4"/>
      <c r="E381" s="6"/>
      <c r="F381" s="3" t="e">
        <f t="array" ref="F381">INDEX(Establishment!B$2:B$1031,MATCH($E381,Establishment!$A$2:$A$1031,0))</f>
        <v>#N/A</v>
      </c>
      <c r="G381" s="3" t="e">
        <f t="array" ref="G381">INDEX(Establishment!C$2:C$1031,MATCH($E381,Establishment!$A$2:$A$1031,0))</f>
        <v>#N/A</v>
      </c>
      <c r="H381" s="3"/>
      <c r="I381" s="5"/>
      <c r="J381" s="3"/>
      <c r="K381" s="3"/>
      <c r="L381" s="5"/>
      <c r="M381" s="5">
        <f t="shared" si="25"/>
        <v>0</v>
      </c>
      <c r="N381" s="5">
        <f t="shared" si="26"/>
        <v>0</v>
      </c>
      <c r="O381" s="3" t="s">
        <v>20</v>
      </c>
      <c r="P381" s="3" t="str">
        <f t="array" ref="P381">INDEX(Items!B$2:B$1072,MATCH($O381,Items!$A$2:$A$1072,0))</f>
        <v xml:space="preserve"> </v>
      </c>
      <c r="Q381" s="3" t="str">
        <f t="array" ref="Q381">INDEX(Items!C$2:C$1072,MATCH($O381,Items!$A$2:$A$1072,0))</f>
        <v xml:space="preserve"> </v>
      </c>
      <c r="R381" s="3" t="str">
        <f t="array" ref="R381">INDEX(Items!D$2:D$1072,MATCH($O381,Items!$A$2:$A$1072,0))</f>
        <v xml:space="preserve"> </v>
      </c>
      <c r="S381" s="3"/>
    </row>
    <row r="382" spans="1:19" ht="15.75" customHeight="1" x14ac:dyDescent="0.25">
      <c r="A382" s="3">
        <f t="shared" si="17"/>
        <v>1</v>
      </c>
      <c r="B382" s="3" t="str">
        <f t="shared" si="22"/>
        <v/>
      </c>
      <c r="C382" s="3">
        <f t="shared" si="24"/>
        <v>1</v>
      </c>
      <c r="D382" s="4"/>
      <c r="E382" s="6"/>
      <c r="F382" s="3" t="e">
        <f t="array" ref="F382">INDEX(Establishment!B$2:B$1031,MATCH($E382,Establishment!$A$2:$A$1031,0))</f>
        <v>#N/A</v>
      </c>
      <c r="G382" s="3" t="e">
        <f t="array" ref="G382">INDEX(Establishment!C$2:C$1031,MATCH($E382,Establishment!$A$2:$A$1031,0))</f>
        <v>#N/A</v>
      </c>
      <c r="H382" s="3"/>
      <c r="I382" s="5"/>
      <c r="J382" s="3"/>
      <c r="K382" s="3"/>
      <c r="L382" s="5"/>
      <c r="M382" s="5">
        <f t="shared" si="25"/>
        <v>0</v>
      </c>
      <c r="N382" s="5">
        <f t="shared" si="26"/>
        <v>0</v>
      </c>
      <c r="O382" s="3" t="s">
        <v>20</v>
      </c>
      <c r="P382" s="3" t="str">
        <f t="array" ref="P382">INDEX(Items!B$2:B$1072,MATCH($O382,Items!$A$2:$A$1072,0))</f>
        <v xml:space="preserve"> </v>
      </c>
      <c r="Q382" s="3" t="str">
        <f t="array" ref="Q382">INDEX(Items!C$2:C$1072,MATCH($O382,Items!$A$2:$A$1072,0))</f>
        <v xml:space="preserve"> </v>
      </c>
      <c r="R382" s="3" t="str">
        <f t="array" ref="R382">INDEX(Items!D$2:D$1072,MATCH($O382,Items!$A$2:$A$1072,0))</f>
        <v xml:space="preserve"> </v>
      </c>
      <c r="S382" s="3"/>
    </row>
    <row r="383" spans="1:19" ht="15.75" customHeight="1" x14ac:dyDescent="0.25">
      <c r="A383" s="3">
        <f t="shared" si="17"/>
        <v>1</v>
      </c>
      <c r="B383" s="3" t="str">
        <f t="shared" si="22"/>
        <v/>
      </c>
      <c r="C383" s="3">
        <f t="shared" si="24"/>
        <v>1</v>
      </c>
      <c r="D383" s="4"/>
      <c r="E383" s="6"/>
      <c r="F383" s="3" t="e">
        <f t="array" ref="F383">INDEX(Establishment!B$2:B$1031,MATCH($E383,Establishment!$A$2:$A$1031,0))</f>
        <v>#N/A</v>
      </c>
      <c r="G383" s="3" t="e">
        <f t="array" ref="G383">INDEX(Establishment!C$2:C$1031,MATCH($E383,Establishment!$A$2:$A$1031,0))</f>
        <v>#N/A</v>
      </c>
      <c r="H383" s="3"/>
      <c r="I383" s="5"/>
      <c r="J383" s="3"/>
      <c r="K383" s="3"/>
      <c r="L383" s="5"/>
      <c r="M383" s="5">
        <f t="shared" si="25"/>
        <v>0</v>
      </c>
      <c r="N383" s="5">
        <f t="shared" si="26"/>
        <v>0</v>
      </c>
      <c r="O383" s="3" t="s">
        <v>20</v>
      </c>
      <c r="P383" s="3" t="str">
        <f t="array" ref="P383">INDEX(Items!B$2:B$1072,MATCH($O383,Items!$A$2:$A$1072,0))</f>
        <v xml:space="preserve"> </v>
      </c>
      <c r="Q383" s="3" t="str">
        <f t="array" ref="Q383">INDEX(Items!C$2:C$1072,MATCH($O383,Items!$A$2:$A$1072,0))</f>
        <v xml:space="preserve"> </v>
      </c>
      <c r="R383" s="3" t="str">
        <f t="array" ref="R383">INDEX(Items!D$2:D$1072,MATCH($O383,Items!$A$2:$A$1072,0))</f>
        <v xml:space="preserve"> </v>
      </c>
      <c r="S383" s="3"/>
    </row>
    <row r="384" spans="1:19" ht="15.75" customHeight="1" x14ac:dyDescent="0.25">
      <c r="A384" s="3">
        <f t="shared" si="17"/>
        <v>1</v>
      </c>
      <c r="B384" s="3" t="str">
        <f t="shared" si="22"/>
        <v/>
      </c>
      <c r="C384" s="3">
        <f t="shared" si="24"/>
        <v>1</v>
      </c>
      <c r="D384" s="4"/>
      <c r="E384" s="6"/>
      <c r="F384" s="3" t="e">
        <f t="array" ref="F384">INDEX(Establishment!B$2:B$1031,MATCH($E384,Establishment!$A$2:$A$1031,0))</f>
        <v>#N/A</v>
      </c>
      <c r="G384" s="3" t="e">
        <f t="array" ref="G384">INDEX(Establishment!C$2:C$1031,MATCH($E384,Establishment!$A$2:$A$1031,0))</f>
        <v>#N/A</v>
      </c>
      <c r="H384" s="3"/>
      <c r="I384" s="5"/>
      <c r="J384" s="3"/>
      <c r="K384" s="3"/>
      <c r="L384" s="5"/>
      <c r="M384" s="5">
        <f t="shared" si="25"/>
        <v>0</v>
      </c>
      <c r="N384" s="5">
        <f t="shared" si="26"/>
        <v>0</v>
      </c>
      <c r="O384" s="3" t="s">
        <v>20</v>
      </c>
      <c r="P384" s="3" t="str">
        <f t="array" ref="P384">INDEX(Items!B$2:B$1072,MATCH($O384,Items!$A$2:$A$1072,0))</f>
        <v xml:space="preserve"> </v>
      </c>
      <c r="Q384" s="3" t="str">
        <f t="array" ref="Q384">INDEX(Items!C$2:C$1072,MATCH($O384,Items!$A$2:$A$1072,0))</f>
        <v xml:space="preserve"> </v>
      </c>
      <c r="R384" s="3" t="str">
        <f t="array" ref="R384">INDEX(Items!D$2:D$1072,MATCH($O384,Items!$A$2:$A$1072,0))</f>
        <v xml:space="preserve"> </v>
      </c>
      <c r="S384" s="3"/>
    </row>
    <row r="385" spans="1:19" ht="15.75" customHeight="1" x14ac:dyDescent="0.25">
      <c r="A385" s="3">
        <f t="shared" si="17"/>
        <v>1</v>
      </c>
      <c r="B385" s="3" t="str">
        <f t="shared" si="22"/>
        <v/>
      </c>
      <c r="C385" s="3">
        <f t="shared" si="24"/>
        <v>1</v>
      </c>
      <c r="D385" s="4"/>
      <c r="E385" s="6"/>
      <c r="F385" s="3" t="e">
        <f t="array" ref="F385">INDEX(Establishment!B$2:B$1031,MATCH($E385,Establishment!$A$2:$A$1031,0))</f>
        <v>#N/A</v>
      </c>
      <c r="G385" s="3" t="e">
        <f t="array" ref="G385">INDEX(Establishment!C$2:C$1031,MATCH($E385,Establishment!$A$2:$A$1031,0))</f>
        <v>#N/A</v>
      </c>
      <c r="H385" s="3"/>
      <c r="I385" s="5"/>
      <c r="J385" s="3"/>
      <c r="K385" s="3"/>
      <c r="L385" s="5"/>
      <c r="M385" s="5">
        <f t="shared" si="25"/>
        <v>0</v>
      </c>
      <c r="N385" s="5">
        <f t="shared" si="26"/>
        <v>0</v>
      </c>
      <c r="O385" s="3" t="s">
        <v>20</v>
      </c>
      <c r="P385" s="3" t="str">
        <f t="array" ref="P385">INDEX(Items!B$2:B$1072,MATCH($O385,Items!$A$2:$A$1072,0))</f>
        <v xml:space="preserve"> </v>
      </c>
      <c r="Q385" s="3" t="str">
        <f t="array" ref="Q385">INDEX(Items!C$2:C$1072,MATCH($O385,Items!$A$2:$A$1072,0))</f>
        <v xml:space="preserve"> </v>
      </c>
      <c r="R385" s="3" t="str">
        <f t="array" ref="R385">INDEX(Items!D$2:D$1072,MATCH($O385,Items!$A$2:$A$1072,0))</f>
        <v xml:space="preserve"> </v>
      </c>
      <c r="S385" s="3"/>
    </row>
    <row r="386" spans="1:19" ht="15.75" customHeight="1" x14ac:dyDescent="0.25">
      <c r="A386" s="3">
        <f t="shared" si="17"/>
        <v>1</v>
      </c>
      <c r="B386" s="3" t="str">
        <f t="shared" si="22"/>
        <v/>
      </c>
      <c r="C386" s="3">
        <f t="shared" si="24"/>
        <v>1</v>
      </c>
      <c r="D386" s="4"/>
      <c r="E386" s="6"/>
      <c r="F386" s="3" t="e">
        <f t="array" ref="F386">INDEX(Establishment!B$2:B$1031,MATCH($E386,Establishment!$A$2:$A$1031,0))</f>
        <v>#N/A</v>
      </c>
      <c r="G386" s="3" t="e">
        <f t="array" ref="G386">INDEX(Establishment!C$2:C$1031,MATCH($E386,Establishment!$A$2:$A$1031,0))</f>
        <v>#N/A</v>
      </c>
      <c r="H386" s="3"/>
      <c r="I386" s="5"/>
      <c r="J386" s="3"/>
      <c r="K386" s="3"/>
      <c r="L386" s="5"/>
      <c r="M386" s="5">
        <f t="shared" si="25"/>
        <v>0</v>
      </c>
      <c r="N386" s="5">
        <f t="shared" si="26"/>
        <v>0</v>
      </c>
      <c r="O386" s="3" t="s">
        <v>20</v>
      </c>
      <c r="P386" s="3" t="str">
        <f t="array" ref="P386">INDEX(Items!B$2:B$1072,MATCH($O386,Items!$A$2:$A$1072,0))</f>
        <v xml:space="preserve"> </v>
      </c>
      <c r="Q386" s="3" t="str">
        <f t="array" ref="Q386">INDEX(Items!C$2:C$1072,MATCH($O386,Items!$A$2:$A$1072,0))</f>
        <v xml:space="preserve"> </v>
      </c>
      <c r="R386" s="3" t="str">
        <f t="array" ref="R386">INDEX(Items!D$2:D$1072,MATCH($O386,Items!$A$2:$A$1072,0))</f>
        <v xml:space="preserve"> </v>
      </c>
      <c r="S386" s="3"/>
    </row>
    <row r="387" spans="1:19" ht="15.75" customHeight="1" x14ac:dyDescent="0.25">
      <c r="A387" s="3">
        <f t="shared" si="17"/>
        <v>1</v>
      </c>
      <c r="B387" s="3" t="str">
        <f t="shared" si="22"/>
        <v/>
      </c>
      <c r="C387" s="3">
        <f t="shared" si="24"/>
        <v>1</v>
      </c>
      <c r="D387" s="4"/>
      <c r="E387" s="6"/>
      <c r="F387" s="3" t="e">
        <f t="array" ref="F387">INDEX(Establishment!B$2:B$1031,MATCH($E387,Establishment!$A$2:$A$1031,0))</f>
        <v>#N/A</v>
      </c>
      <c r="G387" s="3" t="e">
        <f t="array" ref="G387">INDEX(Establishment!C$2:C$1031,MATCH($E387,Establishment!$A$2:$A$1031,0))</f>
        <v>#N/A</v>
      </c>
      <c r="H387" s="3"/>
      <c r="I387" s="5"/>
      <c r="J387" s="3"/>
      <c r="K387" s="3"/>
      <c r="L387" s="5"/>
      <c r="M387" s="5">
        <f t="shared" si="25"/>
        <v>0</v>
      </c>
      <c r="N387" s="5">
        <f t="shared" si="26"/>
        <v>0</v>
      </c>
      <c r="O387" s="3" t="s">
        <v>20</v>
      </c>
      <c r="P387" s="3" t="str">
        <f t="array" ref="P387">INDEX(Items!B$2:B$1072,MATCH($O387,Items!$A$2:$A$1072,0))</f>
        <v xml:space="preserve"> </v>
      </c>
      <c r="Q387" s="3" t="str">
        <f t="array" ref="Q387">INDEX(Items!C$2:C$1072,MATCH($O387,Items!$A$2:$A$1072,0))</f>
        <v xml:space="preserve"> </v>
      </c>
      <c r="R387" s="3" t="str">
        <f t="array" ref="R387">INDEX(Items!D$2:D$1072,MATCH($O387,Items!$A$2:$A$1072,0))</f>
        <v xml:space="preserve"> </v>
      </c>
      <c r="S387" s="3"/>
    </row>
    <row r="388" spans="1:19" ht="15.75" customHeight="1" x14ac:dyDescent="0.25">
      <c r="A388" s="3">
        <f t="shared" si="17"/>
        <v>1</v>
      </c>
      <c r="B388" s="3" t="str">
        <f t="shared" si="22"/>
        <v/>
      </c>
      <c r="C388" s="3">
        <f t="shared" si="24"/>
        <v>1</v>
      </c>
      <c r="D388" s="4"/>
      <c r="E388" s="6"/>
      <c r="F388" s="3" t="e">
        <f t="array" ref="F388">INDEX(Establishment!B$2:B$1031,MATCH($E388,Establishment!$A$2:$A$1031,0))</f>
        <v>#N/A</v>
      </c>
      <c r="G388" s="3" t="e">
        <f t="array" ref="G388">INDEX(Establishment!C$2:C$1031,MATCH($E388,Establishment!$A$2:$A$1031,0))</f>
        <v>#N/A</v>
      </c>
      <c r="H388" s="3"/>
      <c r="I388" s="5"/>
      <c r="J388" s="3"/>
      <c r="K388" s="3"/>
      <c r="L388" s="5"/>
      <c r="M388" s="5">
        <f t="shared" si="25"/>
        <v>0</v>
      </c>
      <c r="N388" s="5">
        <f t="shared" si="26"/>
        <v>0</v>
      </c>
      <c r="O388" s="3" t="s">
        <v>20</v>
      </c>
      <c r="P388" s="3" t="str">
        <f t="array" ref="P388">INDEX(Items!B$2:B$1072,MATCH($O388,Items!$A$2:$A$1072,0))</f>
        <v xml:space="preserve"> </v>
      </c>
      <c r="Q388" s="3" t="str">
        <f t="array" ref="Q388">INDEX(Items!C$2:C$1072,MATCH($O388,Items!$A$2:$A$1072,0))</f>
        <v xml:space="preserve"> </v>
      </c>
      <c r="R388" s="3" t="str">
        <f t="array" ref="R388">INDEX(Items!D$2:D$1072,MATCH($O388,Items!$A$2:$A$1072,0))</f>
        <v xml:space="preserve"> </v>
      </c>
      <c r="S388" s="3"/>
    </row>
    <row r="389" spans="1:19" ht="15.75" customHeight="1" x14ac:dyDescent="0.25">
      <c r="A389" s="3">
        <f t="shared" si="17"/>
        <v>1</v>
      </c>
      <c r="B389" s="3" t="str">
        <f t="shared" si="22"/>
        <v/>
      </c>
      <c r="C389" s="3">
        <f t="shared" si="24"/>
        <v>1</v>
      </c>
      <c r="D389" s="4"/>
      <c r="E389" s="6"/>
      <c r="F389" s="3" t="e">
        <f t="array" ref="F389">INDEX(Establishment!B$2:B$1031,MATCH($E389,Establishment!$A$2:$A$1031,0))</f>
        <v>#N/A</v>
      </c>
      <c r="G389" s="3" t="e">
        <f t="array" ref="G389">INDEX(Establishment!C$2:C$1031,MATCH($E389,Establishment!$A$2:$A$1031,0))</f>
        <v>#N/A</v>
      </c>
      <c r="H389" s="3"/>
      <c r="I389" s="5"/>
      <c r="J389" s="3"/>
      <c r="K389" s="3"/>
      <c r="L389" s="5"/>
      <c r="M389" s="5">
        <f t="shared" si="25"/>
        <v>0</v>
      </c>
      <c r="N389" s="5">
        <f t="shared" si="26"/>
        <v>0</v>
      </c>
      <c r="O389" s="3" t="s">
        <v>20</v>
      </c>
      <c r="P389" s="3" t="str">
        <f t="array" ref="P389">INDEX(Items!B$2:B$1072,MATCH($O389,Items!$A$2:$A$1072,0))</f>
        <v xml:space="preserve"> </v>
      </c>
      <c r="Q389" s="3" t="str">
        <f t="array" ref="Q389">INDEX(Items!C$2:C$1072,MATCH($O389,Items!$A$2:$A$1072,0))</f>
        <v xml:space="preserve"> </v>
      </c>
      <c r="R389" s="3" t="str">
        <f t="array" ref="R389">INDEX(Items!D$2:D$1072,MATCH($O389,Items!$A$2:$A$1072,0))</f>
        <v xml:space="preserve"> </v>
      </c>
      <c r="S389" s="3"/>
    </row>
    <row r="390" spans="1:19" ht="15.75" customHeight="1" x14ac:dyDescent="0.25">
      <c r="A390" s="3">
        <f t="shared" si="17"/>
        <v>1</v>
      </c>
      <c r="B390" s="3" t="str">
        <f t="shared" si="22"/>
        <v/>
      </c>
      <c r="C390" s="3">
        <f t="shared" si="24"/>
        <v>1</v>
      </c>
      <c r="D390" s="4"/>
      <c r="E390" s="6"/>
      <c r="F390" s="3" t="e">
        <f t="array" ref="F390">INDEX(Establishment!B$2:B$1031,MATCH($E390,Establishment!$A$2:$A$1031,0))</f>
        <v>#N/A</v>
      </c>
      <c r="G390" s="3" t="e">
        <f t="array" ref="G390">INDEX(Establishment!C$2:C$1031,MATCH($E390,Establishment!$A$2:$A$1031,0))</f>
        <v>#N/A</v>
      </c>
      <c r="H390" s="3"/>
      <c r="I390" s="5"/>
      <c r="J390" s="3"/>
      <c r="K390" s="3"/>
      <c r="L390" s="5"/>
      <c r="M390" s="5">
        <f t="shared" si="25"/>
        <v>0</v>
      </c>
      <c r="N390" s="5">
        <f t="shared" si="26"/>
        <v>0</v>
      </c>
      <c r="O390" s="3" t="s">
        <v>20</v>
      </c>
      <c r="P390" s="3" t="str">
        <f t="array" ref="P390">INDEX(Items!B$2:B$1072,MATCH($O390,Items!$A$2:$A$1072,0))</f>
        <v xml:space="preserve"> </v>
      </c>
      <c r="Q390" s="3" t="str">
        <f t="array" ref="Q390">INDEX(Items!C$2:C$1072,MATCH($O390,Items!$A$2:$A$1072,0))</f>
        <v xml:space="preserve"> </v>
      </c>
      <c r="R390" s="3" t="str">
        <f t="array" ref="R390">INDEX(Items!D$2:D$1072,MATCH($O390,Items!$A$2:$A$1072,0))</f>
        <v xml:space="preserve"> </v>
      </c>
      <c r="S390" s="3"/>
    </row>
    <row r="391" spans="1:19" ht="15.75" customHeight="1" x14ac:dyDescent="0.25">
      <c r="A391" s="3">
        <f t="shared" si="17"/>
        <v>1</v>
      </c>
      <c r="B391" s="3" t="str">
        <f t="shared" si="22"/>
        <v/>
      </c>
      <c r="C391" s="3">
        <f t="shared" si="24"/>
        <v>1</v>
      </c>
      <c r="D391" s="4"/>
      <c r="E391" s="6"/>
      <c r="F391" s="3" t="e">
        <f t="array" ref="F391">INDEX(Establishment!B$2:B$1031,MATCH($E391,Establishment!$A$2:$A$1031,0))</f>
        <v>#N/A</v>
      </c>
      <c r="G391" s="3" t="e">
        <f t="array" ref="G391">INDEX(Establishment!C$2:C$1031,MATCH($E391,Establishment!$A$2:$A$1031,0))</f>
        <v>#N/A</v>
      </c>
      <c r="H391" s="3"/>
      <c r="I391" s="5"/>
      <c r="J391" s="3"/>
      <c r="K391" s="3"/>
      <c r="L391" s="5"/>
      <c r="M391" s="5">
        <f t="shared" si="25"/>
        <v>0</v>
      </c>
      <c r="N391" s="5">
        <f t="shared" si="26"/>
        <v>0</v>
      </c>
      <c r="O391" s="3" t="s">
        <v>20</v>
      </c>
      <c r="P391" s="3" t="str">
        <f t="array" ref="P391">INDEX(Items!B$2:B$1072,MATCH($O391,Items!$A$2:$A$1072,0))</f>
        <v xml:space="preserve"> </v>
      </c>
      <c r="Q391" s="3" t="str">
        <f t="array" ref="Q391">INDEX(Items!C$2:C$1072,MATCH($O391,Items!$A$2:$A$1072,0))</f>
        <v xml:space="preserve"> </v>
      </c>
      <c r="R391" s="3" t="str">
        <f t="array" ref="R391">INDEX(Items!D$2:D$1072,MATCH($O391,Items!$A$2:$A$1072,0))</f>
        <v xml:space="preserve"> </v>
      </c>
      <c r="S391" s="3"/>
    </row>
    <row r="392" spans="1:19" ht="15.75" customHeight="1" x14ac:dyDescent="0.25">
      <c r="A392" s="3">
        <f t="shared" si="17"/>
        <v>1</v>
      </c>
      <c r="B392" s="3" t="str">
        <f t="shared" si="22"/>
        <v/>
      </c>
      <c r="C392" s="3">
        <f t="shared" si="24"/>
        <v>1</v>
      </c>
      <c r="D392" s="4"/>
      <c r="E392" s="6"/>
      <c r="F392" s="3" t="e">
        <f t="array" ref="F392">INDEX(Establishment!B$2:B$1031,MATCH($E392,Establishment!$A$2:$A$1031,0))</f>
        <v>#N/A</v>
      </c>
      <c r="G392" s="3" t="e">
        <f t="array" ref="G392">INDEX(Establishment!C$2:C$1031,MATCH($E392,Establishment!$A$2:$A$1031,0))</f>
        <v>#N/A</v>
      </c>
      <c r="H392" s="3"/>
      <c r="I392" s="5"/>
      <c r="J392" s="3"/>
      <c r="K392" s="3"/>
      <c r="L392" s="5"/>
      <c r="M392" s="5">
        <f t="shared" si="25"/>
        <v>0</v>
      </c>
      <c r="N392" s="5">
        <f t="shared" si="26"/>
        <v>0</v>
      </c>
      <c r="O392" s="3" t="s">
        <v>20</v>
      </c>
      <c r="P392" s="3" t="str">
        <f t="array" ref="P392">INDEX(Items!B$2:B$1072,MATCH($O392,Items!$A$2:$A$1072,0))</f>
        <v xml:space="preserve"> </v>
      </c>
      <c r="Q392" s="3" t="str">
        <f t="array" ref="Q392">INDEX(Items!C$2:C$1072,MATCH($O392,Items!$A$2:$A$1072,0))</f>
        <v xml:space="preserve"> </v>
      </c>
      <c r="R392" s="3" t="str">
        <f t="array" ref="R392">INDEX(Items!D$2:D$1072,MATCH($O392,Items!$A$2:$A$1072,0))</f>
        <v xml:space="preserve"> </v>
      </c>
      <c r="S392" s="3"/>
    </row>
    <row r="393" spans="1:19" ht="15.75" customHeight="1" x14ac:dyDescent="0.25">
      <c r="A393" s="3">
        <f t="shared" si="17"/>
        <v>1</v>
      </c>
      <c r="B393" s="3" t="str">
        <f t="shared" si="22"/>
        <v/>
      </c>
      <c r="C393" s="3">
        <f t="shared" si="24"/>
        <v>1</v>
      </c>
      <c r="D393" s="4"/>
      <c r="E393" s="6"/>
      <c r="F393" s="3" t="e">
        <f t="array" ref="F393">INDEX(Establishment!B$2:B$1031,MATCH($E393,Establishment!$A$2:$A$1031,0))</f>
        <v>#N/A</v>
      </c>
      <c r="G393" s="3" t="e">
        <f t="array" ref="G393">INDEX(Establishment!C$2:C$1031,MATCH($E393,Establishment!$A$2:$A$1031,0))</f>
        <v>#N/A</v>
      </c>
      <c r="H393" s="3"/>
      <c r="I393" s="5"/>
      <c r="J393" s="3"/>
      <c r="K393" s="3"/>
      <c r="L393" s="5"/>
      <c r="M393" s="5">
        <f t="shared" si="25"/>
        <v>0</v>
      </c>
      <c r="N393" s="5">
        <f t="shared" si="26"/>
        <v>0</v>
      </c>
      <c r="O393" s="3" t="s">
        <v>20</v>
      </c>
      <c r="P393" s="3" t="str">
        <f t="array" ref="P393">INDEX(Items!B$2:B$1072,MATCH($O393,Items!$A$2:$A$1072,0))</f>
        <v xml:space="preserve"> </v>
      </c>
      <c r="Q393" s="3" t="str">
        <f t="array" ref="Q393">INDEX(Items!C$2:C$1072,MATCH($O393,Items!$A$2:$A$1072,0))</f>
        <v xml:space="preserve"> </v>
      </c>
      <c r="R393" s="3" t="str">
        <f t="array" ref="R393">INDEX(Items!D$2:D$1072,MATCH($O393,Items!$A$2:$A$1072,0))</f>
        <v xml:space="preserve"> </v>
      </c>
      <c r="S393" s="3"/>
    </row>
    <row r="394" spans="1:19" ht="15.75" customHeight="1" x14ac:dyDescent="0.25">
      <c r="A394" s="3">
        <f t="shared" si="17"/>
        <v>1</v>
      </c>
      <c r="B394" s="3" t="str">
        <f t="shared" si="22"/>
        <v/>
      </c>
      <c r="C394" s="3">
        <f t="shared" si="24"/>
        <v>1</v>
      </c>
      <c r="D394" s="4"/>
      <c r="E394" s="6"/>
      <c r="F394" s="3" t="e">
        <f t="array" ref="F394">INDEX(Establishment!B$2:B$1031,MATCH($E394,Establishment!$A$2:$A$1031,0))</f>
        <v>#N/A</v>
      </c>
      <c r="G394" s="3" t="e">
        <f t="array" ref="G394">INDEX(Establishment!C$2:C$1031,MATCH($E394,Establishment!$A$2:$A$1031,0))</f>
        <v>#N/A</v>
      </c>
      <c r="H394" s="3"/>
      <c r="I394" s="5"/>
      <c r="J394" s="3"/>
      <c r="K394" s="3"/>
      <c r="L394" s="5"/>
      <c r="M394" s="5">
        <f t="shared" si="25"/>
        <v>0</v>
      </c>
      <c r="N394" s="5">
        <f t="shared" si="26"/>
        <v>0</v>
      </c>
      <c r="O394" s="3" t="s">
        <v>20</v>
      </c>
      <c r="P394" s="3" t="str">
        <f t="array" ref="P394">INDEX(Items!B$2:B$1072,MATCH($O394,Items!$A$2:$A$1072,0))</f>
        <v xml:space="preserve"> </v>
      </c>
      <c r="Q394" s="3" t="str">
        <f t="array" ref="Q394">INDEX(Items!C$2:C$1072,MATCH($O394,Items!$A$2:$A$1072,0))</f>
        <v xml:space="preserve"> </v>
      </c>
      <c r="R394" s="3" t="str">
        <f t="array" ref="R394">INDEX(Items!D$2:D$1072,MATCH($O394,Items!$A$2:$A$1072,0))</f>
        <v xml:space="preserve"> </v>
      </c>
      <c r="S394" s="3"/>
    </row>
    <row r="395" spans="1:19" ht="15.75" customHeight="1" x14ac:dyDescent="0.25">
      <c r="A395" s="3">
        <f t="shared" si="17"/>
        <v>1</v>
      </c>
      <c r="B395" s="3" t="str">
        <f t="shared" si="22"/>
        <v/>
      </c>
      <c r="C395" s="3">
        <f t="shared" si="24"/>
        <v>1</v>
      </c>
      <c r="D395" s="4"/>
      <c r="E395" s="6"/>
      <c r="F395" s="3" t="e">
        <f t="array" ref="F395">INDEX(Establishment!B$2:B$1031,MATCH($E395,Establishment!$A$2:$A$1031,0))</f>
        <v>#N/A</v>
      </c>
      <c r="G395" s="3" t="e">
        <f t="array" ref="G395">INDEX(Establishment!C$2:C$1031,MATCH($E395,Establishment!$A$2:$A$1031,0))</f>
        <v>#N/A</v>
      </c>
      <c r="H395" s="3"/>
      <c r="I395" s="5"/>
      <c r="J395" s="3"/>
      <c r="K395" s="3"/>
      <c r="L395" s="5"/>
      <c r="M395" s="5">
        <f t="shared" si="25"/>
        <v>0</v>
      </c>
      <c r="N395" s="5">
        <f t="shared" si="26"/>
        <v>0</v>
      </c>
      <c r="O395" s="3" t="s">
        <v>20</v>
      </c>
      <c r="P395" s="3" t="str">
        <f t="array" ref="P395">INDEX(Items!B$2:B$1072,MATCH($O395,Items!$A$2:$A$1072,0))</f>
        <v xml:space="preserve"> </v>
      </c>
      <c r="Q395" s="3" t="str">
        <f t="array" ref="Q395">INDEX(Items!C$2:C$1072,MATCH($O395,Items!$A$2:$A$1072,0))</f>
        <v xml:space="preserve"> </v>
      </c>
      <c r="R395" s="3" t="str">
        <f t="array" ref="R395">INDEX(Items!D$2:D$1072,MATCH($O395,Items!$A$2:$A$1072,0))</f>
        <v xml:space="preserve"> </v>
      </c>
      <c r="S395" s="3"/>
    </row>
    <row r="396" spans="1:19" ht="15.75" customHeight="1" x14ac:dyDescent="0.25">
      <c r="A396" s="3">
        <f t="shared" si="17"/>
        <v>1</v>
      </c>
      <c r="B396" s="3" t="str">
        <f t="shared" si="22"/>
        <v/>
      </c>
      <c r="C396" s="3">
        <f t="shared" si="24"/>
        <v>1</v>
      </c>
      <c r="D396" s="4"/>
      <c r="E396" s="6"/>
      <c r="F396" s="3" t="e">
        <f t="array" ref="F396">INDEX(Establishment!B$2:B$1031,MATCH($E396,Establishment!$A$2:$A$1031,0))</f>
        <v>#N/A</v>
      </c>
      <c r="G396" s="3" t="e">
        <f t="array" ref="G396">INDEX(Establishment!C$2:C$1031,MATCH($E396,Establishment!$A$2:$A$1031,0))</f>
        <v>#N/A</v>
      </c>
      <c r="H396" s="3"/>
      <c r="I396" s="5"/>
      <c r="J396" s="3"/>
      <c r="K396" s="3"/>
      <c r="L396" s="5"/>
      <c r="M396" s="5">
        <f t="shared" si="25"/>
        <v>0</v>
      </c>
      <c r="N396" s="5">
        <f t="shared" si="26"/>
        <v>0</v>
      </c>
      <c r="O396" s="3" t="s">
        <v>20</v>
      </c>
      <c r="P396" s="3" t="str">
        <f t="array" ref="P396">INDEX(Items!B$2:B$1072,MATCH($O396,Items!$A$2:$A$1072,0))</f>
        <v xml:space="preserve"> </v>
      </c>
      <c r="Q396" s="3" t="str">
        <f t="array" ref="Q396">INDEX(Items!C$2:C$1072,MATCH($O396,Items!$A$2:$A$1072,0))</f>
        <v xml:space="preserve"> </v>
      </c>
      <c r="R396" s="3" t="str">
        <f t="array" ref="R396">INDEX(Items!D$2:D$1072,MATCH($O396,Items!$A$2:$A$1072,0))</f>
        <v xml:space="preserve"> </v>
      </c>
      <c r="S396" s="3"/>
    </row>
    <row r="397" spans="1:19" ht="15.75" customHeight="1" x14ac:dyDescent="0.25">
      <c r="A397" s="3">
        <f t="shared" si="17"/>
        <v>1</v>
      </c>
      <c r="B397" s="3" t="str">
        <f t="shared" si="22"/>
        <v/>
      </c>
      <c r="C397" s="3">
        <f t="shared" si="24"/>
        <v>1</v>
      </c>
      <c r="D397" s="4"/>
      <c r="E397" s="6"/>
      <c r="F397" s="3" t="e">
        <f t="array" ref="F397">INDEX(Establishment!B$2:B$1031,MATCH($E397,Establishment!$A$2:$A$1031,0))</f>
        <v>#N/A</v>
      </c>
      <c r="G397" s="3" t="e">
        <f t="array" ref="G397">INDEX(Establishment!C$2:C$1031,MATCH($E397,Establishment!$A$2:$A$1031,0))</f>
        <v>#N/A</v>
      </c>
      <c r="H397" s="3"/>
      <c r="I397" s="5"/>
      <c r="J397" s="3"/>
      <c r="K397" s="3"/>
      <c r="L397" s="5"/>
      <c r="M397" s="5">
        <f t="shared" si="25"/>
        <v>0</v>
      </c>
      <c r="N397" s="5">
        <f t="shared" si="26"/>
        <v>0</v>
      </c>
      <c r="O397" s="3" t="s">
        <v>20</v>
      </c>
      <c r="P397" s="3" t="str">
        <f t="array" ref="P397">INDEX(Items!B$2:B$1072,MATCH($O397,Items!$A$2:$A$1072,0))</f>
        <v xml:space="preserve"> </v>
      </c>
      <c r="Q397" s="3" t="str">
        <f t="array" ref="Q397">INDEX(Items!C$2:C$1072,MATCH($O397,Items!$A$2:$A$1072,0))</f>
        <v xml:space="preserve"> </v>
      </c>
      <c r="R397" s="3" t="str">
        <f t="array" ref="R397">INDEX(Items!D$2:D$1072,MATCH($O397,Items!$A$2:$A$1072,0))</f>
        <v xml:space="preserve"> </v>
      </c>
      <c r="S397" s="3"/>
    </row>
    <row r="398" spans="1:19" ht="15.75" customHeight="1" x14ac:dyDescent="0.25">
      <c r="A398" s="3">
        <f t="shared" si="17"/>
        <v>1</v>
      </c>
      <c r="B398" s="3" t="str">
        <f t="shared" si="22"/>
        <v/>
      </c>
      <c r="C398" s="3">
        <f t="shared" si="24"/>
        <v>1</v>
      </c>
      <c r="D398" s="4"/>
      <c r="E398" s="6"/>
      <c r="F398" s="3" t="e">
        <f t="array" ref="F398">INDEX(Establishment!B$2:B$1031,MATCH($E398,Establishment!$A$2:$A$1031,0))</f>
        <v>#N/A</v>
      </c>
      <c r="G398" s="3" t="e">
        <f t="array" ref="G398">INDEX(Establishment!C$2:C$1031,MATCH($E398,Establishment!$A$2:$A$1031,0))</f>
        <v>#N/A</v>
      </c>
      <c r="H398" s="3"/>
      <c r="I398" s="5"/>
      <c r="J398" s="3"/>
      <c r="K398" s="3"/>
      <c r="L398" s="5"/>
      <c r="M398" s="5">
        <f t="shared" si="25"/>
        <v>0</v>
      </c>
      <c r="N398" s="5">
        <f t="shared" si="26"/>
        <v>0</v>
      </c>
      <c r="O398" s="3" t="s">
        <v>20</v>
      </c>
      <c r="P398" s="3" t="str">
        <f t="array" ref="P398">INDEX(Items!B$2:B$1072,MATCH($O398,Items!$A$2:$A$1072,0))</f>
        <v xml:space="preserve"> </v>
      </c>
      <c r="Q398" s="3" t="str">
        <f t="array" ref="Q398">INDEX(Items!C$2:C$1072,MATCH($O398,Items!$A$2:$A$1072,0))</f>
        <v xml:space="preserve"> </v>
      </c>
      <c r="R398" s="3" t="str">
        <f t="array" ref="R398">INDEX(Items!D$2:D$1072,MATCH($O398,Items!$A$2:$A$1072,0))</f>
        <v xml:space="preserve"> </v>
      </c>
      <c r="S398" s="3"/>
    </row>
    <row r="399" spans="1:19" ht="15.75" customHeight="1" x14ac:dyDescent="0.25">
      <c r="A399" s="3">
        <f t="shared" si="17"/>
        <v>1</v>
      </c>
      <c r="B399" s="3" t="str">
        <f t="shared" si="22"/>
        <v/>
      </c>
      <c r="C399" s="3">
        <f t="shared" si="24"/>
        <v>1</v>
      </c>
      <c r="D399" s="4"/>
      <c r="E399" s="6"/>
      <c r="F399" s="3" t="e">
        <f t="array" ref="F399">INDEX(Establishment!B$2:B$1031,MATCH($E399,Establishment!$A$2:$A$1031,0))</f>
        <v>#N/A</v>
      </c>
      <c r="G399" s="3" t="e">
        <f t="array" ref="G399">INDEX(Establishment!C$2:C$1031,MATCH($E399,Establishment!$A$2:$A$1031,0))</f>
        <v>#N/A</v>
      </c>
      <c r="H399" s="3"/>
      <c r="I399" s="5"/>
      <c r="J399" s="3"/>
      <c r="K399" s="3"/>
      <c r="L399" s="5"/>
      <c r="M399" s="5">
        <f t="shared" si="25"/>
        <v>0</v>
      </c>
      <c r="N399" s="5">
        <f t="shared" si="26"/>
        <v>0</v>
      </c>
      <c r="O399" s="3" t="s">
        <v>20</v>
      </c>
      <c r="P399" s="3" t="str">
        <f t="array" ref="P399">INDEX(Items!B$2:B$1072,MATCH($O399,Items!$A$2:$A$1072,0))</f>
        <v xml:space="preserve"> </v>
      </c>
      <c r="Q399" s="3" t="str">
        <f t="array" ref="Q399">INDEX(Items!C$2:C$1072,MATCH($O399,Items!$A$2:$A$1072,0))</f>
        <v xml:space="preserve"> </v>
      </c>
      <c r="R399" s="3" t="str">
        <f t="array" ref="R399">INDEX(Items!D$2:D$1072,MATCH($O399,Items!$A$2:$A$1072,0))</f>
        <v xml:space="preserve"> </v>
      </c>
      <c r="S399" s="3"/>
    </row>
    <row r="400" spans="1:19" ht="15.75" customHeight="1" x14ac:dyDescent="0.25">
      <c r="A400" s="3">
        <f t="shared" si="17"/>
        <v>1</v>
      </c>
      <c r="B400" s="3" t="str">
        <f t="shared" si="22"/>
        <v/>
      </c>
      <c r="C400" s="3">
        <f t="shared" si="24"/>
        <v>1</v>
      </c>
      <c r="D400" s="4"/>
      <c r="E400" s="6"/>
      <c r="F400" s="3" t="e">
        <f t="array" ref="F400">INDEX(Establishment!B$2:B$1031,MATCH($E400,Establishment!$A$2:$A$1031,0))</f>
        <v>#N/A</v>
      </c>
      <c r="G400" s="3" t="e">
        <f t="array" ref="G400">INDEX(Establishment!C$2:C$1031,MATCH($E400,Establishment!$A$2:$A$1031,0))</f>
        <v>#N/A</v>
      </c>
      <c r="H400" s="3"/>
      <c r="I400" s="5"/>
      <c r="J400" s="3"/>
      <c r="K400" s="3"/>
      <c r="L400" s="5"/>
      <c r="M400" s="5">
        <f t="shared" si="25"/>
        <v>0</v>
      </c>
      <c r="N400" s="5">
        <f t="shared" si="26"/>
        <v>0</v>
      </c>
      <c r="O400" s="3" t="s">
        <v>20</v>
      </c>
      <c r="P400" s="3" t="str">
        <f t="array" ref="P400">INDEX(Items!B$2:B$1072,MATCH($O400,Items!$A$2:$A$1072,0))</f>
        <v xml:space="preserve"> </v>
      </c>
      <c r="Q400" s="3" t="str">
        <f t="array" ref="Q400">INDEX(Items!C$2:C$1072,MATCH($O400,Items!$A$2:$A$1072,0))</f>
        <v xml:space="preserve"> </v>
      </c>
      <c r="R400" s="3" t="str">
        <f t="array" ref="R400">INDEX(Items!D$2:D$1072,MATCH($O400,Items!$A$2:$A$1072,0))</f>
        <v xml:space="preserve"> </v>
      </c>
      <c r="S400" s="3"/>
    </row>
    <row r="401" spans="1:19" ht="15.75" customHeight="1" x14ac:dyDescent="0.25">
      <c r="A401" s="3">
        <f t="shared" si="17"/>
        <v>1</v>
      </c>
      <c r="B401" s="3" t="str">
        <f t="shared" si="22"/>
        <v/>
      </c>
      <c r="C401" s="3">
        <f t="shared" si="24"/>
        <v>1</v>
      </c>
      <c r="D401" s="4"/>
      <c r="E401" s="6"/>
      <c r="F401" s="3" t="e">
        <f t="array" ref="F401">INDEX(Establishment!B$2:B$1031,MATCH($E401,Establishment!$A$2:$A$1031,0))</f>
        <v>#N/A</v>
      </c>
      <c r="G401" s="3" t="e">
        <f t="array" ref="G401">INDEX(Establishment!C$2:C$1031,MATCH($E401,Establishment!$A$2:$A$1031,0))</f>
        <v>#N/A</v>
      </c>
      <c r="H401" s="3"/>
      <c r="I401" s="5"/>
      <c r="J401" s="3"/>
      <c r="K401" s="3"/>
      <c r="L401" s="5"/>
      <c r="M401" s="5">
        <f t="shared" si="25"/>
        <v>0</v>
      </c>
      <c r="N401" s="5">
        <f t="shared" si="26"/>
        <v>0</v>
      </c>
      <c r="O401" s="3" t="s">
        <v>20</v>
      </c>
      <c r="P401" s="3" t="str">
        <f t="array" ref="P401">INDEX(Items!B$2:B$1072,MATCH($O401,Items!$A$2:$A$1072,0))</f>
        <v xml:space="preserve"> </v>
      </c>
      <c r="Q401" s="3" t="str">
        <f t="array" ref="Q401">INDEX(Items!C$2:C$1072,MATCH($O401,Items!$A$2:$A$1072,0))</f>
        <v xml:space="preserve"> </v>
      </c>
      <c r="R401" s="3" t="str">
        <f t="array" ref="R401">INDEX(Items!D$2:D$1072,MATCH($O401,Items!$A$2:$A$1072,0))</f>
        <v xml:space="preserve"> </v>
      </c>
      <c r="S401" s="3"/>
    </row>
    <row r="402" spans="1:19" ht="15.75" customHeight="1" x14ac:dyDescent="0.25">
      <c r="A402" s="3">
        <f t="shared" si="17"/>
        <v>1</v>
      </c>
      <c r="B402" s="3" t="str">
        <f t="shared" si="22"/>
        <v/>
      </c>
      <c r="C402" s="3">
        <f t="shared" si="24"/>
        <v>1</v>
      </c>
      <c r="D402" s="4"/>
      <c r="E402" s="6"/>
      <c r="F402" s="3" t="e">
        <f t="array" ref="F402">INDEX(Establishment!B$2:B$1031,MATCH($E402,Establishment!$A$2:$A$1031,0))</f>
        <v>#N/A</v>
      </c>
      <c r="G402" s="3" t="e">
        <f t="array" ref="G402">INDEX(Establishment!C$2:C$1031,MATCH($E402,Establishment!$A$2:$A$1031,0))</f>
        <v>#N/A</v>
      </c>
      <c r="H402" s="3"/>
      <c r="I402" s="5"/>
      <c r="J402" s="3"/>
      <c r="K402" s="3"/>
      <c r="L402" s="5"/>
      <c r="M402" s="5">
        <f t="shared" si="25"/>
        <v>0</v>
      </c>
      <c r="N402" s="5">
        <f t="shared" si="26"/>
        <v>0</v>
      </c>
      <c r="O402" s="3" t="s">
        <v>20</v>
      </c>
      <c r="P402" s="3" t="str">
        <f t="array" ref="P402">INDEX(Items!B$2:B$1072,MATCH($O402,Items!$A$2:$A$1072,0))</f>
        <v xml:space="preserve"> </v>
      </c>
      <c r="Q402" s="3" t="str">
        <f t="array" ref="Q402">INDEX(Items!C$2:C$1072,MATCH($O402,Items!$A$2:$A$1072,0))</f>
        <v xml:space="preserve"> </v>
      </c>
      <c r="R402" s="3" t="str">
        <f t="array" ref="R402">INDEX(Items!D$2:D$1072,MATCH($O402,Items!$A$2:$A$1072,0))</f>
        <v xml:space="preserve"> </v>
      </c>
      <c r="S402" s="3"/>
    </row>
    <row r="403" spans="1:19" ht="15.75" customHeight="1" x14ac:dyDescent="0.25">
      <c r="A403" s="3">
        <f t="shared" si="17"/>
        <v>1</v>
      </c>
      <c r="B403" s="3" t="str">
        <f t="shared" si="22"/>
        <v/>
      </c>
      <c r="C403" s="3">
        <f t="shared" si="24"/>
        <v>1</v>
      </c>
      <c r="D403" s="4"/>
      <c r="E403" s="6"/>
      <c r="F403" s="3" t="e">
        <f t="array" ref="F403">INDEX(Establishment!B$2:B$1031,MATCH($E403,Establishment!$A$2:$A$1031,0))</f>
        <v>#N/A</v>
      </c>
      <c r="G403" s="3" t="e">
        <f t="array" ref="G403">INDEX(Establishment!C$2:C$1031,MATCH($E403,Establishment!$A$2:$A$1031,0))</f>
        <v>#N/A</v>
      </c>
      <c r="H403" s="3"/>
      <c r="I403" s="5"/>
      <c r="J403" s="3"/>
      <c r="K403" s="3"/>
      <c r="L403" s="5"/>
      <c r="M403" s="5">
        <f t="shared" si="25"/>
        <v>0</v>
      </c>
      <c r="N403" s="5">
        <f t="shared" si="26"/>
        <v>0</v>
      </c>
      <c r="O403" s="3" t="s">
        <v>20</v>
      </c>
      <c r="P403" s="3" t="str">
        <f t="array" ref="P403">INDEX(Items!B$2:B$1072,MATCH($O403,Items!$A$2:$A$1072,0))</f>
        <v xml:space="preserve"> </v>
      </c>
      <c r="Q403" s="3" t="str">
        <f t="array" ref="Q403">INDEX(Items!C$2:C$1072,MATCH($O403,Items!$A$2:$A$1072,0))</f>
        <v xml:space="preserve"> </v>
      </c>
      <c r="R403" s="3" t="str">
        <f t="array" ref="R403">INDEX(Items!D$2:D$1072,MATCH($O403,Items!$A$2:$A$1072,0))</f>
        <v xml:space="preserve"> </v>
      </c>
      <c r="S403" s="3"/>
    </row>
    <row r="404" spans="1:19" ht="15.75" customHeight="1" x14ac:dyDescent="0.25">
      <c r="A404" s="3">
        <f t="shared" si="17"/>
        <v>1</v>
      </c>
      <c r="B404" s="3" t="str">
        <f t="shared" si="22"/>
        <v/>
      </c>
      <c r="C404" s="3">
        <f t="shared" si="24"/>
        <v>1</v>
      </c>
      <c r="D404" s="4"/>
      <c r="E404" s="6"/>
      <c r="F404" s="3" t="e">
        <f t="array" ref="F404">INDEX(Establishment!B$2:B$1031,MATCH($E404,Establishment!$A$2:$A$1031,0))</f>
        <v>#N/A</v>
      </c>
      <c r="G404" s="3" t="e">
        <f t="array" ref="G404">INDEX(Establishment!C$2:C$1031,MATCH($E404,Establishment!$A$2:$A$1031,0))</f>
        <v>#N/A</v>
      </c>
      <c r="H404" s="3"/>
      <c r="I404" s="5"/>
      <c r="J404" s="3"/>
      <c r="K404" s="3"/>
      <c r="L404" s="5"/>
      <c r="M404" s="5">
        <f t="shared" si="25"/>
        <v>0</v>
      </c>
      <c r="N404" s="5">
        <f t="shared" si="26"/>
        <v>0</v>
      </c>
      <c r="O404" s="3" t="s">
        <v>20</v>
      </c>
      <c r="P404" s="3" t="str">
        <f t="array" ref="P404">INDEX(Items!B$2:B$1072,MATCH($O404,Items!$A$2:$A$1072,0))</f>
        <v xml:space="preserve"> </v>
      </c>
      <c r="Q404" s="3" t="str">
        <f t="array" ref="Q404">INDEX(Items!C$2:C$1072,MATCH($O404,Items!$A$2:$A$1072,0))</f>
        <v xml:space="preserve"> </v>
      </c>
      <c r="R404" s="3" t="str">
        <f t="array" ref="R404">INDEX(Items!D$2:D$1072,MATCH($O404,Items!$A$2:$A$1072,0))</f>
        <v xml:space="preserve"> </v>
      </c>
      <c r="S404" s="3"/>
    </row>
    <row r="405" spans="1:19" ht="15.75" customHeight="1" x14ac:dyDescent="0.25">
      <c r="A405" s="3">
        <f t="shared" si="17"/>
        <v>1</v>
      </c>
      <c r="B405" s="3" t="str">
        <f t="shared" si="22"/>
        <v/>
      </c>
      <c r="C405" s="3">
        <f t="shared" si="24"/>
        <v>1</v>
      </c>
      <c r="D405" s="4"/>
      <c r="E405" s="6"/>
      <c r="F405" s="3" t="e">
        <f t="array" ref="F405">INDEX(Establishment!B$2:B$1031,MATCH($E405,Establishment!$A$2:$A$1031,0))</f>
        <v>#N/A</v>
      </c>
      <c r="G405" s="3" t="e">
        <f t="array" ref="G405">INDEX(Establishment!C$2:C$1031,MATCH($E405,Establishment!$A$2:$A$1031,0))</f>
        <v>#N/A</v>
      </c>
      <c r="H405" s="3"/>
      <c r="I405" s="5"/>
      <c r="J405" s="3"/>
      <c r="K405" s="3"/>
      <c r="L405" s="5"/>
      <c r="M405" s="5">
        <f t="shared" si="25"/>
        <v>0</v>
      </c>
      <c r="N405" s="5">
        <f t="shared" si="26"/>
        <v>0</v>
      </c>
      <c r="O405" s="3" t="s">
        <v>20</v>
      </c>
      <c r="P405" s="3" t="str">
        <f t="array" ref="P405">INDEX(Items!B$2:B$1072,MATCH($O405,Items!$A$2:$A$1072,0))</f>
        <v xml:space="preserve"> </v>
      </c>
      <c r="Q405" s="3" t="str">
        <f t="array" ref="Q405">INDEX(Items!C$2:C$1072,MATCH($O405,Items!$A$2:$A$1072,0))</f>
        <v xml:space="preserve"> </v>
      </c>
      <c r="R405" s="3" t="str">
        <f t="array" ref="R405">INDEX(Items!D$2:D$1072,MATCH($O405,Items!$A$2:$A$1072,0))</f>
        <v xml:space="preserve"> </v>
      </c>
      <c r="S405" s="3"/>
    </row>
    <row r="406" spans="1:19" ht="15.75" customHeight="1" x14ac:dyDescent="0.25">
      <c r="A406" s="3">
        <f t="shared" si="17"/>
        <v>1</v>
      </c>
      <c r="B406" s="3" t="str">
        <f t="shared" si="22"/>
        <v/>
      </c>
      <c r="C406" s="3">
        <f t="shared" si="24"/>
        <v>1</v>
      </c>
      <c r="D406" s="4"/>
      <c r="E406" s="6"/>
      <c r="F406" s="3" t="e">
        <f t="array" ref="F406">INDEX(Establishment!B$2:B$1031,MATCH($E406,Establishment!$A$2:$A$1031,0))</f>
        <v>#N/A</v>
      </c>
      <c r="G406" s="3" t="e">
        <f t="array" ref="G406">INDEX(Establishment!C$2:C$1031,MATCH($E406,Establishment!$A$2:$A$1031,0))</f>
        <v>#N/A</v>
      </c>
      <c r="H406" s="3"/>
      <c r="I406" s="5"/>
      <c r="J406" s="3"/>
      <c r="K406" s="3"/>
      <c r="L406" s="5"/>
      <c r="M406" s="5">
        <f t="shared" si="25"/>
        <v>0</v>
      </c>
      <c r="N406" s="5">
        <f t="shared" si="26"/>
        <v>0</v>
      </c>
      <c r="O406" s="3" t="s">
        <v>20</v>
      </c>
      <c r="P406" s="3" t="str">
        <f t="array" ref="P406">INDEX(Items!B$2:B$1072,MATCH($O406,Items!$A$2:$A$1072,0))</f>
        <v xml:space="preserve"> </v>
      </c>
      <c r="Q406" s="3" t="str">
        <f t="array" ref="Q406">INDEX(Items!C$2:C$1072,MATCH($O406,Items!$A$2:$A$1072,0))</f>
        <v xml:space="preserve"> </v>
      </c>
      <c r="R406" s="3" t="str">
        <f t="array" ref="R406">INDEX(Items!D$2:D$1072,MATCH($O406,Items!$A$2:$A$1072,0))</f>
        <v xml:space="preserve"> </v>
      </c>
      <c r="S406" s="3"/>
    </row>
    <row r="407" spans="1:19" ht="15.75" customHeight="1" x14ac:dyDescent="0.25">
      <c r="A407" s="3">
        <f t="shared" si="17"/>
        <v>1</v>
      </c>
      <c r="B407" s="3" t="str">
        <f t="shared" si="22"/>
        <v/>
      </c>
      <c r="C407" s="3">
        <f t="shared" si="24"/>
        <v>1</v>
      </c>
      <c r="D407" s="4"/>
      <c r="E407" s="6"/>
      <c r="F407" s="3" t="e">
        <f t="array" ref="F407">INDEX(Establishment!B$2:B$1031,MATCH($E407,Establishment!$A$2:$A$1031,0))</f>
        <v>#N/A</v>
      </c>
      <c r="G407" s="3" t="e">
        <f t="array" ref="G407">INDEX(Establishment!C$2:C$1031,MATCH($E407,Establishment!$A$2:$A$1031,0))</f>
        <v>#N/A</v>
      </c>
      <c r="H407" s="3"/>
      <c r="I407" s="5"/>
      <c r="J407" s="3"/>
      <c r="K407" s="3"/>
      <c r="L407" s="5"/>
      <c r="M407" s="5">
        <f t="shared" si="25"/>
        <v>0</v>
      </c>
      <c r="N407" s="5">
        <f t="shared" si="26"/>
        <v>0</v>
      </c>
      <c r="O407" s="3" t="s">
        <v>20</v>
      </c>
      <c r="P407" s="3" t="str">
        <f t="array" ref="P407">INDEX(Items!B$2:B$1072,MATCH($O407,Items!$A$2:$A$1072,0))</f>
        <v xml:space="preserve"> </v>
      </c>
      <c r="Q407" s="3" t="str">
        <f t="array" ref="Q407">INDEX(Items!C$2:C$1072,MATCH($O407,Items!$A$2:$A$1072,0))</f>
        <v xml:space="preserve"> </v>
      </c>
      <c r="R407" s="3" t="str">
        <f t="array" ref="R407">INDEX(Items!D$2:D$1072,MATCH($O407,Items!$A$2:$A$1072,0))</f>
        <v xml:space="preserve"> </v>
      </c>
      <c r="S407" s="3"/>
    </row>
    <row r="408" spans="1:19" ht="15.75" customHeight="1" x14ac:dyDescent="0.25">
      <c r="A408" s="3">
        <f t="shared" si="17"/>
        <v>1</v>
      </c>
      <c r="B408" s="3" t="str">
        <f t="shared" si="22"/>
        <v/>
      </c>
      <c r="C408" s="3">
        <f t="shared" si="24"/>
        <v>1</v>
      </c>
      <c r="D408" s="4"/>
      <c r="E408" s="6"/>
      <c r="F408" s="3" t="e">
        <f t="array" ref="F408">INDEX(Establishment!B$2:B$1031,MATCH($E408,Establishment!$A$2:$A$1031,0))</f>
        <v>#N/A</v>
      </c>
      <c r="G408" s="3" t="e">
        <f t="array" ref="G408">INDEX(Establishment!C$2:C$1031,MATCH($E408,Establishment!$A$2:$A$1031,0))</f>
        <v>#N/A</v>
      </c>
      <c r="H408" s="3"/>
      <c r="I408" s="5"/>
      <c r="J408" s="3"/>
      <c r="K408" s="3"/>
      <c r="L408" s="5"/>
      <c r="M408" s="5">
        <f t="shared" si="25"/>
        <v>0</v>
      </c>
      <c r="N408" s="5">
        <f t="shared" si="26"/>
        <v>0</v>
      </c>
      <c r="O408" s="3" t="s">
        <v>20</v>
      </c>
      <c r="P408" s="3" t="str">
        <f t="array" ref="P408">INDEX(Items!B$2:B$1072,MATCH($O408,Items!$A$2:$A$1072,0))</f>
        <v xml:space="preserve"> </v>
      </c>
      <c r="Q408" s="3" t="str">
        <f t="array" ref="Q408">INDEX(Items!C$2:C$1072,MATCH($O408,Items!$A$2:$A$1072,0))</f>
        <v xml:space="preserve"> </v>
      </c>
      <c r="R408" s="3" t="str">
        <f t="array" ref="R408">INDEX(Items!D$2:D$1072,MATCH($O408,Items!$A$2:$A$1072,0))</f>
        <v xml:space="preserve"> </v>
      </c>
      <c r="S408" s="3"/>
    </row>
    <row r="409" spans="1:19" ht="15.75" customHeight="1" x14ac:dyDescent="0.25">
      <c r="A409" s="3">
        <f t="shared" si="17"/>
        <v>1</v>
      </c>
      <c r="B409" s="3" t="str">
        <f t="shared" si="22"/>
        <v/>
      </c>
      <c r="C409" s="3">
        <f t="shared" si="24"/>
        <v>1</v>
      </c>
      <c r="D409" s="4"/>
      <c r="E409" s="6"/>
      <c r="F409" s="3" t="e">
        <f t="array" ref="F409">INDEX(Establishment!B$2:B$1031,MATCH($E409,Establishment!$A$2:$A$1031,0))</f>
        <v>#N/A</v>
      </c>
      <c r="G409" s="3" t="e">
        <f t="array" ref="G409">INDEX(Establishment!C$2:C$1031,MATCH($E409,Establishment!$A$2:$A$1031,0))</f>
        <v>#N/A</v>
      </c>
      <c r="H409" s="3"/>
      <c r="I409" s="5"/>
      <c r="J409" s="3"/>
      <c r="K409" s="3"/>
      <c r="L409" s="5"/>
      <c r="M409" s="5">
        <f t="shared" si="25"/>
        <v>0</v>
      </c>
      <c r="N409" s="5">
        <f t="shared" si="26"/>
        <v>0</v>
      </c>
      <c r="O409" s="3" t="s">
        <v>20</v>
      </c>
      <c r="P409" s="3" t="str">
        <f t="array" ref="P409">INDEX(Items!B$2:B$1072,MATCH($O409,Items!$A$2:$A$1072,0))</f>
        <v xml:space="preserve"> </v>
      </c>
      <c r="Q409" s="3" t="str">
        <f t="array" ref="Q409">INDEX(Items!C$2:C$1072,MATCH($O409,Items!$A$2:$A$1072,0))</f>
        <v xml:space="preserve"> </v>
      </c>
      <c r="R409" s="3" t="str">
        <f t="array" ref="R409">INDEX(Items!D$2:D$1072,MATCH($O409,Items!$A$2:$A$1072,0))</f>
        <v xml:space="preserve"> </v>
      </c>
      <c r="S409" s="3"/>
    </row>
    <row r="410" spans="1:19" ht="15.75" customHeight="1" x14ac:dyDescent="0.25">
      <c r="A410" s="3">
        <f t="shared" si="17"/>
        <v>1</v>
      </c>
      <c r="B410" s="3" t="str">
        <f t="shared" si="22"/>
        <v/>
      </c>
      <c r="C410" s="3">
        <f t="shared" si="24"/>
        <v>1</v>
      </c>
      <c r="D410" s="4"/>
      <c r="E410" s="6"/>
      <c r="F410" s="3" t="e">
        <f t="array" ref="F410">INDEX(Establishment!B$2:B$1031,MATCH($E410,Establishment!$A$2:$A$1031,0))</f>
        <v>#N/A</v>
      </c>
      <c r="G410" s="3" t="e">
        <f t="array" ref="G410">INDEX(Establishment!C$2:C$1031,MATCH($E410,Establishment!$A$2:$A$1031,0))</f>
        <v>#N/A</v>
      </c>
      <c r="H410" s="3"/>
      <c r="I410" s="5"/>
      <c r="J410" s="3"/>
      <c r="K410" s="3"/>
      <c r="L410" s="5"/>
      <c r="M410" s="5">
        <f t="shared" si="25"/>
        <v>0</v>
      </c>
      <c r="N410" s="5">
        <f t="shared" si="26"/>
        <v>0</v>
      </c>
      <c r="O410" s="3" t="s">
        <v>20</v>
      </c>
      <c r="P410" s="3" t="str">
        <f t="array" ref="P410">INDEX(Items!B$2:B$1072,MATCH($O410,Items!$A$2:$A$1072,0))</f>
        <v xml:space="preserve"> </v>
      </c>
      <c r="Q410" s="3" t="str">
        <f t="array" ref="Q410">INDEX(Items!C$2:C$1072,MATCH($O410,Items!$A$2:$A$1072,0))</f>
        <v xml:space="preserve"> </v>
      </c>
      <c r="R410" s="3" t="str">
        <f t="array" ref="R410">INDEX(Items!D$2:D$1072,MATCH($O410,Items!$A$2:$A$1072,0))</f>
        <v xml:space="preserve"> </v>
      </c>
      <c r="S410" s="3"/>
    </row>
    <row r="411" spans="1:19" ht="15.75" customHeight="1" x14ac:dyDescent="0.25">
      <c r="A411" s="3">
        <f t="shared" si="17"/>
        <v>1</v>
      </c>
      <c r="B411" s="3" t="str">
        <f t="shared" si="22"/>
        <v/>
      </c>
      <c r="C411" s="3">
        <f t="shared" si="24"/>
        <v>1</v>
      </c>
      <c r="D411" s="4"/>
      <c r="E411" s="6"/>
      <c r="F411" s="3" t="e">
        <f t="array" ref="F411">INDEX(Establishment!B$2:B$1031,MATCH($E411,Establishment!$A$2:$A$1031,0))</f>
        <v>#N/A</v>
      </c>
      <c r="G411" s="3" t="e">
        <f t="array" ref="G411">INDEX(Establishment!C$2:C$1031,MATCH($E411,Establishment!$A$2:$A$1031,0))</f>
        <v>#N/A</v>
      </c>
      <c r="H411" s="3"/>
      <c r="I411" s="5"/>
      <c r="J411" s="3"/>
      <c r="K411" s="3"/>
      <c r="L411" s="5"/>
      <c r="M411" s="5">
        <f t="shared" si="25"/>
        <v>0</v>
      </c>
      <c r="N411" s="5">
        <f t="shared" si="26"/>
        <v>0</v>
      </c>
      <c r="O411" s="3" t="s">
        <v>20</v>
      </c>
      <c r="P411" s="3" t="str">
        <f t="array" ref="P411">INDEX(Items!B$2:B$1072,MATCH($O411,Items!$A$2:$A$1072,0))</f>
        <v xml:space="preserve"> </v>
      </c>
      <c r="Q411" s="3" t="str">
        <f t="array" ref="Q411">INDEX(Items!C$2:C$1072,MATCH($O411,Items!$A$2:$A$1072,0))</f>
        <v xml:space="preserve"> </v>
      </c>
      <c r="R411" s="3" t="str">
        <f t="array" ref="R411">INDEX(Items!D$2:D$1072,MATCH($O411,Items!$A$2:$A$1072,0))</f>
        <v xml:space="preserve"> </v>
      </c>
      <c r="S411" s="3"/>
    </row>
    <row r="412" spans="1:19" ht="15.75" customHeight="1" x14ac:dyDescent="0.25">
      <c r="A412" s="3">
        <f t="shared" si="17"/>
        <v>1</v>
      </c>
      <c r="B412" s="3" t="str">
        <f t="shared" si="22"/>
        <v/>
      </c>
      <c r="C412" s="3">
        <f t="shared" si="24"/>
        <v>1</v>
      </c>
      <c r="D412" s="4"/>
      <c r="E412" s="6"/>
      <c r="F412" s="3" t="e">
        <f t="array" ref="F412">INDEX(Establishment!B$2:B$1031,MATCH($E412,Establishment!$A$2:$A$1031,0))</f>
        <v>#N/A</v>
      </c>
      <c r="G412" s="3" t="e">
        <f t="array" ref="G412">INDEX(Establishment!C$2:C$1031,MATCH($E412,Establishment!$A$2:$A$1031,0))</f>
        <v>#N/A</v>
      </c>
      <c r="H412" s="3"/>
      <c r="I412" s="5"/>
      <c r="J412" s="3"/>
      <c r="K412" s="3"/>
      <c r="L412" s="5"/>
      <c r="M412" s="5">
        <f t="shared" si="25"/>
        <v>0</v>
      </c>
      <c r="N412" s="5">
        <f t="shared" si="26"/>
        <v>0</v>
      </c>
      <c r="O412" s="3" t="s">
        <v>20</v>
      </c>
      <c r="P412" s="3" t="str">
        <f t="array" ref="P412">INDEX(Items!B$2:B$1072,MATCH($O412,Items!$A$2:$A$1072,0))</f>
        <v xml:space="preserve"> </v>
      </c>
      <c r="Q412" s="3" t="str">
        <f t="array" ref="Q412">INDEX(Items!C$2:C$1072,MATCH($O412,Items!$A$2:$A$1072,0))</f>
        <v xml:space="preserve"> </v>
      </c>
      <c r="R412" s="3" t="str">
        <f t="array" ref="R412">INDEX(Items!D$2:D$1072,MATCH($O412,Items!$A$2:$A$1072,0))</f>
        <v xml:space="preserve"> </v>
      </c>
      <c r="S412" s="3"/>
    </row>
    <row r="413" spans="1:19" ht="15.75" customHeight="1" x14ac:dyDescent="0.25">
      <c r="A413" s="3">
        <f t="shared" si="17"/>
        <v>1</v>
      </c>
      <c r="B413" s="3" t="str">
        <f t="shared" si="22"/>
        <v/>
      </c>
      <c r="C413" s="3">
        <f t="shared" si="24"/>
        <v>1</v>
      </c>
      <c r="D413" s="4"/>
      <c r="E413" s="6"/>
      <c r="F413" s="3" t="e">
        <f t="array" ref="F413">INDEX(Establishment!B$2:B$1031,MATCH($E413,Establishment!$A$2:$A$1031,0))</f>
        <v>#N/A</v>
      </c>
      <c r="G413" s="3" t="e">
        <f t="array" ref="G413">INDEX(Establishment!C$2:C$1031,MATCH($E413,Establishment!$A$2:$A$1031,0))</f>
        <v>#N/A</v>
      </c>
      <c r="H413" s="3"/>
      <c r="I413" s="5"/>
      <c r="J413" s="3"/>
      <c r="K413" s="3"/>
      <c r="L413" s="5"/>
      <c r="M413" s="5">
        <f t="shared" si="25"/>
        <v>0</v>
      </c>
      <c r="N413" s="5">
        <f t="shared" si="26"/>
        <v>0</v>
      </c>
      <c r="O413" s="3" t="s">
        <v>20</v>
      </c>
      <c r="P413" s="3" t="str">
        <f t="array" ref="P413">INDEX(Items!B$2:B$1072,MATCH($O413,Items!$A$2:$A$1072,0))</f>
        <v xml:space="preserve"> </v>
      </c>
      <c r="Q413" s="3" t="str">
        <f t="array" ref="Q413">INDEX(Items!C$2:C$1072,MATCH($O413,Items!$A$2:$A$1072,0))</f>
        <v xml:space="preserve"> </v>
      </c>
      <c r="R413" s="3" t="str">
        <f t="array" ref="R413">INDEX(Items!D$2:D$1072,MATCH($O413,Items!$A$2:$A$1072,0))</f>
        <v xml:space="preserve"> </v>
      </c>
      <c r="S413" s="3"/>
    </row>
    <row r="414" spans="1:19" ht="15.75" customHeight="1" x14ac:dyDescent="0.25">
      <c r="A414" s="3">
        <f t="shared" si="17"/>
        <v>1</v>
      </c>
      <c r="B414" s="3" t="str">
        <f t="shared" si="22"/>
        <v/>
      </c>
      <c r="C414" s="3">
        <f t="shared" si="24"/>
        <v>1</v>
      </c>
      <c r="D414" s="4"/>
      <c r="E414" s="6"/>
      <c r="F414" s="3" t="e">
        <f t="array" ref="F414">INDEX(Establishment!B$2:B$1031,MATCH($E414,Establishment!$A$2:$A$1031,0))</f>
        <v>#N/A</v>
      </c>
      <c r="G414" s="3" t="e">
        <f t="array" ref="G414">INDEX(Establishment!C$2:C$1031,MATCH($E414,Establishment!$A$2:$A$1031,0))</f>
        <v>#N/A</v>
      </c>
      <c r="H414" s="3"/>
      <c r="I414" s="5"/>
      <c r="J414" s="3"/>
      <c r="K414" s="3"/>
      <c r="L414" s="5"/>
      <c r="M414" s="5">
        <f t="shared" si="25"/>
        <v>0</v>
      </c>
      <c r="N414" s="5">
        <f t="shared" si="26"/>
        <v>0</v>
      </c>
      <c r="O414" s="3" t="s">
        <v>20</v>
      </c>
      <c r="P414" s="3" t="str">
        <f t="array" ref="P414">INDEX(Items!B$2:B$1072,MATCH($O414,Items!$A$2:$A$1072,0))</f>
        <v xml:space="preserve"> </v>
      </c>
      <c r="Q414" s="3" t="str">
        <f t="array" ref="Q414">INDEX(Items!C$2:C$1072,MATCH($O414,Items!$A$2:$A$1072,0))</f>
        <v xml:space="preserve"> </v>
      </c>
      <c r="R414" s="3" t="str">
        <f t="array" ref="R414">INDEX(Items!D$2:D$1072,MATCH($O414,Items!$A$2:$A$1072,0))</f>
        <v xml:space="preserve"> </v>
      </c>
      <c r="S414" s="3"/>
    </row>
    <row r="415" spans="1:19" ht="15.75" customHeight="1" x14ac:dyDescent="0.25">
      <c r="A415" s="3">
        <f t="shared" si="17"/>
        <v>1</v>
      </c>
      <c r="B415" s="3" t="str">
        <f t="shared" si="22"/>
        <v/>
      </c>
      <c r="C415" s="3">
        <f t="shared" si="24"/>
        <v>1</v>
      </c>
      <c r="D415" s="4"/>
      <c r="E415" s="6"/>
      <c r="F415" s="3" t="e">
        <f t="array" ref="F415">INDEX(Establishment!B$2:B$1031,MATCH($E415,Establishment!$A$2:$A$1031,0))</f>
        <v>#N/A</v>
      </c>
      <c r="G415" s="3" t="e">
        <f t="array" ref="G415">INDEX(Establishment!C$2:C$1031,MATCH($E415,Establishment!$A$2:$A$1031,0))</f>
        <v>#N/A</v>
      </c>
      <c r="H415" s="3"/>
      <c r="I415" s="5"/>
      <c r="J415" s="3"/>
      <c r="K415" s="3"/>
      <c r="L415" s="5"/>
      <c r="M415" s="5">
        <f t="shared" si="25"/>
        <v>0</v>
      </c>
      <c r="N415" s="5">
        <f t="shared" si="26"/>
        <v>0</v>
      </c>
      <c r="O415" s="3" t="s">
        <v>20</v>
      </c>
      <c r="P415" s="3" t="str">
        <f t="array" ref="P415">INDEX(Items!B$2:B$1072,MATCH($O415,Items!$A$2:$A$1072,0))</f>
        <v xml:space="preserve"> </v>
      </c>
      <c r="Q415" s="3" t="str">
        <f t="array" ref="Q415">INDEX(Items!C$2:C$1072,MATCH($O415,Items!$A$2:$A$1072,0))</f>
        <v xml:space="preserve"> </v>
      </c>
      <c r="R415" s="3" t="str">
        <f t="array" ref="R415">INDEX(Items!D$2:D$1072,MATCH($O415,Items!$A$2:$A$1072,0))</f>
        <v xml:space="preserve"> </v>
      </c>
      <c r="S415" s="3"/>
    </row>
    <row r="416" spans="1:19" ht="15.75" customHeight="1" x14ac:dyDescent="0.25">
      <c r="A416" s="3">
        <f t="shared" si="17"/>
        <v>1</v>
      </c>
      <c r="B416" s="3" t="str">
        <f t="shared" si="22"/>
        <v/>
      </c>
      <c r="C416" s="3">
        <f t="shared" si="24"/>
        <v>1</v>
      </c>
      <c r="D416" s="4"/>
      <c r="E416" s="6"/>
      <c r="F416" s="3" t="e">
        <f t="array" ref="F416">INDEX(Establishment!B$2:B$1031,MATCH($E416,Establishment!$A$2:$A$1031,0))</f>
        <v>#N/A</v>
      </c>
      <c r="G416" s="3" t="e">
        <f t="array" ref="G416">INDEX(Establishment!C$2:C$1031,MATCH($E416,Establishment!$A$2:$A$1031,0))</f>
        <v>#N/A</v>
      </c>
      <c r="H416" s="3"/>
      <c r="I416" s="5"/>
      <c r="J416" s="3"/>
      <c r="K416" s="3"/>
      <c r="L416" s="5"/>
      <c r="M416" s="5">
        <f t="shared" si="25"/>
        <v>0</v>
      </c>
      <c r="N416" s="5">
        <f t="shared" si="26"/>
        <v>0</v>
      </c>
      <c r="O416" s="3" t="s">
        <v>20</v>
      </c>
      <c r="P416" s="3" t="str">
        <f t="array" ref="P416">INDEX(Items!B$2:B$1072,MATCH($O416,Items!$A$2:$A$1072,0))</f>
        <v xml:space="preserve"> </v>
      </c>
      <c r="Q416" s="3" t="str">
        <f t="array" ref="Q416">INDEX(Items!C$2:C$1072,MATCH($O416,Items!$A$2:$A$1072,0))</f>
        <v xml:space="preserve"> </v>
      </c>
      <c r="R416" s="3" t="str">
        <f t="array" ref="R416">INDEX(Items!D$2:D$1072,MATCH($O416,Items!$A$2:$A$1072,0))</f>
        <v xml:space="preserve"> </v>
      </c>
      <c r="S416" s="3"/>
    </row>
    <row r="417" spans="1:19" ht="15.75" customHeight="1" x14ac:dyDescent="0.25">
      <c r="A417" s="3">
        <f t="shared" si="17"/>
        <v>1</v>
      </c>
      <c r="B417" s="3" t="str">
        <f t="shared" si="22"/>
        <v/>
      </c>
      <c r="C417" s="3">
        <f t="shared" si="24"/>
        <v>1</v>
      </c>
      <c r="D417" s="4"/>
      <c r="E417" s="6"/>
      <c r="F417" s="3" t="e">
        <f t="array" ref="F417">INDEX(Establishment!B$2:B$1031,MATCH($E417,Establishment!$A$2:$A$1031,0))</f>
        <v>#N/A</v>
      </c>
      <c r="G417" s="3" t="e">
        <f t="array" ref="G417">INDEX(Establishment!C$2:C$1031,MATCH($E417,Establishment!$A$2:$A$1031,0))</f>
        <v>#N/A</v>
      </c>
      <c r="H417" s="3"/>
      <c r="I417" s="5"/>
      <c r="J417" s="3"/>
      <c r="K417" s="3"/>
      <c r="L417" s="5"/>
      <c r="M417" s="5">
        <f t="shared" si="25"/>
        <v>0</v>
      </c>
      <c r="N417" s="5">
        <f t="shared" si="26"/>
        <v>0</v>
      </c>
      <c r="O417" s="3" t="s">
        <v>20</v>
      </c>
      <c r="P417" s="3" t="str">
        <f t="array" ref="P417">INDEX(Items!B$2:B$1072,MATCH($O417,Items!$A$2:$A$1072,0))</f>
        <v xml:space="preserve"> </v>
      </c>
      <c r="Q417" s="3" t="str">
        <f t="array" ref="Q417">INDEX(Items!C$2:C$1072,MATCH($O417,Items!$A$2:$A$1072,0))</f>
        <v xml:space="preserve"> </v>
      </c>
      <c r="R417" s="3" t="str">
        <f t="array" ref="R417">INDEX(Items!D$2:D$1072,MATCH($O417,Items!$A$2:$A$1072,0))</f>
        <v xml:space="preserve"> </v>
      </c>
      <c r="S417" s="3"/>
    </row>
    <row r="418" spans="1:19" ht="15.75" customHeight="1" x14ac:dyDescent="0.25">
      <c r="A418" s="3">
        <f t="shared" si="17"/>
        <v>1</v>
      </c>
      <c r="B418" s="3" t="str">
        <f t="shared" si="22"/>
        <v/>
      </c>
      <c r="C418" s="3">
        <f t="shared" si="24"/>
        <v>1</v>
      </c>
      <c r="D418" s="4"/>
      <c r="E418" s="6"/>
      <c r="F418" s="3" t="e">
        <f t="array" ref="F418">INDEX(Establishment!B$2:B$1031,MATCH($E418,Establishment!$A$2:$A$1031,0))</f>
        <v>#N/A</v>
      </c>
      <c r="G418" s="3" t="e">
        <f t="array" ref="G418">INDEX(Establishment!C$2:C$1031,MATCH($E418,Establishment!$A$2:$A$1031,0))</f>
        <v>#N/A</v>
      </c>
      <c r="H418" s="3"/>
      <c r="I418" s="5"/>
      <c r="J418" s="3"/>
      <c r="K418" s="3"/>
      <c r="L418" s="5"/>
      <c r="M418" s="5">
        <f t="shared" si="25"/>
        <v>0</v>
      </c>
      <c r="N418" s="5">
        <f t="shared" si="26"/>
        <v>0</v>
      </c>
      <c r="O418" s="3" t="s">
        <v>20</v>
      </c>
      <c r="P418" s="3" t="str">
        <f t="array" ref="P418">INDEX(Items!B$2:B$1072,MATCH($O418,Items!$A$2:$A$1072,0))</f>
        <v xml:space="preserve"> </v>
      </c>
      <c r="Q418" s="3" t="str">
        <f t="array" ref="Q418">INDEX(Items!C$2:C$1072,MATCH($O418,Items!$A$2:$A$1072,0))</f>
        <v xml:space="preserve"> </v>
      </c>
      <c r="R418" s="3" t="str">
        <f t="array" ref="R418">INDEX(Items!D$2:D$1072,MATCH($O418,Items!$A$2:$A$1072,0))</f>
        <v xml:space="preserve"> </v>
      </c>
      <c r="S418" s="3"/>
    </row>
    <row r="419" spans="1:19" ht="15.75" customHeight="1" x14ac:dyDescent="0.25">
      <c r="A419" s="3">
        <f t="shared" si="17"/>
        <v>1</v>
      </c>
      <c r="B419" s="3" t="str">
        <f t="shared" si="22"/>
        <v/>
      </c>
      <c r="C419" s="3">
        <f t="shared" si="24"/>
        <v>1</v>
      </c>
      <c r="D419" s="4"/>
      <c r="E419" s="6"/>
      <c r="F419" s="3" t="e">
        <f t="array" ref="F419">INDEX(Establishment!B$2:B$1031,MATCH($E419,Establishment!$A$2:$A$1031,0))</f>
        <v>#N/A</v>
      </c>
      <c r="G419" s="3" t="e">
        <f t="array" ref="G419">INDEX(Establishment!C$2:C$1031,MATCH($E419,Establishment!$A$2:$A$1031,0))</f>
        <v>#N/A</v>
      </c>
      <c r="H419" s="3"/>
      <c r="I419" s="5"/>
      <c r="J419" s="3"/>
      <c r="K419" s="3"/>
      <c r="L419" s="5"/>
      <c r="M419" s="5">
        <f t="shared" si="25"/>
        <v>0</v>
      </c>
      <c r="N419" s="5">
        <f t="shared" si="26"/>
        <v>0</v>
      </c>
      <c r="O419" s="3" t="s">
        <v>20</v>
      </c>
      <c r="P419" s="3" t="str">
        <f t="array" ref="P419">INDEX(Items!B$2:B$1072,MATCH($O419,Items!$A$2:$A$1072,0))</f>
        <v xml:space="preserve"> </v>
      </c>
      <c r="Q419" s="3" t="str">
        <f t="array" ref="Q419">INDEX(Items!C$2:C$1072,MATCH($O419,Items!$A$2:$A$1072,0))</f>
        <v xml:space="preserve"> </v>
      </c>
      <c r="R419" s="3" t="str">
        <f t="array" ref="R419">INDEX(Items!D$2:D$1072,MATCH($O419,Items!$A$2:$A$1072,0))</f>
        <v xml:space="preserve"> </v>
      </c>
      <c r="S419" s="3"/>
    </row>
    <row r="420" spans="1:19" ht="15.75" customHeight="1" x14ac:dyDescent="0.25">
      <c r="A420" s="3">
        <f t="shared" si="17"/>
        <v>1</v>
      </c>
      <c r="B420" s="3" t="str">
        <f t="shared" si="22"/>
        <v/>
      </c>
      <c r="C420" s="3">
        <f t="shared" si="24"/>
        <v>1</v>
      </c>
      <c r="D420" s="4"/>
      <c r="E420" s="6"/>
      <c r="F420" s="3" t="e">
        <f t="array" ref="F420">INDEX(Establishment!B$2:B$1031,MATCH($E420,Establishment!$A$2:$A$1031,0))</f>
        <v>#N/A</v>
      </c>
      <c r="G420" s="3" t="e">
        <f t="array" ref="G420">INDEX(Establishment!C$2:C$1031,MATCH($E420,Establishment!$A$2:$A$1031,0))</f>
        <v>#N/A</v>
      </c>
      <c r="H420" s="3"/>
      <c r="I420" s="5"/>
      <c r="J420" s="3"/>
      <c r="K420" s="3"/>
      <c r="L420" s="5"/>
      <c r="M420" s="5">
        <f t="shared" si="25"/>
        <v>0</v>
      </c>
      <c r="N420" s="5">
        <f t="shared" si="26"/>
        <v>0</v>
      </c>
      <c r="O420" s="3" t="s">
        <v>20</v>
      </c>
      <c r="P420" s="3" t="str">
        <f t="array" ref="P420">INDEX(Items!B$2:B$1072,MATCH($O420,Items!$A$2:$A$1072,0))</f>
        <v xml:space="preserve"> </v>
      </c>
      <c r="Q420" s="3" t="str">
        <f t="array" ref="Q420">INDEX(Items!C$2:C$1072,MATCH($O420,Items!$A$2:$A$1072,0))</f>
        <v xml:space="preserve"> </v>
      </c>
      <c r="R420" s="3" t="str">
        <f t="array" ref="R420">INDEX(Items!D$2:D$1072,MATCH($O420,Items!$A$2:$A$1072,0))</f>
        <v xml:space="preserve"> </v>
      </c>
      <c r="S420" s="3"/>
    </row>
    <row r="421" spans="1:19" ht="15.75" customHeight="1" x14ac:dyDescent="0.25">
      <c r="A421" s="3">
        <f t="shared" si="17"/>
        <v>1</v>
      </c>
      <c r="B421" s="3" t="str">
        <f t="shared" si="22"/>
        <v/>
      </c>
      <c r="C421" s="3">
        <f t="shared" si="24"/>
        <v>1</v>
      </c>
      <c r="D421" s="4"/>
      <c r="E421" s="6"/>
      <c r="F421" s="3" t="e">
        <f t="array" ref="F421">INDEX(Establishment!B$2:B$1031,MATCH($E421,Establishment!$A$2:$A$1031,0))</f>
        <v>#N/A</v>
      </c>
      <c r="G421" s="3" t="e">
        <f t="array" ref="G421">INDEX(Establishment!C$2:C$1031,MATCH($E421,Establishment!$A$2:$A$1031,0))</f>
        <v>#N/A</v>
      </c>
      <c r="H421" s="3"/>
      <c r="I421" s="5"/>
      <c r="J421" s="3"/>
      <c r="K421" s="3"/>
      <c r="L421" s="5"/>
      <c r="M421" s="5">
        <f t="shared" si="25"/>
        <v>0</v>
      </c>
      <c r="N421" s="5">
        <f t="shared" si="26"/>
        <v>0</v>
      </c>
      <c r="O421" s="3" t="s">
        <v>20</v>
      </c>
      <c r="P421" s="3" t="str">
        <f t="array" ref="P421">INDEX(Items!B$2:B$1072,MATCH($O421,Items!$A$2:$A$1072,0))</f>
        <v xml:space="preserve"> </v>
      </c>
      <c r="Q421" s="3" t="str">
        <f t="array" ref="Q421">INDEX(Items!C$2:C$1072,MATCH($O421,Items!$A$2:$A$1072,0))</f>
        <v xml:space="preserve"> </v>
      </c>
      <c r="R421" s="3" t="str">
        <f t="array" ref="R421">INDEX(Items!D$2:D$1072,MATCH($O421,Items!$A$2:$A$1072,0))</f>
        <v xml:space="preserve"> </v>
      </c>
      <c r="S421" s="3"/>
    </row>
    <row r="422" spans="1:19" ht="15.75" customHeight="1" x14ac:dyDescent="0.25">
      <c r="A422" s="3">
        <f t="shared" si="17"/>
        <v>1</v>
      </c>
      <c r="B422" s="3" t="str">
        <f t="shared" si="22"/>
        <v/>
      </c>
      <c r="C422" s="3">
        <f t="shared" si="24"/>
        <v>1</v>
      </c>
      <c r="D422" s="4"/>
      <c r="E422" s="6"/>
      <c r="F422" s="3" t="e">
        <f t="array" ref="F422">INDEX(Establishment!B$2:B$1031,MATCH($E422,Establishment!$A$2:$A$1031,0))</f>
        <v>#N/A</v>
      </c>
      <c r="G422" s="3" t="e">
        <f t="array" ref="G422">INDEX(Establishment!C$2:C$1031,MATCH($E422,Establishment!$A$2:$A$1031,0))</f>
        <v>#N/A</v>
      </c>
      <c r="H422" s="3"/>
      <c r="I422" s="5"/>
      <c r="J422" s="3"/>
      <c r="K422" s="3"/>
      <c r="L422" s="5"/>
      <c r="M422" s="5">
        <f t="shared" si="25"/>
        <v>0</v>
      </c>
      <c r="N422" s="5">
        <f t="shared" si="26"/>
        <v>0</v>
      </c>
      <c r="O422" s="3" t="s">
        <v>20</v>
      </c>
      <c r="P422" s="3" t="str">
        <f t="array" ref="P422">INDEX(Items!B$2:B$1072,MATCH($O422,Items!$A$2:$A$1072,0))</f>
        <v xml:space="preserve"> </v>
      </c>
      <c r="Q422" s="3" t="str">
        <f t="array" ref="Q422">INDEX(Items!C$2:C$1072,MATCH($O422,Items!$A$2:$A$1072,0))</f>
        <v xml:space="preserve"> </v>
      </c>
      <c r="R422" s="3" t="str">
        <f t="array" ref="R422">INDEX(Items!D$2:D$1072,MATCH($O422,Items!$A$2:$A$1072,0))</f>
        <v xml:space="preserve"> </v>
      </c>
      <c r="S422" s="3"/>
    </row>
    <row r="423" spans="1:19" ht="15.75" customHeight="1" x14ac:dyDescent="0.25">
      <c r="A423" s="3">
        <f t="shared" si="17"/>
        <v>1</v>
      </c>
      <c r="B423" s="3" t="str">
        <f t="shared" si="22"/>
        <v/>
      </c>
      <c r="C423" s="3">
        <f t="shared" si="24"/>
        <v>1</v>
      </c>
      <c r="D423" s="4"/>
      <c r="E423" s="6"/>
      <c r="F423" s="3" t="e">
        <f t="array" ref="F423">INDEX(Establishment!B$2:B$1031,MATCH($E423,Establishment!$A$2:$A$1031,0))</f>
        <v>#N/A</v>
      </c>
      <c r="G423" s="3" t="e">
        <f t="array" ref="G423">INDEX(Establishment!C$2:C$1031,MATCH($E423,Establishment!$A$2:$A$1031,0))</f>
        <v>#N/A</v>
      </c>
      <c r="H423" s="3"/>
      <c r="I423" s="5"/>
      <c r="J423" s="3"/>
      <c r="K423" s="3"/>
      <c r="L423" s="5"/>
      <c r="M423" s="5">
        <f t="shared" si="25"/>
        <v>0</v>
      </c>
      <c r="N423" s="5">
        <f t="shared" si="26"/>
        <v>0</v>
      </c>
      <c r="O423" s="3" t="s">
        <v>20</v>
      </c>
      <c r="P423" s="3" t="str">
        <f t="array" ref="P423">INDEX(Items!B$2:B$1072,MATCH($O423,Items!$A$2:$A$1072,0))</f>
        <v xml:space="preserve"> </v>
      </c>
      <c r="Q423" s="3" t="str">
        <f t="array" ref="Q423">INDEX(Items!C$2:C$1072,MATCH($O423,Items!$A$2:$A$1072,0))</f>
        <v xml:space="preserve"> </v>
      </c>
      <c r="R423" s="3" t="str">
        <f t="array" ref="R423">INDEX(Items!D$2:D$1072,MATCH($O423,Items!$A$2:$A$1072,0))</f>
        <v xml:space="preserve"> </v>
      </c>
      <c r="S423" s="3"/>
    </row>
    <row r="424" spans="1:19" ht="15.75" customHeight="1" x14ac:dyDescent="0.25">
      <c r="A424" s="3">
        <f t="shared" si="17"/>
        <v>1</v>
      </c>
      <c r="B424" s="3" t="str">
        <f t="shared" si="22"/>
        <v/>
      </c>
      <c r="C424" s="3">
        <f t="shared" si="24"/>
        <v>1</v>
      </c>
      <c r="D424" s="4"/>
      <c r="E424" s="6"/>
      <c r="F424" s="3" t="e">
        <f t="array" ref="F424">INDEX(Establishment!B$2:B$1031,MATCH($E424,Establishment!$A$2:$A$1031,0))</f>
        <v>#N/A</v>
      </c>
      <c r="G424" s="3" t="e">
        <f t="array" ref="G424">INDEX(Establishment!C$2:C$1031,MATCH($E424,Establishment!$A$2:$A$1031,0))</f>
        <v>#N/A</v>
      </c>
      <c r="H424" s="3"/>
      <c r="I424" s="5"/>
      <c r="J424" s="3"/>
      <c r="K424" s="3"/>
      <c r="L424" s="5"/>
      <c r="M424" s="5">
        <f t="shared" si="25"/>
        <v>0</v>
      </c>
      <c r="N424" s="5">
        <f t="shared" si="26"/>
        <v>0</v>
      </c>
      <c r="O424" s="3" t="s">
        <v>20</v>
      </c>
      <c r="P424" s="3" t="str">
        <f t="array" ref="P424">INDEX(Items!B$2:B$1072,MATCH($O424,Items!$A$2:$A$1072,0))</f>
        <v xml:space="preserve"> </v>
      </c>
      <c r="Q424" s="3" t="str">
        <f t="array" ref="Q424">INDEX(Items!C$2:C$1072,MATCH($O424,Items!$A$2:$A$1072,0))</f>
        <v xml:space="preserve"> </v>
      </c>
      <c r="R424" s="3" t="str">
        <f t="array" ref="R424">INDEX(Items!D$2:D$1072,MATCH($O424,Items!$A$2:$A$1072,0))</f>
        <v xml:space="preserve"> </v>
      </c>
      <c r="S424" s="3"/>
    </row>
    <row r="425" spans="1:19" ht="15.75" customHeight="1" x14ac:dyDescent="0.25">
      <c r="A425" s="3">
        <f t="shared" si="17"/>
        <v>1</v>
      </c>
      <c r="B425" s="3" t="str">
        <f t="shared" si="22"/>
        <v/>
      </c>
      <c r="C425" s="3">
        <f t="shared" si="24"/>
        <v>1</v>
      </c>
      <c r="D425" s="4"/>
      <c r="E425" s="6"/>
      <c r="F425" s="3" t="e">
        <f t="array" ref="F425">INDEX(Establishment!B$2:B$1031,MATCH($E425,Establishment!$A$2:$A$1031,0))</f>
        <v>#N/A</v>
      </c>
      <c r="G425" s="3" t="e">
        <f t="array" ref="G425">INDEX(Establishment!C$2:C$1031,MATCH($E425,Establishment!$A$2:$A$1031,0))</f>
        <v>#N/A</v>
      </c>
      <c r="H425" s="3"/>
      <c r="I425" s="5"/>
      <c r="J425" s="3"/>
      <c r="K425" s="3"/>
      <c r="L425" s="5"/>
      <c r="M425" s="5">
        <f t="shared" si="25"/>
        <v>0</v>
      </c>
      <c r="N425" s="5">
        <f t="shared" si="26"/>
        <v>0</v>
      </c>
      <c r="O425" s="3" t="s">
        <v>20</v>
      </c>
      <c r="P425" s="3" t="str">
        <f t="array" ref="P425">INDEX(Items!B$2:B$1072,MATCH($O425,Items!$A$2:$A$1072,0))</f>
        <v xml:space="preserve"> </v>
      </c>
      <c r="Q425" s="3" t="str">
        <f t="array" ref="Q425">INDEX(Items!C$2:C$1072,MATCH($O425,Items!$A$2:$A$1072,0))</f>
        <v xml:space="preserve"> </v>
      </c>
      <c r="R425" s="3" t="str">
        <f t="array" ref="R425">INDEX(Items!D$2:D$1072,MATCH($O425,Items!$A$2:$A$1072,0))</f>
        <v xml:space="preserve"> </v>
      </c>
      <c r="S425" s="3"/>
    </row>
    <row r="426" spans="1:19" ht="15.75" customHeight="1" x14ac:dyDescent="0.25">
      <c r="A426" s="3">
        <f t="shared" si="17"/>
        <v>1</v>
      </c>
      <c r="B426" s="3" t="str">
        <f t="shared" si="22"/>
        <v/>
      </c>
      <c r="C426" s="3">
        <f t="shared" si="24"/>
        <v>1</v>
      </c>
      <c r="D426" s="4"/>
      <c r="E426" s="6"/>
      <c r="F426" s="3" t="e">
        <f t="array" ref="F426">INDEX(Establishment!B$2:B$1031,MATCH($E426,Establishment!$A$2:$A$1031,0))</f>
        <v>#N/A</v>
      </c>
      <c r="G426" s="3" t="e">
        <f t="array" ref="G426">INDEX(Establishment!C$2:C$1031,MATCH($E426,Establishment!$A$2:$A$1031,0))</f>
        <v>#N/A</v>
      </c>
      <c r="H426" s="3"/>
      <c r="I426" s="5"/>
      <c r="J426" s="3"/>
      <c r="K426" s="3"/>
      <c r="L426" s="5"/>
      <c r="M426" s="5">
        <f t="shared" si="25"/>
        <v>0</v>
      </c>
      <c r="N426" s="5">
        <f t="shared" si="26"/>
        <v>0</v>
      </c>
      <c r="O426" s="3" t="s">
        <v>20</v>
      </c>
      <c r="P426" s="3" t="str">
        <f t="array" ref="P426">INDEX(Items!B$2:B$1072,MATCH($O426,Items!$A$2:$A$1072,0))</f>
        <v xml:space="preserve"> </v>
      </c>
      <c r="Q426" s="3" t="str">
        <f t="array" ref="Q426">INDEX(Items!C$2:C$1072,MATCH($O426,Items!$A$2:$A$1072,0))</f>
        <v xml:space="preserve"> </v>
      </c>
      <c r="R426" s="3" t="str">
        <f t="array" ref="R426">INDEX(Items!D$2:D$1072,MATCH($O426,Items!$A$2:$A$1072,0))</f>
        <v xml:space="preserve"> </v>
      </c>
      <c r="S426" s="3"/>
    </row>
    <row r="427" spans="1:19" ht="15.75" customHeight="1" x14ac:dyDescent="0.25">
      <c r="A427" s="3">
        <f t="shared" si="17"/>
        <v>1</v>
      </c>
      <c r="B427" s="3" t="str">
        <f t="shared" si="22"/>
        <v/>
      </c>
      <c r="C427" s="3">
        <f t="shared" si="24"/>
        <v>1</v>
      </c>
      <c r="D427" s="4"/>
      <c r="E427" s="6"/>
      <c r="F427" s="3" t="e">
        <f t="array" ref="F427">INDEX(Establishment!B$2:B$1031,MATCH($E427,Establishment!$A$2:$A$1031,0))</f>
        <v>#N/A</v>
      </c>
      <c r="G427" s="3" t="e">
        <f t="array" ref="G427">INDEX(Establishment!C$2:C$1031,MATCH($E427,Establishment!$A$2:$A$1031,0))</f>
        <v>#N/A</v>
      </c>
      <c r="H427" s="3"/>
      <c r="I427" s="5"/>
      <c r="J427" s="3"/>
      <c r="K427" s="3"/>
      <c r="L427" s="5"/>
      <c r="M427" s="5">
        <f t="shared" si="25"/>
        <v>0</v>
      </c>
      <c r="N427" s="5">
        <f t="shared" si="26"/>
        <v>0</v>
      </c>
      <c r="O427" s="3" t="s">
        <v>20</v>
      </c>
      <c r="P427" s="3" t="str">
        <f t="array" ref="P427">INDEX(Items!B$2:B$1072,MATCH($O427,Items!$A$2:$A$1072,0))</f>
        <v xml:space="preserve"> </v>
      </c>
      <c r="Q427" s="3" t="str">
        <f t="array" ref="Q427">INDEX(Items!C$2:C$1072,MATCH($O427,Items!$A$2:$A$1072,0))</f>
        <v xml:space="preserve"> </v>
      </c>
      <c r="R427" s="3" t="str">
        <f t="array" ref="R427">INDEX(Items!D$2:D$1072,MATCH($O427,Items!$A$2:$A$1072,0))</f>
        <v xml:space="preserve"> </v>
      </c>
      <c r="S427" s="3"/>
    </row>
    <row r="428" spans="1:19" ht="15.75" customHeight="1" x14ac:dyDescent="0.25">
      <c r="A428" s="3">
        <f t="shared" si="17"/>
        <v>1</v>
      </c>
      <c r="B428" s="3" t="str">
        <f t="shared" si="22"/>
        <v/>
      </c>
      <c r="C428" s="3">
        <f t="shared" si="24"/>
        <v>1</v>
      </c>
      <c r="D428" s="4"/>
      <c r="E428" s="6"/>
      <c r="F428" s="3" t="e">
        <f t="array" ref="F428">INDEX(Establishment!B$2:B$1031,MATCH($E428,Establishment!$A$2:$A$1031,0))</f>
        <v>#N/A</v>
      </c>
      <c r="G428" s="3" t="e">
        <f t="array" ref="G428">INDEX(Establishment!C$2:C$1031,MATCH($E428,Establishment!$A$2:$A$1031,0))</f>
        <v>#N/A</v>
      </c>
      <c r="H428" s="3"/>
      <c r="I428" s="5"/>
      <c r="J428" s="3"/>
      <c r="K428" s="3"/>
      <c r="L428" s="5"/>
      <c r="M428" s="5">
        <f t="shared" si="25"/>
        <v>0</v>
      </c>
      <c r="N428" s="5">
        <f t="shared" si="26"/>
        <v>0</v>
      </c>
      <c r="O428" s="3" t="s">
        <v>20</v>
      </c>
      <c r="P428" s="3" t="str">
        <f t="array" ref="P428">INDEX(Items!B$2:B$1072,MATCH($O428,Items!$A$2:$A$1072,0))</f>
        <v xml:space="preserve"> </v>
      </c>
      <c r="Q428" s="3" t="str">
        <f t="array" ref="Q428">INDEX(Items!C$2:C$1072,MATCH($O428,Items!$A$2:$A$1072,0))</f>
        <v xml:space="preserve"> </v>
      </c>
      <c r="R428" s="3" t="str">
        <f t="array" ref="R428">INDEX(Items!D$2:D$1072,MATCH($O428,Items!$A$2:$A$1072,0))</f>
        <v xml:space="preserve"> </v>
      </c>
      <c r="S428" s="3"/>
    </row>
    <row r="429" spans="1:19" ht="15.75" customHeight="1" x14ac:dyDescent="0.25">
      <c r="A429" s="3">
        <f t="shared" si="17"/>
        <v>1</v>
      </c>
      <c r="B429" s="3" t="str">
        <f t="shared" si="22"/>
        <v/>
      </c>
      <c r="C429" s="3">
        <f t="shared" si="24"/>
        <v>1</v>
      </c>
      <c r="D429" s="4"/>
      <c r="E429" s="6"/>
      <c r="F429" s="3" t="e">
        <f t="array" ref="F429">INDEX(Establishment!B$2:B$1031,MATCH($E429,Establishment!$A$2:$A$1031,0))</f>
        <v>#N/A</v>
      </c>
      <c r="G429" s="3" t="e">
        <f t="array" ref="G429">INDEX(Establishment!C$2:C$1031,MATCH($E429,Establishment!$A$2:$A$1031,0))</f>
        <v>#N/A</v>
      </c>
      <c r="H429" s="3"/>
      <c r="I429" s="5"/>
      <c r="J429" s="3"/>
      <c r="K429" s="3"/>
      <c r="L429" s="5"/>
      <c r="M429" s="5">
        <f t="shared" si="25"/>
        <v>0</v>
      </c>
      <c r="N429" s="5">
        <f t="shared" si="26"/>
        <v>0</v>
      </c>
      <c r="O429" s="3" t="s">
        <v>20</v>
      </c>
      <c r="P429" s="3" t="str">
        <f t="array" ref="P429">INDEX(Items!B$2:B$1072,MATCH($O429,Items!$A$2:$A$1072,0))</f>
        <v xml:space="preserve"> </v>
      </c>
      <c r="Q429" s="3" t="str">
        <f t="array" ref="Q429">INDEX(Items!C$2:C$1072,MATCH($O429,Items!$A$2:$A$1072,0))</f>
        <v xml:space="preserve"> </v>
      </c>
      <c r="R429" s="3" t="str">
        <f t="array" ref="R429">INDEX(Items!D$2:D$1072,MATCH($O429,Items!$A$2:$A$1072,0))</f>
        <v xml:space="preserve"> </v>
      </c>
      <c r="S429" s="3"/>
    </row>
    <row r="430" spans="1:19" ht="15.75" customHeight="1" x14ac:dyDescent="0.25">
      <c r="A430" s="3">
        <f t="shared" si="17"/>
        <v>1</v>
      </c>
      <c r="B430" s="3" t="str">
        <f t="shared" si="22"/>
        <v/>
      </c>
      <c r="C430" s="3">
        <f t="shared" si="24"/>
        <v>1</v>
      </c>
      <c r="D430" s="4"/>
      <c r="E430" s="6"/>
      <c r="F430" s="3" t="e">
        <f t="array" ref="F430">INDEX(Establishment!B$2:B$1031,MATCH($E430,Establishment!$A$2:$A$1031,0))</f>
        <v>#N/A</v>
      </c>
      <c r="G430" s="3" t="e">
        <f t="array" ref="G430">INDEX(Establishment!C$2:C$1031,MATCH($E430,Establishment!$A$2:$A$1031,0))</f>
        <v>#N/A</v>
      </c>
      <c r="H430" s="3"/>
      <c r="I430" s="5"/>
      <c r="J430" s="3"/>
      <c r="K430" s="3"/>
      <c r="L430" s="5"/>
      <c r="M430" s="5">
        <f t="shared" si="25"/>
        <v>0</v>
      </c>
      <c r="N430" s="5">
        <f t="shared" si="26"/>
        <v>0</v>
      </c>
      <c r="O430" s="3" t="s">
        <v>20</v>
      </c>
      <c r="P430" s="3" t="str">
        <f t="array" ref="P430">INDEX(Items!B$2:B$1072,MATCH($O430,Items!$A$2:$A$1072,0))</f>
        <v xml:space="preserve"> </v>
      </c>
      <c r="Q430" s="3" t="str">
        <f t="array" ref="Q430">INDEX(Items!C$2:C$1072,MATCH($O430,Items!$A$2:$A$1072,0))</f>
        <v xml:space="preserve"> </v>
      </c>
      <c r="R430" s="3" t="str">
        <f t="array" ref="R430">INDEX(Items!D$2:D$1072,MATCH($O430,Items!$A$2:$A$1072,0))</f>
        <v xml:space="preserve"> </v>
      </c>
      <c r="S430" s="3"/>
    </row>
    <row r="431" spans="1:19" ht="15.75" customHeight="1" x14ac:dyDescent="0.25">
      <c r="A431" s="3">
        <f t="shared" si="17"/>
        <v>1</v>
      </c>
      <c r="B431" s="3" t="str">
        <f t="shared" si="22"/>
        <v/>
      </c>
      <c r="C431" s="3">
        <f t="shared" si="24"/>
        <v>1</v>
      </c>
      <c r="D431" s="4"/>
      <c r="E431" s="6"/>
      <c r="F431" s="3" t="e">
        <f t="array" ref="F431">INDEX(Establishment!B$2:B$1031,MATCH($E431,Establishment!$A$2:$A$1031,0))</f>
        <v>#N/A</v>
      </c>
      <c r="G431" s="3" t="e">
        <f t="array" ref="G431">INDEX(Establishment!C$2:C$1031,MATCH($E431,Establishment!$A$2:$A$1031,0))</f>
        <v>#N/A</v>
      </c>
      <c r="H431" s="3"/>
      <c r="I431" s="5"/>
      <c r="J431" s="3"/>
      <c r="K431" s="3"/>
      <c r="L431" s="5"/>
      <c r="M431" s="5">
        <f t="shared" si="25"/>
        <v>0</v>
      </c>
      <c r="N431" s="5">
        <f t="shared" si="26"/>
        <v>0</v>
      </c>
      <c r="O431" s="3" t="s">
        <v>20</v>
      </c>
      <c r="P431" s="3" t="str">
        <f t="array" ref="P431">INDEX(Items!B$2:B$1072,MATCH($O431,Items!$A$2:$A$1072,0))</f>
        <v xml:space="preserve"> </v>
      </c>
      <c r="Q431" s="3" t="str">
        <f t="array" ref="Q431">INDEX(Items!C$2:C$1072,MATCH($O431,Items!$A$2:$A$1072,0))</f>
        <v xml:space="preserve"> </v>
      </c>
      <c r="R431" s="3" t="str">
        <f t="array" ref="R431">INDEX(Items!D$2:D$1072,MATCH($O431,Items!$A$2:$A$1072,0))</f>
        <v xml:space="preserve"> </v>
      </c>
      <c r="S431" s="3"/>
    </row>
    <row r="432" spans="1:19" ht="15.75" customHeight="1" x14ac:dyDescent="0.25">
      <c r="A432" s="3">
        <f t="shared" si="17"/>
        <v>1</v>
      </c>
      <c r="B432" s="3" t="str">
        <f t="shared" si="22"/>
        <v/>
      </c>
      <c r="C432" s="3">
        <f t="shared" si="24"/>
        <v>1</v>
      </c>
      <c r="D432" s="4"/>
      <c r="E432" s="6"/>
      <c r="F432" s="3" t="e">
        <f t="array" ref="F432">INDEX(Establishment!B$2:B$1031,MATCH($E432,Establishment!$A$2:$A$1031,0))</f>
        <v>#N/A</v>
      </c>
      <c r="G432" s="3" t="e">
        <f t="array" ref="G432">INDEX(Establishment!C$2:C$1031,MATCH($E432,Establishment!$A$2:$A$1031,0))</f>
        <v>#N/A</v>
      </c>
      <c r="H432" s="3"/>
      <c r="I432" s="5"/>
      <c r="J432" s="3"/>
      <c r="K432" s="3"/>
      <c r="L432" s="5"/>
      <c r="M432" s="5">
        <f t="shared" si="25"/>
        <v>0</v>
      </c>
      <c r="N432" s="5">
        <f t="shared" si="26"/>
        <v>0</v>
      </c>
      <c r="O432" s="3" t="s">
        <v>20</v>
      </c>
      <c r="P432" s="3" t="str">
        <f t="array" ref="P432">INDEX(Items!B$2:B$1072,MATCH($O432,Items!$A$2:$A$1072,0))</f>
        <v xml:space="preserve"> </v>
      </c>
      <c r="Q432" s="3" t="str">
        <f t="array" ref="Q432">INDEX(Items!C$2:C$1072,MATCH($O432,Items!$A$2:$A$1072,0))</f>
        <v xml:space="preserve"> </v>
      </c>
      <c r="R432" s="3" t="str">
        <f t="array" ref="R432">INDEX(Items!D$2:D$1072,MATCH($O432,Items!$A$2:$A$1072,0))</f>
        <v xml:space="preserve"> </v>
      </c>
      <c r="S432" s="3"/>
    </row>
    <row r="433" spans="1:19" ht="15.75" customHeight="1" x14ac:dyDescent="0.25">
      <c r="A433" s="3">
        <f t="shared" ref="A433:A538" si="27">IF(OR(D433&lt;&gt;D432,D433=""),1,IF(NOT(AND(E433=E432,F433=F432,G433=G432)),A432+1,IF(OR(H433="",AND(H433&lt;&gt;"",H433&lt;&gt;H432,H432&lt;&gt;"")),A432,A432+1)))</f>
        <v>1</v>
      </c>
      <c r="B433" s="3" t="str">
        <f t="shared" si="22"/>
        <v/>
      </c>
      <c r="C433" s="3">
        <f t="shared" si="24"/>
        <v>1</v>
      </c>
      <c r="D433" s="4"/>
      <c r="E433" s="6"/>
      <c r="F433" s="3" t="e">
        <f t="array" ref="F433">INDEX(Establishment!B$2:B$1031,MATCH($E433,Establishment!$A$2:$A$1031,0))</f>
        <v>#N/A</v>
      </c>
      <c r="G433" s="3" t="e">
        <f t="array" ref="G433">INDEX(Establishment!C$2:C$1031,MATCH($E433,Establishment!$A$2:$A$1031,0))</f>
        <v>#N/A</v>
      </c>
      <c r="H433" s="3"/>
      <c r="I433" s="5"/>
      <c r="J433" s="3"/>
      <c r="K433" s="3"/>
      <c r="L433" s="5"/>
      <c r="M433" s="5">
        <f t="shared" si="25"/>
        <v>0</v>
      </c>
      <c r="N433" s="5">
        <f t="shared" si="26"/>
        <v>0</v>
      </c>
      <c r="O433" s="3" t="s">
        <v>20</v>
      </c>
      <c r="P433" s="3" t="str">
        <f t="array" ref="P433">INDEX(Items!B$2:B$1072,MATCH($O433,Items!$A$2:$A$1072,0))</f>
        <v xml:space="preserve"> </v>
      </c>
      <c r="Q433" s="3" t="str">
        <f t="array" ref="Q433">INDEX(Items!C$2:C$1072,MATCH($O433,Items!$A$2:$A$1072,0))</f>
        <v xml:space="preserve"> </v>
      </c>
      <c r="R433" s="3" t="str">
        <f t="array" ref="R433">INDEX(Items!D$2:D$1072,MATCH($O433,Items!$A$2:$A$1072,0))</f>
        <v xml:space="preserve"> </v>
      </c>
      <c r="S433" s="3"/>
    </row>
    <row r="434" spans="1:19" ht="15.75" customHeight="1" x14ac:dyDescent="0.25">
      <c r="A434" s="3">
        <f t="shared" si="27"/>
        <v>1</v>
      </c>
      <c r="B434" s="3" t="str">
        <f t="shared" si="22"/>
        <v/>
      </c>
      <c r="C434" s="3">
        <f t="shared" si="24"/>
        <v>1</v>
      </c>
      <c r="D434" s="4"/>
      <c r="E434" s="6"/>
      <c r="F434" s="3" t="e">
        <f t="array" ref="F434">INDEX(Establishment!B$2:B$1031,MATCH($E434,Establishment!$A$2:$A$1031,0))</f>
        <v>#N/A</v>
      </c>
      <c r="G434" s="3" t="e">
        <f t="array" ref="G434">INDEX(Establishment!C$2:C$1031,MATCH($E434,Establishment!$A$2:$A$1031,0))</f>
        <v>#N/A</v>
      </c>
      <c r="H434" s="3"/>
      <c r="I434" s="5"/>
      <c r="J434" s="3"/>
      <c r="K434" s="3"/>
      <c r="L434" s="5"/>
      <c r="M434" s="5">
        <f t="shared" si="25"/>
        <v>0</v>
      </c>
      <c r="N434" s="5">
        <f t="shared" si="26"/>
        <v>0</v>
      </c>
      <c r="O434" s="3" t="s">
        <v>20</v>
      </c>
      <c r="P434" s="3" t="str">
        <f t="array" ref="P434">INDEX(Items!B$2:B$1072,MATCH($O434,Items!$A$2:$A$1072,0))</f>
        <v xml:space="preserve"> </v>
      </c>
      <c r="Q434" s="3" t="str">
        <f t="array" ref="Q434">INDEX(Items!C$2:C$1072,MATCH($O434,Items!$A$2:$A$1072,0))</f>
        <v xml:space="preserve"> </v>
      </c>
      <c r="R434" s="3" t="str">
        <f t="array" ref="R434">INDEX(Items!D$2:D$1072,MATCH($O434,Items!$A$2:$A$1072,0))</f>
        <v xml:space="preserve"> </v>
      </c>
      <c r="S434" s="3"/>
    </row>
    <row r="435" spans="1:19" ht="15.75" customHeight="1" x14ac:dyDescent="0.25">
      <c r="A435" s="3">
        <f t="shared" si="27"/>
        <v>1</v>
      </c>
      <c r="B435" s="3" t="str">
        <f t="shared" si="22"/>
        <v/>
      </c>
      <c r="C435" s="3">
        <f t="shared" si="24"/>
        <v>1</v>
      </c>
      <c r="D435" s="4"/>
      <c r="E435" s="6"/>
      <c r="F435" s="3" t="e">
        <f t="array" ref="F435">INDEX(Establishment!B$2:B$1031,MATCH($E435,Establishment!$A$2:$A$1031,0))</f>
        <v>#N/A</v>
      </c>
      <c r="G435" s="3" t="e">
        <f t="array" ref="G435">INDEX(Establishment!C$2:C$1031,MATCH($E435,Establishment!$A$2:$A$1031,0))</f>
        <v>#N/A</v>
      </c>
      <c r="H435" s="3"/>
      <c r="I435" s="5"/>
      <c r="J435" s="3"/>
      <c r="K435" s="3"/>
      <c r="L435" s="5"/>
      <c r="M435" s="5">
        <f t="shared" si="25"/>
        <v>0</v>
      </c>
      <c r="N435" s="5">
        <f t="shared" si="26"/>
        <v>0</v>
      </c>
      <c r="O435" s="3" t="s">
        <v>20</v>
      </c>
      <c r="P435" s="3" t="str">
        <f t="array" ref="P435">INDEX(Items!B$2:B$1072,MATCH($O435,Items!$A$2:$A$1072,0))</f>
        <v xml:space="preserve"> </v>
      </c>
      <c r="Q435" s="3" t="str">
        <f t="array" ref="Q435">INDEX(Items!C$2:C$1072,MATCH($O435,Items!$A$2:$A$1072,0))</f>
        <v xml:space="preserve"> </v>
      </c>
      <c r="R435" s="3" t="str">
        <f t="array" ref="R435">INDEX(Items!D$2:D$1072,MATCH($O435,Items!$A$2:$A$1072,0))</f>
        <v xml:space="preserve"> </v>
      </c>
      <c r="S435" s="3"/>
    </row>
    <row r="436" spans="1:19" ht="15.75" customHeight="1" x14ac:dyDescent="0.25">
      <c r="A436" s="3">
        <f t="shared" si="27"/>
        <v>1</v>
      </c>
      <c r="B436" s="3" t="str">
        <f t="shared" si="22"/>
        <v/>
      </c>
      <c r="C436" s="3">
        <f t="shared" si="24"/>
        <v>1</v>
      </c>
      <c r="D436" s="4"/>
      <c r="E436" s="6"/>
      <c r="F436" s="3" t="e">
        <f t="array" ref="F436">INDEX(Establishment!B$2:B$1031,MATCH($E436,Establishment!$A$2:$A$1031,0))</f>
        <v>#N/A</v>
      </c>
      <c r="G436" s="3" t="e">
        <f t="array" ref="G436">INDEX(Establishment!C$2:C$1031,MATCH($E436,Establishment!$A$2:$A$1031,0))</f>
        <v>#N/A</v>
      </c>
      <c r="H436" s="3"/>
      <c r="I436" s="5"/>
      <c r="J436" s="3"/>
      <c r="K436" s="3"/>
      <c r="L436" s="5"/>
      <c r="M436" s="5">
        <f t="shared" si="25"/>
        <v>0</v>
      </c>
      <c r="N436" s="5">
        <f t="shared" si="26"/>
        <v>0</v>
      </c>
      <c r="O436" s="3" t="s">
        <v>20</v>
      </c>
      <c r="P436" s="3" t="str">
        <f t="array" ref="P436">INDEX(Items!B$2:B$1072,MATCH($O436,Items!$A$2:$A$1072,0))</f>
        <v xml:space="preserve"> </v>
      </c>
      <c r="Q436" s="3" t="str">
        <f t="array" ref="Q436">INDEX(Items!C$2:C$1072,MATCH($O436,Items!$A$2:$A$1072,0))</f>
        <v xml:space="preserve"> </v>
      </c>
      <c r="R436" s="3" t="str">
        <f t="array" ref="R436">INDEX(Items!D$2:D$1072,MATCH($O436,Items!$A$2:$A$1072,0))</f>
        <v xml:space="preserve"> </v>
      </c>
      <c r="S436" s="3"/>
    </row>
    <row r="437" spans="1:19" ht="15.75" customHeight="1" x14ac:dyDescent="0.25">
      <c r="A437" s="3">
        <f t="shared" si="27"/>
        <v>1</v>
      </c>
      <c r="B437" s="3" t="str">
        <f t="shared" si="22"/>
        <v/>
      </c>
      <c r="C437" s="3">
        <f t="shared" si="24"/>
        <v>1</v>
      </c>
      <c r="D437" s="4"/>
      <c r="E437" s="6"/>
      <c r="F437" s="3" t="e">
        <f t="array" ref="F437">INDEX(Establishment!B$2:B$1031,MATCH($E437,Establishment!$A$2:$A$1031,0))</f>
        <v>#N/A</v>
      </c>
      <c r="G437" s="3" t="e">
        <f t="array" ref="G437">INDEX(Establishment!C$2:C$1031,MATCH($E437,Establishment!$A$2:$A$1031,0))</f>
        <v>#N/A</v>
      </c>
      <c r="H437" s="3"/>
      <c r="I437" s="5"/>
      <c r="J437" s="3"/>
      <c r="K437" s="3"/>
      <c r="L437" s="5"/>
      <c r="M437" s="5">
        <f t="shared" si="25"/>
        <v>0</v>
      </c>
      <c r="N437" s="5">
        <f t="shared" si="26"/>
        <v>0</v>
      </c>
      <c r="O437" s="3" t="s">
        <v>20</v>
      </c>
      <c r="P437" s="3" t="str">
        <f t="array" ref="P437">INDEX(Items!B$2:B$1072,MATCH($O437,Items!$A$2:$A$1072,0))</f>
        <v xml:space="preserve"> </v>
      </c>
      <c r="Q437" s="3" t="str">
        <f t="array" ref="Q437">INDEX(Items!C$2:C$1072,MATCH($O437,Items!$A$2:$A$1072,0))</f>
        <v xml:space="preserve"> </v>
      </c>
      <c r="R437" s="3" t="str">
        <f t="array" ref="R437">INDEX(Items!D$2:D$1072,MATCH($O437,Items!$A$2:$A$1072,0))</f>
        <v xml:space="preserve"> </v>
      </c>
      <c r="S437" s="3"/>
    </row>
    <row r="438" spans="1:19" ht="15.75" customHeight="1" x14ac:dyDescent="0.25">
      <c r="A438" s="3">
        <f t="shared" si="27"/>
        <v>1</v>
      </c>
      <c r="B438" s="3" t="str">
        <f t="shared" si="22"/>
        <v/>
      </c>
      <c r="C438" s="3">
        <f t="shared" si="24"/>
        <v>1</v>
      </c>
      <c r="D438" s="4"/>
      <c r="E438" s="6"/>
      <c r="F438" s="3" t="e">
        <f t="array" ref="F438">INDEX(Establishment!B$2:B$1031,MATCH($E438,Establishment!$A$2:$A$1031,0))</f>
        <v>#N/A</v>
      </c>
      <c r="G438" s="3" t="e">
        <f t="array" ref="G438">INDEX(Establishment!C$2:C$1031,MATCH($E438,Establishment!$A$2:$A$1031,0))</f>
        <v>#N/A</v>
      </c>
      <c r="H438" s="3"/>
      <c r="I438" s="5"/>
      <c r="J438" s="3"/>
      <c r="K438" s="3"/>
      <c r="L438" s="5"/>
      <c r="M438" s="5">
        <f t="shared" si="25"/>
        <v>0</v>
      </c>
      <c r="N438" s="5">
        <f t="shared" si="26"/>
        <v>0</v>
      </c>
      <c r="O438" s="3" t="s">
        <v>20</v>
      </c>
      <c r="P438" s="3" t="str">
        <f t="array" ref="P438">INDEX(Items!B$2:B$1072,MATCH($O438,Items!$A$2:$A$1072,0))</f>
        <v xml:space="preserve"> </v>
      </c>
      <c r="Q438" s="3" t="str">
        <f t="array" ref="Q438">INDEX(Items!C$2:C$1072,MATCH($O438,Items!$A$2:$A$1072,0))</f>
        <v xml:space="preserve"> </v>
      </c>
      <c r="R438" s="3" t="str">
        <f t="array" ref="R438">INDEX(Items!D$2:D$1072,MATCH($O438,Items!$A$2:$A$1072,0))</f>
        <v xml:space="preserve"> </v>
      </c>
      <c r="S438" s="3"/>
    </row>
    <row r="439" spans="1:19" ht="15.75" customHeight="1" x14ac:dyDescent="0.25">
      <c r="A439" s="3">
        <f t="shared" si="27"/>
        <v>1</v>
      </c>
      <c r="B439" s="3" t="str">
        <f t="shared" si="22"/>
        <v/>
      </c>
      <c r="C439" s="3">
        <f t="shared" si="24"/>
        <v>1</v>
      </c>
      <c r="D439" s="4"/>
      <c r="E439" s="6"/>
      <c r="F439" s="3" t="e">
        <f t="array" ref="F439">INDEX(Establishment!B$2:B$1031,MATCH($E439,Establishment!$A$2:$A$1031,0))</f>
        <v>#N/A</v>
      </c>
      <c r="G439" s="3" t="e">
        <f t="array" ref="G439">INDEX(Establishment!C$2:C$1031,MATCH($E439,Establishment!$A$2:$A$1031,0))</f>
        <v>#N/A</v>
      </c>
      <c r="H439" s="3"/>
      <c r="I439" s="5"/>
      <c r="J439" s="3"/>
      <c r="K439" s="3"/>
      <c r="L439" s="5"/>
      <c r="M439" s="5">
        <f t="shared" si="25"/>
        <v>0</v>
      </c>
      <c r="N439" s="5">
        <f t="shared" si="26"/>
        <v>0</v>
      </c>
      <c r="O439" s="3" t="s">
        <v>20</v>
      </c>
      <c r="P439" s="3" t="str">
        <f t="array" ref="P439">INDEX(Items!B$2:B$1072,MATCH($O439,Items!$A$2:$A$1072,0))</f>
        <v xml:space="preserve"> </v>
      </c>
      <c r="Q439" s="3" t="str">
        <f t="array" ref="Q439">INDEX(Items!C$2:C$1072,MATCH($O439,Items!$A$2:$A$1072,0))</f>
        <v xml:space="preserve"> </v>
      </c>
      <c r="R439" s="3" t="str">
        <f t="array" ref="R439">INDEX(Items!D$2:D$1072,MATCH($O439,Items!$A$2:$A$1072,0))</f>
        <v xml:space="preserve"> </v>
      </c>
      <c r="S439" s="3"/>
    </row>
    <row r="440" spans="1:19" ht="15.75" customHeight="1" x14ac:dyDescent="0.25">
      <c r="A440" s="3">
        <f t="shared" si="27"/>
        <v>1</v>
      </c>
      <c r="B440" s="3" t="str">
        <f t="shared" si="22"/>
        <v/>
      </c>
      <c r="C440" s="3">
        <f t="shared" si="24"/>
        <v>1</v>
      </c>
      <c r="D440" s="4"/>
      <c r="E440" s="6"/>
      <c r="F440" s="3" t="e">
        <f t="array" ref="F440">INDEX(Establishment!B$2:B$1031,MATCH($E440,Establishment!$A$2:$A$1031,0))</f>
        <v>#N/A</v>
      </c>
      <c r="G440" s="3" t="e">
        <f t="array" ref="G440">INDEX(Establishment!C$2:C$1031,MATCH($E440,Establishment!$A$2:$A$1031,0))</f>
        <v>#N/A</v>
      </c>
      <c r="H440" s="3"/>
      <c r="I440" s="5"/>
      <c r="J440" s="3"/>
      <c r="K440" s="3"/>
      <c r="L440" s="5"/>
      <c r="M440" s="5">
        <f t="shared" si="25"/>
        <v>0</v>
      </c>
      <c r="N440" s="5">
        <f t="shared" si="26"/>
        <v>0</v>
      </c>
      <c r="O440" s="3" t="s">
        <v>20</v>
      </c>
      <c r="P440" s="3" t="str">
        <f t="array" ref="P440">INDEX(Items!B$2:B$1072,MATCH($O440,Items!$A$2:$A$1072,0))</f>
        <v xml:space="preserve"> </v>
      </c>
      <c r="Q440" s="3" t="str">
        <f t="array" ref="Q440">INDEX(Items!C$2:C$1072,MATCH($O440,Items!$A$2:$A$1072,0))</f>
        <v xml:space="preserve"> </v>
      </c>
      <c r="R440" s="3" t="str">
        <f t="array" ref="R440">INDEX(Items!D$2:D$1072,MATCH($O440,Items!$A$2:$A$1072,0))</f>
        <v xml:space="preserve"> </v>
      </c>
      <c r="S440" s="3"/>
    </row>
    <row r="441" spans="1:19" ht="15.75" customHeight="1" x14ac:dyDescent="0.25">
      <c r="A441" s="3">
        <f t="shared" si="27"/>
        <v>1</v>
      </c>
      <c r="B441" s="3" t="str">
        <f t="shared" si="22"/>
        <v/>
      </c>
      <c r="C441" s="3">
        <f t="shared" si="24"/>
        <v>1</v>
      </c>
      <c r="D441" s="4"/>
      <c r="E441" s="6"/>
      <c r="F441" s="3" t="e">
        <f t="array" ref="F441">INDEX(Establishment!B$2:B$1031,MATCH($E441,Establishment!$A$2:$A$1031,0))</f>
        <v>#N/A</v>
      </c>
      <c r="G441" s="3" t="e">
        <f t="array" ref="G441">INDEX(Establishment!C$2:C$1031,MATCH($E441,Establishment!$A$2:$A$1031,0))</f>
        <v>#N/A</v>
      </c>
      <c r="H441" s="3"/>
      <c r="I441" s="5"/>
      <c r="J441" s="3"/>
      <c r="K441" s="3"/>
      <c r="L441" s="5"/>
      <c r="M441" s="5">
        <f t="shared" si="25"/>
        <v>0</v>
      </c>
      <c r="N441" s="5">
        <f t="shared" si="26"/>
        <v>0</v>
      </c>
      <c r="O441" s="3" t="s">
        <v>20</v>
      </c>
      <c r="P441" s="3" t="str">
        <f t="array" ref="P441">INDEX(Items!B$2:B$1072,MATCH($O441,Items!$A$2:$A$1072,0))</f>
        <v xml:space="preserve"> </v>
      </c>
      <c r="Q441" s="3" t="str">
        <f t="array" ref="Q441">INDEX(Items!C$2:C$1072,MATCH($O441,Items!$A$2:$A$1072,0))</f>
        <v xml:space="preserve"> </v>
      </c>
      <c r="R441" s="3" t="str">
        <f t="array" ref="R441">INDEX(Items!D$2:D$1072,MATCH($O441,Items!$A$2:$A$1072,0))</f>
        <v xml:space="preserve"> </v>
      </c>
      <c r="S441" s="3"/>
    </row>
    <row r="442" spans="1:19" ht="15.75" customHeight="1" x14ac:dyDescent="0.25">
      <c r="A442" s="3">
        <f t="shared" si="27"/>
        <v>1</v>
      </c>
      <c r="B442" s="3" t="str">
        <f t="shared" si="22"/>
        <v/>
      </c>
      <c r="C442" s="3">
        <f t="shared" si="24"/>
        <v>1</v>
      </c>
      <c r="D442" s="4"/>
      <c r="E442" s="6"/>
      <c r="F442" s="3" t="e">
        <f t="array" ref="F442">INDEX(Establishment!B$2:B$1031,MATCH($E442,Establishment!$A$2:$A$1031,0))</f>
        <v>#N/A</v>
      </c>
      <c r="G442" s="3" t="e">
        <f t="array" ref="G442">INDEX(Establishment!C$2:C$1031,MATCH($E442,Establishment!$A$2:$A$1031,0))</f>
        <v>#N/A</v>
      </c>
      <c r="H442" s="3"/>
      <c r="I442" s="5"/>
      <c r="J442" s="3"/>
      <c r="K442" s="3"/>
      <c r="L442" s="5"/>
      <c r="M442" s="5">
        <f t="shared" si="25"/>
        <v>0</v>
      </c>
      <c r="N442" s="5">
        <f t="shared" si="26"/>
        <v>0</v>
      </c>
      <c r="O442" s="3" t="s">
        <v>20</v>
      </c>
      <c r="P442" s="3" t="str">
        <f t="array" ref="P442">INDEX(Items!B$2:B$1072,MATCH($O442,Items!$A$2:$A$1072,0))</f>
        <v xml:space="preserve"> </v>
      </c>
      <c r="Q442" s="3" t="str">
        <f t="array" ref="Q442">INDEX(Items!C$2:C$1072,MATCH($O442,Items!$A$2:$A$1072,0))</f>
        <v xml:space="preserve"> </v>
      </c>
      <c r="R442" s="3" t="str">
        <f t="array" ref="R442">INDEX(Items!D$2:D$1072,MATCH($O442,Items!$A$2:$A$1072,0))</f>
        <v xml:space="preserve"> </v>
      </c>
      <c r="S442" s="3"/>
    </row>
    <row r="443" spans="1:19" ht="15.75" customHeight="1" x14ac:dyDescent="0.25">
      <c r="A443" s="3">
        <f t="shared" si="27"/>
        <v>1</v>
      </c>
      <c r="B443" s="3" t="str">
        <f t="shared" si="22"/>
        <v/>
      </c>
      <c r="C443" s="3">
        <f t="shared" si="24"/>
        <v>1</v>
      </c>
      <c r="D443" s="4"/>
      <c r="E443" s="6"/>
      <c r="F443" s="3" t="e">
        <f t="array" ref="F443">INDEX(Establishment!B$2:B$1031,MATCH($E443,Establishment!$A$2:$A$1031,0))</f>
        <v>#N/A</v>
      </c>
      <c r="G443" s="3" t="e">
        <f t="array" ref="G443">INDEX(Establishment!C$2:C$1031,MATCH($E443,Establishment!$A$2:$A$1031,0))</f>
        <v>#N/A</v>
      </c>
      <c r="H443" s="3"/>
      <c r="I443" s="5"/>
      <c r="J443" s="3"/>
      <c r="K443" s="3"/>
      <c r="L443" s="5"/>
      <c r="M443" s="5">
        <f t="shared" si="25"/>
        <v>0</v>
      </c>
      <c r="N443" s="5">
        <f t="shared" si="26"/>
        <v>0</v>
      </c>
      <c r="O443" s="3" t="s">
        <v>20</v>
      </c>
      <c r="P443" s="3" t="str">
        <f t="array" ref="P443">INDEX(Items!B$2:B$1072,MATCH($O443,Items!$A$2:$A$1072,0))</f>
        <v xml:space="preserve"> </v>
      </c>
      <c r="Q443" s="3" t="str">
        <f t="array" ref="Q443">INDEX(Items!C$2:C$1072,MATCH($O443,Items!$A$2:$A$1072,0))</f>
        <v xml:space="preserve"> </v>
      </c>
      <c r="R443" s="3" t="str">
        <f t="array" ref="R443">INDEX(Items!D$2:D$1072,MATCH($O443,Items!$A$2:$A$1072,0))</f>
        <v xml:space="preserve"> </v>
      </c>
      <c r="S443" s="3"/>
    </row>
    <row r="444" spans="1:19" ht="15.75" customHeight="1" x14ac:dyDescent="0.25">
      <c r="A444" s="3">
        <f t="shared" si="27"/>
        <v>1</v>
      </c>
      <c r="B444" s="3" t="str">
        <f t="shared" si="22"/>
        <v/>
      </c>
      <c r="C444" s="3">
        <f t="shared" si="24"/>
        <v>1</v>
      </c>
      <c r="D444" s="4"/>
      <c r="E444" s="6"/>
      <c r="F444" s="3" t="e">
        <f t="array" ref="F444">INDEX(Establishment!B$2:B$1031,MATCH($E444,Establishment!$A$2:$A$1031,0))</f>
        <v>#N/A</v>
      </c>
      <c r="G444" s="3" t="e">
        <f t="array" ref="G444">INDEX(Establishment!C$2:C$1031,MATCH($E444,Establishment!$A$2:$A$1031,0))</f>
        <v>#N/A</v>
      </c>
      <c r="H444" s="3"/>
      <c r="I444" s="5"/>
      <c r="J444" s="3"/>
      <c r="K444" s="3"/>
      <c r="L444" s="5"/>
      <c r="M444" s="5">
        <f t="shared" si="25"/>
        <v>0</v>
      </c>
      <c r="N444" s="5">
        <f t="shared" si="26"/>
        <v>0</v>
      </c>
      <c r="O444" s="3" t="s">
        <v>20</v>
      </c>
      <c r="P444" s="3" t="str">
        <f t="array" ref="P444">INDEX(Items!B$2:B$1072,MATCH($O444,Items!$A$2:$A$1072,0))</f>
        <v xml:space="preserve"> </v>
      </c>
      <c r="Q444" s="3" t="str">
        <f t="array" ref="Q444">INDEX(Items!C$2:C$1072,MATCH($O444,Items!$A$2:$A$1072,0))</f>
        <v xml:space="preserve"> </v>
      </c>
      <c r="R444" s="3" t="str">
        <f t="array" ref="R444">INDEX(Items!D$2:D$1072,MATCH($O444,Items!$A$2:$A$1072,0))</f>
        <v xml:space="preserve"> </v>
      </c>
      <c r="S444" s="3"/>
    </row>
    <row r="445" spans="1:19" ht="15.75" customHeight="1" x14ac:dyDescent="0.25">
      <c r="A445" s="3">
        <f t="shared" si="27"/>
        <v>1</v>
      </c>
      <c r="B445" s="3" t="str">
        <f t="shared" si="22"/>
        <v/>
      </c>
      <c r="C445" s="3">
        <f t="shared" si="24"/>
        <v>1</v>
      </c>
      <c r="D445" s="4"/>
      <c r="E445" s="6"/>
      <c r="F445" s="3" t="e">
        <f t="array" ref="F445">INDEX(Establishment!B$2:B$1031,MATCH($E445,Establishment!$A$2:$A$1031,0))</f>
        <v>#N/A</v>
      </c>
      <c r="G445" s="3" t="e">
        <f t="array" ref="G445">INDEX(Establishment!C$2:C$1031,MATCH($E445,Establishment!$A$2:$A$1031,0))</f>
        <v>#N/A</v>
      </c>
      <c r="H445" s="3"/>
      <c r="I445" s="5"/>
      <c r="J445" s="3"/>
      <c r="K445" s="3"/>
      <c r="L445" s="5"/>
      <c r="M445" s="5">
        <f t="shared" si="25"/>
        <v>0</v>
      </c>
      <c r="N445" s="5">
        <f t="shared" si="26"/>
        <v>0</v>
      </c>
      <c r="O445" s="3" t="s">
        <v>20</v>
      </c>
      <c r="P445" s="3" t="str">
        <f t="array" ref="P445">INDEX(Items!B$2:B$1072,MATCH($O445,Items!$A$2:$A$1072,0))</f>
        <v xml:space="preserve"> </v>
      </c>
      <c r="Q445" s="3" t="str">
        <f t="array" ref="Q445">INDEX(Items!C$2:C$1072,MATCH($O445,Items!$A$2:$A$1072,0))</f>
        <v xml:space="preserve"> </v>
      </c>
      <c r="R445" s="3" t="str">
        <f t="array" ref="R445">INDEX(Items!D$2:D$1072,MATCH($O445,Items!$A$2:$A$1072,0))</f>
        <v xml:space="preserve"> </v>
      </c>
      <c r="S445" s="3"/>
    </row>
    <row r="446" spans="1:19" ht="15.75" customHeight="1" x14ac:dyDescent="0.25">
      <c r="A446" s="3">
        <f t="shared" si="27"/>
        <v>1</v>
      </c>
      <c r="B446" s="3" t="str">
        <f t="shared" si="22"/>
        <v/>
      </c>
      <c r="C446" s="3">
        <f t="shared" si="24"/>
        <v>1</v>
      </c>
      <c r="D446" s="4"/>
      <c r="E446" s="6"/>
      <c r="F446" s="3" t="e">
        <f t="array" ref="F446">INDEX(Establishment!B$2:B$1031,MATCH($E446,Establishment!$A$2:$A$1031,0))</f>
        <v>#N/A</v>
      </c>
      <c r="G446" s="3" t="e">
        <f t="array" ref="G446">INDEX(Establishment!C$2:C$1031,MATCH($E446,Establishment!$A$2:$A$1031,0))</f>
        <v>#N/A</v>
      </c>
      <c r="H446" s="3"/>
      <c r="I446" s="5"/>
      <c r="J446" s="3"/>
      <c r="K446" s="3"/>
      <c r="L446" s="5"/>
      <c r="M446" s="5">
        <f t="shared" si="25"/>
        <v>0</v>
      </c>
      <c r="N446" s="5">
        <f t="shared" si="26"/>
        <v>0</v>
      </c>
      <c r="O446" s="3" t="s">
        <v>20</v>
      </c>
      <c r="P446" s="3" t="str">
        <f t="array" ref="P446">INDEX(Items!B$2:B$1072,MATCH($O446,Items!$A$2:$A$1072,0))</f>
        <v xml:space="preserve"> </v>
      </c>
      <c r="Q446" s="3" t="str">
        <f t="array" ref="Q446">INDEX(Items!C$2:C$1072,MATCH($O446,Items!$A$2:$A$1072,0))</f>
        <v xml:space="preserve"> </v>
      </c>
      <c r="R446" s="3" t="str">
        <f t="array" ref="R446">INDEX(Items!D$2:D$1072,MATCH($O446,Items!$A$2:$A$1072,0))</f>
        <v xml:space="preserve"> </v>
      </c>
      <c r="S446" s="3"/>
    </row>
    <row r="447" spans="1:19" ht="15.75" customHeight="1" x14ac:dyDescent="0.25">
      <c r="A447" s="3">
        <f t="shared" si="27"/>
        <v>1</v>
      </c>
      <c r="B447" s="3" t="str">
        <f t="shared" si="22"/>
        <v/>
      </c>
      <c r="C447" s="3">
        <f t="shared" si="24"/>
        <v>1</v>
      </c>
      <c r="D447" s="4"/>
      <c r="E447" s="6"/>
      <c r="F447" s="3" t="e">
        <f t="array" ref="F447">INDEX(Establishment!B$2:B$1031,MATCH($E447,Establishment!$A$2:$A$1031,0))</f>
        <v>#N/A</v>
      </c>
      <c r="G447" s="3" t="e">
        <f t="array" ref="G447">INDEX(Establishment!C$2:C$1031,MATCH($E447,Establishment!$A$2:$A$1031,0))</f>
        <v>#N/A</v>
      </c>
      <c r="H447" s="3"/>
      <c r="I447" s="5"/>
      <c r="J447" s="3"/>
      <c r="K447" s="3"/>
      <c r="L447" s="5"/>
      <c r="M447" s="5">
        <f t="shared" si="25"/>
        <v>0</v>
      </c>
      <c r="N447" s="5">
        <f t="shared" si="26"/>
        <v>0</v>
      </c>
      <c r="O447" s="3" t="s">
        <v>20</v>
      </c>
      <c r="P447" s="3" t="str">
        <f t="array" ref="P447">INDEX(Items!B$2:B$1072,MATCH($O447,Items!$A$2:$A$1072,0))</f>
        <v xml:space="preserve"> </v>
      </c>
      <c r="Q447" s="3" t="str">
        <f t="array" ref="Q447">INDEX(Items!C$2:C$1072,MATCH($O447,Items!$A$2:$A$1072,0))</f>
        <v xml:space="preserve"> </v>
      </c>
      <c r="R447" s="3" t="str">
        <f t="array" ref="R447">INDEX(Items!D$2:D$1072,MATCH($O447,Items!$A$2:$A$1072,0))</f>
        <v xml:space="preserve"> </v>
      </c>
      <c r="S447" s="3"/>
    </row>
    <row r="448" spans="1:19" ht="15.75" customHeight="1" x14ac:dyDescent="0.25">
      <c r="A448" s="3">
        <f t="shared" si="27"/>
        <v>1</v>
      </c>
      <c r="B448" s="3" t="str">
        <f t="shared" si="22"/>
        <v/>
      </c>
      <c r="C448" s="3">
        <f t="shared" si="24"/>
        <v>1</v>
      </c>
      <c r="D448" s="4"/>
      <c r="E448" s="6"/>
      <c r="F448" s="3" t="e">
        <f t="array" ref="F448">INDEX(Establishment!B$2:B$1031,MATCH($E448,Establishment!$A$2:$A$1031,0))</f>
        <v>#N/A</v>
      </c>
      <c r="G448" s="3" t="e">
        <f t="array" ref="G448">INDEX(Establishment!C$2:C$1031,MATCH($E448,Establishment!$A$2:$A$1031,0))</f>
        <v>#N/A</v>
      </c>
      <c r="H448" s="3"/>
      <c r="I448" s="5"/>
      <c r="J448" s="3"/>
      <c r="K448" s="3"/>
      <c r="L448" s="5"/>
      <c r="M448" s="5">
        <f t="shared" si="25"/>
        <v>0</v>
      </c>
      <c r="N448" s="5">
        <f t="shared" si="26"/>
        <v>0</v>
      </c>
      <c r="O448" s="3" t="s">
        <v>20</v>
      </c>
      <c r="P448" s="3" t="str">
        <f t="array" ref="P448">INDEX(Items!B$2:B$1072,MATCH($O448,Items!$A$2:$A$1072,0))</f>
        <v xml:space="preserve"> </v>
      </c>
      <c r="Q448" s="3" t="str">
        <f t="array" ref="Q448">INDEX(Items!C$2:C$1072,MATCH($O448,Items!$A$2:$A$1072,0))</f>
        <v xml:space="preserve"> </v>
      </c>
      <c r="R448" s="3" t="str">
        <f t="array" ref="R448">INDEX(Items!D$2:D$1072,MATCH($O448,Items!$A$2:$A$1072,0))</f>
        <v xml:space="preserve"> </v>
      </c>
      <c r="S448" s="3"/>
    </row>
    <row r="449" spans="1:19" ht="15.75" customHeight="1" x14ac:dyDescent="0.25">
      <c r="A449" s="3">
        <f t="shared" si="27"/>
        <v>1</v>
      </c>
      <c r="B449" s="3" t="str">
        <f t="shared" si="22"/>
        <v/>
      </c>
      <c r="C449" s="3">
        <f t="shared" si="24"/>
        <v>1</v>
      </c>
      <c r="D449" s="4"/>
      <c r="E449" s="6"/>
      <c r="F449" s="3" t="e">
        <f t="array" ref="F449">INDEX(Establishment!B$2:B$1031,MATCH($E449,Establishment!$A$2:$A$1031,0))</f>
        <v>#N/A</v>
      </c>
      <c r="G449" s="3" t="e">
        <f t="array" ref="G449">INDEX(Establishment!C$2:C$1031,MATCH($E449,Establishment!$A$2:$A$1031,0))</f>
        <v>#N/A</v>
      </c>
      <c r="H449" s="3"/>
      <c r="I449" s="5"/>
      <c r="J449" s="3"/>
      <c r="K449" s="3"/>
      <c r="L449" s="5"/>
      <c r="M449" s="5">
        <f t="shared" si="25"/>
        <v>0</v>
      </c>
      <c r="N449" s="5">
        <f t="shared" si="26"/>
        <v>0</v>
      </c>
      <c r="O449" s="3" t="s">
        <v>20</v>
      </c>
      <c r="P449" s="3" t="str">
        <f t="array" ref="P449">INDEX(Items!B$2:B$1072,MATCH($O449,Items!$A$2:$A$1072,0))</f>
        <v xml:space="preserve"> </v>
      </c>
      <c r="Q449" s="3" t="str">
        <f t="array" ref="Q449">INDEX(Items!C$2:C$1072,MATCH($O449,Items!$A$2:$A$1072,0))</f>
        <v xml:space="preserve"> </v>
      </c>
      <c r="R449" s="3" t="str">
        <f t="array" ref="R449">INDEX(Items!D$2:D$1072,MATCH($O449,Items!$A$2:$A$1072,0))</f>
        <v xml:space="preserve"> </v>
      </c>
      <c r="S449" s="3"/>
    </row>
    <row r="450" spans="1:19" ht="15.75" customHeight="1" x14ac:dyDescent="0.25">
      <c r="A450" s="3">
        <f t="shared" si="27"/>
        <v>1</v>
      </c>
      <c r="B450" s="3" t="str">
        <f t="shared" si="22"/>
        <v/>
      </c>
      <c r="C450" s="3">
        <f t="shared" si="24"/>
        <v>1</v>
      </c>
      <c r="D450" s="4"/>
      <c r="E450" s="6"/>
      <c r="F450" s="3" t="e">
        <f t="array" ref="F450">INDEX(Establishment!B$2:B$1031,MATCH($E450,Establishment!$A$2:$A$1031,0))</f>
        <v>#N/A</v>
      </c>
      <c r="G450" s="3" t="e">
        <f t="array" ref="G450">INDEX(Establishment!C$2:C$1031,MATCH($E450,Establishment!$A$2:$A$1031,0))</f>
        <v>#N/A</v>
      </c>
      <c r="H450" s="3"/>
      <c r="I450" s="5"/>
      <c r="J450" s="3"/>
      <c r="K450" s="3"/>
      <c r="L450" s="5"/>
      <c r="M450" s="5">
        <f t="shared" si="25"/>
        <v>0</v>
      </c>
      <c r="N450" s="5">
        <f t="shared" si="26"/>
        <v>0</v>
      </c>
      <c r="O450" s="3" t="s">
        <v>20</v>
      </c>
      <c r="P450" s="3" t="str">
        <f t="array" ref="P450">INDEX(Items!B$2:B$1072,MATCH($O450,Items!$A$2:$A$1072,0))</f>
        <v xml:space="preserve"> </v>
      </c>
      <c r="Q450" s="3" t="str">
        <f t="array" ref="Q450">INDEX(Items!C$2:C$1072,MATCH($O450,Items!$A$2:$A$1072,0))</f>
        <v xml:space="preserve"> </v>
      </c>
      <c r="R450" s="3" t="str">
        <f t="array" ref="R450">INDEX(Items!D$2:D$1072,MATCH($O450,Items!$A$2:$A$1072,0))</f>
        <v xml:space="preserve"> </v>
      </c>
      <c r="S450" s="3"/>
    </row>
    <row r="451" spans="1:19" ht="15.75" customHeight="1" x14ac:dyDescent="0.25">
      <c r="A451" s="3">
        <f t="shared" si="27"/>
        <v>1</v>
      </c>
      <c r="B451" s="3" t="str">
        <f t="shared" si="22"/>
        <v/>
      </c>
      <c r="C451" s="3">
        <f t="shared" si="24"/>
        <v>1</v>
      </c>
      <c r="D451" s="4"/>
      <c r="E451" s="6"/>
      <c r="F451" s="3" t="e">
        <f t="array" ref="F451">INDEX(Establishment!B$2:B$1031,MATCH($E451,Establishment!$A$2:$A$1031,0))</f>
        <v>#N/A</v>
      </c>
      <c r="G451" s="3" t="e">
        <f t="array" ref="G451">INDEX(Establishment!C$2:C$1031,MATCH($E451,Establishment!$A$2:$A$1031,0))</f>
        <v>#N/A</v>
      </c>
      <c r="H451" s="3"/>
      <c r="I451" s="5"/>
      <c r="J451" s="3"/>
      <c r="K451" s="3"/>
      <c r="L451" s="5"/>
      <c r="M451" s="5">
        <f t="shared" si="25"/>
        <v>0</v>
      </c>
      <c r="N451" s="5">
        <f t="shared" si="26"/>
        <v>0</v>
      </c>
      <c r="O451" s="3" t="s">
        <v>20</v>
      </c>
      <c r="P451" s="3" t="str">
        <f t="array" ref="P451">INDEX(Items!B$2:B$1072,MATCH($O451,Items!$A$2:$A$1072,0))</f>
        <v xml:space="preserve"> </v>
      </c>
      <c r="Q451" s="3" t="str">
        <f t="array" ref="Q451">INDEX(Items!C$2:C$1072,MATCH($O451,Items!$A$2:$A$1072,0))</f>
        <v xml:space="preserve"> </v>
      </c>
      <c r="R451" s="3" t="str">
        <f t="array" ref="R451">INDEX(Items!D$2:D$1072,MATCH($O451,Items!$A$2:$A$1072,0))</f>
        <v xml:space="preserve"> </v>
      </c>
      <c r="S451" s="3"/>
    </row>
    <row r="452" spans="1:19" ht="15.75" customHeight="1" x14ac:dyDescent="0.25">
      <c r="A452" s="3">
        <f t="shared" si="27"/>
        <v>1</v>
      </c>
      <c r="B452" s="3" t="str">
        <f t="shared" si="22"/>
        <v/>
      </c>
      <c r="C452" s="3">
        <f t="shared" si="24"/>
        <v>1</v>
      </c>
      <c r="D452" s="4"/>
      <c r="E452" s="6"/>
      <c r="F452" s="3" t="e">
        <f t="array" ref="F452">INDEX(Establishment!B$2:B$1031,MATCH($E452,Establishment!$A$2:$A$1031,0))</f>
        <v>#N/A</v>
      </c>
      <c r="G452" s="3" t="e">
        <f t="array" ref="G452">INDEX(Establishment!C$2:C$1031,MATCH($E452,Establishment!$A$2:$A$1031,0))</f>
        <v>#N/A</v>
      </c>
      <c r="H452" s="3"/>
      <c r="I452" s="5"/>
      <c r="J452" s="3"/>
      <c r="K452" s="3"/>
      <c r="L452" s="5"/>
      <c r="M452" s="5">
        <f t="shared" si="25"/>
        <v>0</v>
      </c>
      <c r="N452" s="5">
        <f t="shared" si="26"/>
        <v>0</v>
      </c>
      <c r="O452" s="3" t="s">
        <v>20</v>
      </c>
      <c r="P452" s="3" t="str">
        <f t="array" ref="P452">INDEX(Items!B$2:B$1072,MATCH($O452,Items!$A$2:$A$1072,0))</f>
        <v xml:space="preserve"> </v>
      </c>
      <c r="Q452" s="3" t="str">
        <f t="array" ref="Q452">INDEX(Items!C$2:C$1072,MATCH($O452,Items!$A$2:$A$1072,0))</f>
        <v xml:space="preserve"> </v>
      </c>
      <c r="R452" s="3" t="str">
        <f t="array" ref="R452">INDEX(Items!D$2:D$1072,MATCH($O452,Items!$A$2:$A$1072,0))</f>
        <v xml:space="preserve"> </v>
      </c>
      <c r="S452" s="3"/>
    </row>
    <row r="453" spans="1:19" ht="15.75" customHeight="1" x14ac:dyDescent="0.25">
      <c r="A453" s="3">
        <f t="shared" si="27"/>
        <v>1</v>
      </c>
      <c r="B453" s="3" t="str">
        <f t="shared" si="22"/>
        <v/>
      </c>
      <c r="C453" s="3">
        <f t="shared" si="24"/>
        <v>1</v>
      </c>
      <c r="D453" s="4"/>
      <c r="E453" s="6"/>
      <c r="F453" s="3" t="e">
        <f t="array" ref="F453">INDEX(Establishment!B$2:B$1031,MATCH($E453,Establishment!$A$2:$A$1031,0))</f>
        <v>#N/A</v>
      </c>
      <c r="G453" s="3" t="e">
        <f t="array" ref="G453">INDEX(Establishment!C$2:C$1031,MATCH($E453,Establishment!$A$2:$A$1031,0))</f>
        <v>#N/A</v>
      </c>
      <c r="H453" s="3"/>
      <c r="I453" s="5"/>
      <c r="J453" s="3"/>
      <c r="K453" s="3"/>
      <c r="L453" s="5"/>
      <c r="M453" s="5">
        <f t="shared" si="25"/>
        <v>0</v>
      </c>
      <c r="N453" s="5">
        <f t="shared" si="26"/>
        <v>0</v>
      </c>
      <c r="O453" s="3" t="s">
        <v>20</v>
      </c>
      <c r="P453" s="3" t="str">
        <f t="array" ref="P453">INDEX(Items!B$2:B$1072,MATCH($O453,Items!$A$2:$A$1072,0))</f>
        <v xml:space="preserve"> </v>
      </c>
      <c r="Q453" s="3" t="str">
        <f t="array" ref="Q453">INDEX(Items!C$2:C$1072,MATCH($O453,Items!$A$2:$A$1072,0))</f>
        <v xml:space="preserve"> </v>
      </c>
      <c r="R453" s="3" t="str">
        <f t="array" ref="R453">INDEX(Items!D$2:D$1072,MATCH($O453,Items!$A$2:$A$1072,0))</f>
        <v xml:space="preserve"> </v>
      </c>
      <c r="S453" s="3"/>
    </row>
    <row r="454" spans="1:19" ht="15.75" customHeight="1" x14ac:dyDescent="0.25">
      <c r="A454" s="3">
        <f t="shared" si="27"/>
        <v>1</v>
      </c>
      <c r="B454" s="3" t="str">
        <f t="shared" si="22"/>
        <v/>
      </c>
      <c r="C454" s="3">
        <f t="shared" si="24"/>
        <v>1</v>
      </c>
      <c r="D454" s="4"/>
      <c r="E454" s="6"/>
      <c r="F454" s="3" t="e">
        <f t="array" ref="F454">INDEX(Establishment!B$2:B$1031,MATCH($E454,Establishment!$A$2:$A$1031,0))</f>
        <v>#N/A</v>
      </c>
      <c r="G454" s="3" t="e">
        <f t="array" ref="G454">INDEX(Establishment!C$2:C$1031,MATCH($E454,Establishment!$A$2:$A$1031,0))</f>
        <v>#N/A</v>
      </c>
      <c r="H454" s="3"/>
      <c r="I454" s="5"/>
      <c r="J454" s="3"/>
      <c r="K454" s="3"/>
      <c r="L454" s="5"/>
      <c r="M454" s="5">
        <f t="shared" si="25"/>
        <v>0</v>
      </c>
      <c r="N454" s="5">
        <f t="shared" si="26"/>
        <v>0</v>
      </c>
      <c r="O454" s="3" t="s">
        <v>20</v>
      </c>
      <c r="P454" s="3" t="str">
        <f t="array" ref="P454">INDEX(Items!B$2:B$1072,MATCH($O454,Items!$A$2:$A$1072,0))</f>
        <v xml:space="preserve"> </v>
      </c>
      <c r="Q454" s="3" t="str">
        <f t="array" ref="Q454">INDEX(Items!C$2:C$1072,MATCH($O454,Items!$A$2:$A$1072,0))</f>
        <v xml:space="preserve"> </v>
      </c>
      <c r="R454" s="3" t="str">
        <f t="array" ref="R454">INDEX(Items!D$2:D$1072,MATCH($O454,Items!$A$2:$A$1072,0))</f>
        <v xml:space="preserve"> </v>
      </c>
      <c r="S454" s="3"/>
    </row>
    <row r="455" spans="1:19" ht="15.75" customHeight="1" x14ac:dyDescent="0.25">
      <c r="A455" s="3">
        <f t="shared" si="27"/>
        <v>1</v>
      </c>
      <c r="B455" s="3" t="str">
        <f t="shared" si="22"/>
        <v/>
      </c>
      <c r="C455" s="3">
        <f t="shared" si="24"/>
        <v>1</v>
      </c>
      <c r="D455" s="4"/>
      <c r="E455" s="6"/>
      <c r="F455" s="3" t="e">
        <f t="array" ref="F455">INDEX(Establishment!B$2:B$1031,MATCH($E455,Establishment!$A$2:$A$1031,0))</f>
        <v>#N/A</v>
      </c>
      <c r="G455" s="3" t="e">
        <f t="array" ref="G455">INDEX(Establishment!C$2:C$1031,MATCH($E455,Establishment!$A$2:$A$1031,0))</f>
        <v>#N/A</v>
      </c>
      <c r="H455" s="3"/>
      <c r="I455" s="5"/>
      <c r="J455" s="3"/>
      <c r="K455" s="3"/>
      <c r="L455" s="5"/>
      <c r="M455" s="5">
        <f t="shared" si="25"/>
        <v>0</v>
      </c>
      <c r="N455" s="5">
        <f t="shared" si="26"/>
        <v>0</v>
      </c>
      <c r="O455" s="3" t="s">
        <v>20</v>
      </c>
      <c r="P455" s="3" t="str">
        <f t="array" ref="P455">INDEX(Items!B$2:B$1072,MATCH($O455,Items!$A$2:$A$1072,0))</f>
        <v xml:space="preserve"> </v>
      </c>
      <c r="Q455" s="3" t="str">
        <f t="array" ref="Q455">INDEX(Items!C$2:C$1072,MATCH($O455,Items!$A$2:$A$1072,0))</f>
        <v xml:space="preserve"> </v>
      </c>
      <c r="R455" s="3" t="str">
        <f t="array" ref="R455">INDEX(Items!D$2:D$1072,MATCH($O455,Items!$A$2:$A$1072,0))</f>
        <v xml:space="preserve"> </v>
      </c>
      <c r="S455" s="3"/>
    </row>
    <row r="456" spans="1:19" ht="15.75" customHeight="1" x14ac:dyDescent="0.25">
      <c r="A456" s="3">
        <f t="shared" si="27"/>
        <v>1</v>
      </c>
      <c r="B456" s="3" t="str">
        <f t="shared" si="22"/>
        <v/>
      </c>
      <c r="C456" s="3">
        <f t="shared" si="24"/>
        <v>1</v>
      </c>
      <c r="D456" s="4"/>
      <c r="E456" s="6"/>
      <c r="F456" s="3" t="e">
        <f t="array" ref="F456">INDEX(Establishment!B$2:B$1031,MATCH($E456,Establishment!$A$2:$A$1031,0))</f>
        <v>#N/A</v>
      </c>
      <c r="G456" s="3" t="e">
        <f t="array" ref="G456">INDEX(Establishment!C$2:C$1031,MATCH($E456,Establishment!$A$2:$A$1031,0))</f>
        <v>#N/A</v>
      </c>
      <c r="H456" s="3"/>
      <c r="I456" s="5"/>
      <c r="J456" s="3"/>
      <c r="K456" s="3"/>
      <c r="L456" s="5"/>
      <c r="M456" s="5">
        <f t="shared" si="25"/>
        <v>0</v>
      </c>
      <c r="N456" s="5">
        <f t="shared" si="26"/>
        <v>0</v>
      </c>
      <c r="O456" s="3" t="s">
        <v>20</v>
      </c>
      <c r="P456" s="3" t="str">
        <f t="array" ref="P456">INDEX(Items!B$2:B$1072,MATCH($O456,Items!$A$2:$A$1072,0))</f>
        <v xml:space="preserve"> </v>
      </c>
      <c r="Q456" s="3" t="str">
        <f t="array" ref="Q456">INDEX(Items!C$2:C$1072,MATCH($O456,Items!$A$2:$A$1072,0))</f>
        <v xml:space="preserve"> </v>
      </c>
      <c r="R456" s="3" t="str">
        <f t="array" ref="R456">INDEX(Items!D$2:D$1072,MATCH($O456,Items!$A$2:$A$1072,0))</f>
        <v xml:space="preserve"> </v>
      </c>
      <c r="S456" s="3"/>
    </row>
    <row r="457" spans="1:19" ht="15.75" customHeight="1" x14ac:dyDescent="0.25">
      <c r="A457" s="3">
        <f t="shared" si="27"/>
        <v>1</v>
      </c>
      <c r="B457" s="3" t="str">
        <f t="shared" si="22"/>
        <v/>
      </c>
      <c r="C457" s="3">
        <f t="shared" si="24"/>
        <v>1</v>
      </c>
      <c r="D457" s="4"/>
      <c r="E457" s="6"/>
      <c r="F457" s="3" t="e">
        <f t="array" ref="F457">INDEX(Establishment!B$2:B$1031,MATCH($E457,Establishment!$A$2:$A$1031,0))</f>
        <v>#N/A</v>
      </c>
      <c r="G457" s="3" t="e">
        <f t="array" ref="G457">INDEX(Establishment!C$2:C$1031,MATCH($E457,Establishment!$A$2:$A$1031,0))</f>
        <v>#N/A</v>
      </c>
      <c r="H457" s="3"/>
      <c r="I457" s="5"/>
      <c r="J457" s="3"/>
      <c r="K457" s="3"/>
      <c r="L457" s="5"/>
      <c r="M457" s="5">
        <f t="shared" si="25"/>
        <v>0</v>
      </c>
      <c r="N457" s="5">
        <f t="shared" si="26"/>
        <v>0</v>
      </c>
      <c r="O457" s="3" t="s">
        <v>20</v>
      </c>
      <c r="P457" s="3" t="str">
        <f t="array" ref="P457">INDEX(Items!B$2:B$1072,MATCH($O457,Items!$A$2:$A$1072,0))</f>
        <v xml:space="preserve"> </v>
      </c>
      <c r="Q457" s="3" t="str">
        <f t="array" ref="Q457">INDEX(Items!C$2:C$1072,MATCH($O457,Items!$A$2:$A$1072,0))</f>
        <v xml:space="preserve"> </v>
      </c>
      <c r="R457" s="3" t="str">
        <f t="array" ref="R457">INDEX(Items!D$2:D$1072,MATCH($O457,Items!$A$2:$A$1072,0))</f>
        <v xml:space="preserve"> </v>
      </c>
      <c r="S457" s="3"/>
    </row>
    <row r="458" spans="1:19" ht="15.75" customHeight="1" x14ac:dyDescent="0.25">
      <c r="A458" s="3">
        <f t="shared" si="27"/>
        <v>1</v>
      </c>
      <c r="B458" s="3" t="str">
        <f t="shared" si="22"/>
        <v/>
      </c>
      <c r="C458" s="3">
        <f t="shared" si="24"/>
        <v>1</v>
      </c>
      <c r="D458" s="4"/>
      <c r="E458" s="6"/>
      <c r="F458" s="3" t="e">
        <f t="array" ref="F458">INDEX(Establishment!B$2:B$1031,MATCH($E458,Establishment!$A$2:$A$1031,0))</f>
        <v>#N/A</v>
      </c>
      <c r="G458" s="3" t="e">
        <f t="array" ref="G458">INDEX(Establishment!C$2:C$1031,MATCH($E458,Establishment!$A$2:$A$1031,0))</f>
        <v>#N/A</v>
      </c>
      <c r="H458" s="3"/>
      <c r="I458" s="5"/>
      <c r="J458" s="3"/>
      <c r="K458" s="3"/>
      <c r="L458" s="5"/>
      <c r="M458" s="5">
        <f t="shared" si="25"/>
        <v>0</v>
      </c>
      <c r="N458" s="5">
        <f t="shared" si="26"/>
        <v>0</v>
      </c>
      <c r="O458" s="3" t="s">
        <v>20</v>
      </c>
      <c r="P458" s="3" t="str">
        <f t="array" ref="P458">INDEX(Items!B$2:B$1072,MATCH($O458,Items!$A$2:$A$1072,0))</f>
        <v xml:space="preserve"> </v>
      </c>
      <c r="Q458" s="3" t="str">
        <f t="array" ref="Q458">INDEX(Items!C$2:C$1072,MATCH($O458,Items!$A$2:$A$1072,0))</f>
        <v xml:space="preserve"> </v>
      </c>
      <c r="R458" s="3" t="str">
        <f t="array" ref="R458">INDEX(Items!D$2:D$1072,MATCH($O458,Items!$A$2:$A$1072,0))</f>
        <v xml:space="preserve"> </v>
      </c>
      <c r="S458" s="3"/>
    </row>
    <row r="459" spans="1:19" ht="15.75" customHeight="1" x14ac:dyDescent="0.25">
      <c r="A459" s="3">
        <f t="shared" si="27"/>
        <v>1</v>
      </c>
      <c r="B459" s="3" t="str">
        <f t="shared" si="22"/>
        <v/>
      </c>
      <c r="C459" s="3">
        <f t="shared" si="24"/>
        <v>1</v>
      </c>
      <c r="D459" s="4"/>
      <c r="E459" s="6"/>
      <c r="F459" s="3" t="e">
        <f t="array" ref="F459">INDEX(Establishment!B$2:B$1031,MATCH($E459,Establishment!$A$2:$A$1031,0))</f>
        <v>#N/A</v>
      </c>
      <c r="G459" s="3" t="e">
        <f t="array" ref="G459">INDEX(Establishment!C$2:C$1031,MATCH($E459,Establishment!$A$2:$A$1031,0))</f>
        <v>#N/A</v>
      </c>
      <c r="H459" s="3"/>
      <c r="I459" s="5"/>
      <c r="J459" s="3"/>
      <c r="K459" s="3"/>
      <c r="L459" s="5"/>
      <c r="M459" s="5">
        <f t="shared" si="25"/>
        <v>0</v>
      </c>
      <c r="N459" s="5">
        <f t="shared" si="26"/>
        <v>0</v>
      </c>
      <c r="O459" s="3" t="s">
        <v>20</v>
      </c>
      <c r="P459" s="3" t="str">
        <f t="array" ref="P459">INDEX(Items!B$2:B$1072,MATCH($O459,Items!$A$2:$A$1072,0))</f>
        <v xml:space="preserve"> </v>
      </c>
      <c r="Q459" s="3" t="str">
        <f t="array" ref="Q459">INDEX(Items!C$2:C$1072,MATCH($O459,Items!$A$2:$A$1072,0))</f>
        <v xml:space="preserve"> </v>
      </c>
      <c r="R459" s="3" t="str">
        <f t="array" ref="R459">INDEX(Items!D$2:D$1072,MATCH($O459,Items!$A$2:$A$1072,0))</f>
        <v xml:space="preserve"> </v>
      </c>
      <c r="S459" s="3"/>
    </row>
    <row r="460" spans="1:19" ht="15.75" customHeight="1" x14ac:dyDescent="0.25">
      <c r="A460" s="3">
        <f t="shared" si="27"/>
        <v>1</v>
      </c>
      <c r="B460" s="3" t="str">
        <f t="shared" si="22"/>
        <v/>
      </c>
      <c r="C460" s="3">
        <f t="shared" si="24"/>
        <v>1</v>
      </c>
      <c r="D460" s="4"/>
      <c r="E460" s="6"/>
      <c r="F460" s="3" t="e">
        <f t="array" ref="F460">INDEX(Establishment!B$2:B$1031,MATCH($E460,Establishment!$A$2:$A$1031,0))</f>
        <v>#N/A</v>
      </c>
      <c r="G460" s="3" t="e">
        <f t="array" ref="G460">INDEX(Establishment!C$2:C$1031,MATCH($E460,Establishment!$A$2:$A$1031,0))</f>
        <v>#N/A</v>
      </c>
      <c r="H460" s="3"/>
      <c r="I460" s="5"/>
      <c r="J460" s="3"/>
      <c r="K460" s="3"/>
      <c r="L460" s="5"/>
      <c r="M460" s="5">
        <f t="shared" si="25"/>
        <v>0</v>
      </c>
      <c r="N460" s="5">
        <f t="shared" si="26"/>
        <v>0</v>
      </c>
      <c r="O460" s="3" t="s">
        <v>20</v>
      </c>
      <c r="P460" s="3" t="str">
        <f t="array" ref="P460">INDEX(Items!B$2:B$1072,MATCH($O460,Items!$A$2:$A$1072,0))</f>
        <v xml:space="preserve"> </v>
      </c>
      <c r="Q460" s="3" t="str">
        <f t="array" ref="Q460">INDEX(Items!C$2:C$1072,MATCH($O460,Items!$A$2:$A$1072,0))</f>
        <v xml:space="preserve"> </v>
      </c>
      <c r="R460" s="3" t="str">
        <f t="array" ref="R460">INDEX(Items!D$2:D$1072,MATCH($O460,Items!$A$2:$A$1072,0))</f>
        <v xml:space="preserve"> </v>
      </c>
      <c r="S460" s="3"/>
    </row>
    <row r="461" spans="1:19" ht="15.75" customHeight="1" x14ac:dyDescent="0.25">
      <c r="A461" s="3">
        <f t="shared" si="27"/>
        <v>1</v>
      </c>
      <c r="B461" s="3" t="str">
        <f t="shared" si="22"/>
        <v/>
      </c>
      <c r="C461" s="3">
        <f t="shared" si="24"/>
        <v>1</v>
      </c>
      <c r="D461" s="4"/>
      <c r="E461" s="6"/>
      <c r="F461" s="3" t="e">
        <f t="array" ref="F461">INDEX(Establishment!B$2:B$1031,MATCH($E461,Establishment!$A$2:$A$1031,0))</f>
        <v>#N/A</v>
      </c>
      <c r="G461" s="3" t="e">
        <f t="array" ref="G461">INDEX(Establishment!C$2:C$1031,MATCH($E461,Establishment!$A$2:$A$1031,0))</f>
        <v>#N/A</v>
      </c>
      <c r="H461" s="3"/>
      <c r="I461" s="5"/>
      <c r="J461" s="3"/>
      <c r="K461" s="3"/>
      <c r="L461" s="5"/>
      <c r="M461" s="5">
        <f t="shared" si="25"/>
        <v>0</v>
      </c>
      <c r="N461" s="5">
        <f t="shared" si="26"/>
        <v>0</v>
      </c>
      <c r="O461" s="3" t="s">
        <v>20</v>
      </c>
      <c r="P461" s="3" t="str">
        <f t="array" ref="P461">INDEX(Items!B$2:B$1072,MATCH($O461,Items!$A$2:$A$1072,0))</f>
        <v xml:space="preserve"> </v>
      </c>
      <c r="Q461" s="3" t="str">
        <f t="array" ref="Q461">INDEX(Items!C$2:C$1072,MATCH($O461,Items!$A$2:$A$1072,0))</f>
        <v xml:space="preserve"> </v>
      </c>
      <c r="R461" s="3" t="str">
        <f t="array" ref="R461">INDEX(Items!D$2:D$1072,MATCH($O461,Items!$A$2:$A$1072,0))</f>
        <v xml:space="preserve"> </v>
      </c>
      <c r="S461" s="3"/>
    </row>
    <row r="462" spans="1:19" ht="15.75" customHeight="1" x14ac:dyDescent="0.25">
      <c r="A462" s="3">
        <f t="shared" si="27"/>
        <v>1</v>
      </c>
      <c r="B462" s="3" t="str">
        <f t="shared" si="22"/>
        <v/>
      </c>
      <c r="C462" s="3">
        <f t="shared" si="24"/>
        <v>1</v>
      </c>
      <c r="D462" s="4"/>
      <c r="E462" s="6"/>
      <c r="F462" s="3" t="e">
        <f t="array" ref="F462">INDEX(Establishment!B$2:B$1031,MATCH($E462,Establishment!$A$2:$A$1031,0))</f>
        <v>#N/A</v>
      </c>
      <c r="G462" s="3" t="e">
        <f t="array" ref="G462">INDEX(Establishment!C$2:C$1031,MATCH($E462,Establishment!$A$2:$A$1031,0))</f>
        <v>#N/A</v>
      </c>
      <c r="H462" s="3"/>
      <c r="I462" s="5"/>
      <c r="J462" s="3"/>
      <c r="K462" s="3"/>
      <c r="L462" s="5"/>
      <c r="M462" s="5">
        <f t="shared" si="25"/>
        <v>0</v>
      </c>
      <c r="N462" s="5">
        <f t="shared" si="26"/>
        <v>0</v>
      </c>
      <c r="O462" s="3" t="s">
        <v>20</v>
      </c>
      <c r="P462" s="3" t="str">
        <f t="array" ref="P462">INDEX(Items!B$2:B$1072,MATCH($O462,Items!$A$2:$A$1072,0))</f>
        <v xml:space="preserve"> </v>
      </c>
      <c r="Q462" s="3" t="str">
        <f t="array" ref="Q462">INDEX(Items!C$2:C$1072,MATCH($O462,Items!$A$2:$A$1072,0))</f>
        <v xml:space="preserve"> </v>
      </c>
      <c r="R462" s="3" t="str">
        <f t="array" ref="R462">INDEX(Items!D$2:D$1072,MATCH($O462,Items!$A$2:$A$1072,0))</f>
        <v xml:space="preserve"> </v>
      </c>
      <c r="S462" s="3"/>
    </row>
    <row r="463" spans="1:19" ht="15.75" customHeight="1" x14ac:dyDescent="0.25">
      <c r="A463" s="3">
        <f t="shared" si="27"/>
        <v>1</v>
      </c>
      <c r="B463" s="3" t="str">
        <f t="shared" si="22"/>
        <v/>
      </c>
      <c r="C463" s="3">
        <f t="shared" si="24"/>
        <v>1</v>
      </c>
      <c r="D463" s="4"/>
      <c r="E463" s="6"/>
      <c r="F463" s="3" t="e">
        <f t="array" ref="F463">INDEX(Establishment!B$2:B$1031,MATCH($E463,Establishment!$A$2:$A$1031,0))</f>
        <v>#N/A</v>
      </c>
      <c r="G463" s="3" t="e">
        <f t="array" ref="G463">INDEX(Establishment!C$2:C$1031,MATCH($E463,Establishment!$A$2:$A$1031,0))</f>
        <v>#N/A</v>
      </c>
      <c r="H463" s="3"/>
      <c r="I463" s="5"/>
      <c r="J463" s="3"/>
      <c r="K463" s="3"/>
      <c r="L463" s="5"/>
      <c r="M463" s="5">
        <f t="shared" si="25"/>
        <v>0</v>
      </c>
      <c r="N463" s="5">
        <f t="shared" si="26"/>
        <v>0</v>
      </c>
      <c r="O463" s="3" t="s">
        <v>20</v>
      </c>
      <c r="P463" s="3" t="str">
        <f t="array" ref="P463">INDEX(Items!B$2:B$1072,MATCH($O463,Items!$A$2:$A$1072,0))</f>
        <v xml:space="preserve"> </v>
      </c>
      <c r="Q463" s="3" t="str">
        <f t="array" ref="Q463">INDEX(Items!C$2:C$1072,MATCH($O463,Items!$A$2:$A$1072,0))</f>
        <v xml:space="preserve"> </v>
      </c>
      <c r="R463" s="3" t="str">
        <f t="array" ref="R463">INDEX(Items!D$2:D$1072,MATCH($O463,Items!$A$2:$A$1072,0))</f>
        <v xml:space="preserve"> </v>
      </c>
      <c r="S463" s="3"/>
    </row>
    <row r="464" spans="1:19" ht="15.75" customHeight="1" x14ac:dyDescent="0.25">
      <c r="A464" s="3">
        <f t="shared" si="27"/>
        <v>1</v>
      </c>
      <c r="B464" s="3" t="str">
        <f t="shared" si="22"/>
        <v/>
      </c>
      <c r="C464" s="3">
        <f t="shared" si="24"/>
        <v>1</v>
      </c>
      <c r="D464" s="4"/>
      <c r="E464" s="6"/>
      <c r="F464" s="3" t="e">
        <f t="array" ref="F464">INDEX(Establishment!B$2:B$1031,MATCH($E464,Establishment!$A$2:$A$1031,0))</f>
        <v>#N/A</v>
      </c>
      <c r="G464" s="3" t="e">
        <f t="array" ref="G464">INDEX(Establishment!C$2:C$1031,MATCH($E464,Establishment!$A$2:$A$1031,0))</f>
        <v>#N/A</v>
      </c>
      <c r="H464" s="3"/>
      <c r="I464" s="5"/>
      <c r="J464" s="3"/>
      <c r="K464" s="3"/>
      <c r="L464" s="5"/>
      <c r="M464" s="5">
        <f t="shared" si="25"/>
        <v>0</v>
      </c>
      <c r="N464" s="5">
        <f t="shared" si="26"/>
        <v>0</v>
      </c>
      <c r="O464" s="3" t="s">
        <v>20</v>
      </c>
      <c r="P464" s="3" t="str">
        <f t="array" ref="P464">INDEX(Items!B$2:B$1072,MATCH($O464,Items!$A$2:$A$1072,0))</f>
        <v xml:space="preserve"> </v>
      </c>
      <c r="Q464" s="3" t="str">
        <f t="array" ref="Q464">INDEX(Items!C$2:C$1072,MATCH($O464,Items!$A$2:$A$1072,0))</f>
        <v xml:space="preserve"> </v>
      </c>
      <c r="R464" s="3" t="str">
        <f t="array" ref="R464">INDEX(Items!D$2:D$1072,MATCH($O464,Items!$A$2:$A$1072,0))</f>
        <v xml:space="preserve"> </v>
      </c>
      <c r="S464" s="3"/>
    </row>
    <row r="465" spans="1:19" ht="15.75" customHeight="1" x14ac:dyDescent="0.25">
      <c r="A465" s="3">
        <f t="shared" si="27"/>
        <v>1</v>
      </c>
      <c r="B465" s="3" t="str">
        <f t="shared" si="22"/>
        <v/>
      </c>
      <c r="C465" s="3">
        <f t="shared" si="24"/>
        <v>1</v>
      </c>
      <c r="D465" s="4"/>
      <c r="E465" s="6"/>
      <c r="F465" s="3" t="e">
        <f t="array" ref="F465">INDEX(Establishment!B$2:B$1031,MATCH($E465,Establishment!$A$2:$A$1031,0))</f>
        <v>#N/A</v>
      </c>
      <c r="G465" s="3" t="e">
        <f t="array" ref="G465">INDEX(Establishment!C$2:C$1031,MATCH($E465,Establishment!$A$2:$A$1031,0))</f>
        <v>#N/A</v>
      </c>
      <c r="H465" s="3"/>
      <c r="I465" s="5"/>
      <c r="J465" s="3"/>
      <c r="K465" s="3"/>
      <c r="L465" s="5"/>
      <c r="M465" s="5">
        <f t="shared" si="25"/>
        <v>0</v>
      </c>
      <c r="N465" s="5">
        <f t="shared" si="26"/>
        <v>0</v>
      </c>
      <c r="O465" s="3" t="s">
        <v>20</v>
      </c>
      <c r="P465" s="3" t="str">
        <f t="array" ref="P465">INDEX(Items!B$2:B$1072,MATCH($O465,Items!$A$2:$A$1072,0))</f>
        <v xml:space="preserve"> </v>
      </c>
      <c r="Q465" s="3" t="str">
        <f t="array" ref="Q465">INDEX(Items!C$2:C$1072,MATCH($O465,Items!$A$2:$A$1072,0))</f>
        <v xml:space="preserve"> </v>
      </c>
      <c r="R465" s="3" t="str">
        <f t="array" ref="R465">INDEX(Items!D$2:D$1072,MATCH($O465,Items!$A$2:$A$1072,0))</f>
        <v xml:space="preserve"> </v>
      </c>
      <c r="S465" s="3"/>
    </row>
    <row r="466" spans="1:19" ht="15.75" customHeight="1" x14ac:dyDescent="0.25">
      <c r="A466" s="3">
        <f t="shared" si="27"/>
        <v>1</v>
      </c>
      <c r="B466" s="3" t="str">
        <f t="shared" si="22"/>
        <v/>
      </c>
      <c r="C466" s="3">
        <f t="shared" si="24"/>
        <v>1</v>
      </c>
      <c r="D466" s="4"/>
      <c r="E466" s="6"/>
      <c r="F466" s="3" t="e">
        <f t="array" ref="F466">INDEX(Establishment!B$2:B$1031,MATCH($E466,Establishment!$A$2:$A$1031,0))</f>
        <v>#N/A</v>
      </c>
      <c r="G466" s="3" t="e">
        <f t="array" ref="G466">INDEX(Establishment!C$2:C$1031,MATCH($E466,Establishment!$A$2:$A$1031,0))</f>
        <v>#N/A</v>
      </c>
      <c r="H466" s="3"/>
      <c r="I466" s="5"/>
      <c r="J466" s="3"/>
      <c r="K466" s="3"/>
      <c r="L466" s="5"/>
      <c r="M466" s="5">
        <f t="shared" si="25"/>
        <v>0</v>
      </c>
      <c r="N466" s="5">
        <f t="shared" si="26"/>
        <v>0</v>
      </c>
      <c r="O466" s="3" t="s">
        <v>20</v>
      </c>
      <c r="P466" s="3" t="str">
        <f t="array" ref="P466">INDEX(Items!B$2:B$1072,MATCH($O466,Items!$A$2:$A$1072,0))</f>
        <v xml:space="preserve"> </v>
      </c>
      <c r="Q466" s="3" t="str">
        <f t="array" ref="Q466">INDEX(Items!C$2:C$1072,MATCH($O466,Items!$A$2:$A$1072,0))</f>
        <v xml:space="preserve"> </v>
      </c>
      <c r="R466" s="3" t="str">
        <f t="array" ref="R466">INDEX(Items!D$2:D$1072,MATCH($O466,Items!$A$2:$A$1072,0))</f>
        <v xml:space="preserve"> </v>
      </c>
      <c r="S466" s="3"/>
    </row>
    <row r="467" spans="1:19" ht="15.75" customHeight="1" x14ac:dyDescent="0.25">
      <c r="A467" s="3">
        <f t="shared" si="27"/>
        <v>1</v>
      </c>
      <c r="B467" s="3" t="str">
        <f t="shared" si="22"/>
        <v/>
      </c>
      <c r="C467" s="3">
        <f t="shared" si="24"/>
        <v>1</v>
      </c>
      <c r="D467" s="4"/>
      <c r="E467" s="6"/>
      <c r="F467" s="3" t="e">
        <f t="array" ref="F467">INDEX(Establishment!B$2:B$1031,MATCH($E467,Establishment!$A$2:$A$1031,0))</f>
        <v>#N/A</v>
      </c>
      <c r="G467" s="3" t="e">
        <f t="array" ref="G467">INDEX(Establishment!C$2:C$1031,MATCH($E467,Establishment!$A$2:$A$1031,0))</f>
        <v>#N/A</v>
      </c>
      <c r="H467" s="3"/>
      <c r="I467" s="5"/>
      <c r="J467" s="3"/>
      <c r="K467" s="3"/>
      <c r="L467" s="5"/>
      <c r="M467" s="5">
        <f t="shared" si="25"/>
        <v>0</v>
      </c>
      <c r="N467" s="5">
        <f t="shared" si="26"/>
        <v>0</v>
      </c>
      <c r="O467" s="3" t="s">
        <v>20</v>
      </c>
      <c r="P467" s="3" t="str">
        <f t="array" ref="P467">INDEX(Items!B$2:B$1072,MATCH($O467,Items!$A$2:$A$1072,0))</f>
        <v xml:space="preserve"> </v>
      </c>
      <c r="Q467" s="3" t="str">
        <f t="array" ref="Q467">INDEX(Items!C$2:C$1072,MATCH($O467,Items!$A$2:$A$1072,0))</f>
        <v xml:space="preserve"> </v>
      </c>
      <c r="R467" s="3" t="str">
        <f t="array" ref="R467">INDEX(Items!D$2:D$1072,MATCH($O467,Items!$A$2:$A$1072,0))</f>
        <v xml:space="preserve"> </v>
      </c>
      <c r="S467" s="3"/>
    </row>
    <row r="468" spans="1:19" ht="15.75" customHeight="1" x14ac:dyDescent="0.25">
      <c r="A468" s="3">
        <f t="shared" si="27"/>
        <v>1</v>
      </c>
      <c r="B468" s="3" t="str">
        <f t="shared" ref="B468:B538" si="28">IF(D468&lt;&gt;"",TEXT(D468,"YYYYMMDD")&amp;CHAR(64+A468),"")</f>
        <v/>
      </c>
      <c r="C468" s="3">
        <f t="shared" si="24"/>
        <v>1</v>
      </c>
      <c r="D468" s="4"/>
      <c r="E468" s="6"/>
      <c r="F468" s="3" t="e">
        <f t="array" ref="F468">INDEX(Establishment!B$2:B$1031,MATCH($E468,Establishment!$A$2:$A$1031,0))</f>
        <v>#N/A</v>
      </c>
      <c r="G468" s="3" t="e">
        <f t="array" ref="G468">INDEX(Establishment!C$2:C$1031,MATCH($E468,Establishment!$A$2:$A$1031,0))</f>
        <v>#N/A</v>
      </c>
      <c r="H468" s="3"/>
      <c r="I468" s="5"/>
      <c r="J468" s="3"/>
      <c r="K468" s="3"/>
      <c r="L468" s="5"/>
      <c r="M468" s="5">
        <f t="shared" si="25"/>
        <v>0</v>
      </c>
      <c r="N468" s="5">
        <f t="shared" si="26"/>
        <v>0</v>
      </c>
      <c r="O468" s="3" t="s">
        <v>20</v>
      </c>
      <c r="P468" s="3" t="str">
        <f t="array" ref="P468">INDEX(Items!B$2:B$1072,MATCH($O468,Items!$A$2:$A$1072,0))</f>
        <v xml:space="preserve"> </v>
      </c>
      <c r="Q468" s="3" t="str">
        <f t="array" ref="Q468">INDEX(Items!C$2:C$1072,MATCH($O468,Items!$A$2:$A$1072,0))</f>
        <v xml:space="preserve"> </v>
      </c>
      <c r="R468" s="3" t="str">
        <f t="array" ref="R468">INDEX(Items!D$2:D$1072,MATCH($O468,Items!$A$2:$A$1072,0))</f>
        <v xml:space="preserve"> </v>
      </c>
      <c r="S468" s="3"/>
    </row>
    <row r="469" spans="1:19" ht="15.75" customHeight="1" x14ac:dyDescent="0.25">
      <c r="A469" s="3">
        <f t="shared" si="27"/>
        <v>1</v>
      </c>
      <c r="B469" s="3" t="str">
        <f t="shared" si="28"/>
        <v/>
      </c>
      <c r="C469" s="3">
        <f t="shared" si="24"/>
        <v>1</v>
      </c>
      <c r="D469" s="4"/>
      <c r="E469" s="6"/>
      <c r="F469" s="3" t="e">
        <f t="array" ref="F469">INDEX(Establishment!B$2:B$1031,MATCH($E469,Establishment!$A$2:$A$1031,0))</f>
        <v>#N/A</v>
      </c>
      <c r="G469" s="3" t="e">
        <f t="array" ref="G469">INDEX(Establishment!C$2:C$1031,MATCH($E469,Establishment!$A$2:$A$1031,0))</f>
        <v>#N/A</v>
      </c>
      <c r="H469" s="3"/>
      <c r="I469" s="5"/>
      <c r="J469" s="3"/>
      <c r="K469" s="3"/>
      <c r="L469" s="5"/>
      <c r="M469" s="5">
        <f t="shared" si="25"/>
        <v>0</v>
      </c>
      <c r="N469" s="5">
        <f t="shared" si="26"/>
        <v>0</v>
      </c>
      <c r="O469" s="3" t="s">
        <v>20</v>
      </c>
      <c r="P469" s="3" t="str">
        <f t="array" ref="P469">INDEX(Items!B$2:B$1072,MATCH($O469,Items!$A$2:$A$1072,0))</f>
        <v xml:space="preserve"> </v>
      </c>
      <c r="Q469" s="3" t="str">
        <f t="array" ref="Q469">INDEX(Items!C$2:C$1072,MATCH($O469,Items!$A$2:$A$1072,0))</f>
        <v xml:space="preserve"> </v>
      </c>
      <c r="R469" s="3" t="str">
        <f t="array" ref="R469">INDEX(Items!D$2:D$1072,MATCH($O469,Items!$A$2:$A$1072,0))</f>
        <v xml:space="preserve"> </v>
      </c>
      <c r="S469" s="3"/>
    </row>
    <row r="470" spans="1:19" ht="15.75" customHeight="1" x14ac:dyDescent="0.25">
      <c r="A470" s="3">
        <f t="shared" si="27"/>
        <v>1</v>
      </c>
      <c r="B470" s="3" t="str">
        <f t="shared" si="28"/>
        <v/>
      </c>
      <c r="C470" s="3">
        <f t="shared" si="24"/>
        <v>1</v>
      </c>
      <c r="D470" s="4"/>
      <c r="E470" s="6"/>
      <c r="F470" s="3" t="e">
        <f t="array" ref="F470">INDEX(Establishment!B$2:B$1031,MATCH($E470,Establishment!$A$2:$A$1031,0))</f>
        <v>#N/A</v>
      </c>
      <c r="G470" s="3" t="e">
        <f t="array" ref="G470">INDEX(Establishment!C$2:C$1031,MATCH($E470,Establishment!$A$2:$A$1031,0))</f>
        <v>#N/A</v>
      </c>
      <c r="H470" s="3"/>
      <c r="I470" s="5"/>
      <c r="J470" s="3"/>
      <c r="K470" s="3"/>
      <c r="L470" s="5"/>
      <c r="M470" s="5">
        <f t="shared" si="25"/>
        <v>0</v>
      </c>
      <c r="N470" s="5">
        <f t="shared" si="26"/>
        <v>0</v>
      </c>
      <c r="O470" s="3" t="s">
        <v>20</v>
      </c>
      <c r="P470" s="3" t="str">
        <f t="array" ref="P470">INDEX(Items!B$2:B$1072,MATCH($O470,Items!$A$2:$A$1072,0))</f>
        <v xml:space="preserve"> </v>
      </c>
      <c r="Q470" s="3" t="str">
        <f t="array" ref="Q470">INDEX(Items!C$2:C$1072,MATCH($O470,Items!$A$2:$A$1072,0))</f>
        <v xml:space="preserve"> </v>
      </c>
      <c r="R470" s="3" t="str">
        <f t="array" ref="R470">INDEX(Items!D$2:D$1072,MATCH($O470,Items!$A$2:$A$1072,0))</f>
        <v xml:space="preserve"> </v>
      </c>
      <c r="S470" s="3"/>
    </row>
    <row r="471" spans="1:19" ht="15.75" customHeight="1" x14ac:dyDescent="0.25">
      <c r="A471" s="3">
        <f t="shared" si="27"/>
        <v>1</v>
      </c>
      <c r="B471" s="3" t="str">
        <f t="shared" si="28"/>
        <v/>
      </c>
      <c r="C471" s="3">
        <f t="shared" si="24"/>
        <v>1</v>
      </c>
      <c r="D471" s="4"/>
      <c r="E471" s="6"/>
      <c r="F471" s="3" t="e">
        <f t="array" ref="F471">INDEX(Establishment!B$2:B$1031,MATCH($E471,Establishment!$A$2:$A$1031,0))</f>
        <v>#N/A</v>
      </c>
      <c r="G471" s="3" t="e">
        <f t="array" ref="G471">INDEX(Establishment!C$2:C$1031,MATCH($E471,Establishment!$A$2:$A$1031,0))</f>
        <v>#N/A</v>
      </c>
      <c r="H471" s="3"/>
      <c r="I471" s="5"/>
      <c r="J471" s="3"/>
      <c r="K471" s="3"/>
      <c r="L471" s="5"/>
      <c r="M471" s="5">
        <f t="shared" si="25"/>
        <v>0</v>
      </c>
      <c r="N471" s="5">
        <f t="shared" si="26"/>
        <v>0</v>
      </c>
      <c r="O471" s="3" t="s">
        <v>20</v>
      </c>
      <c r="P471" s="3" t="str">
        <f t="array" ref="P471">INDEX(Items!B$2:B$1072,MATCH($O471,Items!$A$2:$A$1072,0))</f>
        <v xml:space="preserve"> </v>
      </c>
      <c r="Q471" s="3" t="str">
        <f t="array" ref="Q471">INDEX(Items!C$2:C$1072,MATCH($O471,Items!$A$2:$A$1072,0))</f>
        <v xml:space="preserve"> </v>
      </c>
      <c r="R471" s="3" t="str">
        <f t="array" ref="R471">INDEX(Items!D$2:D$1072,MATCH($O471,Items!$A$2:$A$1072,0))</f>
        <v xml:space="preserve"> </v>
      </c>
      <c r="S471" s="3"/>
    </row>
    <row r="472" spans="1:19" ht="15.75" customHeight="1" x14ac:dyDescent="0.25">
      <c r="A472" s="3">
        <f t="shared" si="27"/>
        <v>1</v>
      </c>
      <c r="B472" s="3" t="str">
        <f t="shared" si="28"/>
        <v/>
      </c>
      <c r="C472" s="3">
        <f t="shared" si="24"/>
        <v>1</v>
      </c>
      <c r="D472" s="4"/>
      <c r="E472" s="6"/>
      <c r="F472" s="3" t="e">
        <f t="array" ref="F472">INDEX(Establishment!B$2:B$1031,MATCH($E472,Establishment!$A$2:$A$1031,0))</f>
        <v>#N/A</v>
      </c>
      <c r="G472" s="3" t="e">
        <f t="array" ref="G472">INDEX(Establishment!C$2:C$1031,MATCH($E472,Establishment!$A$2:$A$1031,0))</f>
        <v>#N/A</v>
      </c>
      <c r="H472" s="3"/>
      <c r="I472" s="5"/>
      <c r="J472" s="3"/>
      <c r="K472" s="3"/>
      <c r="L472" s="5"/>
      <c r="M472" s="5">
        <f t="shared" si="25"/>
        <v>0</v>
      </c>
      <c r="N472" s="5">
        <f t="shared" si="26"/>
        <v>0</v>
      </c>
      <c r="O472" s="3" t="s">
        <v>20</v>
      </c>
      <c r="P472" s="3" t="str">
        <f t="array" ref="P472">INDEX(Items!B$2:B$1072,MATCH($O472,Items!$A$2:$A$1072,0))</f>
        <v xml:space="preserve"> </v>
      </c>
      <c r="Q472" s="3" t="str">
        <f t="array" ref="Q472">INDEX(Items!C$2:C$1072,MATCH($O472,Items!$A$2:$A$1072,0))</f>
        <v xml:space="preserve"> </v>
      </c>
      <c r="R472" s="3" t="str">
        <f t="array" ref="R472">INDEX(Items!D$2:D$1072,MATCH($O472,Items!$A$2:$A$1072,0))</f>
        <v xml:space="preserve"> </v>
      </c>
      <c r="S472" s="3"/>
    </row>
    <row r="473" spans="1:19" ht="15.75" customHeight="1" x14ac:dyDescent="0.25">
      <c r="A473" s="3">
        <f t="shared" si="27"/>
        <v>1</v>
      </c>
      <c r="B473" s="3" t="str">
        <f t="shared" si="28"/>
        <v/>
      </c>
      <c r="C473" s="3">
        <f t="shared" si="24"/>
        <v>1</v>
      </c>
      <c r="D473" s="4"/>
      <c r="E473" s="6"/>
      <c r="F473" s="3" t="e">
        <f t="array" ref="F473">INDEX(Establishment!B$2:B$1031,MATCH($E473,Establishment!$A$2:$A$1031,0))</f>
        <v>#N/A</v>
      </c>
      <c r="G473" s="3" t="e">
        <f t="array" ref="G473">INDEX(Establishment!C$2:C$1031,MATCH($E473,Establishment!$A$2:$A$1031,0))</f>
        <v>#N/A</v>
      </c>
      <c r="H473" s="3"/>
      <c r="I473" s="5"/>
      <c r="J473" s="3"/>
      <c r="K473" s="3"/>
      <c r="L473" s="5"/>
      <c r="M473" s="5">
        <f t="shared" si="25"/>
        <v>0</v>
      </c>
      <c r="N473" s="5">
        <f t="shared" si="26"/>
        <v>0</v>
      </c>
      <c r="O473" s="3" t="s">
        <v>20</v>
      </c>
      <c r="P473" s="3" t="str">
        <f t="array" ref="P473">INDEX(Items!B$2:B$1072,MATCH($O473,Items!$A$2:$A$1072,0))</f>
        <v xml:space="preserve"> </v>
      </c>
      <c r="Q473" s="3" t="str">
        <f t="array" ref="Q473">INDEX(Items!C$2:C$1072,MATCH($O473,Items!$A$2:$A$1072,0))</f>
        <v xml:space="preserve"> </v>
      </c>
      <c r="R473" s="3" t="str">
        <f t="array" ref="R473">INDEX(Items!D$2:D$1072,MATCH($O473,Items!$A$2:$A$1072,0))</f>
        <v xml:space="preserve"> </v>
      </c>
      <c r="S473" s="3"/>
    </row>
    <row r="474" spans="1:19" ht="15.75" customHeight="1" x14ac:dyDescent="0.25">
      <c r="A474" s="3">
        <f t="shared" si="27"/>
        <v>1</v>
      </c>
      <c r="B474" s="3" t="str">
        <f t="shared" si="28"/>
        <v/>
      </c>
      <c r="C474" s="3">
        <f t="shared" si="24"/>
        <v>1</v>
      </c>
      <c r="D474" s="4"/>
      <c r="E474" s="6"/>
      <c r="F474" s="3" t="e">
        <f t="array" ref="F474">INDEX(Establishment!B$2:B$1031,MATCH($E474,Establishment!$A$2:$A$1031,0))</f>
        <v>#N/A</v>
      </c>
      <c r="G474" s="3" t="e">
        <f t="array" ref="G474">INDEX(Establishment!C$2:C$1031,MATCH($E474,Establishment!$A$2:$A$1031,0))</f>
        <v>#N/A</v>
      </c>
      <c r="H474" s="3"/>
      <c r="I474" s="5"/>
      <c r="J474" s="3"/>
      <c r="K474" s="3"/>
      <c r="L474" s="5"/>
      <c r="M474" s="5">
        <f t="shared" si="25"/>
        <v>0</v>
      </c>
      <c r="N474" s="5">
        <f t="shared" si="26"/>
        <v>0</v>
      </c>
      <c r="O474" s="3" t="s">
        <v>20</v>
      </c>
      <c r="P474" s="3" t="str">
        <f t="array" ref="P474">INDEX(Items!B$2:B$1072,MATCH($O474,Items!$A$2:$A$1072,0))</f>
        <v xml:space="preserve"> </v>
      </c>
      <c r="Q474" s="3" t="str">
        <f t="array" ref="Q474">INDEX(Items!C$2:C$1072,MATCH($O474,Items!$A$2:$A$1072,0))</f>
        <v xml:space="preserve"> </v>
      </c>
      <c r="R474" s="3" t="str">
        <f t="array" ref="R474">INDEX(Items!D$2:D$1072,MATCH($O474,Items!$A$2:$A$1072,0))</f>
        <v xml:space="preserve"> </v>
      </c>
      <c r="S474" s="3"/>
    </row>
    <row r="475" spans="1:19" ht="15.75" customHeight="1" x14ac:dyDescent="0.25">
      <c r="A475" s="3">
        <f t="shared" si="27"/>
        <v>1</v>
      </c>
      <c r="B475" s="3" t="str">
        <f t="shared" si="28"/>
        <v/>
      </c>
      <c r="C475" s="3">
        <f t="shared" si="24"/>
        <v>1</v>
      </c>
      <c r="D475" s="4"/>
      <c r="E475" s="6"/>
      <c r="F475" s="3" t="e">
        <f t="array" ref="F475">INDEX(Establishment!B$2:B$1031,MATCH($E475,Establishment!$A$2:$A$1031,0))</f>
        <v>#N/A</v>
      </c>
      <c r="G475" s="3" t="e">
        <f t="array" ref="G475">INDEX(Establishment!C$2:C$1031,MATCH($E475,Establishment!$A$2:$A$1031,0))</f>
        <v>#N/A</v>
      </c>
      <c r="H475" s="3"/>
      <c r="I475" s="5"/>
      <c r="J475" s="3"/>
      <c r="K475" s="3"/>
      <c r="L475" s="5"/>
      <c r="M475" s="5">
        <f t="shared" si="25"/>
        <v>0</v>
      </c>
      <c r="N475" s="5">
        <f t="shared" si="26"/>
        <v>0</v>
      </c>
      <c r="O475" s="3" t="s">
        <v>20</v>
      </c>
      <c r="P475" s="3" t="str">
        <f t="array" ref="P475">INDEX(Items!B$2:B$1072,MATCH($O475,Items!$A$2:$A$1072,0))</f>
        <v xml:space="preserve"> </v>
      </c>
      <c r="Q475" s="3" t="str">
        <f t="array" ref="Q475">INDEX(Items!C$2:C$1072,MATCH($O475,Items!$A$2:$A$1072,0))</f>
        <v xml:space="preserve"> </v>
      </c>
      <c r="R475" s="3" t="str">
        <f t="array" ref="R475">INDEX(Items!D$2:D$1072,MATCH($O475,Items!$A$2:$A$1072,0))</f>
        <v xml:space="preserve"> </v>
      </c>
      <c r="S475" s="3"/>
    </row>
    <row r="476" spans="1:19" ht="15.75" customHeight="1" x14ac:dyDescent="0.25">
      <c r="A476" s="3">
        <f t="shared" si="27"/>
        <v>1</v>
      </c>
      <c r="B476" s="3" t="str">
        <f t="shared" si="28"/>
        <v/>
      </c>
      <c r="C476" s="3">
        <f t="shared" si="24"/>
        <v>1</v>
      </c>
      <c r="D476" s="4"/>
      <c r="E476" s="6"/>
      <c r="F476" s="3" t="e">
        <f t="array" ref="F476">INDEX(Establishment!B$2:B$1031,MATCH($E476,Establishment!$A$2:$A$1031,0))</f>
        <v>#N/A</v>
      </c>
      <c r="G476" s="3" t="e">
        <f t="array" ref="G476">INDEX(Establishment!C$2:C$1031,MATCH($E476,Establishment!$A$2:$A$1031,0))</f>
        <v>#N/A</v>
      </c>
      <c r="H476" s="3"/>
      <c r="I476" s="5"/>
      <c r="J476" s="3"/>
      <c r="K476" s="3"/>
      <c r="L476" s="5"/>
      <c r="M476" s="5">
        <f t="shared" si="25"/>
        <v>0</v>
      </c>
      <c r="N476" s="5">
        <f t="shared" si="26"/>
        <v>0</v>
      </c>
      <c r="O476" s="3" t="s">
        <v>20</v>
      </c>
      <c r="P476" s="3" t="str">
        <f t="array" ref="P476">INDEX(Items!B$2:B$1072,MATCH($O476,Items!$A$2:$A$1072,0))</f>
        <v xml:space="preserve"> </v>
      </c>
      <c r="Q476" s="3" t="str">
        <f t="array" ref="Q476">INDEX(Items!C$2:C$1072,MATCH($O476,Items!$A$2:$A$1072,0))</f>
        <v xml:space="preserve"> </v>
      </c>
      <c r="R476" s="3" t="str">
        <f t="array" ref="R476">INDEX(Items!D$2:D$1072,MATCH($O476,Items!$A$2:$A$1072,0))</f>
        <v xml:space="preserve"> </v>
      </c>
      <c r="S476" s="3"/>
    </row>
    <row r="477" spans="1:19" ht="15.75" customHeight="1" x14ac:dyDescent="0.25">
      <c r="A477" s="3">
        <f t="shared" si="27"/>
        <v>1</v>
      </c>
      <c r="B477" s="3" t="str">
        <f t="shared" si="28"/>
        <v/>
      </c>
      <c r="C477" s="3">
        <f t="shared" si="24"/>
        <v>1</v>
      </c>
      <c r="D477" s="4"/>
      <c r="E477" s="6"/>
      <c r="F477" s="3" t="e">
        <f t="array" ref="F477">INDEX(Establishment!B$2:B$1031,MATCH($E477,Establishment!$A$2:$A$1031,0))</f>
        <v>#N/A</v>
      </c>
      <c r="G477" s="3" t="e">
        <f t="array" ref="G477">INDEX(Establishment!C$2:C$1031,MATCH($E477,Establishment!$A$2:$A$1031,0))</f>
        <v>#N/A</v>
      </c>
      <c r="H477" s="3"/>
      <c r="I477" s="5"/>
      <c r="J477" s="3"/>
      <c r="K477" s="3"/>
      <c r="L477" s="5"/>
      <c r="M477" s="5">
        <f t="shared" si="25"/>
        <v>0</v>
      </c>
      <c r="N477" s="5">
        <f t="shared" si="26"/>
        <v>0</v>
      </c>
      <c r="O477" s="3" t="s">
        <v>20</v>
      </c>
      <c r="P477" s="3" t="str">
        <f t="array" ref="P477">INDEX(Items!B$2:B$1072,MATCH($O477,Items!$A$2:$A$1072,0))</f>
        <v xml:space="preserve"> </v>
      </c>
      <c r="Q477" s="3" t="str">
        <f t="array" ref="Q477">INDEX(Items!C$2:C$1072,MATCH($O477,Items!$A$2:$A$1072,0))</f>
        <v xml:space="preserve"> </v>
      </c>
      <c r="R477" s="3" t="str">
        <f t="array" ref="R477">INDEX(Items!D$2:D$1072,MATCH($O477,Items!$A$2:$A$1072,0))</f>
        <v xml:space="preserve"> </v>
      </c>
      <c r="S477" s="3"/>
    </row>
    <row r="478" spans="1:19" ht="15.75" customHeight="1" x14ac:dyDescent="0.25">
      <c r="A478" s="3">
        <f t="shared" si="27"/>
        <v>1</v>
      </c>
      <c r="B478" s="3" t="str">
        <f t="shared" si="28"/>
        <v/>
      </c>
      <c r="C478" s="3">
        <f t="shared" si="24"/>
        <v>1</v>
      </c>
      <c r="D478" s="4"/>
      <c r="E478" s="6"/>
      <c r="F478" s="3" t="e">
        <f t="array" ref="F478">INDEX(Establishment!B$2:B$1031,MATCH($E478,Establishment!$A$2:$A$1031,0))</f>
        <v>#N/A</v>
      </c>
      <c r="G478" s="3" t="e">
        <f t="array" ref="G478">INDEX(Establishment!C$2:C$1031,MATCH($E478,Establishment!$A$2:$A$1031,0))</f>
        <v>#N/A</v>
      </c>
      <c r="H478" s="3"/>
      <c r="I478" s="5"/>
      <c r="J478" s="3"/>
      <c r="K478" s="3"/>
      <c r="L478" s="5"/>
      <c r="M478" s="5">
        <f t="shared" si="25"/>
        <v>0</v>
      </c>
      <c r="N478" s="5">
        <f t="shared" si="26"/>
        <v>0</v>
      </c>
      <c r="O478" s="3" t="s">
        <v>20</v>
      </c>
      <c r="P478" s="3" t="str">
        <f t="array" ref="P478">INDEX(Items!B$2:B$1072,MATCH($O478,Items!$A$2:$A$1072,0))</f>
        <v xml:space="preserve"> </v>
      </c>
      <c r="Q478" s="3" t="str">
        <f t="array" ref="Q478">INDEX(Items!C$2:C$1072,MATCH($O478,Items!$A$2:$A$1072,0))</f>
        <v xml:space="preserve"> </v>
      </c>
      <c r="R478" s="3" t="str">
        <f t="array" ref="R478">INDEX(Items!D$2:D$1072,MATCH($O478,Items!$A$2:$A$1072,0))</f>
        <v xml:space="preserve"> </v>
      </c>
      <c r="S478" s="3"/>
    </row>
    <row r="479" spans="1:19" ht="15.75" customHeight="1" x14ac:dyDescent="0.25">
      <c r="A479" s="3">
        <f t="shared" si="27"/>
        <v>1</v>
      </c>
      <c r="B479" s="3" t="str">
        <f t="shared" si="28"/>
        <v/>
      </c>
      <c r="C479" s="3">
        <f t="shared" si="24"/>
        <v>1</v>
      </c>
      <c r="D479" s="4"/>
      <c r="E479" s="6"/>
      <c r="F479" s="3" t="e">
        <f t="array" ref="F479">INDEX(Establishment!B$2:B$1031,MATCH($E479,Establishment!$A$2:$A$1031,0))</f>
        <v>#N/A</v>
      </c>
      <c r="G479" s="3" t="e">
        <f t="array" ref="G479">INDEX(Establishment!C$2:C$1031,MATCH($E479,Establishment!$A$2:$A$1031,0))</f>
        <v>#N/A</v>
      </c>
      <c r="H479" s="3"/>
      <c r="I479" s="5"/>
      <c r="J479" s="3"/>
      <c r="K479" s="3"/>
      <c r="L479" s="5"/>
      <c r="M479" s="5">
        <f t="shared" si="25"/>
        <v>0</v>
      </c>
      <c r="N479" s="5">
        <f t="shared" si="26"/>
        <v>0</v>
      </c>
      <c r="O479" s="3" t="s">
        <v>20</v>
      </c>
      <c r="P479" s="3" t="str">
        <f t="array" ref="P479">INDEX(Items!B$2:B$1072,MATCH($O479,Items!$A$2:$A$1072,0))</f>
        <v xml:space="preserve"> </v>
      </c>
      <c r="Q479" s="3" t="str">
        <f t="array" ref="Q479">INDEX(Items!C$2:C$1072,MATCH($O479,Items!$A$2:$A$1072,0))</f>
        <v xml:space="preserve"> </v>
      </c>
      <c r="R479" s="3" t="str">
        <f t="array" ref="R479">INDEX(Items!D$2:D$1072,MATCH($O479,Items!$A$2:$A$1072,0))</f>
        <v xml:space="preserve"> </v>
      </c>
      <c r="S479" s="3"/>
    </row>
    <row r="480" spans="1:19" ht="15.75" customHeight="1" x14ac:dyDescent="0.25">
      <c r="A480" s="3">
        <f t="shared" si="27"/>
        <v>1</v>
      </c>
      <c r="B480" s="3" t="str">
        <f t="shared" si="28"/>
        <v/>
      </c>
      <c r="C480" s="3">
        <f t="shared" si="24"/>
        <v>1</v>
      </c>
      <c r="D480" s="4"/>
      <c r="E480" s="6"/>
      <c r="F480" s="3" t="e">
        <f t="array" ref="F480">INDEX(Establishment!B$2:B$1031,MATCH($E480,Establishment!$A$2:$A$1031,0))</f>
        <v>#N/A</v>
      </c>
      <c r="G480" s="3" t="e">
        <f t="array" ref="G480">INDEX(Establishment!C$2:C$1031,MATCH($E480,Establishment!$A$2:$A$1031,0))</f>
        <v>#N/A</v>
      </c>
      <c r="H480" s="3"/>
      <c r="I480" s="5"/>
      <c r="J480" s="3"/>
      <c r="K480" s="3"/>
      <c r="L480" s="5"/>
      <c r="M480" s="5">
        <f t="shared" si="25"/>
        <v>0</v>
      </c>
      <c r="N480" s="5">
        <f t="shared" si="26"/>
        <v>0</v>
      </c>
      <c r="O480" s="3" t="s">
        <v>20</v>
      </c>
      <c r="P480" s="3" t="str">
        <f t="array" ref="P480">INDEX(Items!B$2:B$1072,MATCH($O480,Items!$A$2:$A$1072,0))</f>
        <v xml:space="preserve"> </v>
      </c>
      <c r="Q480" s="3" t="str">
        <f t="array" ref="Q480">INDEX(Items!C$2:C$1072,MATCH($O480,Items!$A$2:$A$1072,0))</f>
        <v xml:space="preserve"> </v>
      </c>
      <c r="R480" s="3" t="str">
        <f t="array" ref="R480">INDEX(Items!D$2:D$1072,MATCH($O480,Items!$A$2:$A$1072,0))</f>
        <v xml:space="preserve"> </v>
      </c>
      <c r="S480" s="3"/>
    </row>
    <row r="481" spans="1:19" ht="15.75" customHeight="1" x14ac:dyDescent="0.25">
      <c r="A481" s="3">
        <f t="shared" si="27"/>
        <v>1</v>
      </c>
      <c r="B481" s="3" t="str">
        <f t="shared" si="28"/>
        <v/>
      </c>
      <c r="C481" s="3">
        <f t="shared" si="24"/>
        <v>1</v>
      </c>
      <c r="D481" s="4"/>
      <c r="E481" s="6"/>
      <c r="F481" s="3" t="e">
        <f t="array" ref="F481">INDEX(Establishment!B$2:B$1031,MATCH($E481,Establishment!$A$2:$A$1031,0))</f>
        <v>#N/A</v>
      </c>
      <c r="G481" s="3" t="e">
        <f t="array" ref="G481">INDEX(Establishment!C$2:C$1031,MATCH($E481,Establishment!$A$2:$A$1031,0))</f>
        <v>#N/A</v>
      </c>
      <c r="H481" s="3"/>
      <c r="I481" s="5"/>
      <c r="J481" s="3"/>
      <c r="K481" s="3"/>
      <c r="L481" s="5"/>
      <c r="M481" s="5">
        <f t="shared" si="25"/>
        <v>0</v>
      </c>
      <c r="N481" s="5">
        <f t="shared" si="26"/>
        <v>0</v>
      </c>
      <c r="O481" s="3" t="s">
        <v>20</v>
      </c>
      <c r="P481" s="3" t="str">
        <f t="array" ref="P481">INDEX(Items!B$2:B$1072,MATCH($O481,Items!$A$2:$A$1072,0))</f>
        <v xml:space="preserve"> </v>
      </c>
      <c r="Q481" s="3" t="str">
        <f t="array" ref="Q481">INDEX(Items!C$2:C$1072,MATCH($O481,Items!$A$2:$A$1072,0))</f>
        <v xml:space="preserve"> </v>
      </c>
      <c r="R481" s="3" t="str">
        <f t="array" ref="R481">INDEX(Items!D$2:D$1072,MATCH($O481,Items!$A$2:$A$1072,0))</f>
        <v xml:space="preserve"> </v>
      </c>
      <c r="S481" s="3"/>
    </row>
    <row r="482" spans="1:19" ht="15.75" customHeight="1" x14ac:dyDescent="0.25">
      <c r="A482" s="3">
        <f t="shared" si="27"/>
        <v>1</v>
      </c>
      <c r="B482" s="3" t="str">
        <f t="shared" si="28"/>
        <v/>
      </c>
      <c r="C482" s="3">
        <f t="shared" si="24"/>
        <v>1</v>
      </c>
      <c r="D482" s="4"/>
      <c r="E482" s="6"/>
      <c r="F482" s="3" t="e">
        <f t="array" ref="F482">INDEX(Establishment!B$2:B$1031,MATCH($E482,Establishment!$A$2:$A$1031,0))</f>
        <v>#N/A</v>
      </c>
      <c r="G482" s="3" t="e">
        <f t="array" ref="G482">INDEX(Establishment!C$2:C$1031,MATCH($E482,Establishment!$A$2:$A$1031,0))</f>
        <v>#N/A</v>
      </c>
      <c r="H482" s="3"/>
      <c r="I482" s="5"/>
      <c r="J482" s="3"/>
      <c r="K482" s="3"/>
      <c r="L482" s="5"/>
      <c r="M482" s="5">
        <f t="shared" si="25"/>
        <v>0</v>
      </c>
      <c r="N482" s="5">
        <f t="shared" si="26"/>
        <v>0</v>
      </c>
      <c r="O482" s="3" t="s">
        <v>20</v>
      </c>
      <c r="P482" s="3" t="str">
        <f t="array" ref="P482">INDEX(Items!B$2:B$1072,MATCH($O482,Items!$A$2:$A$1072,0))</f>
        <v xml:space="preserve"> </v>
      </c>
      <c r="Q482" s="3" t="str">
        <f t="array" ref="Q482">INDEX(Items!C$2:C$1072,MATCH($O482,Items!$A$2:$A$1072,0))</f>
        <v xml:space="preserve"> </v>
      </c>
      <c r="R482" s="3" t="str">
        <f t="array" ref="R482">INDEX(Items!D$2:D$1072,MATCH($O482,Items!$A$2:$A$1072,0))</f>
        <v xml:space="preserve"> </v>
      </c>
      <c r="S482" s="3"/>
    </row>
    <row r="483" spans="1:19" ht="15.75" customHeight="1" x14ac:dyDescent="0.25">
      <c r="A483" s="3">
        <f t="shared" si="27"/>
        <v>1</v>
      </c>
      <c r="B483" s="3" t="str">
        <f t="shared" si="28"/>
        <v/>
      </c>
      <c r="C483" s="3">
        <f t="shared" si="24"/>
        <v>1</v>
      </c>
      <c r="D483" s="4"/>
      <c r="E483" s="6"/>
      <c r="F483" s="3" t="e">
        <f t="array" ref="F483">INDEX(Establishment!B$2:B$1031,MATCH($E483,Establishment!$A$2:$A$1031,0))</f>
        <v>#N/A</v>
      </c>
      <c r="G483" s="3" t="e">
        <f t="array" ref="G483">INDEX(Establishment!C$2:C$1031,MATCH($E483,Establishment!$A$2:$A$1031,0))</f>
        <v>#N/A</v>
      </c>
      <c r="H483" s="3"/>
      <c r="I483" s="5"/>
      <c r="J483" s="3"/>
      <c r="K483" s="3"/>
      <c r="L483" s="5"/>
      <c r="M483" s="5">
        <f t="shared" si="25"/>
        <v>0</v>
      </c>
      <c r="N483" s="5">
        <f t="shared" si="26"/>
        <v>0</v>
      </c>
      <c r="O483" s="3" t="s">
        <v>20</v>
      </c>
      <c r="P483" s="3" t="str">
        <f t="array" ref="P483">INDEX(Items!B$2:B$1072,MATCH($O483,Items!$A$2:$A$1072,0))</f>
        <v xml:space="preserve"> </v>
      </c>
      <c r="Q483" s="3" t="str">
        <f t="array" ref="Q483">INDEX(Items!C$2:C$1072,MATCH($O483,Items!$A$2:$A$1072,0))</f>
        <v xml:space="preserve"> </v>
      </c>
      <c r="R483" s="3" t="str">
        <f t="array" ref="R483">INDEX(Items!D$2:D$1072,MATCH($O483,Items!$A$2:$A$1072,0))</f>
        <v xml:space="preserve"> </v>
      </c>
      <c r="S483" s="3"/>
    </row>
    <row r="484" spans="1:19" ht="15.75" customHeight="1" x14ac:dyDescent="0.25">
      <c r="A484" s="3">
        <f t="shared" si="27"/>
        <v>1</v>
      </c>
      <c r="B484" s="3" t="str">
        <f t="shared" si="28"/>
        <v/>
      </c>
      <c r="C484" s="3">
        <f t="shared" si="24"/>
        <v>1</v>
      </c>
      <c r="D484" s="4"/>
      <c r="E484" s="6"/>
      <c r="F484" s="3" t="e">
        <f t="array" ref="F484">INDEX(Establishment!B$2:B$1031,MATCH($E484,Establishment!$A$2:$A$1031,0))</f>
        <v>#N/A</v>
      </c>
      <c r="G484" s="3" t="e">
        <f t="array" ref="G484">INDEX(Establishment!C$2:C$1031,MATCH($E484,Establishment!$A$2:$A$1031,0))</f>
        <v>#N/A</v>
      </c>
      <c r="H484" s="3"/>
      <c r="I484" s="5"/>
      <c r="J484" s="3"/>
      <c r="K484" s="3"/>
      <c r="L484" s="5"/>
      <c r="M484" s="5">
        <f t="shared" si="25"/>
        <v>0</v>
      </c>
      <c r="N484" s="5">
        <f t="shared" si="26"/>
        <v>0</v>
      </c>
      <c r="O484" s="3" t="s">
        <v>20</v>
      </c>
      <c r="P484" s="3" t="str">
        <f t="array" ref="P484">INDEX(Items!B$2:B$1072,MATCH($O484,Items!$A$2:$A$1072,0))</f>
        <v xml:space="preserve"> </v>
      </c>
      <c r="Q484" s="3" t="str">
        <f t="array" ref="Q484">INDEX(Items!C$2:C$1072,MATCH($O484,Items!$A$2:$A$1072,0))</f>
        <v xml:space="preserve"> </v>
      </c>
      <c r="R484" s="3" t="str">
        <f t="array" ref="R484">INDEX(Items!D$2:D$1072,MATCH($O484,Items!$A$2:$A$1072,0))</f>
        <v xml:space="preserve"> </v>
      </c>
      <c r="S484" s="3"/>
    </row>
    <row r="485" spans="1:19" ht="15.75" customHeight="1" x14ac:dyDescent="0.25">
      <c r="A485" s="3">
        <f t="shared" si="27"/>
        <v>1</v>
      </c>
      <c r="B485" s="3" t="str">
        <f t="shared" si="28"/>
        <v/>
      </c>
      <c r="C485" s="3">
        <f t="shared" si="24"/>
        <v>1</v>
      </c>
      <c r="D485" s="4"/>
      <c r="E485" s="6"/>
      <c r="F485" s="3" t="e">
        <f t="array" ref="F485">INDEX(Establishment!B$2:B$1031,MATCH($E485,Establishment!$A$2:$A$1031,0))</f>
        <v>#N/A</v>
      </c>
      <c r="G485" s="3" t="e">
        <f t="array" ref="G485">INDEX(Establishment!C$2:C$1031,MATCH($E485,Establishment!$A$2:$A$1031,0))</f>
        <v>#N/A</v>
      </c>
      <c r="H485" s="3"/>
      <c r="I485" s="5"/>
      <c r="J485" s="3"/>
      <c r="K485" s="3"/>
      <c r="L485" s="5"/>
      <c r="M485" s="5">
        <f t="shared" si="25"/>
        <v>0</v>
      </c>
      <c r="N485" s="5">
        <f t="shared" si="26"/>
        <v>0</v>
      </c>
      <c r="O485" s="3" t="s">
        <v>20</v>
      </c>
      <c r="P485" s="3" t="str">
        <f t="array" ref="P485">INDEX(Items!B$2:B$1072,MATCH($O485,Items!$A$2:$A$1072,0))</f>
        <v xml:space="preserve"> </v>
      </c>
      <c r="Q485" s="3" t="str">
        <f t="array" ref="Q485">INDEX(Items!C$2:C$1072,MATCH($O485,Items!$A$2:$A$1072,0))</f>
        <v xml:space="preserve"> </v>
      </c>
      <c r="R485" s="3" t="str">
        <f t="array" ref="R485">INDEX(Items!D$2:D$1072,MATCH($O485,Items!$A$2:$A$1072,0))</f>
        <v xml:space="preserve"> </v>
      </c>
      <c r="S485" s="3"/>
    </row>
    <row r="486" spans="1:19" ht="15.75" customHeight="1" x14ac:dyDescent="0.25">
      <c r="A486" s="3">
        <f t="shared" si="27"/>
        <v>1</v>
      </c>
      <c r="B486" s="3" t="str">
        <f t="shared" si="28"/>
        <v/>
      </c>
      <c r="C486" s="3">
        <f t="shared" si="24"/>
        <v>1</v>
      </c>
      <c r="D486" s="4"/>
      <c r="E486" s="6"/>
      <c r="F486" s="3" t="e">
        <f t="array" ref="F486">INDEX(Establishment!B$2:B$1031,MATCH($E486,Establishment!$A$2:$A$1031,0))</f>
        <v>#N/A</v>
      </c>
      <c r="G486" s="3" t="e">
        <f t="array" ref="G486">INDEX(Establishment!C$2:C$1031,MATCH($E486,Establishment!$A$2:$A$1031,0))</f>
        <v>#N/A</v>
      </c>
      <c r="H486" s="3"/>
      <c r="I486" s="5"/>
      <c r="J486" s="3"/>
      <c r="K486" s="3"/>
      <c r="L486" s="5"/>
      <c r="M486" s="5">
        <f t="shared" si="25"/>
        <v>0</v>
      </c>
      <c r="N486" s="5">
        <f t="shared" si="26"/>
        <v>0</v>
      </c>
      <c r="O486" s="3" t="s">
        <v>20</v>
      </c>
      <c r="P486" s="3" t="str">
        <f t="array" ref="P486">INDEX(Items!B$2:B$1072,MATCH($O486,Items!$A$2:$A$1072,0))</f>
        <v xml:space="preserve"> </v>
      </c>
      <c r="Q486" s="3" t="str">
        <f t="array" ref="Q486">INDEX(Items!C$2:C$1072,MATCH($O486,Items!$A$2:$A$1072,0))</f>
        <v xml:space="preserve"> </v>
      </c>
      <c r="R486" s="3" t="str">
        <f t="array" ref="R486">INDEX(Items!D$2:D$1072,MATCH($O486,Items!$A$2:$A$1072,0))</f>
        <v xml:space="preserve"> </v>
      </c>
      <c r="S486" s="3"/>
    </row>
    <row r="487" spans="1:19" ht="15.75" customHeight="1" x14ac:dyDescent="0.25">
      <c r="A487" s="3">
        <f t="shared" si="27"/>
        <v>1</v>
      </c>
      <c r="B487" s="3" t="str">
        <f t="shared" si="28"/>
        <v/>
      </c>
      <c r="C487" s="3">
        <f t="shared" si="24"/>
        <v>1</v>
      </c>
      <c r="D487" s="4"/>
      <c r="E487" s="6"/>
      <c r="F487" s="3" t="e">
        <f t="array" ref="F487">INDEX(Establishment!B$2:B$1031,MATCH($E487,Establishment!$A$2:$A$1031,0))</f>
        <v>#N/A</v>
      </c>
      <c r="G487" s="3" t="e">
        <f t="array" ref="G487">INDEX(Establishment!C$2:C$1031,MATCH($E487,Establishment!$A$2:$A$1031,0))</f>
        <v>#N/A</v>
      </c>
      <c r="H487" s="3"/>
      <c r="I487" s="5"/>
      <c r="J487" s="3"/>
      <c r="K487" s="3"/>
      <c r="L487" s="5"/>
      <c r="M487" s="5">
        <f t="shared" si="25"/>
        <v>0</v>
      </c>
      <c r="N487" s="5">
        <f t="shared" si="26"/>
        <v>0</v>
      </c>
      <c r="O487" s="3" t="s">
        <v>20</v>
      </c>
      <c r="P487" s="3" t="str">
        <f t="array" ref="P487">INDEX(Items!B$2:B$1072,MATCH($O487,Items!$A$2:$A$1072,0))</f>
        <v xml:space="preserve"> </v>
      </c>
      <c r="Q487" s="3" t="str">
        <f t="array" ref="Q487">INDEX(Items!C$2:C$1072,MATCH($O487,Items!$A$2:$A$1072,0))</f>
        <v xml:space="preserve"> </v>
      </c>
      <c r="R487" s="3" t="str">
        <f t="array" ref="R487">INDEX(Items!D$2:D$1072,MATCH($O487,Items!$A$2:$A$1072,0))</f>
        <v xml:space="preserve"> </v>
      </c>
      <c r="S487" s="3"/>
    </row>
    <row r="488" spans="1:19" ht="15.75" customHeight="1" x14ac:dyDescent="0.25">
      <c r="A488" s="3">
        <f t="shared" si="27"/>
        <v>1</v>
      </c>
      <c r="B488" s="3" t="str">
        <f t="shared" si="28"/>
        <v/>
      </c>
      <c r="C488" s="3">
        <f t="shared" si="24"/>
        <v>1</v>
      </c>
      <c r="D488" s="4"/>
      <c r="E488" s="6"/>
      <c r="F488" s="3" t="e">
        <f t="array" ref="F488">INDEX(Establishment!B$2:B$1031,MATCH($E488,Establishment!$A$2:$A$1031,0))</f>
        <v>#N/A</v>
      </c>
      <c r="G488" s="3" t="e">
        <f t="array" ref="G488">INDEX(Establishment!C$2:C$1031,MATCH($E488,Establishment!$A$2:$A$1031,0))</f>
        <v>#N/A</v>
      </c>
      <c r="H488" s="3"/>
      <c r="I488" s="5"/>
      <c r="J488" s="3"/>
      <c r="K488" s="3"/>
      <c r="L488" s="5"/>
      <c r="M488" s="5">
        <f t="shared" si="25"/>
        <v>0</v>
      </c>
      <c r="N488" s="5">
        <f t="shared" si="26"/>
        <v>0</v>
      </c>
      <c r="O488" s="3" t="s">
        <v>20</v>
      </c>
      <c r="P488" s="3" t="str">
        <f t="array" ref="P488">INDEX(Items!B$2:B$1072,MATCH($O488,Items!$A$2:$A$1072,0))</f>
        <v xml:space="preserve"> </v>
      </c>
      <c r="Q488" s="3" t="str">
        <f t="array" ref="Q488">INDEX(Items!C$2:C$1072,MATCH($O488,Items!$A$2:$A$1072,0))</f>
        <v xml:space="preserve"> </v>
      </c>
      <c r="R488" s="3" t="str">
        <f t="array" ref="R488">INDEX(Items!D$2:D$1072,MATCH($O488,Items!$A$2:$A$1072,0))</f>
        <v xml:space="preserve"> </v>
      </c>
      <c r="S488" s="3"/>
    </row>
    <row r="489" spans="1:19" ht="15.75" customHeight="1" x14ac:dyDescent="0.25">
      <c r="A489" s="3">
        <f t="shared" si="27"/>
        <v>1</v>
      </c>
      <c r="B489" s="3" t="str">
        <f t="shared" si="28"/>
        <v/>
      </c>
      <c r="C489" s="3">
        <f t="shared" si="24"/>
        <v>1</v>
      </c>
      <c r="D489" s="4"/>
      <c r="E489" s="6"/>
      <c r="F489" s="3" t="e">
        <f t="array" ref="F489">INDEX(Establishment!B$2:B$1031,MATCH($E489,Establishment!$A$2:$A$1031,0))</f>
        <v>#N/A</v>
      </c>
      <c r="G489" s="3" t="e">
        <f t="array" ref="G489">INDEX(Establishment!C$2:C$1031,MATCH($E489,Establishment!$A$2:$A$1031,0))</f>
        <v>#N/A</v>
      </c>
      <c r="H489" s="3"/>
      <c r="I489" s="5"/>
      <c r="J489" s="3"/>
      <c r="K489" s="3"/>
      <c r="L489" s="5"/>
      <c r="M489" s="5">
        <f t="shared" si="25"/>
        <v>0</v>
      </c>
      <c r="N489" s="5">
        <f t="shared" si="26"/>
        <v>0</v>
      </c>
      <c r="O489" s="3" t="s">
        <v>20</v>
      </c>
      <c r="P489" s="3" t="str">
        <f t="array" ref="P489">INDEX(Items!B$2:B$1072,MATCH($O489,Items!$A$2:$A$1072,0))</f>
        <v xml:space="preserve"> </v>
      </c>
      <c r="Q489" s="3" t="str">
        <f t="array" ref="Q489">INDEX(Items!C$2:C$1072,MATCH($O489,Items!$A$2:$A$1072,0))</f>
        <v xml:space="preserve"> </v>
      </c>
      <c r="R489" s="3" t="str">
        <f t="array" ref="R489">INDEX(Items!D$2:D$1072,MATCH($O489,Items!$A$2:$A$1072,0))</f>
        <v xml:space="preserve"> </v>
      </c>
      <c r="S489" s="3"/>
    </row>
    <row r="490" spans="1:19" ht="15.75" customHeight="1" x14ac:dyDescent="0.25">
      <c r="A490" s="3">
        <f t="shared" si="27"/>
        <v>1</v>
      </c>
      <c r="B490" s="3" t="str">
        <f t="shared" si="28"/>
        <v/>
      </c>
      <c r="C490" s="3">
        <f t="shared" si="24"/>
        <v>1</v>
      </c>
      <c r="D490" s="4"/>
      <c r="E490" s="6"/>
      <c r="F490" s="3" t="e">
        <f t="array" ref="F490">INDEX(Establishment!B$2:B$1031,MATCH($E490,Establishment!$A$2:$A$1031,0))</f>
        <v>#N/A</v>
      </c>
      <c r="G490" s="3" t="e">
        <f t="array" ref="G490">INDEX(Establishment!C$2:C$1031,MATCH($E490,Establishment!$A$2:$A$1031,0))</f>
        <v>#N/A</v>
      </c>
      <c r="H490" s="3"/>
      <c r="I490" s="5"/>
      <c r="J490" s="3"/>
      <c r="K490" s="3"/>
      <c r="L490" s="5"/>
      <c r="M490" s="5">
        <f t="shared" si="25"/>
        <v>0</v>
      </c>
      <c r="N490" s="5">
        <f t="shared" si="26"/>
        <v>0</v>
      </c>
      <c r="O490" s="3" t="s">
        <v>20</v>
      </c>
      <c r="P490" s="3" t="str">
        <f t="array" ref="P490">INDEX(Items!B$2:B$1072,MATCH($O490,Items!$A$2:$A$1072,0))</f>
        <v xml:space="preserve"> </v>
      </c>
      <c r="Q490" s="3" t="str">
        <f t="array" ref="Q490">INDEX(Items!C$2:C$1072,MATCH($O490,Items!$A$2:$A$1072,0))</f>
        <v xml:space="preserve"> </v>
      </c>
      <c r="R490" s="3" t="str">
        <f t="array" ref="R490">INDEX(Items!D$2:D$1072,MATCH($O490,Items!$A$2:$A$1072,0))</f>
        <v xml:space="preserve"> </v>
      </c>
      <c r="S490" s="3"/>
    </row>
    <row r="491" spans="1:19" ht="15.75" customHeight="1" x14ac:dyDescent="0.25">
      <c r="A491" s="3">
        <f t="shared" si="27"/>
        <v>1</v>
      </c>
      <c r="B491" s="3" t="str">
        <f t="shared" si="28"/>
        <v/>
      </c>
      <c r="C491" s="3">
        <f t="shared" si="24"/>
        <v>1</v>
      </c>
      <c r="D491" s="4"/>
      <c r="E491" s="6"/>
      <c r="F491" s="3" t="e">
        <f t="array" ref="F491">INDEX(Establishment!B$2:B$1031,MATCH($E491,Establishment!$A$2:$A$1031,0))</f>
        <v>#N/A</v>
      </c>
      <c r="G491" s="3" t="e">
        <f t="array" ref="G491">INDEX(Establishment!C$2:C$1031,MATCH($E491,Establishment!$A$2:$A$1031,0))</f>
        <v>#N/A</v>
      </c>
      <c r="H491" s="3"/>
      <c r="I491" s="5"/>
      <c r="J491" s="3"/>
      <c r="K491" s="3"/>
      <c r="L491" s="5"/>
      <c r="M491" s="5">
        <f t="shared" si="25"/>
        <v>0</v>
      </c>
      <c r="N491" s="5">
        <f t="shared" si="26"/>
        <v>0</v>
      </c>
      <c r="O491" s="3" t="s">
        <v>20</v>
      </c>
      <c r="P491" s="3" t="str">
        <f t="array" ref="P491">INDEX(Items!B$2:B$1072,MATCH($O491,Items!$A$2:$A$1072,0))</f>
        <v xml:space="preserve"> </v>
      </c>
      <c r="Q491" s="3" t="str">
        <f t="array" ref="Q491">INDEX(Items!C$2:C$1072,MATCH($O491,Items!$A$2:$A$1072,0))</f>
        <v xml:space="preserve"> </v>
      </c>
      <c r="R491" s="3" t="str">
        <f t="array" ref="R491">INDEX(Items!D$2:D$1072,MATCH($O491,Items!$A$2:$A$1072,0))</f>
        <v xml:space="preserve"> </v>
      </c>
      <c r="S491" s="3"/>
    </row>
    <row r="492" spans="1:19" ht="15.75" customHeight="1" x14ac:dyDescent="0.25">
      <c r="A492" s="3">
        <f t="shared" si="27"/>
        <v>1</v>
      </c>
      <c r="B492" s="3" t="str">
        <f t="shared" si="28"/>
        <v/>
      </c>
      <c r="C492" s="3">
        <f t="shared" si="24"/>
        <v>1</v>
      </c>
      <c r="D492" s="4"/>
      <c r="E492" s="6"/>
      <c r="F492" s="3" t="e">
        <f t="array" ref="F492">INDEX(Establishment!B$2:B$1031,MATCH($E492,Establishment!$A$2:$A$1031,0))</f>
        <v>#N/A</v>
      </c>
      <c r="G492" s="3" t="e">
        <f t="array" ref="G492">INDEX(Establishment!C$2:C$1031,MATCH($E492,Establishment!$A$2:$A$1031,0))</f>
        <v>#N/A</v>
      </c>
      <c r="H492" s="3"/>
      <c r="I492" s="5"/>
      <c r="J492" s="3"/>
      <c r="K492" s="3"/>
      <c r="L492" s="5"/>
      <c r="M492" s="5">
        <f t="shared" si="25"/>
        <v>0</v>
      </c>
      <c r="N492" s="5">
        <f t="shared" si="26"/>
        <v>0</v>
      </c>
      <c r="O492" s="3" t="s">
        <v>20</v>
      </c>
      <c r="P492" s="3" t="str">
        <f t="array" ref="P492">INDEX(Items!B$2:B$1072,MATCH($O492,Items!$A$2:$A$1072,0))</f>
        <v xml:space="preserve"> </v>
      </c>
      <c r="Q492" s="3" t="str">
        <f t="array" ref="Q492">INDEX(Items!C$2:C$1072,MATCH($O492,Items!$A$2:$A$1072,0))</f>
        <v xml:space="preserve"> </v>
      </c>
      <c r="R492" s="3" t="str">
        <f t="array" ref="R492">INDEX(Items!D$2:D$1072,MATCH($O492,Items!$A$2:$A$1072,0))</f>
        <v xml:space="preserve"> </v>
      </c>
      <c r="S492" s="3"/>
    </row>
    <row r="493" spans="1:19" ht="15.75" customHeight="1" x14ac:dyDescent="0.25">
      <c r="A493" s="3">
        <f t="shared" si="27"/>
        <v>1</v>
      </c>
      <c r="B493" s="3" t="str">
        <f t="shared" si="28"/>
        <v/>
      </c>
      <c r="C493" s="3">
        <f t="shared" si="24"/>
        <v>1</v>
      </c>
      <c r="D493" s="4"/>
      <c r="E493" s="6"/>
      <c r="F493" s="3" t="e">
        <f t="array" ref="F493">INDEX(Establishment!B$2:B$1031,MATCH($E493,Establishment!$A$2:$A$1031,0))</f>
        <v>#N/A</v>
      </c>
      <c r="G493" s="3" t="e">
        <f t="array" ref="G493">INDEX(Establishment!C$2:C$1031,MATCH($E493,Establishment!$A$2:$A$1031,0))</f>
        <v>#N/A</v>
      </c>
      <c r="H493" s="3"/>
      <c r="I493" s="5"/>
      <c r="J493" s="3"/>
      <c r="K493" s="3"/>
      <c r="L493" s="5"/>
      <c r="M493" s="5">
        <f t="shared" si="25"/>
        <v>0</v>
      </c>
      <c r="N493" s="5">
        <f t="shared" si="26"/>
        <v>0</v>
      </c>
      <c r="O493" s="3" t="s">
        <v>20</v>
      </c>
      <c r="P493" s="3" t="str">
        <f t="array" ref="P493">INDEX(Items!B$2:B$1072,MATCH($O493,Items!$A$2:$A$1072,0))</f>
        <v xml:space="preserve"> </v>
      </c>
      <c r="Q493" s="3" t="str">
        <f t="array" ref="Q493">INDEX(Items!C$2:C$1072,MATCH($O493,Items!$A$2:$A$1072,0))</f>
        <v xml:space="preserve"> </v>
      </c>
      <c r="R493" s="3" t="str">
        <f t="array" ref="R493">INDEX(Items!D$2:D$1072,MATCH($O493,Items!$A$2:$A$1072,0))</f>
        <v xml:space="preserve"> </v>
      </c>
      <c r="S493" s="3"/>
    </row>
    <row r="494" spans="1:19" ht="15.75" customHeight="1" x14ac:dyDescent="0.25">
      <c r="A494" s="3">
        <f t="shared" si="27"/>
        <v>1</v>
      </c>
      <c r="B494" s="3" t="str">
        <f t="shared" si="28"/>
        <v/>
      </c>
      <c r="C494" s="3">
        <f t="shared" si="24"/>
        <v>1</v>
      </c>
      <c r="D494" s="4"/>
      <c r="E494" s="6"/>
      <c r="F494" s="3" t="e">
        <f t="array" ref="F494">INDEX(Establishment!B$2:B$1031,MATCH($E494,Establishment!$A$2:$A$1031,0))</f>
        <v>#N/A</v>
      </c>
      <c r="G494" s="3" t="e">
        <f t="array" ref="G494">INDEX(Establishment!C$2:C$1031,MATCH($E494,Establishment!$A$2:$A$1031,0))</f>
        <v>#N/A</v>
      </c>
      <c r="H494" s="3"/>
      <c r="I494" s="5"/>
      <c r="J494" s="3"/>
      <c r="K494" s="3"/>
      <c r="L494" s="5"/>
      <c r="M494" s="5">
        <f t="shared" si="25"/>
        <v>0</v>
      </c>
      <c r="N494" s="5">
        <f t="shared" si="26"/>
        <v>0</v>
      </c>
      <c r="O494" s="3" t="s">
        <v>20</v>
      </c>
      <c r="P494" s="3" t="str">
        <f t="array" ref="P494">INDEX(Items!B$2:B$1072,MATCH($O494,Items!$A$2:$A$1072,0))</f>
        <v xml:space="preserve"> </v>
      </c>
      <c r="Q494" s="3" t="str">
        <f t="array" ref="Q494">INDEX(Items!C$2:C$1072,MATCH($O494,Items!$A$2:$A$1072,0))</f>
        <v xml:space="preserve"> </v>
      </c>
      <c r="R494" s="3" t="str">
        <f t="array" ref="R494">INDEX(Items!D$2:D$1072,MATCH($O494,Items!$A$2:$A$1072,0))</f>
        <v xml:space="preserve"> </v>
      </c>
      <c r="S494" s="3"/>
    </row>
    <row r="495" spans="1:19" ht="15.75" customHeight="1" x14ac:dyDescent="0.25">
      <c r="A495" s="3">
        <f t="shared" si="27"/>
        <v>1</v>
      </c>
      <c r="B495" s="3" t="str">
        <f t="shared" si="28"/>
        <v/>
      </c>
      <c r="C495" s="3">
        <f t="shared" si="24"/>
        <v>1</v>
      </c>
      <c r="D495" s="4"/>
      <c r="E495" s="6"/>
      <c r="F495" s="3" t="e">
        <f t="array" ref="F495">INDEX(Establishment!B$2:B$1031,MATCH($E495,Establishment!$A$2:$A$1031,0))</f>
        <v>#N/A</v>
      </c>
      <c r="G495" s="3" t="e">
        <f t="array" ref="G495">INDEX(Establishment!C$2:C$1031,MATCH($E495,Establishment!$A$2:$A$1031,0))</f>
        <v>#N/A</v>
      </c>
      <c r="H495" s="3"/>
      <c r="I495" s="5"/>
      <c r="J495" s="3"/>
      <c r="K495" s="3"/>
      <c r="L495" s="5"/>
      <c r="M495" s="5">
        <f t="shared" si="25"/>
        <v>0</v>
      </c>
      <c r="N495" s="5">
        <f t="shared" si="26"/>
        <v>0</v>
      </c>
      <c r="O495" s="3" t="s">
        <v>20</v>
      </c>
      <c r="P495" s="3" t="str">
        <f t="array" ref="P495">INDEX(Items!B$2:B$1072,MATCH($O495,Items!$A$2:$A$1072,0))</f>
        <v xml:space="preserve"> </v>
      </c>
      <c r="Q495" s="3" t="str">
        <f t="array" ref="Q495">INDEX(Items!C$2:C$1072,MATCH($O495,Items!$A$2:$A$1072,0))</f>
        <v xml:space="preserve"> </v>
      </c>
      <c r="R495" s="3" t="str">
        <f t="array" ref="R495">INDEX(Items!D$2:D$1072,MATCH($O495,Items!$A$2:$A$1072,0))</f>
        <v xml:space="preserve"> </v>
      </c>
      <c r="S495" s="3"/>
    </row>
    <row r="496" spans="1:19" ht="15.75" customHeight="1" x14ac:dyDescent="0.25">
      <c r="A496" s="3">
        <f t="shared" si="27"/>
        <v>1</v>
      </c>
      <c r="B496" s="3" t="str">
        <f t="shared" si="28"/>
        <v/>
      </c>
      <c r="C496" s="3">
        <f t="shared" si="24"/>
        <v>1</v>
      </c>
      <c r="D496" s="4"/>
      <c r="E496" s="6"/>
      <c r="F496" s="3" t="e">
        <f t="array" ref="F496">INDEX(Establishment!B$2:B$1031,MATCH($E496,Establishment!$A$2:$A$1031,0))</f>
        <v>#N/A</v>
      </c>
      <c r="G496" s="3" t="e">
        <f t="array" ref="G496">INDEX(Establishment!C$2:C$1031,MATCH($E496,Establishment!$A$2:$A$1031,0))</f>
        <v>#N/A</v>
      </c>
      <c r="H496" s="3"/>
      <c r="I496" s="5"/>
      <c r="J496" s="3"/>
      <c r="K496" s="3"/>
      <c r="L496" s="5"/>
      <c r="M496" s="5">
        <f t="shared" si="25"/>
        <v>0</v>
      </c>
      <c r="N496" s="5">
        <f t="shared" si="26"/>
        <v>0</v>
      </c>
      <c r="O496" s="3" t="s">
        <v>20</v>
      </c>
      <c r="P496" s="3" t="str">
        <f t="array" ref="P496">INDEX(Items!B$2:B$1072,MATCH($O496,Items!$A$2:$A$1072,0))</f>
        <v xml:space="preserve"> </v>
      </c>
      <c r="Q496" s="3" t="str">
        <f t="array" ref="Q496">INDEX(Items!C$2:C$1072,MATCH($O496,Items!$A$2:$A$1072,0))</f>
        <v xml:space="preserve"> </v>
      </c>
      <c r="R496" s="3" t="str">
        <f t="array" ref="R496">INDEX(Items!D$2:D$1072,MATCH($O496,Items!$A$2:$A$1072,0))</f>
        <v xml:space="preserve"> </v>
      </c>
      <c r="S496" s="3"/>
    </row>
    <row r="497" spans="1:19" ht="15.75" customHeight="1" x14ac:dyDescent="0.25">
      <c r="A497" s="3">
        <f t="shared" si="27"/>
        <v>1</v>
      </c>
      <c r="B497" s="3" t="str">
        <f t="shared" si="28"/>
        <v/>
      </c>
      <c r="C497" s="3">
        <f t="shared" si="24"/>
        <v>1</v>
      </c>
      <c r="D497" s="4"/>
      <c r="E497" s="6"/>
      <c r="F497" s="3" t="e">
        <f t="array" ref="F497">INDEX(Establishment!B$2:B$1031,MATCH($E497,Establishment!$A$2:$A$1031,0))</f>
        <v>#N/A</v>
      </c>
      <c r="G497" s="3" t="e">
        <f t="array" ref="G497">INDEX(Establishment!C$2:C$1031,MATCH($E497,Establishment!$A$2:$A$1031,0))</f>
        <v>#N/A</v>
      </c>
      <c r="H497" s="3"/>
      <c r="I497" s="5"/>
      <c r="J497" s="3"/>
      <c r="K497" s="3"/>
      <c r="L497" s="5"/>
      <c r="M497" s="5">
        <f t="shared" si="25"/>
        <v>0</v>
      </c>
      <c r="N497" s="5">
        <f t="shared" si="26"/>
        <v>0</v>
      </c>
      <c r="O497" s="3" t="s">
        <v>20</v>
      </c>
      <c r="P497" s="3" t="str">
        <f t="array" ref="P497">INDEX(Items!B$2:B$1072,MATCH($O497,Items!$A$2:$A$1072,0))</f>
        <v xml:space="preserve"> </v>
      </c>
      <c r="Q497" s="3" t="str">
        <f t="array" ref="Q497">INDEX(Items!C$2:C$1072,MATCH($O497,Items!$A$2:$A$1072,0))</f>
        <v xml:space="preserve"> </v>
      </c>
      <c r="R497" s="3" t="str">
        <f t="array" ref="R497">INDEX(Items!D$2:D$1072,MATCH($O497,Items!$A$2:$A$1072,0))</f>
        <v xml:space="preserve"> </v>
      </c>
      <c r="S497" s="3"/>
    </row>
    <row r="498" spans="1:19" ht="15.75" customHeight="1" x14ac:dyDescent="0.25">
      <c r="A498" s="3">
        <f t="shared" si="27"/>
        <v>1</v>
      </c>
      <c r="B498" s="3" t="str">
        <f t="shared" si="28"/>
        <v/>
      </c>
      <c r="C498" s="3">
        <f t="shared" si="24"/>
        <v>1</v>
      </c>
      <c r="D498" s="4"/>
      <c r="E498" s="6"/>
      <c r="F498" s="3" t="e">
        <f t="array" ref="F498">INDEX(Establishment!B$2:B$1031,MATCH($E498,Establishment!$A$2:$A$1031,0))</f>
        <v>#N/A</v>
      </c>
      <c r="G498" s="3" t="e">
        <f t="array" ref="G498">INDEX(Establishment!C$2:C$1031,MATCH($E498,Establishment!$A$2:$A$1031,0))</f>
        <v>#N/A</v>
      </c>
      <c r="H498" s="3"/>
      <c r="I498" s="5"/>
      <c r="J498" s="3"/>
      <c r="K498" s="3"/>
      <c r="L498" s="5"/>
      <c r="M498" s="5">
        <f t="shared" si="25"/>
        <v>0</v>
      </c>
      <c r="N498" s="5">
        <f t="shared" si="26"/>
        <v>0</v>
      </c>
      <c r="O498" s="3" t="s">
        <v>20</v>
      </c>
      <c r="P498" s="3" t="str">
        <f t="array" ref="P498">INDEX(Items!B$2:B$1072,MATCH($O498,Items!$A$2:$A$1072,0))</f>
        <v xml:space="preserve"> </v>
      </c>
      <c r="Q498" s="3" t="str">
        <f t="array" ref="Q498">INDEX(Items!C$2:C$1072,MATCH($O498,Items!$A$2:$A$1072,0))</f>
        <v xml:space="preserve"> </v>
      </c>
      <c r="R498" s="3" t="str">
        <f t="array" ref="R498">INDEX(Items!D$2:D$1072,MATCH($O498,Items!$A$2:$A$1072,0))</f>
        <v xml:space="preserve"> </v>
      </c>
      <c r="S498" s="3"/>
    </row>
    <row r="499" spans="1:19" ht="15.75" customHeight="1" x14ac:dyDescent="0.25">
      <c r="A499" s="3">
        <f t="shared" si="27"/>
        <v>1</v>
      </c>
      <c r="B499" s="3" t="str">
        <f t="shared" si="28"/>
        <v/>
      </c>
      <c r="C499" s="3">
        <f t="shared" si="24"/>
        <v>1</v>
      </c>
      <c r="D499" s="4"/>
      <c r="E499" s="6"/>
      <c r="F499" s="3" t="e">
        <f t="array" ref="F499">INDEX(Establishment!B$2:B$1031,MATCH($E499,Establishment!$A$2:$A$1031,0))</f>
        <v>#N/A</v>
      </c>
      <c r="G499" s="3" t="e">
        <f t="array" ref="G499">INDEX(Establishment!C$2:C$1031,MATCH($E499,Establishment!$A$2:$A$1031,0))</f>
        <v>#N/A</v>
      </c>
      <c r="H499" s="3"/>
      <c r="I499" s="5"/>
      <c r="J499" s="3"/>
      <c r="K499" s="3"/>
      <c r="L499" s="5"/>
      <c r="M499" s="5">
        <f t="shared" si="25"/>
        <v>0</v>
      </c>
      <c r="N499" s="5">
        <f t="shared" si="26"/>
        <v>0</v>
      </c>
      <c r="O499" s="3" t="s">
        <v>20</v>
      </c>
      <c r="P499" s="3" t="str">
        <f t="array" ref="P499">INDEX(Items!B$2:B$1072,MATCH($O499,Items!$A$2:$A$1072,0))</f>
        <v xml:space="preserve"> </v>
      </c>
      <c r="Q499" s="3" t="str">
        <f t="array" ref="Q499">INDEX(Items!C$2:C$1072,MATCH($O499,Items!$A$2:$A$1072,0))</f>
        <v xml:space="preserve"> </v>
      </c>
      <c r="R499" s="3" t="str">
        <f t="array" ref="R499">INDEX(Items!D$2:D$1072,MATCH($O499,Items!$A$2:$A$1072,0))</f>
        <v xml:space="preserve"> </v>
      </c>
      <c r="S499" s="3"/>
    </row>
    <row r="500" spans="1:19" ht="15.75" customHeight="1" x14ac:dyDescent="0.25">
      <c r="A500" s="3">
        <f t="shared" si="27"/>
        <v>1</v>
      </c>
      <c r="B500" s="3" t="str">
        <f t="shared" si="28"/>
        <v/>
      </c>
      <c r="C500" s="3">
        <f t="shared" si="24"/>
        <v>1</v>
      </c>
      <c r="D500" s="4"/>
      <c r="E500" s="6"/>
      <c r="F500" s="3" t="e">
        <f t="array" ref="F500">INDEX(Establishment!B$2:B$1031,MATCH($E500,Establishment!$A$2:$A$1031,0))</f>
        <v>#N/A</v>
      </c>
      <c r="G500" s="3" t="e">
        <f t="array" ref="G500">INDEX(Establishment!C$2:C$1031,MATCH($E500,Establishment!$A$2:$A$1031,0))</f>
        <v>#N/A</v>
      </c>
      <c r="H500" s="3"/>
      <c r="I500" s="5"/>
      <c r="J500" s="3"/>
      <c r="K500" s="3"/>
      <c r="L500" s="5"/>
      <c r="M500" s="5">
        <f t="shared" si="25"/>
        <v>0</v>
      </c>
      <c r="N500" s="5">
        <f t="shared" si="26"/>
        <v>0</v>
      </c>
      <c r="O500" s="3" t="s">
        <v>20</v>
      </c>
      <c r="P500" s="3" t="str">
        <f t="array" ref="P500">INDEX(Items!B$2:B$1072,MATCH($O500,Items!$A$2:$A$1072,0))</f>
        <v xml:space="preserve"> </v>
      </c>
      <c r="Q500" s="3" t="str">
        <f t="array" ref="Q500">INDEX(Items!C$2:C$1072,MATCH($O500,Items!$A$2:$A$1072,0))</f>
        <v xml:space="preserve"> </v>
      </c>
      <c r="R500" s="3" t="str">
        <f t="array" ref="R500">INDEX(Items!D$2:D$1072,MATCH($O500,Items!$A$2:$A$1072,0))</f>
        <v xml:space="preserve"> </v>
      </c>
      <c r="S500" s="3"/>
    </row>
    <row r="501" spans="1:19" ht="15.75" customHeight="1" x14ac:dyDescent="0.25">
      <c r="A501" s="3">
        <f t="shared" si="27"/>
        <v>1</v>
      </c>
      <c r="B501" s="3" t="str">
        <f t="shared" si="28"/>
        <v/>
      </c>
      <c r="C501" s="3">
        <f t="shared" si="24"/>
        <v>1</v>
      </c>
      <c r="D501" s="4"/>
      <c r="E501" s="6"/>
      <c r="F501" s="3" t="e">
        <f t="array" ref="F501">INDEX(Establishment!B$2:B$1031,MATCH($E501,Establishment!$A$2:$A$1031,0))</f>
        <v>#N/A</v>
      </c>
      <c r="G501" s="3" t="e">
        <f t="array" ref="G501">INDEX(Establishment!C$2:C$1031,MATCH($E501,Establishment!$A$2:$A$1031,0))</f>
        <v>#N/A</v>
      </c>
      <c r="H501" s="3"/>
      <c r="I501" s="5"/>
      <c r="J501" s="3"/>
      <c r="K501" s="3"/>
      <c r="L501" s="5"/>
      <c r="M501" s="5">
        <f t="shared" si="25"/>
        <v>0</v>
      </c>
      <c r="N501" s="5">
        <f t="shared" si="26"/>
        <v>0</v>
      </c>
      <c r="O501" s="3" t="s">
        <v>20</v>
      </c>
      <c r="P501" s="3" t="str">
        <f t="array" ref="P501">INDEX(Items!B$2:B$1072,MATCH($O501,Items!$A$2:$A$1072,0))</f>
        <v xml:space="preserve"> </v>
      </c>
      <c r="Q501" s="3" t="str">
        <f t="array" ref="Q501">INDEX(Items!C$2:C$1072,MATCH($O501,Items!$A$2:$A$1072,0))</f>
        <v xml:space="preserve"> </v>
      </c>
      <c r="R501" s="3" t="str">
        <f t="array" ref="R501">INDEX(Items!D$2:D$1072,MATCH($O501,Items!$A$2:$A$1072,0))</f>
        <v xml:space="preserve"> </v>
      </c>
      <c r="S501" s="3"/>
    </row>
    <row r="502" spans="1:19" ht="15.75" customHeight="1" x14ac:dyDescent="0.25">
      <c r="A502" s="3">
        <f t="shared" si="27"/>
        <v>1</v>
      </c>
      <c r="B502" s="3" t="str">
        <f t="shared" si="28"/>
        <v/>
      </c>
      <c r="C502" s="3">
        <f t="shared" si="24"/>
        <v>1</v>
      </c>
      <c r="D502" s="4"/>
      <c r="E502" s="6"/>
      <c r="F502" s="3" t="e">
        <f t="array" ref="F502">INDEX(Establishment!B$2:B$1031,MATCH($E502,Establishment!$A$2:$A$1031,0))</f>
        <v>#N/A</v>
      </c>
      <c r="G502" s="3" t="e">
        <f t="array" ref="G502">INDEX(Establishment!C$2:C$1031,MATCH($E502,Establishment!$A$2:$A$1031,0))</f>
        <v>#N/A</v>
      </c>
      <c r="H502" s="3"/>
      <c r="I502" s="5"/>
      <c r="J502" s="3"/>
      <c r="K502" s="3"/>
      <c r="L502" s="5"/>
      <c r="M502" s="5">
        <f t="shared" si="25"/>
        <v>0</v>
      </c>
      <c r="N502" s="5">
        <f t="shared" si="26"/>
        <v>0</v>
      </c>
      <c r="O502" s="3" t="s">
        <v>20</v>
      </c>
      <c r="P502" s="3" t="str">
        <f t="array" ref="P502">INDEX(Items!B$2:B$1072,MATCH($O502,Items!$A$2:$A$1072,0))</f>
        <v xml:space="preserve"> </v>
      </c>
      <c r="Q502" s="3" t="str">
        <f t="array" ref="Q502">INDEX(Items!C$2:C$1072,MATCH($O502,Items!$A$2:$A$1072,0))</f>
        <v xml:space="preserve"> </v>
      </c>
      <c r="R502" s="3" t="str">
        <f t="array" ref="R502">INDEX(Items!D$2:D$1072,MATCH($O502,Items!$A$2:$A$1072,0))</f>
        <v xml:space="preserve"> </v>
      </c>
      <c r="S502" s="3"/>
    </row>
    <row r="503" spans="1:19" ht="15.75" customHeight="1" x14ac:dyDescent="0.25">
      <c r="A503" s="3">
        <f t="shared" si="27"/>
        <v>1</v>
      </c>
      <c r="B503" s="3" t="str">
        <f t="shared" si="28"/>
        <v/>
      </c>
      <c r="C503" s="3">
        <f t="shared" si="24"/>
        <v>1</v>
      </c>
      <c r="D503" s="4"/>
      <c r="E503" s="6"/>
      <c r="F503" s="3" t="e">
        <f t="array" ref="F503">INDEX(Establishment!B$2:B$1031,MATCH($E503,Establishment!$A$2:$A$1031,0))</f>
        <v>#N/A</v>
      </c>
      <c r="G503" s="3" t="e">
        <f t="array" ref="G503">INDEX(Establishment!C$2:C$1031,MATCH($E503,Establishment!$A$2:$A$1031,0))</f>
        <v>#N/A</v>
      </c>
      <c r="H503" s="3"/>
      <c r="I503" s="5"/>
      <c r="J503" s="3"/>
      <c r="K503" s="3"/>
      <c r="L503" s="5"/>
      <c r="M503" s="5">
        <f t="shared" si="25"/>
        <v>0</v>
      </c>
      <c r="N503" s="5">
        <f t="shared" si="26"/>
        <v>0</v>
      </c>
      <c r="O503" s="3" t="s">
        <v>20</v>
      </c>
      <c r="P503" s="3" t="str">
        <f t="array" ref="P503">INDEX(Items!B$2:B$1072,MATCH($O503,Items!$A$2:$A$1072,0))</f>
        <v xml:space="preserve"> </v>
      </c>
      <c r="Q503" s="3" t="str">
        <f t="array" ref="Q503">INDEX(Items!C$2:C$1072,MATCH($O503,Items!$A$2:$A$1072,0))</f>
        <v xml:space="preserve"> </v>
      </c>
      <c r="R503" s="3" t="str">
        <f t="array" ref="R503">INDEX(Items!D$2:D$1072,MATCH($O503,Items!$A$2:$A$1072,0))</f>
        <v xml:space="preserve"> </v>
      </c>
      <c r="S503" s="3"/>
    </row>
    <row r="504" spans="1:19" ht="15.75" customHeight="1" x14ac:dyDescent="0.25">
      <c r="A504" s="3">
        <f t="shared" si="27"/>
        <v>1</v>
      </c>
      <c r="B504" s="3" t="str">
        <f t="shared" si="28"/>
        <v/>
      </c>
      <c r="C504" s="3">
        <f t="shared" si="24"/>
        <v>1</v>
      </c>
      <c r="D504" s="4"/>
      <c r="E504" s="6"/>
      <c r="F504" s="3" t="e">
        <f t="array" ref="F504">INDEX(Establishment!B$2:B$1031,MATCH($E504,Establishment!$A$2:$A$1031,0))</f>
        <v>#N/A</v>
      </c>
      <c r="G504" s="3" t="e">
        <f t="array" ref="G504">INDEX(Establishment!C$2:C$1031,MATCH($E504,Establishment!$A$2:$A$1031,0))</f>
        <v>#N/A</v>
      </c>
      <c r="H504" s="3"/>
      <c r="I504" s="5"/>
      <c r="J504" s="3"/>
      <c r="K504" s="3"/>
      <c r="L504" s="5"/>
      <c r="M504" s="5">
        <f t="shared" si="25"/>
        <v>0</v>
      </c>
      <c r="N504" s="5">
        <f t="shared" si="26"/>
        <v>0</v>
      </c>
      <c r="O504" s="3" t="s">
        <v>20</v>
      </c>
      <c r="P504" s="3" t="str">
        <f t="array" ref="P504">INDEX(Items!B$2:B$1072,MATCH($O504,Items!$A$2:$A$1072,0))</f>
        <v xml:space="preserve"> </v>
      </c>
      <c r="Q504" s="3" t="str">
        <f t="array" ref="Q504">INDEX(Items!C$2:C$1072,MATCH($O504,Items!$A$2:$A$1072,0))</f>
        <v xml:space="preserve"> </v>
      </c>
      <c r="R504" s="3" t="str">
        <f t="array" ref="R504">INDEX(Items!D$2:D$1072,MATCH($O504,Items!$A$2:$A$1072,0))</f>
        <v xml:space="preserve"> </v>
      </c>
      <c r="S504" s="3"/>
    </row>
    <row r="505" spans="1:19" ht="15.75" customHeight="1" x14ac:dyDescent="0.25">
      <c r="A505" s="3">
        <f t="shared" si="27"/>
        <v>1</v>
      </c>
      <c r="B505" s="3" t="str">
        <f t="shared" si="28"/>
        <v/>
      </c>
      <c r="C505" s="3">
        <f t="shared" si="24"/>
        <v>1</v>
      </c>
      <c r="D505" s="4"/>
      <c r="E505" s="6"/>
      <c r="F505" s="3" t="e">
        <f t="array" ref="F505">INDEX(Establishment!B$2:B$1031,MATCH($E505,Establishment!$A$2:$A$1031,0))</f>
        <v>#N/A</v>
      </c>
      <c r="G505" s="3" t="e">
        <f t="array" ref="G505">INDEX(Establishment!C$2:C$1031,MATCH($E505,Establishment!$A$2:$A$1031,0))</f>
        <v>#N/A</v>
      </c>
      <c r="H505" s="3"/>
      <c r="I505" s="5"/>
      <c r="J505" s="3"/>
      <c r="K505" s="3"/>
      <c r="L505" s="5"/>
      <c r="M505" s="5">
        <f t="shared" si="25"/>
        <v>0</v>
      </c>
      <c r="N505" s="5">
        <f t="shared" si="26"/>
        <v>0</v>
      </c>
      <c r="O505" s="3" t="s">
        <v>20</v>
      </c>
      <c r="P505" s="3" t="str">
        <f t="array" ref="P505">INDEX(Items!B$2:B$1072,MATCH($O505,Items!$A$2:$A$1072,0))</f>
        <v xml:space="preserve"> </v>
      </c>
      <c r="Q505" s="3" t="str">
        <f t="array" ref="Q505">INDEX(Items!C$2:C$1072,MATCH($O505,Items!$A$2:$A$1072,0))</f>
        <v xml:space="preserve"> </v>
      </c>
      <c r="R505" s="3" t="str">
        <f t="array" ref="R505">INDEX(Items!D$2:D$1072,MATCH($O505,Items!$A$2:$A$1072,0))</f>
        <v xml:space="preserve"> </v>
      </c>
      <c r="S505" s="3"/>
    </row>
    <row r="506" spans="1:19" ht="15.75" customHeight="1" x14ac:dyDescent="0.25">
      <c r="A506" s="3">
        <f t="shared" si="27"/>
        <v>1</v>
      </c>
      <c r="B506" s="3" t="str">
        <f t="shared" si="28"/>
        <v/>
      </c>
      <c r="C506" s="3">
        <f t="shared" si="24"/>
        <v>1</v>
      </c>
      <c r="D506" s="4"/>
      <c r="E506" s="6"/>
      <c r="F506" s="3" t="e">
        <f t="array" ref="F506">INDEX(Establishment!B$2:B$1031,MATCH($E506,Establishment!$A$2:$A$1031,0))</f>
        <v>#N/A</v>
      </c>
      <c r="G506" s="3" t="e">
        <f t="array" ref="G506">INDEX(Establishment!C$2:C$1031,MATCH($E506,Establishment!$A$2:$A$1031,0))</f>
        <v>#N/A</v>
      </c>
      <c r="H506" s="3"/>
      <c r="I506" s="5"/>
      <c r="J506" s="3"/>
      <c r="K506" s="3"/>
      <c r="L506" s="5"/>
      <c r="M506" s="5">
        <f t="shared" si="25"/>
        <v>0</v>
      </c>
      <c r="N506" s="5">
        <f t="shared" si="26"/>
        <v>0</v>
      </c>
      <c r="O506" s="3" t="s">
        <v>20</v>
      </c>
      <c r="P506" s="3" t="str">
        <f t="array" ref="P506">INDEX(Items!B$2:B$1072,MATCH($O506,Items!$A$2:$A$1072,0))</f>
        <v xml:space="preserve"> </v>
      </c>
      <c r="Q506" s="3" t="str">
        <f t="array" ref="Q506">INDEX(Items!C$2:C$1072,MATCH($O506,Items!$A$2:$A$1072,0))</f>
        <v xml:space="preserve"> </v>
      </c>
      <c r="R506" s="3" t="str">
        <f t="array" ref="R506">INDEX(Items!D$2:D$1072,MATCH($O506,Items!$A$2:$A$1072,0))</f>
        <v xml:space="preserve"> </v>
      </c>
      <c r="S506" s="3"/>
    </row>
    <row r="507" spans="1:19" ht="15.75" customHeight="1" x14ac:dyDescent="0.25">
      <c r="A507" s="3">
        <f t="shared" si="27"/>
        <v>1</v>
      </c>
      <c r="B507" s="3" t="str">
        <f t="shared" si="28"/>
        <v/>
      </c>
      <c r="C507" s="3">
        <f t="shared" si="24"/>
        <v>1</v>
      </c>
      <c r="D507" s="4"/>
      <c r="E507" s="6"/>
      <c r="F507" s="3" t="e">
        <f t="array" ref="F507">INDEX(Establishment!B$2:B$1031,MATCH($E507,Establishment!$A$2:$A$1031,0))</f>
        <v>#N/A</v>
      </c>
      <c r="G507" s="3" t="e">
        <f t="array" ref="G507">INDEX(Establishment!C$2:C$1031,MATCH($E507,Establishment!$A$2:$A$1031,0))</f>
        <v>#N/A</v>
      </c>
      <c r="H507" s="3"/>
      <c r="I507" s="5"/>
      <c r="J507" s="3"/>
      <c r="K507" s="3"/>
      <c r="L507" s="5"/>
      <c r="M507" s="5">
        <f t="shared" si="25"/>
        <v>0</v>
      </c>
      <c r="N507" s="5">
        <f t="shared" si="26"/>
        <v>0</v>
      </c>
      <c r="O507" s="3" t="s">
        <v>20</v>
      </c>
      <c r="P507" s="3" t="str">
        <f t="array" ref="P507">INDEX(Items!B$2:B$1072,MATCH($O507,Items!$A$2:$A$1072,0))</f>
        <v xml:space="preserve"> </v>
      </c>
      <c r="Q507" s="3" t="str">
        <f t="array" ref="Q507">INDEX(Items!C$2:C$1072,MATCH($O507,Items!$A$2:$A$1072,0))</f>
        <v xml:space="preserve"> </v>
      </c>
      <c r="R507" s="3" t="str">
        <f t="array" ref="R507">INDEX(Items!D$2:D$1072,MATCH($O507,Items!$A$2:$A$1072,0))</f>
        <v xml:space="preserve"> </v>
      </c>
      <c r="S507" s="3"/>
    </row>
    <row r="508" spans="1:19" ht="15.75" customHeight="1" x14ac:dyDescent="0.25">
      <c r="A508" s="3">
        <f t="shared" si="27"/>
        <v>1</v>
      </c>
      <c r="B508" s="3" t="str">
        <f t="shared" si="28"/>
        <v/>
      </c>
      <c r="C508" s="3">
        <f t="shared" si="24"/>
        <v>1</v>
      </c>
      <c r="D508" s="4"/>
      <c r="E508" s="6"/>
      <c r="F508" s="3" t="e">
        <f t="array" ref="F508">INDEX(Establishment!B$2:B$1031,MATCH($E508,Establishment!$A$2:$A$1031,0))</f>
        <v>#N/A</v>
      </c>
      <c r="G508" s="3" t="e">
        <f t="array" ref="G508">INDEX(Establishment!C$2:C$1031,MATCH($E508,Establishment!$A$2:$A$1031,0))</f>
        <v>#N/A</v>
      </c>
      <c r="H508" s="3"/>
      <c r="I508" s="5"/>
      <c r="J508" s="3"/>
      <c r="K508" s="3"/>
      <c r="L508" s="5"/>
      <c r="M508" s="5">
        <f t="shared" si="25"/>
        <v>0</v>
      </c>
      <c r="N508" s="5">
        <f t="shared" si="26"/>
        <v>0</v>
      </c>
      <c r="O508" s="3" t="s">
        <v>20</v>
      </c>
      <c r="P508" s="3" t="str">
        <f t="array" ref="P508">INDEX(Items!B$2:B$1072,MATCH($O508,Items!$A$2:$A$1072,0))</f>
        <v xml:space="preserve"> </v>
      </c>
      <c r="Q508" s="3" t="str">
        <f t="array" ref="Q508">INDEX(Items!C$2:C$1072,MATCH($O508,Items!$A$2:$A$1072,0))</f>
        <v xml:space="preserve"> </v>
      </c>
      <c r="R508" s="3" t="str">
        <f t="array" ref="R508">INDEX(Items!D$2:D$1072,MATCH($O508,Items!$A$2:$A$1072,0))</f>
        <v xml:space="preserve"> </v>
      </c>
      <c r="S508" s="3"/>
    </row>
    <row r="509" spans="1:19" ht="15.75" customHeight="1" x14ac:dyDescent="0.25">
      <c r="A509" s="3">
        <f t="shared" si="27"/>
        <v>1</v>
      </c>
      <c r="B509" s="3" t="str">
        <f t="shared" si="28"/>
        <v/>
      </c>
      <c r="C509" s="3">
        <f t="shared" si="24"/>
        <v>1</v>
      </c>
      <c r="D509" s="4"/>
      <c r="E509" s="6"/>
      <c r="F509" s="3" t="e">
        <f t="array" ref="F509">INDEX(Establishment!B$2:B$1031,MATCH($E509,Establishment!$A$2:$A$1031,0))</f>
        <v>#N/A</v>
      </c>
      <c r="G509" s="3" t="e">
        <f t="array" ref="G509">INDEX(Establishment!C$2:C$1031,MATCH($E509,Establishment!$A$2:$A$1031,0))</f>
        <v>#N/A</v>
      </c>
      <c r="H509" s="3"/>
      <c r="I509" s="5"/>
      <c r="J509" s="3"/>
      <c r="K509" s="3"/>
      <c r="L509" s="5"/>
      <c r="M509" s="5">
        <f t="shared" si="25"/>
        <v>0</v>
      </c>
      <c r="N509" s="5">
        <f t="shared" si="26"/>
        <v>0</v>
      </c>
      <c r="O509" s="3" t="s">
        <v>20</v>
      </c>
      <c r="P509" s="3" t="str">
        <f t="array" ref="P509">INDEX(Items!B$2:B$1072,MATCH($O509,Items!$A$2:$A$1072,0))</f>
        <v xml:space="preserve"> </v>
      </c>
      <c r="Q509" s="3" t="str">
        <f t="array" ref="Q509">INDEX(Items!C$2:C$1072,MATCH($O509,Items!$A$2:$A$1072,0))</f>
        <v xml:space="preserve"> </v>
      </c>
      <c r="R509" s="3" t="str">
        <f t="array" ref="R509">INDEX(Items!D$2:D$1072,MATCH($O509,Items!$A$2:$A$1072,0))</f>
        <v xml:space="preserve"> </v>
      </c>
      <c r="S509" s="3"/>
    </row>
    <row r="510" spans="1:19" ht="15.75" customHeight="1" x14ac:dyDescent="0.25">
      <c r="A510" s="3">
        <f t="shared" si="27"/>
        <v>1</v>
      </c>
      <c r="B510" s="3" t="str">
        <f t="shared" si="28"/>
        <v/>
      </c>
      <c r="C510" s="3">
        <f t="shared" si="24"/>
        <v>1</v>
      </c>
      <c r="D510" s="4"/>
      <c r="E510" s="6"/>
      <c r="F510" s="3" t="e">
        <f t="array" ref="F510">INDEX(Establishment!B$2:B$1031,MATCH($E510,Establishment!$A$2:$A$1031,0))</f>
        <v>#N/A</v>
      </c>
      <c r="G510" s="3" t="e">
        <f t="array" ref="G510">INDEX(Establishment!C$2:C$1031,MATCH($E510,Establishment!$A$2:$A$1031,0))</f>
        <v>#N/A</v>
      </c>
      <c r="H510" s="3"/>
      <c r="I510" s="5"/>
      <c r="J510" s="3"/>
      <c r="K510" s="3"/>
      <c r="L510" s="5"/>
      <c r="M510" s="5">
        <f t="shared" si="25"/>
        <v>0</v>
      </c>
      <c r="N510" s="5">
        <f t="shared" si="26"/>
        <v>0</v>
      </c>
      <c r="O510" s="3" t="s">
        <v>20</v>
      </c>
      <c r="P510" s="3" t="str">
        <f t="array" ref="P510">INDEX(Items!B$2:B$1072,MATCH($O510,Items!$A$2:$A$1072,0))</f>
        <v xml:space="preserve"> </v>
      </c>
      <c r="Q510" s="3" t="str">
        <f t="array" ref="Q510">INDEX(Items!C$2:C$1072,MATCH($O510,Items!$A$2:$A$1072,0))</f>
        <v xml:space="preserve"> </v>
      </c>
      <c r="R510" s="3" t="str">
        <f t="array" ref="R510">INDEX(Items!D$2:D$1072,MATCH($O510,Items!$A$2:$A$1072,0))</f>
        <v xml:space="preserve"> </v>
      </c>
      <c r="S510" s="3"/>
    </row>
    <row r="511" spans="1:19" ht="15.75" customHeight="1" x14ac:dyDescent="0.25">
      <c r="A511" s="3">
        <f t="shared" si="27"/>
        <v>1</v>
      </c>
      <c r="B511" s="3" t="str">
        <f t="shared" si="28"/>
        <v/>
      </c>
      <c r="C511" s="3">
        <f t="shared" si="24"/>
        <v>1</v>
      </c>
      <c r="D511" s="4"/>
      <c r="E511" s="6"/>
      <c r="F511" s="3" t="e">
        <f t="array" ref="F511">INDEX(Establishment!B$2:B$1031,MATCH($E511,Establishment!$A$2:$A$1031,0))</f>
        <v>#N/A</v>
      </c>
      <c r="G511" s="3" t="e">
        <f t="array" ref="G511">INDEX(Establishment!C$2:C$1031,MATCH($E511,Establishment!$A$2:$A$1031,0))</f>
        <v>#N/A</v>
      </c>
      <c r="H511" s="3"/>
      <c r="I511" s="5"/>
      <c r="J511" s="3"/>
      <c r="K511" s="3"/>
      <c r="L511" s="5"/>
      <c r="M511" s="5">
        <f t="shared" si="25"/>
        <v>0</v>
      </c>
      <c r="N511" s="5">
        <f t="shared" si="26"/>
        <v>0</v>
      </c>
      <c r="O511" s="3" t="s">
        <v>20</v>
      </c>
      <c r="P511" s="3" t="str">
        <f t="array" ref="P511">INDEX(Items!B$2:B$1072,MATCH($O511,Items!$A$2:$A$1072,0))</f>
        <v xml:space="preserve"> </v>
      </c>
      <c r="Q511" s="3" t="str">
        <f t="array" ref="Q511">INDEX(Items!C$2:C$1072,MATCH($O511,Items!$A$2:$A$1072,0))</f>
        <v xml:space="preserve"> </v>
      </c>
      <c r="R511" s="3" t="str">
        <f t="array" ref="R511">INDEX(Items!D$2:D$1072,MATCH($O511,Items!$A$2:$A$1072,0))</f>
        <v xml:space="preserve"> </v>
      </c>
      <c r="S511" s="3"/>
    </row>
    <row r="512" spans="1:19" ht="15.75" customHeight="1" x14ac:dyDescent="0.25">
      <c r="A512" s="3">
        <f t="shared" si="27"/>
        <v>1</v>
      </c>
      <c r="B512" s="3" t="str">
        <f t="shared" si="28"/>
        <v/>
      </c>
      <c r="C512" s="3">
        <f t="shared" si="24"/>
        <v>1</v>
      </c>
      <c r="D512" s="4"/>
      <c r="E512" s="6"/>
      <c r="F512" s="3" t="e">
        <f t="array" ref="F512">INDEX(Establishment!B$2:B$1031,MATCH($E512,Establishment!$A$2:$A$1031,0))</f>
        <v>#N/A</v>
      </c>
      <c r="G512" s="3" t="e">
        <f t="array" ref="G512">INDEX(Establishment!C$2:C$1031,MATCH($E512,Establishment!$A$2:$A$1031,0))</f>
        <v>#N/A</v>
      </c>
      <c r="H512" s="3"/>
      <c r="I512" s="5"/>
      <c r="J512" s="3"/>
      <c r="K512" s="3"/>
      <c r="L512" s="5"/>
      <c r="M512" s="5">
        <f t="shared" si="25"/>
        <v>0</v>
      </c>
      <c r="N512" s="5">
        <f t="shared" si="26"/>
        <v>0</v>
      </c>
      <c r="O512" s="3" t="s">
        <v>20</v>
      </c>
      <c r="P512" s="3" t="str">
        <f t="array" ref="P512">INDEX(Items!B$2:B$1072,MATCH($O512,Items!$A$2:$A$1072,0))</f>
        <v xml:space="preserve"> </v>
      </c>
      <c r="Q512" s="3" t="str">
        <f t="array" ref="Q512">INDEX(Items!C$2:C$1072,MATCH($O512,Items!$A$2:$A$1072,0))</f>
        <v xml:space="preserve"> </v>
      </c>
      <c r="R512" s="3" t="str">
        <f t="array" ref="R512">INDEX(Items!D$2:D$1072,MATCH($O512,Items!$A$2:$A$1072,0))</f>
        <v xml:space="preserve"> </v>
      </c>
      <c r="S512" s="3"/>
    </row>
    <row r="513" spans="1:19" ht="15.75" customHeight="1" x14ac:dyDescent="0.25">
      <c r="A513" s="3">
        <f t="shared" si="27"/>
        <v>1</v>
      </c>
      <c r="B513" s="3" t="str">
        <f t="shared" si="28"/>
        <v/>
      </c>
      <c r="C513" s="3">
        <f t="shared" si="24"/>
        <v>1</v>
      </c>
      <c r="D513" s="4"/>
      <c r="E513" s="6"/>
      <c r="F513" s="3" t="e">
        <f t="array" ref="F513">INDEX(Establishment!B$2:B$1031,MATCH($E513,Establishment!$A$2:$A$1031,0))</f>
        <v>#N/A</v>
      </c>
      <c r="G513" s="3" t="e">
        <f t="array" ref="G513">INDEX(Establishment!C$2:C$1031,MATCH($E513,Establishment!$A$2:$A$1031,0))</f>
        <v>#N/A</v>
      </c>
      <c r="H513" s="3"/>
      <c r="I513" s="5"/>
      <c r="J513" s="3"/>
      <c r="K513" s="3"/>
      <c r="L513" s="5"/>
      <c r="M513" s="5">
        <f t="shared" si="25"/>
        <v>0</v>
      </c>
      <c r="N513" s="5">
        <f t="shared" si="26"/>
        <v>0</v>
      </c>
      <c r="O513" s="3" t="s">
        <v>20</v>
      </c>
      <c r="P513" s="3" t="str">
        <f t="array" ref="P513">INDEX(Items!B$2:B$1072,MATCH($O513,Items!$A$2:$A$1072,0))</f>
        <v xml:space="preserve"> </v>
      </c>
      <c r="Q513" s="3" t="str">
        <f t="array" ref="Q513">INDEX(Items!C$2:C$1072,MATCH($O513,Items!$A$2:$A$1072,0))</f>
        <v xml:space="preserve"> </v>
      </c>
      <c r="R513" s="3" t="str">
        <f t="array" ref="R513">INDEX(Items!D$2:D$1072,MATCH($O513,Items!$A$2:$A$1072,0))</f>
        <v xml:space="preserve"> </v>
      </c>
      <c r="S513" s="3"/>
    </row>
    <row r="514" spans="1:19" ht="15.75" customHeight="1" x14ac:dyDescent="0.25">
      <c r="A514" s="3">
        <f t="shared" si="27"/>
        <v>1</v>
      </c>
      <c r="B514" s="3" t="str">
        <f t="shared" si="28"/>
        <v/>
      </c>
      <c r="C514" s="3">
        <f t="shared" si="24"/>
        <v>1</v>
      </c>
      <c r="D514" s="4"/>
      <c r="E514" s="6"/>
      <c r="F514" s="3" t="e">
        <f t="array" ref="F514">INDEX(Establishment!B$2:B$1031,MATCH($E514,Establishment!$A$2:$A$1031,0))</f>
        <v>#N/A</v>
      </c>
      <c r="G514" s="3" t="e">
        <f t="array" ref="G514">INDEX(Establishment!C$2:C$1031,MATCH($E514,Establishment!$A$2:$A$1031,0))</f>
        <v>#N/A</v>
      </c>
      <c r="H514" s="3"/>
      <c r="I514" s="5"/>
      <c r="J514" s="3"/>
      <c r="K514" s="3"/>
      <c r="L514" s="5"/>
      <c r="M514" s="5">
        <f t="shared" si="25"/>
        <v>0</v>
      </c>
      <c r="N514" s="5">
        <f t="shared" si="26"/>
        <v>0</v>
      </c>
      <c r="O514" s="3" t="s">
        <v>20</v>
      </c>
      <c r="P514" s="3" t="str">
        <f t="array" ref="P514">INDEX(Items!B$2:B$1072,MATCH($O514,Items!$A$2:$A$1072,0))</f>
        <v xml:space="preserve"> </v>
      </c>
      <c r="Q514" s="3" t="str">
        <f t="array" ref="Q514">INDEX(Items!C$2:C$1072,MATCH($O514,Items!$A$2:$A$1072,0))</f>
        <v xml:space="preserve"> </v>
      </c>
      <c r="R514" s="3" t="str">
        <f t="array" ref="R514">INDEX(Items!D$2:D$1072,MATCH($O514,Items!$A$2:$A$1072,0))</f>
        <v xml:space="preserve"> </v>
      </c>
      <c r="S514" s="3"/>
    </row>
    <row r="515" spans="1:19" ht="15.75" customHeight="1" x14ac:dyDescent="0.25">
      <c r="A515" s="3">
        <f t="shared" si="27"/>
        <v>1</v>
      </c>
      <c r="B515" s="3" t="str">
        <f t="shared" si="28"/>
        <v/>
      </c>
      <c r="C515" s="3">
        <f t="shared" si="24"/>
        <v>1</v>
      </c>
      <c r="D515" s="4"/>
      <c r="E515" s="6"/>
      <c r="F515" s="3" t="e">
        <f t="array" ref="F515">INDEX(Establishment!B$2:B$1031,MATCH($E515,Establishment!$A$2:$A$1031,0))</f>
        <v>#N/A</v>
      </c>
      <c r="G515" s="3" t="e">
        <f t="array" ref="G515">INDEX(Establishment!C$2:C$1031,MATCH($E515,Establishment!$A$2:$A$1031,0))</f>
        <v>#N/A</v>
      </c>
      <c r="H515" s="3"/>
      <c r="I515" s="5"/>
      <c r="J515" s="3"/>
      <c r="K515" s="3"/>
      <c r="L515" s="5"/>
      <c r="M515" s="5">
        <f t="shared" si="25"/>
        <v>0</v>
      </c>
      <c r="N515" s="5">
        <f t="shared" si="26"/>
        <v>0</v>
      </c>
      <c r="O515" s="3" t="s">
        <v>20</v>
      </c>
      <c r="P515" s="3" t="str">
        <f t="array" ref="P515">INDEX(Items!B$2:B$1072,MATCH($O515,Items!$A$2:$A$1072,0))</f>
        <v xml:space="preserve"> </v>
      </c>
      <c r="Q515" s="3" t="str">
        <f t="array" ref="Q515">INDEX(Items!C$2:C$1072,MATCH($O515,Items!$A$2:$A$1072,0))</f>
        <v xml:space="preserve"> </v>
      </c>
      <c r="R515" s="3" t="str">
        <f t="array" ref="R515">INDEX(Items!D$2:D$1072,MATCH($O515,Items!$A$2:$A$1072,0))</f>
        <v xml:space="preserve"> </v>
      </c>
      <c r="S515" s="3"/>
    </row>
    <row r="516" spans="1:19" ht="15.75" customHeight="1" x14ac:dyDescent="0.25">
      <c r="A516" s="3">
        <f t="shared" si="27"/>
        <v>1</v>
      </c>
      <c r="B516" s="3" t="str">
        <f t="shared" si="28"/>
        <v/>
      </c>
      <c r="C516" s="3">
        <f t="shared" si="24"/>
        <v>1</v>
      </c>
      <c r="D516" s="4"/>
      <c r="E516" s="6"/>
      <c r="F516" s="3" t="e">
        <f t="array" ref="F516">INDEX(Establishment!B$2:B$1031,MATCH($E516,Establishment!$A$2:$A$1031,0))</f>
        <v>#N/A</v>
      </c>
      <c r="G516" s="3" t="e">
        <f t="array" ref="G516">INDEX(Establishment!C$2:C$1031,MATCH($E516,Establishment!$A$2:$A$1031,0))</f>
        <v>#N/A</v>
      </c>
      <c r="H516" s="3"/>
      <c r="I516" s="5"/>
      <c r="J516" s="3"/>
      <c r="K516" s="3"/>
      <c r="L516" s="5"/>
      <c r="M516" s="5">
        <f t="shared" si="25"/>
        <v>0</v>
      </c>
      <c r="N516" s="5">
        <f t="shared" si="26"/>
        <v>0</v>
      </c>
      <c r="O516" s="3" t="s">
        <v>20</v>
      </c>
      <c r="P516" s="3" t="str">
        <f t="array" ref="P516">INDEX(Items!B$2:B$1072,MATCH($O516,Items!$A$2:$A$1072,0))</f>
        <v xml:space="preserve"> </v>
      </c>
      <c r="Q516" s="3" t="str">
        <f t="array" ref="Q516">INDEX(Items!C$2:C$1072,MATCH($O516,Items!$A$2:$A$1072,0))</f>
        <v xml:space="preserve"> </v>
      </c>
      <c r="R516" s="3" t="str">
        <f t="array" ref="R516">INDEX(Items!D$2:D$1072,MATCH($O516,Items!$A$2:$A$1072,0))</f>
        <v xml:space="preserve"> </v>
      </c>
      <c r="S516" s="3"/>
    </row>
    <row r="517" spans="1:19" ht="15.75" customHeight="1" x14ac:dyDescent="0.25">
      <c r="A517" s="3">
        <f t="shared" si="27"/>
        <v>1</v>
      </c>
      <c r="B517" s="3" t="str">
        <f t="shared" si="28"/>
        <v/>
      </c>
      <c r="C517" s="3">
        <f t="shared" si="24"/>
        <v>1</v>
      </c>
      <c r="D517" s="4"/>
      <c r="E517" s="6"/>
      <c r="F517" s="3" t="e">
        <f t="array" ref="F517">INDEX(Establishment!B$2:B$1031,MATCH($E517,Establishment!$A$2:$A$1031,0))</f>
        <v>#N/A</v>
      </c>
      <c r="G517" s="3" t="e">
        <f t="array" ref="G517">INDEX(Establishment!C$2:C$1031,MATCH($E517,Establishment!$A$2:$A$1031,0))</f>
        <v>#N/A</v>
      </c>
      <c r="H517" s="3"/>
      <c r="I517" s="5"/>
      <c r="J517" s="3"/>
      <c r="K517" s="3"/>
      <c r="L517" s="5"/>
      <c r="M517" s="5">
        <f t="shared" si="25"/>
        <v>0</v>
      </c>
      <c r="N517" s="5">
        <f t="shared" si="26"/>
        <v>0</v>
      </c>
      <c r="O517" s="3" t="s">
        <v>20</v>
      </c>
      <c r="P517" s="3" t="str">
        <f t="array" ref="P517">INDEX(Items!B$2:B$1072,MATCH($O517,Items!$A$2:$A$1072,0))</f>
        <v xml:space="preserve"> </v>
      </c>
      <c r="Q517" s="3" t="str">
        <f t="array" ref="Q517">INDEX(Items!C$2:C$1072,MATCH($O517,Items!$A$2:$A$1072,0))</f>
        <v xml:space="preserve"> </v>
      </c>
      <c r="R517" s="3" t="str">
        <f t="array" ref="R517">INDEX(Items!D$2:D$1072,MATCH($O517,Items!$A$2:$A$1072,0))</f>
        <v xml:space="preserve"> </v>
      </c>
      <c r="S517" s="3"/>
    </row>
    <row r="518" spans="1:19" ht="15.75" customHeight="1" x14ac:dyDescent="0.25">
      <c r="A518" s="3">
        <f t="shared" si="27"/>
        <v>1</v>
      </c>
      <c r="B518" s="3" t="str">
        <f t="shared" si="28"/>
        <v/>
      </c>
      <c r="C518" s="3">
        <f t="shared" si="24"/>
        <v>1</v>
      </c>
      <c r="D518" s="4"/>
      <c r="E518" s="6"/>
      <c r="F518" s="3" t="e">
        <f t="array" ref="F518">INDEX(Establishment!B$2:B$1031,MATCH($E518,Establishment!$A$2:$A$1031,0))</f>
        <v>#N/A</v>
      </c>
      <c r="G518" s="3" t="e">
        <f t="array" ref="G518">INDEX(Establishment!C$2:C$1031,MATCH($E518,Establishment!$A$2:$A$1031,0))</f>
        <v>#N/A</v>
      </c>
      <c r="H518" s="3"/>
      <c r="I518" s="5"/>
      <c r="J518" s="3"/>
      <c r="K518" s="3"/>
      <c r="L518" s="5"/>
      <c r="M518" s="5">
        <f t="shared" si="25"/>
        <v>0</v>
      </c>
      <c r="N518" s="5">
        <f t="shared" si="26"/>
        <v>0</v>
      </c>
      <c r="O518" s="3" t="s">
        <v>20</v>
      </c>
      <c r="P518" s="3" t="str">
        <f t="array" ref="P518">INDEX(Items!B$2:B$1072,MATCH($O518,Items!$A$2:$A$1072,0))</f>
        <v xml:space="preserve"> </v>
      </c>
      <c r="Q518" s="3" t="str">
        <f t="array" ref="Q518">INDEX(Items!C$2:C$1072,MATCH($O518,Items!$A$2:$A$1072,0))</f>
        <v xml:space="preserve"> </v>
      </c>
      <c r="R518" s="3" t="str">
        <f t="array" ref="R518">INDEX(Items!D$2:D$1072,MATCH($O518,Items!$A$2:$A$1072,0))</f>
        <v xml:space="preserve"> </v>
      </c>
      <c r="S518" s="3"/>
    </row>
    <row r="519" spans="1:19" ht="15.75" customHeight="1" x14ac:dyDescent="0.25">
      <c r="A519" s="3">
        <f t="shared" si="27"/>
        <v>1</v>
      </c>
      <c r="B519" s="3" t="str">
        <f t="shared" si="28"/>
        <v/>
      </c>
      <c r="C519" s="3">
        <f t="shared" si="24"/>
        <v>1</v>
      </c>
      <c r="D519" s="4"/>
      <c r="E519" s="6"/>
      <c r="F519" s="3" t="e">
        <f t="array" ref="F519">INDEX(Establishment!B$2:B$1031,MATCH($E519,Establishment!$A$2:$A$1031,0))</f>
        <v>#N/A</v>
      </c>
      <c r="G519" s="3" t="e">
        <f t="array" ref="G519">INDEX(Establishment!C$2:C$1031,MATCH($E519,Establishment!$A$2:$A$1031,0))</f>
        <v>#N/A</v>
      </c>
      <c r="H519" s="3"/>
      <c r="I519" s="5"/>
      <c r="J519" s="3"/>
      <c r="K519" s="3"/>
      <c r="L519" s="5"/>
      <c r="M519" s="5">
        <f t="shared" si="25"/>
        <v>0</v>
      </c>
      <c r="N519" s="5">
        <f t="shared" si="26"/>
        <v>0</v>
      </c>
      <c r="O519" s="3" t="s">
        <v>20</v>
      </c>
      <c r="P519" s="3" t="str">
        <f t="array" ref="P519">INDEX(Items!B$2:B$1072,MATCH($O519,Items!$A$2:$A$1072,0))</f>
        <v xml:space="preserve"> </v>
      </c>
      <c r="Q519" s="3" t="str">
        <f t="array" ref="Q519">INDEX(Items!C$2:C$1072,MATCH($O519,Items!$A$2:$A$1072,0))</f>
        <v xml:space="preserve"> </v>
      </c>
      <c r="R519" s="3" t="str">
        <f t="array" ref="R519">INDEX(Items!D$2:D$1072,MATCH($O519,Items!$A$2:$A$1072,0))</f>
        <v xml:space="preserve"> </v>
      </c>
      <c r="S519" s="3"/>
    </row>
    <row r="520" spans="1:19" ht="15.75" customHeight="1" x14ac:dyDescent="0.25">
      <c r="A520" s="3">
        <f t="shared" si="27"/>
        <v>1</v>
      </c>
      <c r="B520" s="3" t="str">
        <f t="shared" si="28"/>
        <v/>
      </c>
      <c r="C520" s="3">
        <f t="shared" si="24"/>
        <v>1</v>
      </c>
      <c r="D520" s="4"/>
      <c r="E520" s="6"/>
      <c r="F520" s="3" t="e">
        <f t="array" ref="F520">INDEX(Establishment!B$2:B$1031,MATCH($E520,Establishment!$A$2:$A$1031,0))</f>
        <v>#N/A</v>
      </c>
      <c r="G520" s="3" t="e">
        <f t="array" ref="G520">INDEX(Establishment!C$2:C$1031,MATCH($E520,Establishment!$A$2:$A$1031,0))</f>
        <v>#N/A</v>
      </c>
      <c r="H520" s="3"/>
      <c r="I520" s="5"/>
      <c r="J520" s="3"/>
      <c r="K520" s="3"/>
      <c r="L520" s="5"/>
      <c r="M520" s="5">
        <f t="shared" si="25"/>
        <v>0</v>
      </c>
      <c r="N520" s="5">
        <f t="shared" si="26"/>
        <v>0</v>
      </c>
      <c r="O520" s="3" t="s">
        <v>20</v>
      </c>
      <c r="P520" s="3" t="str">
        <f t="array" ref="P520">INDEX(Items!B$2:B$1072,MATCH($O520,Items!$A$2:$A$1072,0))</f>
        <v xml:space="preserve"> </v>
      </c>
      <c r="Q520" s="3" t="str">
        <f t="array" ref="Q520">INDEX(Items!C$2:C$1072,MATCH($O520,Items!$A$2:$A$1072,0))</f>
        <v xml:space="preserve"> </v>
      </c>
      <c r="R520" s="3" t="str">
        <f t="array" ref="R520">INDEX(Items!D$2:D$1072,MATCH($O520,Items!$A$2:$A$1072,0))</f>
        <v xml:space="preserve"> </v>
      </c>
      <c r="S520" s="3"/>
    </row>
    <row r="521" spans="1:19" ht="15.75" customHeight="1" x14ac:dyDescent="0.25">
      <c r="A521" s="3">
        <f t="shared" si="27"/>
        <v>1</v>
      </c>
      <c r="B521" s="3" t="str">
        <f t="shared" si="28"/>
        <v/>
      </c>
      <c r="C521" s="3">
        <f t="shared" si="24"/>
        <v>1</v>
      </c>
      <c r="D521" s="4"/>
      <c r="E521" s="6"/>
      <c r="F521" s="3" t="e">
        <f t="array" ref="F521">INDEX(Establishment!B$2:B$1031,MATCH($E521,Establishment!$A$2:$A$1031,0))</f>
        <v>#N/A</v>
      </c>
      <c r="G521" s="3" t="e">
        <f t="array" ref="G521">INDEX(Establishment!C$2:C$1031,MATCH($E521,Establishment!$A$2:$A$1031,0))</f>
        <v>#N/A</v>
      </c>
      <c r="H521" s="3"/>
      <c r="I521" s="5"/>
      <c r="J521" s="3"/>
      <c r="K521" s="3"/>
      <c r="L521" s="5"/>
      <c r="M521" s="5">
        <f t="shared" si="25"/>
        <v>0</v>
      </c>
      <c r="N521" s="5">
        <f t="shared" si="26"/>
        <v>0</v>
      </c>
      <c r="O521" s="3" t="s">
        <v>20</v>
      </c>
      <c r="P521" s="3" t="str">
        <f t="array" ref="P521">INDEX(Items!B$2:B$1072,MATCH($O521,Items!$A$2:$A$1072,0))</f>
        <v xml:space="preserve"> </v>
      </c>
      <c r="Q521" s="3" t="str">
        <f t="array" ref="Q521">INDEX(Items!C$2:C$1072,MATCH($O521,Items!$A$2:$A$1072,0))</f>
        <v xml:space="preserve"> </v>
      </c>
      <c r="R521" s="3" t="str">
        <f t="array" ref="R521">INDEX(Items!D$2:D$1072,MATCH($O521,Items!$A$2:$A$1072,0))</f>
        <v xml:space="preserve"> </v>
      </c>
      <c r="S521" s="3"/>
    </row>
    <row r="522" spans="1:19" ht="15.75" customHeight="1" x14ac:dyDescent="0.25">
      <c r="A522" s="3">
        <f t="shared" si="27"/>
        <v>1</v>
      </c>
      <c r="B522" s="3" t="str">
        <f t="shared" si="28"/>
        <v/>
      </c>
      <c r="C522" s="3">
        <f t="shared" si="24"/>
        <v>1</v>
      </c>
      <c r="D522" s="4"/>
      <c r="E522" s="6"/>
      <c r="F522" s="3" t="e">
        <f t="array" ref="F522">INDEX(Establishment!B$2:B$1031,MATCH($E522,Establishment!$A$2:$A$1031,0))</f>
        <v>#N/A</v>
      </c>
      <c r="G522" s="3" t="e">
        <f t="array" ref="G522">INDEX(Establishment!C$2:C$1031,MATCH($E522,Establishment!$A$2:$A$1031,0))</f>
        <v>#N/A</v>
      </c>
      <c r="H522" s="3"/>
      <c r="I522" s="5"/>
      <c r="J522" s="3"/>
      <c r="K522" s="3"/>
      <c r="L522" s="5"/>
      <c r="M522" s="5">
        <f t="shared" si="25"/>
        <v>0</v>
      </c>
      <c r="N522" s="5">
        <f t="shared" si="26"/>
        <v>0</v>
      </c>
      <c r="O522" s="3" t="s">
        <v>20</v>
      </c>
      <c r="P522" s="3" t="str">
        <f t="array" ref="P522">INDEX(Items!B$2:B$1072,MATCH($O522,Items!$A$2:$A$1072,0))</f>
        <v xml:space="preserve"> </v>
      </c>
      <c r="Q522" s="3" t="str">
        <f t="array" ref="Q522">INDEX(Items!C$2:C$1072,MATCH($O522,Items!$A$2:$A$1072,0))</f>
        <v xml:space="preserve"> </v>
      </c>
      <c r="R522" s="3" t="str">
        <f t="array" ref="R522">INDEX(Items!D$2:D$1072,MATCH($O522,Items!$A$2:$A$1072,0))</f>
        <v xml:space="preserve"> </v>
      </c>
      <c r="S522" s="3"/>
    </row>
    <row r="523" spans="1:19" ht="15.75" customHeight="1" x14ac:dyDescent="0.25">
      <c r="A523" s="3">
        <f t="shared" si="27"/>
        <v>1</v>
      </c>
      <c r="B523" s="3" t="str">
        <f t="shared" si="28"/>
        <v/>
      </c>
      <c r="C523" s="3">
        <f t="shared" si="24"/>
        <v>1</v>
      </c>
      <c r="D523" s="4"/>
      <c r="E523" s="6"/>
      <c r="F523" s="3" t="e">
        <f t="array" ref="F523">INDEX(Establishment!B$2:B$1031,MATCH($E523,Establishment!$A$2:$A$1031,0))</f>
        <v>#N/A</v>
      </c>
      <c r="G523" s="3" t="e">
        <f t="array" ref="G523">INDEX(Establishment!C$2:C$1031,MATCH($E523,Establishment!$A$2:$A$1031,0))</f>
        <v>#N/A</v>
      </c>
      <c r="H523" s="3"/>
      <c r="I523" s="5"/>
      <c r="J523" s="3"/>
      <c r="K523" s="3"/>
      <c r="L523" s="5"/>
      <c r="M523" s="5">
        <f t="shared" si="25"/>
        <v>0</v>
      </c>
      <c r="N523" s="5">
        <f t="shared" si="26"/>
        <v>0</v>
      </c>
      <c r="O523" s="3" t="s">
        <v>20</v>
      </c>
      <c r="P523" s="3" t="str">
        <f t="array" ref="P523">INDEX(Items!B$2:B$1072,MATCH($O523,Items!$A$2:$A$1072,0))</f>
        <v xml:space="preserve"> </v>
      </c>
      <c r="Q523" s="3" t="str">
        <f t="array" ref="Q523">INDEX(Items!C$2:C$1072,MATCH($O523,Items!$A$2:$A$1072,0))</f>
        <v xml:space="preserve"> </v>
      </c>
      <c r="R523" s="3" t="str">
        <f t="array" ref="R523">INDEX(Items!D$2:D$1072,MATCH($O523,Items!$A$2:$A$1072,0))</f>
        <v xml:space="preserve"> </v>
      </c>
      <c r="S523" s="3"/>
    </row>
    <row r="524" spans="1:19" ht="15.75" customHeight="1" x14ac:dyDescent="0.25">
      <c r="A524" s="3">
        <f t="shared" si="27"/>
        <v>1</v>
      </c>
      <c r="B524" s="3" t="str">
        <f t="shared" si="28"/>
        <v/>
      </c>
      <c r="C524" s="3">
        <f t="shared" si="24"/>
        <v>1</v>
      </c>
      <c r="D524" s="4"/>
      <c r="E524" s="6"/>
      <c r="F524" s="3" t="e">
        <f t="array" ref="F524">INDEX(Establishment!B$2:B$1031,MATCH($E524,Establishment!$A$2:$A$1031,0))</f>
        <v>#N/A</v>
      </c>
      <c r="G524" s="3" t="e">
        <f t="array" ref="G524">INDEX(Establishment!C$2:C$1031,MATCH($E524,Establishment!$A$2:$A$1031,0))</f>
        <v>#N/A</v>
      </c>
      <c r="H524" s="3"/>
      <c r="I524" s="5"/>
      <c r="J524" s="3"/>
      <c r="K524" s="3"/>
      <c r="L524" s="5"/>
      <c r="M524" s="5">
        <f t="shared" si="25"/>
        <v>0</v>
      </c>
      <c r="N524" s="5">
        <f t="shared" si="26"/>
        <v>0</v>
      </c>
      <c r="O524" s="3" t="s">
        <v>20</v>
      </c>
      <c r="P524" s="3" t="str">
        <f t="array" ref="P524">INDEX(Items!B$2:B$1072,MATCH($O524,Items!$A$2:$A$1072,0))</f>
        <v xml:space="preserve"> </v>
      </c>
      <c r="Q524" s="3" t="str">
        <f t="array" ref="Q524">INDEX(Items!C$2:C$1072,MATCH($O524,Items!$A$2:$A$1072,0))</f>
        <v xml:space="preserve"> </v>
      </c>
      <c r="R524" s="3" t="str">
        <f t="array" ref="R524">INDEX(Items!D$2:D$1072,MATCH($O524,Items!$A$2:$A$1072,0))</f>
        <v xml:space="preserve"> </v>
      </c>
      <c r="S524" s="3"/>
    </row>
    <row r="525" spans="1:19" ht="15.75" customHeight="1" x14ac:dyDescent="0.25">
      <c r="A525" s="3">
        <f t="shared" si="27"/>
        <v>1</v>
      </c>
      <c r="B525" s="3" t="str">
        <f t="shared" si="28"/>
        <v/>
      </c>
      <c r="C525" s="3">
        <f t="shared" si="24"/>
        <v>1</v>
      </c>
      <c r="D525" s="4"/>
      <c r="E525" s="6"/>
      <c r="F525" s="3" t="e">
        <f t="array" ref="F525">INDEX(Establishment!B$2:B$1031,MATCH($E525,Establishment!$A$2:$A$1031,0))</f>
        <v>#N/A</v>
      </c>
      <c r="G525" s="3" t="e">
        <f t="array" ref="G525">INDEX(Establishment!C$2:C$1031,MATCH($E525,Establishment!$A$2:$A$1031,0))</f>
        <v>#N/A</v>
      </c>
      <c r="H525" s="3"/>
      <c r="I525" s="5"/>
      <c r="J525" s="3"/>
      <c r="K525" s="3"/>
      <c r="L525" s="5"/>
      <c r="M525" s="5">
        <f t="shared" si="25"/>
        <v>0</v>
      </c>
      <c r="N525" s="5">
        <f t="shared" si="26"/>
        <v>0</v>
      </c>
      <c r="O525" s="3" t="s">
        <v>20</v>
      </c>
      <c r="P525" s="3" t="str">
        <f t="array" ref="P525">INDEX(Items!B$2:B$1072,MATCH($O525,Items!$A$2:$A$1072,0))</f>
        <v xml:space="preserve"> </v>
      </c>
      <c r="Q525" s="3" t="str">
        <f t="array" ref="Q525">INDEX(Items!C$2:C$1072,MATCH($O525,Items!$A$2:$A$1072,0))</f>
        <v xml:space="preserve"> </v>
      </c>
      <c r="R525" s="3" t="str">
        <f t="array" ref="R525">INDEX(Items!D$2:D$1072,MATCH($O525,Items!$A$2:$A$1072,0))</f>
        <v xml:space="preserve"> </v>
      </c>
      <c r="S525" s="3"/>
    </row>
    <row r="526" spans="1:19" ht="15.75" customHeight="1" x14ac:dyDescent="0.25">
      <c r="A526" s="3">
        <f t="shared" si="27"/>
        <v>1</v>
      </c>
      <c r="B526" s="3" t="str">
        <f t="shared" si="28"/>
        <v/>
      </c>
      <c r="C526" s="3">
        <f t="shared" si="24"/>
        <v>1</v>
      </c>
      <c r="D526" s="4"/>
      <c r="E526" s="6"/>
      <c r="F526" s="3" t="e">
        <f t="array" ref="F526">INDEX(Establishment!B$2:B$1031,MATCH($E526,Establishment!$A$2:$A$1031,0))</f>
        <v>#N/A</v>
      </c>
      <c r="G526" s="3" t="e">
        <f t="array" ref="G526">INDEX(Establishment!C$2:C$1031,MATCH($E526,Establishment!$A$2:$A$1031,0))</f>
        <v>#N/A</v>
      </c>
      <c r="H526" s="3"/>
      <c r="I526" s="5"/>
      <c r="J526" s="3"/>
      <c r="K526" s="3"/>
      <c r="L526" s="5"/>
      <c r="M526" s="5">
        <f t="shared" si="25"/>
        <v>0</v>
      </c>
      <c r="N526" s="5">
        <f t="shared" si="26"/>
        <v>0</v>
      </c>
      <c r="O526" s="3" t="s">
        <v>20</v>
      </c>
      <c r="P526" s="3" t="str">
        <f t="array" ref="P526">INDEX(Items!B$2:B$1072,MATCH($O526,Items!$A$2:$A$1072,0))</f>
        <v xml:space="preserve"> </v>
      </c>
      <c r="Q526" s="3" t="str">
        <f t="array" ref="Q526">INDEX(Items!C$2:C$1072,MATCH($O526,Items!$A$2:$A$1072,0))</f>
        <v xml:space="preserve"> </v>
      </c>
      <c r="R526" s="3" t="str">
        <f t="array" ref="R526">INDEX(Items!D$2:D$1072,MATCH($O526,Items!$A$2:$A$1072,0))</f>
        <v xml:space="preserve"> </v>
      </c>
      <c r="S526" s="3"/>
    </row>
    <row r="527" spans="1:19" ht="15.75" customHeight="1" x14ac:dyDescent="0.25">
      <c r="A527" s="3">
        <f t="shared" si="27"/>
        <v>1</v>
      </c>
      <c r="B527" s="3" t="str">
        <f t="shared" si="28"/>
        <v/>
      </c>
      <c r="C527" s="3">
        <f t="shared" si="24"/>
        <v>1</v>
      </c>
      <c r="D527" s="4"/>
      <c r="E527" s="6"/>
      <c r="F527" s="3" t="e">
        <f t="array" ref="F527">INDEX(Establishment!B$2:B$1031,MATCH($E527,Establishment!$A$2:$A$1031,0))</f>
        <v>#N/A</v>
      </c>
      <c r="G527" s="3" t="e">
        <f t="array" ref="G527">INDEX(Establishment!C$2:C$1031,MATCH($E527,Establishment!$A$2:$A$1031,0))</f>
        <v>#N/A</v>
      </c>
      <c r="H527" s="3"/>
      <c r="I527" s="5"/>
      <c r="J527" s="3"/>
      <c r="K527" s="3"/>
      <c r="L527" s="5"/>
      <c r="M527" s="5">
        <f t="shared" si="25"/>
        <v>0</v>
      </c>
      <c r="N527" s="5">
        <f t="shared" si="26"/>
        <v>0</v>
      </c>
      <c r="O527" s="3" t="s">
        <v>20</v>
      </c>
      <c r="P527" s="3" t="str">
        <f t="array" ref="P527">INDEX(Items!B$2:B$1072,MATCH($O527,Items!$A$2:$A$1072,0))</f>
        <v xml:space="preserve"> </v>
      </c>
      <c r="Q527" s="3" t="str">
        <f t="array" ref="Q527">INDEX(Items!C$2:C$1072,MATCH($O527,Items!$A$2:$A$1072,0))</f>
        <v xml:space="preserve"> </v>
      </c>
      <c r="R527" s="3" t="str">
        <f t="array" ref="R527">INDEX(Items!D$2:D$1072,MATCH($O527,Items!$A$2:$A$1072,0))</f>
        <v xml:space="preserve"> </v>
      </c>
      <c r="S527" s="3"/>
    </row>
    <row r="528" spans="1:19" ht="15.75" customHeight="1" x14ac:dyDescent="0.25">
      <c r="A528" s="3">
        <f t="shared" si="27"/>
        <v>1</v>
      </c>
      <c r="B528" s="3" t="str">
        <f t="shared" si="28"/>
        <v/>
      </c>
      <c r="C528" s="3">
        <f t="shared" si="24"/>
        <v>1</v>
      </c>
      <c r="D528" s="4"/>
      <c r="E528" s="6"/>
      <c r="F528" s="3" t="e">
        <f t="array" ref="F528">INDEX(Establishment!B$2:B$1031,MATCH($E528,Establishment!$A$2:$A$1031,0))</f>
        <v>#N/A</v>
      </c>
      <c r="G528" s="3" t="e">
        <f t="array" ref="G528">INDEX(Establishment!C$2:C$1031,MATCH($E528,Establishment!$A$2:$A$1031,0))</f>
        <v>#N/A</v>
      </c>
      <c r="H528" s="3"/>
      <c r="I528" s="5"/>
      <c r="J528" s="3"/>
      <c r="K528" s="3"/>
      <c r="L528" s="5"/>
      <c r="M528" s="5">
        <f t="shared" si="25"/>
        <v>0</v>
      </c>
      <c r="N528" s="5">
        <f t="shared" si="26"/>
        <v>0</v>
      </c>
      <c r="O528" s="3" t="s">
        <v>20</v>
      </c>
      <c r="P528" s="3" t="str">
        <f t="array" ref="P528">INDEX(Items!B$2:B$1072,MATCH($O528,Items!$A$2:$A$1072,0))</f>
        <v xml:space="preserve"> </v>
      </c>
      <c r="Q528" s="3" t="str">
        <f t="array" ref="Q528">INDEX(Items!C$2:C$1072,MATCH($O528,Items!$A$2:$A$1072,0))</f>
        <v xml:space="preserve"> </v>
      </c>
      <c r="R528" s="3" t="str">
        <f t="array" ref="R528">INDEX(Items!D$2:D$1072,MATCH($O528,Items!$A$2:$A$1072,0))</f>
        <v xml:space="preserve"> </v>
      </c>
      <c r="S528" s="3"/>
    </row>
    <row r="529" spans="1:19" ht="15.75" customHeight="1" x14ac:dyDescent="0.25">
      <c r="A529" s="3">
        <f t="shared" si="27"/>
        <v>1</v>
      </c>
      <c r="B529" s="3" t="str">
        <f t="shared" si="28"/>
        <v/>
      </c>
      <c r="C529" s="3">
        <f t="shared" si="24"/>
        <v>1</v>
      </c>
      <c r="D529" s="4"/>
      <c r="E529" s="6"/>
      <c r="F529" s="3" t="e">
        <f t="array" ref="F529">INDEX(Establishment!B$2:B$1031,MATCH($E529,Establishment!$A$2:$A$1031,0))</f>
        <v>#N/A</v>
      </c>
      <c r="G529" s="3" t="e">
        <f t="array" ref="G529">INDEX(Establishment!C$2:C$1031,MATCH($E529,Establishment!$A$2:$A$1031,0))</f>
        <v>#N/A</v>
      </c>
      <c r="H529" s="3"/>
      <c r="I529" s="5"/>
      <c r="J529" s="3"/>
      <c r="K529" s="3"/>
      <c r="L529" s="5"/>
      <c r="M529" s="5">
        <f t="shared" si="25"/>
        <v>0</v>
      </c>
      <c r="N529" s="5">
        <f t="shared" si="26"/>
        <v>0</v>
      </c>
      <c r="O529" s="3" t="s">
        <v>20</v>
      </c>
      <c r="P529" s="3" t="str">
        <f t="array" ref="P529">INDEX(Items!B$2:B$1072,MATCH($O529,Items!$A$2:$A$1072,0))</f>
        <v xml:space="preserve"> </v>
      </c>
      <c r="Q529" s="3" t="str">
        <f t="array" ref="Q529">INDEX(Items!C$2:C$1072,MATCH($O529,Items!$A$2:$A$1072,0))</f>
        <v xml:space="preserve"> </v>
      </c>
      <c r="R529" s="3" t="str">
        <f t="array" ref="R529">INDEX(Items!D$2:D$1072,MATCH($O529,Items!$A$2:$A$1072,0))</f>
        <v xml:space="preserve"> </v>
      </c>
      <c r="S529" s="3"/>
    </row>
    <row r="530" spans="1:19" ht="15.75" customHeight="1" x14ac:dyDescent="0.25">
      <c r="A530" s="3">
        <f t="shared" si="27"/>
        <v>1</v>
      </c>
      <c r="B530" s="3" t="str">
        <f t="shared" si="28"/>
        <v/>
      </c>
      <c r="C530" s="3">
        <f t="shared" si="24"/>
        <v>1</v>
      </c>
      <c r="D530" s="4"/>
      <c r="E530" s="6"/>
      <c r="F530" s="3" t="e">
        <f t="array" ref="F530">INDEX(Establishment!B$2:B$1031,MATCH($E530,Establishment!$A$2:$A$1031,0))</f>
        <v>#N/A</v>
      </c>
      <c r="G530" s="3" t="e">
        <f t="array" ref="G530">INDEX(Establishment!C$2:C$1031,MATCH($E530,Establishment!$A$2:$A$1031,0))</f>
        <v>#N/A</v>
      </c>
      <c r="H530" s="3"/>
      <c r="I530" s="5"/>
      <c r="J530" s="3"/>
      <c r="K530" s="3"/>
      <c r="L530" s="5"/>
      <c r="M530" s="5">
        <f t="shared" si="25"/>
        <v>0</v>
      </c>
      <c r="N530" s="5">
        <f t="shared" si="26"/>
        <v>0</v>
      </c>
      <c r="O530" s="3" t="s">
        <v>20</v>
      </c>
      <c r="P530" s="3" t="str">
        <f t="array" ref="P530">INDEX(Items!B$2:B$1072,MATCH($O530,Items!$A$2:$A$1072,0))</f>
        <v xml:space="preserve"> </v>
      </c>
      <c r="Q530" s="3" t="str">
        <f t="array" ref="Q530">INDEX(Items!C$2:C$1072,MATCH($O530,Items!$A$2:$A$1072,0))</f>
        <v xml:space="preserve"> </v>
      </c>
      <c r="R530" s="3" t="str">
        <f t="array" ref="R530">INDEX(Items!D$2:D$1072,MATCH($O530,Items!$A$2:$A$1072,0))</f>
        <v xml:space="preserve"> </v>
      </c>
      <c r="S530" s="3"/>
    </row>
    <row r="531" spans="1:19" ht="15.75" customHeight="1" x14ac:dyDescent="0.25">
      <c r="A531" s="3">
        <f t="shared" si="27"/>
        <v>1</v>
      </c>
      <c r="B531" s="3" t="str">
        <f t="shared" si="28"/>
        <v/>
      </c>
      <c r="C531" s="3">
        <f t="shared" si="24"/>
        <v>1</v>
      </c>
      <c r="D531" s="4"/>
      <c r="E531" s="6"/>
      <c r="F531" s="3" t="e">
        <f t="array" ref="F531">INDEX(Establishment!B$2:B$1031,MATCH($E531,Establishment!$A$2:$A$1031,0))</f>
        <v>#N/A</v>
      </c>
      <c r="G531" s="3" t="e">
        <f t="array" ref="G531">INDEX(Establishment!C$2:C$1031,MATCH($E531,Establishment!$A$2:$A$1031,0))</f>
        <v>#N/A</v>
      </c>
      <c r="H531" s="3"/>
      <c r="I531" s="5"/>
      <c r="J531" s="3"/>
      <c r="K531" s="3"/>
      <c r="L531" s="5"/>
      <c r="M531" s="5">
        <f t="shared" si="25"/>
        <v>0</v>
      </c>
      <c r="N531" s="5">
        <f t="shared" si="26"/>
        <v>0</v>
      </c>
      <c r="O531" s="3" t="s">
        <v>20</v>
      </c>
      <c r="P531" s="3" t="str">
        <f t="array" ref="P531">INDEX(Items!B$2:B$1072,MATCH($O531,Items!$A$2:$A$1072,0))</f>
        <v xml:space="preserve"> </v>
      </c>
      <c r="Q531" s="3" t="str">
        <f t="array" ref="Q531">INDEX(Items!C$2:C$1072,MATCH($O531,Items!$A$2:$A$1072,0))</f>
        <v xml:space="preserve"> </v>
      </c>
      <c r="R531" s="3" t="str">
        <f t="array" ref="R531">INDEX(Items!D$2:D$1072,MATCH($O531,Items!$A$2:$A$1072,0))</f>
        <v xml:space="preserve"> </v>
      </c>
      <c r="S531" s="3"/>
    </row>
    <row r="532" spans="1:19" ht="15.75" customHeight="1" x14ac:dyDescent="0.25">
      <c r="A532" s="3">
        <f t="shared" si="27"/>
        <v>1</v>
      </c>
      <c r="B532" s="3" t="str">
        <f t="shared" si="28"/>
        <v/>
      </c>
      <c r="C532" s="3">
        <f t="shared" si="24"/>
        <v>1</v>
      </c>
      <c r="D532" s="4"/>
      <c r="E532" s="6"/>
      <c r="F532" s="3" t="e">
        <f t="array" ref="F532">INDEX(Establishment!B$2:B$1031,MATCH($E532,Establishment!$A$2:$A$1031,0))</f>
        <v>#N/A</v>
      </c>
      <c r="G532" s="3" t="e">
        <f t="array" ref="G532">INDEX(Establishment!C$2:C$1031,MATCH($E532,Establishment!$A$2:$A$1031,0))</f>
        <v>#N/A</v>
      </c>
      <c r="H532" s="3"/>
      <c r="I532" s="5"/>
      <c r="J532" s="3"/>
      <c r="K532" s="3"/>
      <c r="L532" s="5"/>
      <c r="M532" s="5">
        <f t="shared" si="25"/>
        <v>0</v>
      </c>
      <c r="N532" s="5">
        <f t="shared" si="26"/>
        <v>0</v>
      </c>
      <c r="O532" s="3" t="s">
        <v>20</v>
      </c>
      <c r="P532" s="3" t="str">
        <f t="array" ref="P532">INDEX(Items!B$2:B$1072,MATCH($O532,Items!$A$2:$A$1072,0))</f>
        <v xml:space="preserve"> </v>
      </c>
      <c r="Q532" s="3" t="str">
        <f t="array" ref="Q532">INDEX(Items!C$2:C$1072,MATCH($O532,Items!$A$2:$A$1072,0))</f>
        <v xml:space="preserve"> </v>
      </c>
      <c r="R532" s="3" t="str">
        <f t="array" ref="R532">INDEX(Items!D$2:D$1072,MATCH($O532,Items!$A$2:$A$1072,0))</f>
        <v xml:space="preserve"> </v>
      </c>
      <c r="S532" s="3"/>
    </row>
    <row r="533" spans="1:19" ht="15.75" customHeight="1" x14ac:dyDescent="0.25">
      <c r="A533" s="3">
        <f t="shared" si="27"/>
        <v>1</v>
      </c>
      <c r="B533" s="3" t="str">
        <f t="shared" si="28"/>
        <v/>
      </c>
      <c r="C533" s="3">
        <f t="shared" si="24"/>
        <v>1</v>
      </c>
      <c r="D533" s="4"/>
      <c r="E533" s="6"/>
      <c r="F533" s="3" t="e">
        <f t="array" ref="F533">INDEX(Establishment!B$2:B$1031,MATCH($E533,Establishment!$A$2:$A$1031,0))</f>
        <v>#N/A</v>
      </c>
      <c r="G533" s="3" t="e">
        <f t="array" ref="G533">INDEX(Establishment!C$2:C$1031,MATCH($E533,Establishment!$A$2:$A$1031,0))</f>
        <v>#N/A</v>
      </c>
      <c r="H533" s="3"/>
      <c r="I533" s="5"/>
      <c r="J533" s="3"/>
      <c r="K533" s="3"/>
      <c r="L533" s="5"/>
      <c r="M533" s="5">
        <f t="shared" si="25"/>
        <v>0</v>
      </c>
      <c r="N533" s="5">
        <f t="shared" si="26"/>
        <v>0</v>
      </c>
      <c r="O533" s="3" t="s">
        <v>20</v>
      </c>
      <c r="P533" s="3" t="str">
        <f t="array" ref="P533">INDEX(Items!B$2:B$1072,MATCH($O533,Items!$A$2:$A$1072,0))</f>
        <v xml:space="preserve"> </v>
      </c>
      <c r="Q533" s="3" t="str">
        <f t="array" ref="Q533">INDEX(Items!C$2:C$1072,MATCH($O533,Items!$A$2:$A$1072,0))</f>
        <v xml:space="preserve"> </v>
      </c>
      <c r="R533" s="3" t="str">
        <f t="array" ref="R533">INDEX(Items!D$2:D$1072,MATCH($O533,Items!$A$2:$A$1072,0))</f>
        <v xml:space="preserve"> </v>
      </c>
      <c r="S533" s="3"/>
    </row>
    <row r="534" spans="1:19" ht="15.75" customHeight="1" x14ac:dyDescent="0.25">
      <c r="A534" s="3">
        <f t="shared" si="27"/>
        <v>1</v>
      </c>
      <c r="B534" s="3" t="str">
        <f t="shared" si="28"/>
        <v/>
      </c>
      <c r="C534" s="3">
        <f t="shared" si="24"/>
        <v>1</v>
      </c>
      <c r="D534" s="4"/>
      <c r="E534" s="6"/>
      <c r="F534" s="3" t="e">
        <f t="array" ref="F534">INDEX(Establishment!B$2:B$1031,MATCH($E534,Establishment!$A$2:$A$1031,0))</f>
        <v>#N/A</v>
      </c>
      <c r="G534" s="3" t="e">
        <f t="array" ref="G534">INDEX(Establishment!C$2:C$1031,MATCH($E534,Establishment!$A$2:$A$1031,0))</f>
        <v>#N/A</v>
      </c>
      <c r="H534" s="3"/>
      <c r="I534" s="5"/>
      <c r="J534" s="3"/>
      <c r="K534" s="3"/>
      <c r="L534" s="5"/>
      <c r="M534" s="5">
        <f t="shared" si="25"/>
        <v>0</v>
      </c>
      <c r="N534" s="5">
        <f t="shared" si="26"/>
        <v>0</v>
      </c>
      <c r="O534" s="3" t="s">
        <v>20</v>
      </c>
      <c r="P534" s="3" t="str">
        <f t="array" ref="P534">INDEX(Items!B$2:B$1072,MATCH($O534,Items!$A$2:$A$1072,0))</f>
        <v xml:space="preserve"> </v>
      </c>
      <c r="Q534" s="3" t="str">
        <f t="array" ref="Q534">INDEX(Items!C$2:C$1072,MATCH($O534,Items!$A$2:$A$1072,0))</f>
        <v xml:space="preserve"> </v>
      </c>
      <c r="R534" s="3" t="str">
        <f t="array" ref="R534">INDEX(Items!D$2:D$1072,MATCH($O534,Items!$A$2:$A$1072,0))</f>
        <v xml:space="preserve"> </v>
      </c>
      <c r="S534" s="3"/>
    </row>
    <row r="535" spans="1:19" ht="15.75" customHeight="1" x14ac:dyDescent="0.25">
      <c r="A535" s="3">
        <f t="shared" si="27"/>
        <v>1</v>
      </c>
      <c r="B535" s="3" t="str">
        <f t="shared" si="28"/>
        <v/>
      </c>
      <c r="C535" s="3">
        <f t="shared" si="24"/>
        <v>1</v>
      </c>
      <c r="D535" s="4"/>
      <c r="E535" s="6"/>
      <c r="F535" s="3" t="e">
        <f t="array" ref="F535">INDEX(Establishment!B$2:B$1031,MATCH($E535,Establishment!$A$2:$A$1031,0))</f>
        <v>#N/A</v>
      </c>
      <c r="G535" s="3" t="e">
        <f t="array" ref="G535">INDEX(Establishment!C$2:C$1031,MATCH($E535,Establishment!$A$2:$A$1031,0))</f>
        <v>#N/A</v>
      </c>
      <c r="H535" s="3"/>
      <c r="I535" s="5"/>
      <c r="J535" s="3"/>
      <c r="K535" s="3"/>
      <c r="L535" s="5"/>
      <c r="M535" s="5">
        <f t="shared" si="25"/>
        <v>0</v>
      </c>
      <c r="N535" s="5">
        <f t="shared" si="26"/>
        <v>0</v>
      </c>
      <c r="O535" s="3" t="s">
        <v>20</v>
      </c>
      <c r="P535" s="3" t="str">
        <f t="array" ref="P535">INDEX(Items!B$2:B$1072,MATCH($O535,Items!$A$2:$A$1072,0))</f>
        <v xml:space="preserve"> </v>
      </c>
      <c r="Q535" s="3" t="str">
        <f t="array" ref="Q535">INDEX(Items!C$2:C$1072,MATCH($O535,Items!$A$2:$A$1072,0))</f>
        <v xml:space="preserve"> </v>
      </c>
      <c r="R535" s="3" t="str">
        <f t="array" ref="R535">INDEX(Items!D$2:D$1072,MATCH($O535,Items!$A$2:$A$1072,0))</f>
        <v xml:space="preserve"> </v>
      </c>
      <c r="S535" s="3"/>
    </row>
    <row r="536" spans="1:19" ht="15.75" customHeight="1" x14ac:dyDescent="0.25">
      <c r="A536" s="3">
        <f t="shared" si="27"/>
        <v>1</v>
      </c>
      <c r="B536" s="3" t="str">
        <f t="shared" si="28"/>
        <v/>
      </c>
      <c r="C536" s="3">
        <f t="shared" ref="C536:C538" si="29">IF(OR(B536="",B536&lt;&gt;B535),1,C535+1)</f>
        <v>1</v>
      </c>
      <c r="D536" s="4"/>
      <c r="E536" s="6"/>
      <c r="F536" s="3" t="e">
        <f t="array" ref="F536">INDEX(Establishment!B$2:B$1031,MATCH($E536,Establishment!$A$2:$A$1031,0))</f>
        <v>#N/A</v>
      </c>
      <c r="G536" s="3" t="e">
        <f t="array" ref="G536">INDEX(Establishment!C$2:C$1031,MATCH($E536,Establishment!$A$2:$A$1031,0))</f>
        <v>#N/A</v>
      </c>
      <c r="H536" s="3"/>
      <c r="I536" s="5"/>
      <c r="J536" s="3"/>
      <c r="K536" s="3"/>
      <c r="L536" s="5"/>
      <c r="M536" s="5">
        <f t="shared" si="25"/>
        <v>0</v>
      </c>
      <c r="N536" s="5">
        <f t="shared" si="26"/>
        <v>0</v>
      </c>
      <c r="O536" s="3" t="s">
        <v>20</v>
      </c>
      <c r="P536" s="3" t="str">
        <f t="array" ref="P536">INDEX(Items!B$2:B$1072,MATCH($O536,Items!$A$2:$A$1072,0))</f>
        <v xml:space="preserve"> </v>
      </c>
      <c r="Q536" s="3" t="str">
        <f t="array" ref="Q536">INDEX(Items!C$2:C$1072,MATCH($O536,Items!$A$2:$A$1072,0))</f>
        <v xml:space="preserve"> </v>
      </c>
      <c r="R536" s="3" t="str">
        <f t="array" ref="R536">INDEX(Items!D$2:D$1072,MATCH($O536,Items!$A$2:$A$1072,0))</f>
        <v xml:space="preserve"> </v>
      </c>
      <c r="S536" s="3"/>
    </row>
    <row r="537" spans="1:19" ht="15.75" customHeight="1" x14ac:dyDescent="0.25">
      <c r="A537" s="3">
        <f t="shared" si="27"/>
        <v>1</v>
      </c>
      <c r="B537" s="3" t="str">
        <f t="shared" si="28"/>
        <v/>
      </c>
      <c r="C537" s="3">
        <f t="shared" si="29"/>
        <v>1</v>
      </c>
      <c r="D537" s="4"/>
      <c r="E537" s="6"/>
      <c r="F537" s="3" t="e">
        <f t="array" ref="F537">INDEX(Establishment!B$2:B$1031,MATCH($E537,Establishment!$A$2:$A$1031,0))</f>
        <v>#N/A</v>
      </c>
      <c r="G537" s="3" t="e">
        <f t="array" ref="G537">INDEX(Establishment!C$2:C$1031,MATCH($E537,Establishment!$A$2:$A$1031,0))</f>
        <v>#N/A</v>
      </c>
      <c r="H537" s="3"/>
      <c r="I537" s="5"/>
      <c r="J537" s="3"/>
      <c r="K537" s="3"/>
      <c r="L537" s="5"/>
      <c r="M537" s="5">
        <f t="shared" si="25"/>
        <v>0</v>
      </c>
      <c r="N537" s="5">
        <f t="shared" si="26"/>
        <v>0</v>
      </c>
      <c r="O537" s="3" t="s">
        <v>20</v>
      </c>
      <c r="P537" s="3" t="str">
        <f t="array" ref="P537">INDEX(Items!B$2:B$1072,MATCH($O537,Items!$A$2:$A$1072,0))</f>
        <v xml:space="preserve"> </v>
      </c>
      <c r="Q537" s="3" t="str">
        <f t="array" ref="Q537">INDEX(Items!C$2:C$1072,MATCH($O537,Items!$A$2:$A$1072,0))</f>
        <v xml:space="preserve"> </v>
      </c>
      <c r="R537" s="3" t="str">
        <f t="array" ref="R537">INDEX(Items!D$2:D$1072,MATCH($O537,Items!$A$2:$A$1072,0))</f>
        <v xml:space="preserve"> </v>
      </c>
      <c r="S537" s="3"/>
    </row>
    <row r="538" spans="1:19" ht="15.75" customHeight="1" x14ac:dyDescent="0.25">
      <c r="A538" s="3">
        <f t="shared" si="27"/>
        <v>1</v>
      </c>
      <c r="B538" s="3" t="str">
        <f t="shared" si="28"/>
        <v/>
      </c>
      <c r="C538" s="3">
        <f t="shared" si="29"/>
        <v>1</v>
      </c>
      <c r="D538" s="4"/>
      <c r="E538" s="6"/>
      <c r="F538" s="3" t="e">
        <f t="array" ref="F538">INDEX(Establishment!B$2:B$1031,MATCH($E538,Establishment!$A$2:$A$1031,0))</f>
        <v>#N/A</v>
      </c>
      <c r="G538" s="3" t="e">
        <f t="array" ref="G538">INDEX(Establishment!C$2:C$1031,MATCH($E538,Establishment!$A$2:$A$1031,0))</f>
        <v>#N/A</v>
      </c>
      <c r="H538" s="3"/>
      <c r="I538" s="5"/>
      <c r="J538" s="3"/>
      <c r="K538" s="3"/>
      <c r="L538" s="5"/>
      <c r="M538" s="5">
        <f t="shared" si="25"/>
        <v>0</v>
      </c>
      <c r="N538" s="5">
        <f t="shared" si="26"/>
        <v>0</v>
      </c>
      <c r="O538" s="3" t="s">
        <v>20</v>
      </c>
      <c r="P538" s="3" t="str">
        <f t="array" ref="P538">INDEX(Items!B$2:B$1072,MATCH($O538,Items!$A$2:$A$1072,0))</f>
        <v xml:space="preserve"> </v>
      </c>
      <c r="Q538" s="3" t="str">
        <f t="array" ref="Q538">INDEX(Items!C$2:C$1072,MATCH($O538,Items!$A$2:$A$1072,0))</f>
        <v xml:space="preserve"> </v>
      </c>
      <c r="R538" s="3" t="str">
        <f t="array" ref="R538">INDEX(Items!D$2:D$1072,MATCH($O538,Items!$A$2:$A$1072,0))</f>
        <v xml:space="preserve"> </v>
      </c>
      <c r="S538" s="3"/>
    </row>
  </sheetData>
  <autoFilter ref="A1:S538" xr:uid="{00000000-0009-0000-0000-000007000000}"/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xr:uid="{C3D9CE7C-5976-4993-B2AF-9B9541E91F20}">
          <x14:formula1>
            <xm:f>Items!$A$2:A660</xm:f>
          </x14:formula1>
          <xm:sqref>O188:O207 O185:O186 O210:O538 O208:P209</xm:sqref>
        </x14:dataValidation>
        <x14:dataValidation type="list" allowBlank="1" xr:uid="{41DEC97C-2E51-466D-B401-6C26E824648F}">
          <x14:formula1>
            <xm:f>Establishment!$A$2:$A541</xm:f>
          </x14:formula1>
          <xm:sqref>E146:E184 E67:E140</xm:sqref>
        </x14:dataValidation>
        <x14:dataValidation type="list" allowBlank="1" xr:uid="{7115F8D0-AA5C-44EE-B350-DC83F1089FFC}">
          <x14:formula1>
            <xm:f>Establishment!$A$2:$A614</xm:f>
          </x14:formula1>
          <xm:sqref>E185:E538 E141:E145</xm:sqref>
        </x14:dataValidation>
        <x14:dataValidation type="list" allowBlank="1" xr:uid="{4ABC4083-06C0-41DC-B4CB-9BCC416230B4}">
          <x14:formula1>
            <xm:f>Accounts!$A$2:$A644</xm:f>
          </x14:formula1>
          <xm:sqref>J185:J538</xm:sqref>
        </x14:dataValidation>
        <x14:dataValidation type="list" allowBlank="1" xr:uid="{B1EE0171-D025-4A27-9632-9ABB3BBB2109}">
          <x14:formula1>
            <xm:f>Misc!$A$2:$A645</xm:f>
          </x14:formula1>
          <xm:sqref>H186:H538</xm:sqref>
        </x14:dataValidation>
        <x14:dataValidation type="list" allowBlank="1" xr:uid="{A06071DD-B9F4-462C-AE2A-A296DBBA065F}">
          <x14:formula1>
            <xm:f>Accounts!$A$2:$A527</xm:f>
          </x14:formula1>
          <xm:sqref>J67:J184</xm:sqref>
        </x14:dataValidation>
        <x14:dataValidation type="list" allowBlank="1" xr:uid="{8932B99B-B59A-41FE-8A49-1C17D3902ED0}">
          <x14:formula1>
            <xm:f>Misc!$A$2:$A527</xm:f>
          </x14:formula1>
          <xm:sqref>H67:H185</xm:sqref>
        </x14:dataValidation>
        <x14:dataValidation type="list" allowBlank="1" xr:uid="{74248BF3-8E2F-496B-8ADE-EACD24A69B14}">
          <x14:formula1>
            <xm:f>Items!$A$2:A543</xm:f>
          </x14:formula1>
          <xm:sqref>O67:O184</xm:sqref>
        </x14:dataValidation>
        <x14:dataValidation type="list" allowBlank="1" xr:uid="{0814BDD0-06AE-4554-AAD8-DB260B91BC74}">
          <x14:formula1>
            <xm:f>Establishment!$A$2:$A513</xm:f>
          </x14:formula1>
          <xm:sqref>E1:E10 E55:E66</xm:sqref>
        </x14:dataValidation>
        <x14:dataValidation type="list" allowBlank="1" xr:uid="{E4BC7659-C364-4618-B0E1-D640A9589033}">
          <x14:formula1>
            <xm:f>Accounts!$A$2:$A499</xm:f>
          </x14:formula1>
          <xm:sqref>J1:J10 J55:J66</xm:sqref>
        </x14:dataValidation>
        <x14:dataValidation type="list" allowBlank="1" xr:uid="{CAE14D6E-9A56-4B1A-90E4-46A0A3171B5A}">
          <x14:formula1>
            <xm:f>Misc!$A$2:$A499</xm:f>
          </x14:formula1>
          <xm:sqref>H1:H10 H55:H66</xm:sqref>
        </x14:dataValidation>
        <x14:dataValidation type="list" allowBlank="1" xr:uid="{3EA3E82C-968B-47C4-8AD5-50B589F5C93F}">
          <x14:formula1>
            <xm:f>Items!$A$2:A515</xm:f>
          </x14:formula1>
          <xm:sqref>O1:O10 O14 O55:O66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500"/>
  <sheetViews>
    <sheetView tabSelected="1" zoomScale="115" zoomScaleNormal="115" workbookViewId="0">
      <pane xSplit="7" ySplit="1" topLeftCell="H265" activePane="bottomRight" state="frozen"/>
      <selection pane="topRight" activeCell="H1" sqref="H1"/>
      <selection pane="bottomLeft" activeCell="A2" sqref="A2"/>
      <selection pane="bottomRight" activeCell="J276" sqref="J276"/>
    </sheetView>
  </sheetViews>
  <sheetFormatPr defaultColWidth="14.42578125" defaultRowHeight="15" customHeight="1" x14ac:dyDescent="0.25"/>
  <cols>
    <col min="1" max="1" width="8.42578125" hidden="1" customWidth="1"/>
    <col min="2" max="2" width="11.140625" customWidth="1"/>
    <col min="3" max="3" width="11.140625" hidden="1" customWidth="1"/>
    <col min="4" max="4" width="11.85546875" customWidth="1"/>
    <col min="5" max="5" width="24" style="14" customWidth="1"/>
    <col min="6" max="6" width="13.7109375" customWidth="1"/>
    <col min="7" max="7" width="9.7109375" customWidth="1"/>
    <col min="8" max="8" width="13.7109375" customWidth="1"/>
    <col min="9" max="9" width="11.85546875" bestFit="1" customWidth="1"/>
    <col min="10" max="10" width="18.5703125" customWidth="1"/>
    <col min="11" max="11" width="8.7109375" customWidth="1"/>
    <col min="12" max="12" width="9.5703125" customWidth="1"/>
    <col min="13" max="13" width="8" customWidth="1"/>
    <col min="14" max="14" width="11.140625" customWidth="1"/>
    <col min="15" max="15" width="25.7109375" customWidth="1"/>
    <col min="16" max="16" width="11" customWidth="1"/>
    <col min="17" max="17" width="34.28515625" bestFit="1" customWidth="1"/>
    <col min="18" max="18" width="24.5703125" bestFit="1" customWidth="1"/>
    <col min="19" max="19" width="16.140625" customWidth="1"/>
  </cols>
  <sheetData>
    <row r="1" spans="1:19" ht="30" x14ac:dyDescent="0.25">
      <c r="A1" t="s">
        <v>3</v>
      </c>
      <c r="B1" s="2" t="s">
        <v>4</v>
      </c>
      <c r="C1" t="s">
        <v>5</v>
      </c>
      <c r="D1" s="4" t="s">
        <v>6</v>
      </c>
      <c r="E1" s="3" t="s">
        <v>7</v>
      </c>
      <c r="F1" t="s">
        <v>8</v>
      </c>
      <c r="G1" t="s">
        <v>9</v>
      </c>
      <c r="H1" t="s">
        <v>10</v>
      </c>
      <c r="I1" s="1" t="s">
        <v>11</v>
      </c>
      <c r="J1" t="s">
        <v>12</v>
      </c>
      <c r="K1" t="s">
        <v>13</v>
      </c>
      <c r="L1" t="s">
        <v>14</v>
      </c>
      <c r="M1" t="s">
        <v>11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25">
      <c r="A2">
        <f t="shared" ref="A2:A257" si="0">IF(OR(D2&lt;&gt;D1,D2=""),1,IF(NOT(AND(E2=E1,F2=F1,G2=G1)),A1+1,IF(OR(H2="",AND(H2&lt;&gt;"",H2&lt;&gt;H1,H1&lt;&gt;"")),A1,A1+1)))</f>
        <v>1</v>
      </c>
      <c r="B2" t="str">
        <f t="shared" ref="B2:B257" si="1">IF(D2&lt;&gt;"",TEXT(D2,"YYYYMMDD")&amp;CHAR(64+A2),"")</f>
        <v/>
      </c>
      <c r="C2">
        <f t="shared" ref="C2:C10" si="2">IF(OR(B2="",B2&lt;&gt;B10),1,C10+1)</f>
        <v>1</v>
      </c>
      <c r="D2" s="4"/>
      <c r="E2" s="3"/>
      <c r="F2" t="e">
        <f t="array" ref="F2">INDEX(Establishment!B$2:B$1031,MATCH($E2,Establishment!$A$2:$A$1031,0))</f>
        <v>#N/A</v>
      </c>
      <c r="G2" t="e">
        <f t="array" ref="G2">INDEX(Establishment!C$2:C$1031,MATCH($E2,Establishment!$A$2:$A$1031,0))</f>
        <v>#N/A</v>
      </c>
      <c r="H2" t="s">
        <v>20</v>
      </c>
      <c r="I2" s="5"/>
      <c r="J2" t="s">
        <v>20</v>
      </c>
      <c r="L2" s="5"/>
      <c r="M2" s="5">
        <f t="shared" ref="M2:M257" si="3">K2*L2</f>
        <v>0</v>
      </c>
      <c r="N2" s="5">
        <f t="shared" ref="N2:N257" si="4">IF(B2=B1,N1+M2,M2)</f>
        <v>0</v>
      </c>
      <c r="O2" t="s">
        <v>20</v>
      </c>
      <c r="P2" t="str">
        <f t="array" ref="P2">INDEX(Items!B$2:B$1072,MATCH($O2,Items!$A$2:$A$1072,0))</f>
        <v xml:space="preserve"> </v>
      </c>
      <c r="Q2" t="str">
        <f t="array" ref="Q2">INDEX(Items!C$2:C$1072,MATCH($O2,Items!$A$2:$A$1072,0))</f>
        <v xml:space="preserve"> </v>
      </c>
      <c r="R2" t="str">
        <f t="array" ref="R2">INDEX(Items!D$2:D$1072,MATCH($O2,Items!$A$2:$A$1072,0))</f>
        <v xml:space="preserve"> </v>
      </c>
    </row>
    <row r="3" spans="1:19" x14ac:dyDescent="0.25">
      <c r="A3">
        <f t="shared" si="0"/>
        <v>1</v>
      </c>
      <c r="B3" t="str">
        <f t="shared" si="1"/>
        <v/>
      </c>
      <c r="C3">
        <f t="shared" si="2"/>
        <v>1</v>
      </c>
      <c r="D3" s="4"/>
      <c r="E3" s="3"/>
      <c r="F3" t="e">
        <f t="array" ref="F3">INDEX(Establishment!B$2:B$1031,MATCH($E3,Establishment!$A$2:$A$1031,0))</f>
        <v>#N/A</v>
      </c>
      <c r="G3" t="e">
        <f t="array" ref="G3">INDEX(Establishment!C$2:C$1031,MATCH($E3,Establishment!$A$2:$A$1031,0))</f>
        <v>#N/A</v>
      </c>
      <c r="H3" t="s">
        <v>20</v>
      </c>
      <c r="I3" s="5"/>
      <c r="J3" t="s">
        <v>20</v>
      </c>
      <c r="L3" s="5"/>
      <c r="M3" s="5">
        <f t="shared" si="3"/>
        <v>0</v>
      </c>
      <c r="N3" s="5">
        <f t="shared" si="4"/>
        <v>0</v>
      </c>
      <c r="O3" t="s">
        <v>20</v>
      </c>
      <c r="P3" t="str">
        <f t="array" ref="P3">INDEX(Items!B$2:B$1072,MATCH($O3,Items!$A$2:$A$1072,0))</f>
        <v xml:space="preserve"> </v>
      </c>
      <c r="Q3" t="str">
        <f t="array" ref="Q3">INDEX(Items!C$2:C$1072,MATCH($O3,Items!$A$2:$A$1072,0))</f>
        <v xml:space="preserve"> </v>
      </c>
      <c r="R3" t="str">
        <f t="array" ref="R3">INDEX(Items!D$2:D$1072,MATCH($O3,Items!$A$2:$A$1072,0))</f>
        <v xml:space="preserve"> </v>
      </c>
    </row>
    <row r="4" spans="1:19" x14ac:dyDescent="0.25">
      <c r="A4">
        <f t="shared" si="0"/>
        <v>1</v>
      </c>
      <c r="B4" t="str">
        <f t="shared" si="1"/>
        <v/>
      </c>
      <c r="C4">
        <f t="shared" si="2"/>
        <v>1</v>
      </c>
      <c r="D4" s="4"/>
      <c r="E4" s="3"/>
      <c r="F4" t="e">
        <f t="array" ref="F4">INDEX(Establishment!B$2:B$1031,MATCH($E4,Establishment!$A$2:$A$1031,0))</f>
        <v>#N/A</v>
      </c>
      <c r="G4" t="e">
        <f t="array" ref="G4">INDEX(Establishment!C$2:C$1031,MATCH($E4,Establishment!$A$2:$A$1031,0))</f>
        <v>#N/A</v>
      </c>
      <c r="H4" t="s">
        <v>20</v>
      </c>
      <c r="I4" s="5"/>
      <c r="J4" t="s">
        <v>20</v>
      </c>
      <c r="L4" s="5"/>
      <c r="M4" s="5">
        <f t="shared" si="3"/>
        <v>0</v>
      </c>
      <c r="N4" s="5">
        <f t="shared" si="4"/>
        <v>0</v>
      </c>
      <c r="O4" t="s">
        <v>20</v>
      </c>
      <c r="P4" t="str">
        <f t="array" ref="P4">INDEX(Items!B$2:B$1072,MATCH($O4,Items!$A$2:$A$1072,0))</f>
        <v xml:space="preserve"> </v>
      </c>
      <c r="Q4" t="str">
        <f t="array" ref="Q4">INDEX(Items!C$2:C$1072,MATCH($O4,Items!$A$2:$A$1072,0))</f>
        <v xml:space="preserve"> </v>
      </c>
      <c r="R4" t="str">
        <f t="array" ref="R4">INDEX(Items!D$2:D$1072,MATCH($O4,Items!$A$2:$A$1072,0))</f>
        <v xml:space="preserve"> </v>
      </c>
    </row>
    <row r="5" spans="1:19" x14ac:dyDescent="0.25">
      <c r="A5">
        <f t="shared" si="0"/>
        <v>1</v>
      </c>
      <c r="B5" t="str">
        <f t="shared" si="1"/>
        <v/>
      </c>
      <c r="C5">
        <f t="shared" si="2"/>
        <v>1</v>
      </c>
      <c r="D5" s="4"/>
      <c r="E5" s="3"/>
      <c r="F5" t="e">
        <f t="array" ref="F5">INDEX(Establishment!B$2:B$1031,MATCH($E5,Establishment!$A$2:$A$1031,0))</f>
        <v>#N/A</v>
      </c>
      <c r="G5" t="e">
        <f t="array" ref="G5">INDEX(Establishment!C$2:C$1031,MATCH($E5,Establishment!$A$2:$A$1031,0))</f>
        <v>#N/A</v>
      </c>
      <c r="H5" t="s">
        <v>20</v>
      </c>
      <c r="I5" s="5"/>
      <c r="J5" t="s">
        <v>20</v>
      </c>
      <c r="L5" s="5"/>
      <c r="M5" s="5">
        <f t="shared" si="3"/>
        <v>0</v>
      </c>
      <c r="N5" s="5">
        <f t="shared" si="4"/>
        <v>0</v>
      </c>
      <c r="O5" t="s">
        <v>20</v>
      </c>
      <c r="P5" t="str">
        <f t="array" ref="P5">INDEX(Items!B$2:B$1072,MATCH($O5,Items!$A$2:$A$1072,0))</f>
        <v xml:space="preserve"> </v>
      </c>
      <c r="Q5" t="str">
        <f t="array" ref="Q5">INDEX(Items!C$2:C$1072,MATCH($O5,Items!$A$2:$A$1072,0))</f>
        <v xml:space="preserve"> </v>
      </c>
      <c r="R5" t="str">
        <f t="array" ref="R5">INDEX(Items!D$2:D$1072,MATCH($O5,Items!$A$2:$A$1072,0))</f>
        <v xml:space="preserve"> </v>
      </c>
    </row>
    <row r="6" spans="1:19" x14ac:dyDescent="0.25">
      <c r="A6">
        <f t="shared" si="0"/>
        <v>1</v>
      </c>
      <c r="B6" t="str">
        <f t="shared" si="1"/>
        <v/>
      </c>
      <c r="C6">
        <f t="shared" si="2"/>
        <v>1</v>
      </c>
      <c r="D6" s="4"/>
      <c r="E6" s="3"/>
      <c r="F6" t="e">
        <f t="array" ref="F6">INDEX(Establishment!B$2:B$1031,MATCH($E6,Establishment!$A$2:$A$1031,0))</f>
        <v>#N/A</v>
      </c>
      <c r="G6" t="e">
        <f t="array" ref="G6">INDEX(Establishment!C$2:C$1031,MATCH($E6,Establishment!$A$2:$A$1031,0))</f>
        <v>#N/A</v>
      </c>
      <c r="H6" t="s">
        <v>20</v>
      </c>
      <c r="I6" s="5"/>
      <c r="J6" t="s">
        <v>20</v>
      </c>
      <c r="L6" s="5"/>
      <c r="M6" s="5">
        <f t="shared" si="3"/>
        <v>0</v>
      </c>
      <c r="N6" s="5">
        <f t="shared" si="4"/>
        <v>0</v>
      </c>
      <c r="O6" t="s">
        <v>20</v>
      </c>
      <c r="P6" t="str">
        <f t="array" ref="P6">INDEX(Items!B$2:B$1072,MATCH($O6,Items!$A$2:$A$1072,0))</f>
        <v xml:space="preserve"> </v>
      </c>
      <c r="Q6" t="str">
        <f t="array" ref="Q6">INDEX(Items!C$2:C$1072,MATCH($O6,Items!$A$2:$A$1072,0))</f>
        <v xml:space="preserve"> </v>
      </c>
      <c r="R6" t="str">
        <f t="array" ref="R6">INDEX(Items!D$2:D$1072,MATCH($O6,Items!$A$2:$A$1072,0))</f>
        <v xml:space="preserve"> </v>
      </c>
    </row>
    <row r="7" spans="1:19" x14ac:dyDescent="0.25">
      <c r="A7">
        <f t="shared" si="0"/>
        <v>1</v>
      </c>
      <c r="B7" t="str">
        <f t="shared" si="1"/>
        <v/>
      </c>
      <c r="C7">
        <f t="shared" si="2"/>
        <v>1</v>
      </c>
      <c r="D7" s="4"/>
      <c r="E7" s="3"/>
      <c r="F7" t="e">
        <f t="array" ref="F7">INDEX(Establishment!B$2:B$1031,MATCH($E7,Establishment!$A$2:$A$1031,0))</f>
        <v>#N/A</v>
      </c>
      <c r="G7" t="e">
        <f t="array" ref="G7">INDEX(Establishment!C$2:C$1031,MATCH($E7,Establishment!$A$2:$A$1031,0))</f>
        <v>#N/A</v>
      </c>
      <c r="H7" t="s">
        <v>20</v>
      </c>
      <c r="I7" s="5"/>
      <c r="J7" t="s">
        <v>20</v>
      </c>
      <c r="L7" s="5"/>
      <c r="M7" s="5">
        <f t="shared" si="3"/>
        <v>0</v>
      </c>
      <c r="N7" s="5">
        <f t="shared" si="4"/>
        <v>0</v>
      </c>
      <c r="O7" t="s">
        <v>20</v>
      </c>
      <c r="P7" t="str">
        <f t="array" ref="P7">INDEX(Items!B$2:B$1072,MATCH($O7,Items!$A$2:$A$1072,0))</f>
        <v xml:space="preserve"> </v>
      </c>
      <c r="Q7" t="str">
        <f t="array" ref="Q7">INDEX(Items!C$2:C$1072,MATCH($O7,Items!$A$2:$A$1072,0))</f>
        <v xml:space="preserve"> </v>
      </c>
      <c r="R7" t="str">
        <f t="array" ref="R7">INDEX(Items!D$2:D$1072,MATCH($O7,Items!$A$2:$A$1072,0))</f>
        <v xml:space="preserve"> </v>
      </c>
    </row>
    <row r="8" spans="1:19" x14ac:dyDescent="0.25">
      <c r="A8">
        <f t="shared" si="0"/>
        <v>1</v>
      </c>
      <c r="B8" t="str">
        <f t="shared" si="1"/>
        <v/>
      </c>
      <c r="C8">
        <f t="shared" si="2"/>
        <v>1</v>
      </c>
      <c r="D8" s="4"/>
      <c r="E8" s="3"/>
      <c r="F8" t="e">
        <f t="array" ref="F8">INDEX(Establishment!B$2:B$1031,MATCH($E8,Establishment!$A$2:$A$1031,0))</f>
        <v>#N/A</v>
      </c>
      <c r="G8" t="e">
        <f t="array" ref="G8">INDEX(Establishment!C$2:C$1031,MATCH($E8,Establishment!$A$2:$A$1031,0))</f>
        <v>#N/A</v>
      </c>
      <c r="H8" t="s">
        <v>20</v>
      </c>
      <c r="I8" s="5"/>
      <c r="J8" t="s">
        <v>20</v>
      </c>
      <c r="L8" s="5"/>
      <c r="M8" s="5">
        <f t="shared" si="3"/>
        <v>0</v>
      </c>
      <c r="N8" s="5">
        <f t="shared" si="4"/>
        <v>0</v>
      </c>
      <c r="O8" t="s">
        <v>20</v>
      </c>
      <c r="P8" t="str">
        <f t="array" ref="P8">INDEX(Items!B$2:B$1072,MATCH($O8,Items!$A$2:$A$1072,0))</f>
        <v xml:space="preserve"> </v>
      </c>
      <c r="Q8" t="str">
        <f t="array" ref="Q8">INDEX(Items!C$2:C$1072,MATCH($O8,Items!$A$2:$A$1072,0))</f>
        <v xml:space="preserve"> </v>
      </c>
      <c r="R8" t="str">
        <f t="array" ref="R8">INDEX(Items!D$2:D$1072,MATCH($O8,Items!$A$2:$A$1072,0))</f>
        <v xml:space="preserve"> </v>
      </c>
    </row>
    <row r="9" spans="1:19" x14ac:dyDescent="0.25">
      <c r="A9">
        <f t="shared" si="0"/>
        <v>1</v>
      </c>
      <c r="B9" t="str">
        <f t="shared" si="1"/>
        <v/>
      </c>
      <c r="C9">
        <f t="shared" si="2"/>
        <v>1</v>
      </c>
      <c r="D9" s="4"/>
      <c r="E9" s="3"/>
      <c r="F9" t="e">
        <f t="array" ref="F9">INDEX(Establishment!B$2:B$1031,MATCH($E9,Establishment!$A$2:$A$1031,0))</f>
        <v>#N/A</v>
      </c>
      <c r="G9" t="e">
        <f t="array" ref="G9">INDEX(Establishment!C$2:C$1031,MATCH($E9,Establishment!$A$2:$A$1031,0))</f>
        <v>#N/A</v>
      </c>
      <c r="H9" t="s">
        <v>20</v>
      </c>
      <c r="I9" s="5"/>
      <c r="J9" t="s">
        <v>20</v>
      </c>
      <c r="L9" s="5"/>
      <c r="M9" s="5">
        <f t="shared" si="3"/>
        <v>0</v>
      </c>
      <c r="N9" s="5">
        <f t="shared" si="4"/>
        <v>0</v>
      </c>
      <c r="O9" t="s">
        <v>20</v>
      </c>
      <c r="P9" t="str">
        <f t="array" ref="P9">INDEX(Items!B$2:B$1072,MATCH($O9,Items!$A$2:$A$1072,0))</f>
        <v xml:space="preserve"> </v>
      </c>
      <c r="Q9" t="str">
        <f t="array" ref="Q9">INDEX(Items!C$2:C$1072,MATCH($O9,Items!$A$2:$A$1072,0))</f>
        <v xml:space="preserve"> </v>
      </c>
      <c r="R9" t="str">
        <f t="array" ref="R9">INDEX(Items!D$2:D$1072,MATCH($O9,Items!$A$2:$A$1072,0))</f>
        <v xml:space="preserve"> </v>
      </c>
    </row>
    <row r="10" spans="1:19" x14ac:dyDescent="0.25">
      <c r="A10">
        <f t="shared" si="0"/>
        <v>1</v>
      </c>
      <c r="B10" t="str">
        <f t="shared" si="1"/>
        <v/>
      </c>
      <c r="C10">
        <f t="shared" si="2"/>
        <v>1</v>
      </c>
      <c r="D10" s="4"/>
      <c r="E10" s="3"/>
      <c r="F10" t="e">
        <f t="array" ref="F10">INDEX(Establishment!B$2:B$1031,MATCH($E10,Establishment!$A$2:$A$1031,0))</f>
        <v>#N/A</v>
      </c>
      <c r="G10" t="e">
        <f t="array" ref="G10">INDEX(Establishment!C$2:C$1031,MATCH($E10,Establishment!$A$2:$A$1031,0))</f>
        <v>#N/A</v>
      </c>
      <c r="H10" t="s">
        <v>20</v>
      </c>
      <c r="I10" s="5"/>
      <c r="J10" t="s">
        <v>20</v>
      </c>
      <c r="L10" s="5"/>
      <c r="M10" s="5">
        <f t="shared" si="3"/>
        <v>0</v>
      </c>
      <c r="N10" s="5">
        <f t="shared" si="4"/>
        <v>0</v>
      </c>
      <c r="O10" t="s">
        <v>20</v>
      </c>
      <c r="P10" t="str">
        <f t="array" ref="P10">INDEX(Items!B$2:B$1072,MATCH($O10,Items!$A$2:$A$1072,0))</f>
        <v xml:space="preserve"> </v>
      </c>
      <c r="Q10" t="str">
        <f t="array" ref="Q10">INDEX(Items!C$2:C$1072,MATCH($O10,Items!$A$2:$A$1072,0))</f>
        <v xml:space="preserve"> </v>
      </c>
      <c r="R10" t="str">
        <f t="array" ref="R10">INDEX(Items!D$2:D$1072,MATCH($O10,Items!$A$2:$A$1072,0))</f>
        <v xml:space="preserve"> </v>
      </c>
    </row>
    <row r="11" spans="1:19" x14ac:dyDescent="0.25">
      <c r="A11">
        <f t="shared" si="0"/>
        <v>1</v>
      </c>
      <c r="B11" t="str">
        <f t="shared" si="1"/>
        <v>20231001A</v>
      </c>
      <c r="D11" s="4">
        <v>45200</v>
      </c>
      <c r="E11" s="3" t="s">
        <v>30</v>
      </c>
      <c r="F11" s="7" t="s">
        <v>48</v>
      </c>
      <c r="G11" s="7" t="s">
        <v>132</v>
      </c>
      <c r="H11" s="7" t="s">
        <v>2</v>
      </c>
      <c r="I11" s="5">
        <v>65</v>
      </c>
      <c r="J11" t="s">
        <v>133</v>
      </c>
      <c r="K11" s="7">
        <v>1</v>
      </c>
      <c r="L11" s="5">
        <v>55</v>
      </c>
      <c r="M11" s="5">
        <f t="shared" si="3"/>
        <v>55</v>
      </c>
      <c r="N11" s="5">
        <f t="shared" si="4"/>
        <v>55</v>
      </c>
      <c r="O11" t="s">
        <v>118</v>
      </c>
      <c r="Q11" s="7" t="s">
        <v>134</v>
      </c>
      <c r="R11" s="7" t="s">
        <v>135</v>
      </c>
    </row>
    <row r="12" spans="1:19" x14ac:dyDescent="0.25">
      <c r="A12">
        <f t="shared" si="0"/>
        <v>1</v>
      </c>
      <c r="B12" t="str">
        <f t="shared" si="1"/>
        <v>20231001A</v>
      </c>
      <c r="C12">
        <f t="shared" ref="C12:C242" si="5">IF(OR(B12="",B12&lt;&gt;B20),1,C20+1)</f>
        <v>1</v>
      </c>
      <c r="D12" s="4">
        <v>45200</v>
      </c>
      <c r="E12" s="3" t="s">
        <v>30</v>
      </c>
      <c r="F12" s="7" t="s">
        <v>48</v>
      </c>
      <c r="G12" s="7" t="s">
        <v>132</v>
      </c>
      <c r="H12" t="s">
        <v>20</v>
      </c>
      <c r="I12" s="5"/>
      <c r="J12" t="s">
        <v>20</v>
      </c>
      <c r="K12" s="7">
        <v>1</v>
      </c>
      <c r="L12" s="5">
        <v>10</v>
      </c>
      <c r="M12" s="5">
        <f t="shared" si="3"/>
        <v>10</v>
      </c>
      <c r="N12" s="5">
        <f t="shared" si="4"/>
        <v>65</v>
      </c>
      <c r="O12" t="s">
        <v>20</v>
      </c>
      <c r="P12" t="str">
        <f t="array" ref="P12">INDEX(Items!B$2:B$1072,MATCH($O12,Items!$A$2:$A$1072,0))</f>
        <v xml:space="preserve"> </v>
      </c>
      <c r="Q12" s="7" t="s">
        <v>136</v>
      </c>
      <c r="R12" t="str">
        <f t="array" ref="R12">INDEX(Items!D$2:D$1072,MATCH($O12,Items!$A$2:$A$1072,0))</f>
        <v xml:space="preserve"> </v>
      </c>
    </row>
    <row r="13" spans="1:19" x14ac:dyDescent="0.25">
      <c r="A13">
        <f t="shared" si="0"/>
        <v>2</v>
      </c>
      <c r="B13" t="str">
        <f t="shared" si="1"/>
        <v>20231001B</v>
      </c>
      <c r="C13">
        <f t="shared" si="5"/>
        <v>1</v>
      </c>
      <c r="D13" s="4">
        <v>45200</v>
      </c>
      <c r="E13" s="3" t="s">
        <v>1178</v>
      </c>
      <c r="F13" t="str">
        <f t="array" ref="F13">INDEX(Establishment!B$2:B$1031,MATCH($E13,Establishment!$A$2:$A$1031,0))</f>
        <v>Globe</v>
      </c>
      <c r="G13" t="str">
        <f t="array" ref="G13">INDEX(Establishment!C$2:C$1031,MATCH($E13,Establishment!$A$2:$A$1031,0))</f>
        <v xml:space="preserve">Market Market </v>
      </c>
      <c r="H13" t="s">
        <v>22</v>
      </c>
      <c r="I13" s="5">
        <v>799</v>
      </c>
      <c r="J13" t="s">
        <v>1165</v>
      </c>
      <c r="K13">
        <v>1</v>
      </c>
      <c r="L13" s="5">
        <v>799</v>
      </c>
      <c r="M13" s="5">
        <f t="shared" si="3"/>
        <v>799</v>
      </c>
      <c r="N13" s="5">
        <f t="shared" si="4"/>
        <v>799</v>
      </c>
      <c r="O13" t="s">
        <v>1164</v>
      </c>
      <c r="P13">
        <f t="array" ref="P13">INDEX(Items!B$2:B$1072,MATCH($O13,Items!$A$2:$A$1072,0))</f>
        <v>0</v>
      </c>
      <c r="Q13" t="str">
        <f t="array" ref="Q13">INDEX(Items!C$2:C$1072,MATCH($O13,Items!$A$2:$A$1072,0))</f>
        <v>Service Fee</v>
      </c>
      <c r="R13" t="str">
        <f t="array" ref="R13">INDEX(Items!D$2:D$1072,MATCH($O13,Items!$A$2:$A$1072,0))</f>
        <v>Cellphone</v>
      </c>
    </row>
    <row r="14" spans="1:19" x14ac:dyDescent="0.25">
      <c r="A14">
        <f t="shared" si="0"/>
        <v>3</v>
      </c>
      <c r="B14" t="str">
        <f t="shared" si="1"/>
        <v>20231001C</v>
      </c>
      <c r="C14">
        <f t="shared" si="5"/>
        <v>1</v>
      </c>
      <c r="D14" s="4">
        <v>45200</v>
      </c>
      <c r="E14" s="3" t="s">
        <v>1166</v>
      </c>
      <c r="F14" t="str">
        <f t="array" ref="F14">INDEX(Establishment!B$2:B$1031,MATCH($E14,Establishment!$A$2:$A$1031,0))</f>
        <v>SM Store</v>
      </c>
      <c r="G14" t="str">
        <f t="array" ref="G14">INDEX(Establishment!C$2:C$1031,MATCH($E14,Establishment!$A$2:$A$1031,0))</f>
        <v>SM Aura Premier</v>
      </c>
      <c r="H14" t="s">
        <v>22</v>
      </c>
      <c r="I14" s="5">
        <v>746.6</v>
      </c>
      <c r="J14" t="s">
        <v>230</v>
      </c>
      <c r="K14">
        <v>1</v>
      </c>
      <c r="L14" s="5">
        <v>99</v>
      </c>
      <c r="M14" s="5">
        <f t="shared" si="3"/>
        <v>99</v>
      </c>
      <c r="N14" s="5">
        <f t="shared" si="4"/>
        <v>99</v>
      </c>
      <c r="O14" t="s">
        <v>118</v>
      </c>
      <c r="P14" s="14" t="s">
        <v>1168</v>
      </c>
      <c r="Q14" s="14" t="s">
        <v>1167</v>
      </c>
      <c r="R14" s="14" t="s">
        <v>1169</v>
      </c>
    </row>
    <row r="15" spans="1:19" x14ac:dyDescent="0.25">
      <c r="A15">
        <f t="shared" si="0"/>
        <v>3</v>
      </c>
      <c r="B15" t="str">
        <f t="shared" si="1"/>
        <v>20231001C</v>
      </c>
      <c r="C15">
        <f t="shared" si="5"/>
        <v>1</v>
      </c>
      <c r="D15" s="4">
        <v>45200</v>
      </c>
      <c r="E15" s="3" t="s">
        <v>1166</v>
      </c>
      <c r="F15" t="str">
        <f t="array" ref="F15">INDEX(Establishment!B$2:B$1031,MATCH($E15,Establishment!$A$2:$A$1031,0))</f>
        <v>SM Store</v>
      </c>
      <c r="G15" t="str">
        <f t="array" ref="G15">INDEX(Establishment!C$2:C$1031,MATCH($E15,Establishment!$A$2:$A$1031,0))</f>
        <v>SM Aura Premier</v>
      </c>
      <c r="I15" s="5"/>
      <c r="J15" t="s">
        <v>20</v>
      </c>
      <c r="K15">
        <v>2</v>
      </c>
      <c r="L15" s="5">
        <v>199</v>
      </c>
      <c r="M15" s="5">
        <f t="shared" si="3"/>
        <v>398</v>
      </c>
      <c r="N15" s="5">
        <f t="shared" si="4"/>
        <v>497</v>
      </c>
      <c r="O15" t="s">
        <v>118</v>
      </c>
      <c r="P15" s="14" t="s">
        <v>1170</v>
      </c>
      <c r="Q15" s="14" t="s">
        <v>1171</v>
      </c>
      <c r="R15" s="14" t="s">
        <v>1172</v>
      </c>
    </row>
    <row r="16" spans="1:19" x14ac:dyDescent="0.25">
      <c r="A16">
        <f t="shared" si="0"/>
        <v>3</v>
      </c>
      <c r="B16" t="str">
        <f t="shared" si="1"/>
        <v>20231001C</v>
      </c>
      <c r="C16">
        <f t="shared" si="5"/>
        <v>1</v>
      </c>
      <c r="D16" s="4">
        <v>45200</v>
      </c>
      <c r="E16" s="3" t="s">
        <v>1166</v>
      </c>
      <c r="F16" t="str">
        <f t="array" ref="F16">INDEX(Establishment!B$2:B$1031,MATCH($E16,Establishment!$A$2:$A$1031,0))</f>
        <v>SM Store</v>
      </c>
      <c r="G16" t="str">
        <f t="array" ref="G16">INDEX(Establishment!C$2:C$1031,MATCH($E16,Establishment!$A$2:$A$1031,0))</f>
        <v>SM Aura Premier</v>
      </c>
      <c r="I16" s="5"/>
      <c r="J16" t="s">
        <v>20</v>
      </c>
      <c r="K16">
        <v>1</v>
      </c>
      <c r="L16" s="5">
        <v>149</v>
      </c>
      <c r="M16" s="5">
        <f t="shared" si="3"/>
        <v>149</v>
      </c>
      <c r="N16" s="5">
        <f t="shared" si="4"/>
        <v>646</v>
      </c>
      <c r="O16" t="s">
        <v>118</v>
      </c>
      <c r="P16" s="14" t="s">
        <v>1173</v>
      </c>
      <c r="Q16" s="14" t="s">
        <v>1174</v>
      </c>
      <c r="R16" t="str">
        <f t="array" ref="R16">INDEX(Items!D$2:D$1072,MATCH($O16,Items!$A$2:$A$1072,0))</f>
        <v xml:space="preserve"> </v>
      </c>
    </row>
    <row r="17" spans="1:19" x14ac:dyDescent="0.25">
      <c r="A17">
        <f t="shared" si="0"/>
        <v>3</v>
      </c>
      <c r="B17" t="str">
        <f t="shared" si="1"/>
        <v>20231001C</v>
      </c>
      <c r="C17">
        <f t="shared" si="5"/>
        <v>1</v>
      </c>
      <c r="D17" s="4">
        <v>45200</v>
      </c>
      <c r="E17" s="3" t="s">
        <v>1166</v>
      </c>
      <c r="F17" t="str">
        <f t="array" ref="F17">INDEX(Establishment!B$2:B$1031,MATCH($E17,Establishment!$A$2:$A$1031,0))</f>
        <v>SM Store</v>
      </c>
      <c r="G17" t="str">
        <f t="array" ref="G17">INDEX(Establishment!C$2:C$1031,MATCH($E17,Establishment!$A$2:$A$1031,0))</f>
        <v>SM Aura Premier</v>
      </c>
      <c r="I17" s="5"/>
      <c r="J17" t="s">
        <v>20</v>
      </c>
      <c r="K17">
        <v>1</v>
      </c>
      <c r="L17" s="5">
        <v>99</v>
      </c>
      <c r="M17" s="5">
        <f t="shared" si="3"/>
        <v>99</v>
      </c>
      <c r="N17" s="5">
        <f t="shared" si="4"/>
        <v>745</v>
      </c>
      <c r="O17" t="s">
        <v>118</v>
      </c>
      <c r="P17" s="14" t="s">
        <v>1175</v>
      </c>
      <c r="Q17" s="14" t="s">
        <v>1176</v>
      </c>
      <c r="R17" s="14" t="s">
        <v>1177</v>
      </c>
    </row>
    <row r="18" spans="1:19" x14ac:dyDescent="0.25">
      <c r="A18">
        <f t="shared" si="0"/>
        <v>4</v>
      </c>
      <c r="B18" t="str">
        <f t="shared" si="1"/>
        <v>20231001D</v>
      </c>
      <c r="C18">
        <f t="shared" si="5"/>
        <v>3</v>
      </c>
      <c r="D18" s="4">
        <v>45200</v>
      </c>
      <c r="E18" s="3" t="s">
        <v>1179</v>
      </c>
      <c r="F18" t="str">
        <f t="array" ref="F18">INDEX(Establishment!B$2:B$1031,MATCH($E18,Establishment!$A$2:$A$1031,0))</f>
        <v>SM Grocery</v>
      </c>
      <c r="G18" t="str">
        <f t="array" ref="G18">INDEX(Establishment!C$2:C$1031,MATCH($E18,Establishment!$A$2:$A$1031,0))</f>
        <v>SM Aura Premier</v>
      </c>
      <c r="H18" t="s">
        <v>22</v>
      </c>
      <c r="I18" s="5">
        <v>1267.75</v>
      </c>
      <c r="J18" t="s">
        <v>20</v>
      </c>
      <c r="K18">
        <v>1</v>
      </c>
      <c r="L18" s="5">
        <v>68.5</v>
      </c>
      <c r="M18" s="5">
        <f t="shared" si="3"/>
        <v>68.5</v>
      </c>
      <c r="N18" s="5">
        <f t="shared" si="4"/>
        <v>68.5</v>
      </c>
      <c r="O18" t="s">
        <v>1186</v>
      </c>
      <c r="P18" t="str">
        <f t="array" ref="P18">INDEX(Items!B$2:B$1072,MATCH($O18,Items!$A$2:$A$1072,0))</f>
        <v>Century Tuna</v>
      </c>
      <c r="Q18" t="str">
        <f t="array" ref="Q18">INDEX(Items!C$2:C$1072,MATCH($O18,Items!$A$2:$A$1072,0))</f>
        <v>Canned Tuna</v>
      </c>
      <c r="R18" t="str">
        <f t="array" ref="R18">INDEX(Items!D$2:D$1072,MATCH($O18,Items!$A$2:$A$1072,0))</f>
        <v>Chunks in Water 184g</v>
      </c>
    </row>
    <row r="19" spans="1:19" x14ac:dyDescent="0.25">
      <c r="A19">
        <f t="shared" si="0"/>
        <v>4</v>
      </c>
      <c r="B19" t="str">
        <f t="shared" si="1"/>
        <v>20231001D</v>
      </c>
      <c r="C19">
        <f t="shared" si="5"/>
        <v>2</v>
      </c>
      <c r="D19" s="4">
        <v>45200</v>
      </c>
      <c r="E19" s="3" t="s">
        <v>1179</v>
      </c>
      <c r="F19" t="str">
        <f t="array" ref="F19">INDEX(Establishment!B$2:B$1031,MATCH($E19,Establishment!$A$2:$A$1031,0))</f>
        <v>SM Grocery</v>
      </c>
      <c r="G19" t="str">
        <f t="array" ref="G19">INDEX(Establishment!C$2:C$1031,MATCH($E19,Establishment!$A$2:$A$1031,0))</f>
        <v>SM Aura Premier</v>
      </c>
      <c r="I19" s="5"/>
      <c r="J19" t="s">
        <v>20</v>
      </c>
      <c r="K19">
        <v>1</v>
      </c>
      <c r="L19" s="5">
        <v>37</v>
      </c>
      <c r="M19" s="5">
        <f t="shared" si="3"/>
        <v>37</v>
      </c>
      <c r="N19" s="5">
        <f t="shared" si="4"/>
        <v>105.5</v>
      </c>
      <c r="O19" t="s">
        <v>1187</v>
      </c>
      <c r="P19" t="str">
        <f t="array" ref="P19">INDEX(Items!B$2:B$1072,MATCH($O19,Items!$A$2:$A$1072,0))</f>
        <v>Family's Brand</v>
      </c>
      <c r="Q19" t="str">
        <f t="array" ref="Q19">INDEX(Items!C$2:C$1072,MATCH($O19,Items!$A$2:$A$1072,0))</f>
        <v>Canned Sardines</v>
      </c>
      <c r="R19" t="str">
        <f t="array" ref="R19">INDEX(Items!D$2:D$1072,MATCH($O19,Items!$A$2:$A$1072,0))</f>
        <v>Spanish Style 155g</v>
      </c>
    </row>
    <row r="20" spans="1:19" x14ac:dyDescent="0.25">
      <c r="A20">
        <f t="shared" si="0"/>
        <v>4</v>
      </c>
      <c r="B20" t="str">
        <f t="shared" si="1"/>
        <v>20231001D</v>
      </c>
      <c r="C20">
        <f t="shared" si="5"/>
        <v>2</v>
      </c>
      <c r="D20" s="4">
        <v>45200</v>
      </c>
      <c r="E20" s="3" t="s">
        <v>1179</v>
      </c>
      <c r="F20" t="str">
        <f t="array" ref="F20">INDEX(Establishment!B$2:B$1031,MATCH($E20,Establishment!$A$2:$A$1031,0))</f>
        <v>SM Grocery</v>
      </c>
      <c r="G20" t="str">
        <f t="array" ref="G20">INDEX(Establishment!C$2:C$1031,MATCH($E20,Establishment!$A$2:$A$1031,0))</f>
        <v>SM Aura Premier</v>
      </c>
      <c r="I20" s="5"/>
      <c r="J20" t="s">
        <v>20</v>
      </c>
      <c r="K20">
        <v>1</v>
      </c>
      <c r="L20" s="5">
        <v>79.75</v>
      </c>
      <c r="M20" s="5">
        <f t="shared" si="3"/>
        <v>79.75</v>
      </c>
      <c r="N20" s="5">
        <f t="shared" si="4"/>
        <v>185.25</v>
      </c>
      <c r="O20" t="s">
        <v>1191</v>
      </c>
      <c r="P20" t="str">
        <f t="array" ref="P20">INDEX(Items!B$2:B$1072,MATCH($O20,Items!$A$2:$A$1072,0))</f>
        <v>Energizer</v>
      </c>
      <c r="Q20" t="str">
        <f t="array" ref="Q20">INDEX(Items!C$2:C$1072,MATCH($O20,Items!$A$2:$A$1072,0))</f>
        <v>Battery</v>
      </c>
      <c r="R20" t="str">
        <f t="array" ref="R20">INDEX(Items!D$2:D$1072,MATCH($O20,Items!$A$2:$A$1072,0))</f>
        <v>Button Type 3V CR2032</v>
      </c>
    </row>
    <row r="21" spans="1:19" ht="15.75" customHeight="1" x14ac:dyDescent="0.25">
      <c r="A21">
        <f t="shared" si="0"/>
        <v>4</v>
      </c>
      <c r="B21" t="str">
        <f t="shared" si="1"/>
        <v>20231001D</v>
      </c>
      <c r="C21">
        <f t="shared" si="5"/>
        <v>2</v>
      </c>
      <c r="D21" s="4">
        <v>45200</v>
      </c>
      <c r="E21" s="3" t="s">
        <v>1179</v>
      </c>
      <c r="F21" t="str">
        <f t="array" ref="F21">INDEX(Establishment!B$2:B$1031,MATCH($E21,Establishment!$A$2:$A$1031,0))</f>
        <v>SM Grocery</v>
      </c>
      <c r="G21" t="str">
        <f t="array" ref="G21">INDEX(Establishment!C$2:C$1031,MATCH($E21,Establishment!$A$2:$A$1031,0))</f>
        <v>SM Aura Premier</v>
      </c>
      <c r="I21" s="5"/>
      <c r="J21" t="s">
        <v>20</v>
      </c>
      <c r="K21">
        <v>1</v>
      </c>
      <c r="L21" s="5">
        <v>19.5</v>
      </c>
      <c r="M21" s="5">
        <f t="shared" si="3"/>
        <v>19.5</v>
      </c>
      <c r="N21" s="5">
        <f t="shared" si="4"/>
        <v>204.75</v>
      </c>
      <c r="O21" t="s">
        <v>1194</v>
      </c>
      <c r="P21" t="str">
        <f t="array" ref="P21">INDEX(Items!B$2:B$1072,MATCH($O21,Items!$A$2:$A$1072,0))</f>
        <v>Tang</v>
      </c>
      <c r="Q21" t="str">
        <f t="array" ref="Q21">INDEX(Items!C$2:C$1072,MATCH($O21,Items!$A$2:$A$1072,0))</f>
        <v>Powdered Juice</v>
      </c>
      <c r="R21" t="str">
        <f t="array" ref="R21">INDEX(Items!D$2:D$1072,MATCH($O21,Items!$A$2:$A$1072,0))</f>
        <v>18g</v>
      </c>
      <c r="S21" s="14" t="s">
        <v>1195</v>
      </c>
    </row>
    <row r="22" spans="1:19" ht="15.75" customHeight="1" x14ac:dyDescent="0.25">
      <c r="A22">
        <f t="shared" si="0"/>
        <v>4</v>
      </c>
      <c r="B22" t="str">
        <f t="shared" si="1"/>
        <v>20231001D</v>
      </c>
      <c r="C22">
        <f t="shared" si="5"/>
        <v>2</v>
      </c>
      <c r="D22" s="4">
        <v>45200</v>
      </c>
      <c r="E22" s="3" t="s">
        <v>1179</v>
      </c>
      <c r="F22" t="str">
        <f t="array" ref="F22">INDEX(Establishment!B$2:B$1031,MATCH($E22,Establishment!$A$2:$A$1031,0))</f>
        <v>SM Grocery</v>
      </c>
      <c r="G22" t="str">
        <f t="array" ref="G22">INDEX(Establishment!C$2:C$1031,MATCH($E22,Establishment!$A$2:$A$1031,0))</f>
        <v>SM Aura Premier</v>
      </c>
      <c r="I22" s="5"/>
      <c r="J22" t="s">
        <v>20</v>
      </c>
      <c r="K22">
        <v>1</v>
      </c>
      <c r="L22" s="5">
        <v>19.5</v>
      </c>
      <c r="M22" s="5">
        <f t="shared" si="3"/>
        <v>19.5</v>
      </c>
      <c r="N22" s="5">
        <f t="shared" si="4"/>
        <v>224.25</v>
      </c>
      <c r="O22" t="s">
        <v>1194</v>
      </c>
      <c r="P22" t="str">
        <f t="array" ref="P22">INDEX(Items!B$2:B$1072,MATCH($O22,Items!$A$2:$A$1072,0))</f>
        <v>Tang</v>
      </c>
      <c r="Q22" t="str">
        <f t="array" ref="Q22">INDEX(Items!C$2:C$1072,MATCH($O22,Items!$A$2:$A$1072,0))</f>
        <v>Powdered Juice</v>
      </c>
      <c r="R22" t="str">
        <f t="array" ref="R22">INDEX(Items!D$2:D$1072,MATCH($O22,Items!$A$2:$A$1072,0))</f>
        <v>18g</v>
      </c>
      <c r="S22" s="14" t="s">
        <v>1196</v>
      </c>
    </row>
    <row r="23" spans="1:19" ht="15.75" customHeight="1" x14ac:dyDescent="0.25">
      <c r="A23">
        <f t="shared" si="0"/>
        <v>4</v>
      </c>
      <c r="B23" t="str">
        <f t="shared" si="1"/>
        <v>20231001D</v>
      </c>
      <c r="C23">
        <f t="shared" si="5"/>
        <v>2</v>
      </c>
      <c r="D23" s="4">
        <v>45200</v>
      </c>
      <c r="E23" s="3" t="s">
        <v>1179</v>
      </c>
      <c r="F23" t="str">
        <f t="array" ref="F23">INDEX(Establishment!B$2:B$1031,MATCH($E23,Establishment!$A$2:$A$1031,0))</f>
        <v>SM Grocery</v>
      </c>
      <c r="G23" t="str">
        <f t="array" ref="G23">INDEX(Establishment!C$2:C$1031,MATCH($E23,Establishment!$A$2:$A$1031,0))</f>
        <v>SM Aura Premier</v>
      </c>
      <c r="I23" s="5"/>
      <c r="J23" t="s">
        <v>20</v>
      </c>
      <c r="K23">
        <v>1</v>
      </c>
      <c r="L23" s="5">
        <v>19.5</v>
      </c>
      <c r="M23" s="5">
        <f t="shared" si="3"/>
        <v>19.5</v>
      </c>
      <c r="N23" s="5">
        <f t="shared" si="4"/>
        <v>243.75</v>
      </c>
      <c r="O23" t="s">
        <v>1194</v>
      </c>
      <c r="P23" t="str">
        <f t="array" ref="P23">INDEX(Items!B$2:B$1072,MATCH($O23,Items!$A$2:$A$1072,0))</f>
        <v>Tang</v>
      </c>
      <c r="Q23" t="str">
        <f t="array" ref="Q23">INDEX(Items!C$2:C$1072,MATCH($O23,Items!$A$2:$A$1072,0))</f>
        <v>Powdered Juice</v>
      </c>
      <c r="R23" t="str">
        <f t="array" ref="R23">INDEX(Items!D$2:D$1072,MATCH($O23,Items!$A$2:$A$1072,0))</f>
        <v>18g</v>
      </c>
      <c r="S23" s="14" t="s">
        <v>1197</v>
      </c>
    </row>
    <row r="24" spans="1:19" ht="15.75" customHeight="1" x14ac:dyDescent="0.25">
      <c r="A24">
        <f t="shared" si="0"/>
        <v>4</v>
      </c>
      <c r="B24" t="str">
        <f t="shared" si="1"/>
        <v>20231001D</v>
      </c>
      <c r="C24">
        <f t="shared" si="5"/>
        <v>2</v>
      </c>
      <c r="D24" s="4">
        <v>45200</v>
      </c>
      <c r="E24" s="3" t="s">
        <v>1179</v>
      </c>
      <c r="F24" t="str">
        <f t="array" ref="F24">INDEX(Establishment!B$2:B$1031,MATCH($E24,Establishment!$A$2:$A$1031,0))</f>
        <v>SM Grocery</v>
      </c>
      <c r="G24" t="str">
        <f t="array" ref="G24">INDEX(Establishment!C$2:C$1031,MATCH($E24,Establishment!$A$2:$A$1031,0))</f>
        <v>SM Aura Premier</v>
      </c>
      <c r="I24" s="5"/>
      <c r="J24" t="s">
        <v>20</v>
      </c>
      <c r="K24">
        <v>1</v>
      </c>
      <c r="L24" s="5">
        <v>154.5</v>
      </c>
      <c r="M24" s="5">
        <f t="shared" si="3"/>
        <v>154.5</v>
      </c>
      <c r="N24" s="5">
        <f t="shared" si="4"/>
        <v>398.25</v>
      </c>
      <c r="O24" t="s">
        <v>1198</v>
      </c>
      <c r="P24" t="str">
        <f t="array" ref="P24">INDEX(Items!B$2:B$1072,MATCH($O24,Items!$A$2:$A$1072,0))</f>
        <v>Clara Ole</v>
      </c>
      <c r="Q24" t="str">
        <f t="array" ref="Q24">INDEX(Items!C$2:C$1072,MATCH($O24,Items!$A$2:$A$1072,0))</f>
        <v>Spread - Jam</v>
      </c>
      <c r="R24" t="str">
        <f t="array" ref="R24">INDEX(Items!D$2:D$1072,MATCH($O24,Items!$A$2:$A$1072,0))</f>
        <v>320g</v>
      </c>
      <c r="S24" s="14" t="s">
        <v>1199</v>
      </c>
    </row>
    <row r="25" spans="1:19" ht="15.75" customHeight="1" x14ac:dyDescent="0.25">
      <c r="A25">
        <f t="shared" si="0"/>
        <v>4</v>
      </c>
      <c r="B25" t="str">
        <f t="shared" si="1"/>
        <v>20231001D</v>
      </c>
      <c r="C25">
        <f t="shared" si="5"/>
        <v>2</v>
      </c>
      <c r="D25" s="4">
        <v>45200</v>
      </c>
      <c r="E25" s="3" t="s">
        <v>1179</v>
      </c>
      <c r="F25" t="str">
        <f t="array" ref="F25">INDEX(Establishment!B$2:B$1031,MATCH($E25,Establishment!$A$2:$A$1031,0))</f>
        <v>SM Grocery</v>
      </c>
      <c r="G25" t="str">
        <f t="array" ref="G25">INDEX(Establishment!C$2:C$1031,MATCH($E25,Establishment!$A$2:$A$1031,0))</f>
        <v>SM Aura Premier</v>
      </c>
      <c r="I25" s="5"/>
      <c r="J25" t="s">
        <v>20</v>
      </c>
      <c r="K25">
        <v>1</v>
      </c>
      <c r="L25" s="5">
        <v>288.5</v>
      </c>
      <c r="M25" s="5">
        <f t="shared" si="3"/>
        <v>288.5</v>
      </c>
      <c r="N25" s="5">
        <f t="shared" si="4"/>
        <v>686.75</v>
      </c>
      <c r="O25" t="s">
        <v>341</v>
      </c>
      <c r="P25" t="str">
        <f t="array" ref="P25">INDEX(Items!B$2:B$1072,MATCH($O25,Items!$A$2:$A$1072,0))</f>
        <v>Milo</v>
      </c>
      <c r="Q25" t="str">
        <f t="array" ref="Q25">INDEX(Items!C$2:C$1072,MATCH($O25,Items!$A$2:$A$1072,0))</f>
        <v>Cocoa Powder</v>
      </c>
      <c r="R25" t="str">
        <f t="array" ref="R25">INDEX(Items!D$2:D$1072,MATCH($O25,Items!$A$2:$A$1072,0))</f>
        <v>1Kg</v>
      </c>
    </row>
    <row r="26" spans="1:19" ht="15.75" customHeight="1" x14ac:dyDescent="0.25">
      <c r="A26">
        <f t="shared" si="0"/>
        <v>4</v>
      </c>
      <c r="B26" t="str">
        <f t="shared" si="1"/>
        <v>20231001D</v>
      </c>
      <c r="C26">
        <f t="shared" si="5"/>
        <v>2</v>
      </c>
      <c r="D26" s="4">
        <v>45200</v>
      </c>
      <c r="E26" s="3" t="s">
        <v>1179</v>
      </c>
      <c r="F26" t="str">
        <f t="array" ref="F26">INDEX(Establishment!B$2:B$1031,MATCH($E26,Establishment!$A$2:$A$1031,0))</f>
        <v>SM Grocery</v>
      </c>
      <c r="G26" t="str">
        <f t="array" ref="G26">INDEX(Establishment!C$2:C$1031,MATCH($E26,Establishment!$A$2:$A$1031,0))</f>
        <v>SM Aura Premier</v>
      </c>
      <c r="I26" s="5"/>
      <c r="J26" t="s">
        <v>20</v>
      </c>
      <c r="K26">
        <v>1</v>
      </c>
      <c r="L26" s="5">
        <v>66.5</v>
      </c>
      <c r="M26" s="5">
        <f t="shared" si="3"/>
        <v>66.5</v>
      </c>
      <c r="N26" s="5">
        <f t="shared" si="4"/>
        <v>753.25</v>
      </c>
      <c r="O26" t="s">
        <v>1203</v>
      </c>
      <c r="P26" t="str">
        <f t="array" ref="P26">INDEX(Items!B$2:B$1072,MATCH($O26,Items!$A$2:$A$1072,0))</f>
        <v>Best Food</v>
      </c>
      <c r="Q26" t="str">
        <f t="array" ref="Q26">INDEX(Items!C$2:C$1072,MATCH($O26,Items!$A$2:$A$1072,0))</f>
        <v>Sandwich Spread</v>
      </c>
      <c r="R26" t="str">
        <f t="array" ref="R26">INDEX(Items!D$2:D$1072,MATCH($O26,Items!$A$2:$A$1072,0))</f>
        <v>220ml</v>
      </c>
      <c r="S26" s="14" t="s">
        <v>1204</v>
      </c>
    </row>
    <row r="27" spans="1:19" ht="15.75" customHeight="1" x14ac:dyDescent="0.25">
      <c r="A27">
        <f t="shared" si="0"/>
        <v>4</v>
      </c>
      <c r="B27" t="str">
        <f t="shared" si="1"/>
        <v>20231001D</v>
      </c>
      <c r="C27">
        <f t="shared" si="5"/>
        <v>1</v>
      </c>
      <c r="D27" s="4">
        <v>45200</v>
      </c>
      <c r="E27" s="3" t="s">
        <v>1179</v>
      </c>
      <c r="F27" t="str">
        <f t="array" ref="F27">INDEX(Establishment!B$2:B$1031,MATCH($E27,Establishment!$A$2:$A$1031,0))</f>
        <v>SM Grocery</v>
      </c>
      <c r="G27" t="str">
        <f t="array" ref="G27">INDEX(Establishment!C$2:C$1031,MATCH($E27,Establishment!$A$2:$A$1031,0))</f>
        <v>SM Aura Premier</v>
      </c>
      <c r="I27" s="5"/>
      <c r="J27" t="s">
        <v>20</v>
      </c>
      <c r="K27">
        <v>1</v>
      </c>
      <c r="L27" s="5">
        <v>129.5</v>
      </c>
      <c r="M27" s="5">
        <f t="shared" si="3"/>
        <v>129.5</v>
      </c>
      <c r="N27" s="5">
        <f t="shared" si="4"/>
        <v>882.75</v>
      </c>
      <c r="O27" t="s">
        <v>1206</v>
      </c>
      <c r="P27" t="str">
        <f t="array" ref="P27">INDEX(Items!B$2:B$1072,MATCH($O27,Items!$A$2:$A$1072,0))</f>
        <v>Rebisco</v>
      </c>
      <c r="Q27" t="str">
        <f t="array" ref="Q27">INDEX(Items!C$2:C$1072,MATCH($O27,Items!$A$2:$A$1072,0))</f>
        <v>Crackers</v>
      </c>
      <c r="R27" t="str">
        <f t="array" ref="R27">INDEX(Items!D$2:D$1072,MATCH($O27,Items!$A$2:$A$1072,0))</f>
        <v>33gx20s</v>
      </c>
    </row>
    <row r="28" spans="1:19" ht="15.75" customHeight="1" x14ac:dyDescent="0.25">
      <c r="A28">
        <f t="shared" si="0"/>
        <v>4</v>
      </c>
      <c r="B28" t="str">
        <f t="shared" si="1"/>
        <v>20231001D</v>
      </c>
      <c r="C28">
        <f t="shared" ref="C28:C35" si="6">IF(OR(B28="",B28&lt;&gt;B36),1,C36+1)</f>
        <v>1</v>
      </c>
      <c r="D28" s="4">
        <v>45200</v>
      </c>
      <c r="E28" s="3" t="s">
        <v>1179</v>
      </c>
      <c r="F28" t="str">
        <f t="array" ref="F28">INDEX(Establishment!B$2:B$1031,MATCH($E28,Establishment!$A$2:$A$1031,0))</f>
        <v>SM Grocery</v>
      </c>
      <c r="G28" t="str">
        <f t="array" ref="G28">INDEX(Establishment!C$2:C$1031,MATCH($E28,Establishment!$A$2:$A$1031,0))</f>
        <v>SM Aura Premier</v>
      </c>
      <c r="I28" s="5"/>
      <c r="J28" t="s">
        <v>20</v>
      </c>
      <c r="K28">
        <v>1</v>
      </c>
      <c r="L28" s="5">
        <v>19.5</v>
      </c>
      <c r="M28" s="5">
        <f t="shared" si="3"/>
        <v>19.5</v>
      </c>
      <c r="N28" s="5">
        <f t="shared" si="4"/>
        <v>902.25</v>
      </c>
      <c r="O28" t="s">
        <v>1211</v>
      </c>
      <c r="P28" t="str">
        <f t="array" ref="P28">INDEX(Items!B$2:B$1072,MATCH($O28,Items!$A$2:$A$1072,0))</f>
        <v>Osihi</v>
      </c>
      <c r="Q28" t="str">
        <f t="array" ref="Q28">INDEX(Items!C$2:C$1072,MATCH($O28,Items!$A$2:$A$1072,0))</f>
        <v>Popcorn</v>
      </c>
      <c r="R28" t="str">
        <f t="array" ref="R28">INDEX(Items!D$2:D$1072,MATCH($O28,Items!$A$2:$A$1072,0))</f>
        <v>60g</v>
      </c>
      <c r="S28" s="14" t="s">
        <v>1212</v>
      </c>
    </row>
    <row r="29" spans="1:19" ht="15.75" customHeight="1" x14ac:dyDescent="0.25">
      <c r="A29">
        <f t="shared" si="0"/>
        <v>4</v>
      </c>
      <c r="B29" t="str">
        <f t="shared" si="1"/>
        <v>20231001D</v>
      </c>
      <c r="C29">
        <f t="shared" si="6"/>
        <v>1</v>
      </c>
      <c r="D29" s="4">
        <v>45200</v>
      </c>
      <c r="E29" s="3" t="s">
        <v>1179</v>
      </c>
      <c r="F29" t="str">
        <f t="array" ref="F29">INDEX(Establishment!B$2:B$1031,MATCH($E29,Establishment!$A$2:$A$1031,0))</f>
        <v>SM Grocery</v>
      </c>
      <c r="G29" t="str">
        <f t="array" ref="G29">INDEX(Establishment!C$2:C$1031,MATCH($E29,Establishment!$A$2:$A$1031,0))</f>
        <v>SM Aura Premier</v>
      </c>
      <c r="I29" s="5"/>
      <c r="J29" t="s">
        <v>20</v>
      </c>
      <c r="K29">
        <v>1</v>
      </c>
      <c r="L29" s="5">
        <v>19.5</v>
      </c>
      <c r="M29" s="5">
        <f t="shared" si="3"/>
        <v>19.5</v>
      </c>
      <c r="N29" s="5">
        <f t="shared" si="4"/>
        <v>921.75</v>
      </c>
      <c r="O29" t="s">
        <v>1211</v>
      </c>
      <c r="P29" t="str">
        <f t="array" ref="P29">INDEX(Items!B$2:B$1072,MATCH($O29,Items!$A$2:$A$1072,0))</f>
        <v>Osihi</v>
      </c>
      <c r="Q29" t="str">
        <f t="array" ref="Q29">INDEX(Items!C$2:C$1072,MATCH($O29,Items!$A$2:$A$1072,0))</f>
        <v>Popcorn</v>
      </c>
      <c r="R29" t="str">
        <f t="array" ref="R29">INDEX(Items!D$2:D$1072,MATCH($O29,Items!$A$2:$A$1072,0))</f>
        <v>60g</v>
      </c>
      <c r="S29" s="14" t="s">
        <v>1213</v>
      </c>
    </row>
    <row r="30" spans="1:19" ht="15.75" customHeight="1" x14ac:dyDescent="0.25">
      <c r="A30">
        <f t="shared" si="0"/>
        <v>4</v>
      </c>
      <c r="B30" t="str">
        <f t="shared" si="1"/>
        <v>20231001D</v>
      </c>
      <c r="C30">
        <f t="shared" si="6"/>
        <v>1</v>
      </c>
      <c r="D30" s="4">
        <v>45200</v>
      </c>
      <c r="E30" s="3" t="s">
        <v>1179</v>
      </c>
      <c r="F30" t="str">
        <f t="array" ref="F30">INDEX(Establishment!B$2:B$1031,MATCH($E30,Establishment!$A$2:$A$1031,0))</f>
        <v>SM Grocery</v>
      </c>
      <c r="G30" t="str">
        <f t="array" ref="G30">INDEX(Establishment!C$2:C$1031,MATCH($E30,Establishment!$A$2:$A$1031,0))</f>
        <v>SM Aura Premier</v>
      </c>
      <c r="I30" s="5"/>
      <c r="J30" t="s">
        <v>20</v>
      </c>
      <c r="K30">
        <v>1</v>
      </c>
      <c r="L30" s="5">
        <v>44.5</v>
      </c>
      <c r="M30" s="5">
        <f t="shared" si="3"/>
        <v>44.5</v>
      </c>
      <c r="N30" s="5">
        <f t="shared" si="4"/>
        <v>966.25</v>
      </c>
      <c r="O30" t="s">
        <v>1215</v>
      </c>
      <c r="P30" t="str">
        <f t="array" ref="P30">INDEX(Items!B$2:B$1072,MATCH($O30,Items!$A$2:$A$1072,0))</f>
        <v>Kettle Korn</v>
      </c>
      <c r="Q30" t="str">
        <f t="array" ref="Q30">INDEX(Items!C$2:C$1072,MATCH($O30,Items!$A$2:$A$1072,0))</f>
        <v>Popcorn</v>
      </c>
      <c r="R30" t="str">
        <f t="array" ref="R30">INDEX(Items!D$2:D$1072,MATCH($O30,Items!$A$2:$A$1072,0))</f>
        <v>120g</v>
      </c>
      <c r="S30" s="14" t="s">
        <v>1216</v>
      </c>
    </row>
    <row r="31" spans="1:19" ht="15.75" customHeight="1" x14ac:dyDescent="0.25">
      <c r="A31">
        <f t="shared" si="0"/>
        <v>4</v>
      </c>
      <c r="B31" t="str">
        <f t="shared" si="1"/>
        <v>20231001D</v>
      </c>
      <c r="C31">
        <f t="shared" si="6"/>
        <v>1</v>
      </c>
      <c r="D31" s="4">
        <v>45200</v>
      </c>
      <c r="E31" s="3" t="s">
        <v>1179</v>
      </c>
      <c r="F31" t="str">
        <f t="array" ref="F31">INDEX(Establishment!B$2:B$1031,MATCH($E31,Establishment!$A$2:$A$1031,0))</f>
        <v>SM Grocery</v>
      </c>
      <c r="G31" t="str">
        <f t="array" ref="G31">INDEX(Establishment!C$2:C$1031,MATCH($E31,Establishment!$A$2:$A$1031,0))</f>
        <v>SM Aura Premier</v>
      </c>
      <c r="I31" s="5"/>
      <c r="J31" t="s">
        <v>20</v>
      </c>
      <c r="K31">
        <v>1</v>
      </c>
      <c r="L31" s="5">
        <v>79</v>
      </c>
      <c r="M31" s="5">
        <f t="shared" si="3"/>
        <v>79</v>
      </c>
      <c r="N31" s="5">
        <f t="shared" si="4"/>
        <v>1045.25</v>
      </c>
      <c r="O31" t="s">
        <v>1215</v>
      </c>
      <c r="P31" t="str">
        <f t="array" ref="P31">INDEX(Items!B$2:B$1072,MATCH($O31,Items!$A$2:$A$1072,0))</f>
        <v>Kettle Korn</v>
      </c>
      <c r="Q31" t="str">
        <f t="array" ref="Q31">INDEX(Items!C$2:C$1072,MATCH($O31,Items!$A$2:$A$1072,0))</f>
        <v>Popcorn</v>
      </c>
      <c r="R31" t="str">
        <f t="array" ref="R31">INDEX(Items!D$2:D$1072,MATCH($O31,Items!$A$2:$A$1072,0))</f>
        <v>120g</v>
      </c>
      <c r="S31" s="14" t="s">
        <v>1217</v>
      </c>
    </row>
    <row r="32" spans="1:19" ht="15.75" customHeight="1" x14ac:dyDescent="0.25">
      <c r="A32">
        <f t="shared" si="0"/>
        <v>4</v>
      </c>
      <c r="B32" t="str">
        <f t="shared" si="1"/>
        <v>20231001D</v>
      </c>
      <c r="C32">
        <f t="shared" si="6"/>
        <v>1</v>
      </c>
      <c r="D32" s="4">
        <v>45200</v>
      </c>
      <c r="E32" s="3" t="s">
        <v>1179</v>
      </c>
      <c r="F32" t="str">
        <f t="array" ref="F32">INDEX(Establishment!B$2:B$1031,MATCH($E32,Establishment!$A$2:$A$1031,0))</f>
        <v>SM Grocery</v>
      </c>
      <c r="G32" t="str">
        <f t="array" ref="G32">INDEX(Establishment!C$2:C$1031,MATCH($E32,Establishment!$A$2:$A$1031,0))</f>
        <v>SM Aura Premier</v>
      </c>
      <c r="I32" s="5"/>
      <c r="J32" t="s">
        <v>20</v>
      </c>
      <c r="K32">
        <v>1</v>
      </c>
      <c r="L32" s="5">
        <v>64</v>
      </c>
      <c r="M32" s="5">
        <f t="shared" si="3"/>
        <v>64</v>
      </c>
      <c r="N32" s="5">
        <f t="shared" si="4"/>
        <v>1109.25</v>
      </c>
      <c r="O32" t="s">
        <v>1220</v>
      </c>
      <c r="P32" s="14" t="s">
        <v>1221</v>
      </c>
      <c r="Q32" t="str">
        <f t="array" ref="Q32">INDEX(Items!C$2:C$1072,MATCH($O32,Items!$A$2:$A$1072,0))</f>
        <v xml:space="preserve">Wheat Bread </v>
      </c>
      <c r="R32" t="str">
        <f t="array" ref="R32">INDEX(Items!D$2:D$1072,MATCH($O32,Items!$A$2:$A$1072,0))</f>
        <v>400g</v>
      </c>
    </row>
    <row r="33" spans="1:19" ht="15.75" customHeight="1" x14ac:dyDescent="0.25">
      <c r="A33">
        <f t="shared" si="0"/>
        <v>4</v>
      </c>
      <c r="B33" t="str">
        <f t="shared" si="1"/>
        <v>20231001D</v>
      </c>
      <c r="C33">
        <f t="shared" si="6"/>
        <v>1</v>
      </c>
      <c r="D33" s="4">
        <v>45200</v>
      </c>
      <c r="E33" s="3" t="s">
        <v>1179</v>
      </c>
      <c r="F33" t="str">
        <f t="array" ref="F33">INDEX(Establishment!B$2:B$1031,MATCH($E33,Establishment!$A$2:$A$1031,0))</f>
        <v>SM Grocery</v>
      </c>
      <c r="G33" t="str">
        <f t="array" ref="G33">INDEX(Establishment!C$2:C$1031,MATCH($E33,Establishment!$A$2:$A$1031,0))</f>
        <v>SM Aura Premier</v>
      </c>
      <c r="I33" s="5"/>
      <c r="J33" t="s">
        <v>20</v>
      </c>
      <c r="K33">
        <v>1</v>
      </c>
      <c r="L33" s="5">
        <v>69.5</v>
      </c>
      <c r="M33" s="5">
        <f t="shared" si="3"/>
        <v>69.5</v>
      </c>
      <c r="N33" s="5">
        <f t="shared" si="4"/>
        <v>1178.75</v>
      </c>
      <c r="O33" t="s">
        <v>1220</v>
      </c>
      <c r="P33" s="14" t="s">
        <v>1222</v>
      </c>
      <c r="Q33" t="str">
        <f t="array" ref="Q33">INDEX(Items!C$2:C$1072,MATCH($O33,Items!$A$2:$A$1072,0))</f>
        <v xml:space="preserve">Wheat Bread </v>
      </c>
      <c r="R33" t="str">
        <f t="array" ref="R33">INDEX(Items!D$2:D$1072,MATCH($O33,Items!$A$2:$A$1072,0))</f>
        <v>400g</v>
      </c>
    </row>
    <row r="34" spans="1:19" ht="15.75" customHeight="1" x14ac:dyDescent="0.25">
      <c r="A34">
        <f t="shared" si="0"/>
        <v>4</v>
      </c>
      <c r="B34" t="str">
        <f t="shared" si="1"/>
        <v>20231001D</v>
      </c>
      <c r="C34">
        <f t="shared" si="6"/>
        <v>1</v>
      </c>
      <c r="D34" s="4">
        <v>45200</v>
      </c>
      <c r="E34" s="3" t="s">
        <v>1179</v>
      </c>
      <c r="F34" t="str">
        <f t="array" ref="F34">INDEX(Establishment!B$2:B$1031,MATCH($E34,Establishment!$A$2:$A$1031,0))</f>
        <v>SM Grocery</v>
      </c>
      <c r="G34" t="str">
        <f t="array" ref="G34">INDEX(Establishment!C$2:C$1031,MATCH($E34,Establishment!$A$2:$A$1031,0))</f>
        <v>SM Aura Premier</v>
      </c>
      <c r="I34" s="5"/>
      <c r="J34" t="s">
        <v>20</v>
      </c>
      <c r="K34">
        <v>1</v>
      </c>
      <c r="L34" s="5">
        <v>88</v>
      </c>
      <c r="M34" s="5">
        <f t="shared" si="3"/>
        <v>88</v>
      </c>
      <c r="N34" s="5">
        <f t="shared" si="4"/>
        <v>1266.75</v>
      </c>
      <c r="O34" t="s">
        <v>118</v>
      </c>
      <c r="P34" s="14" t="s">
        <v>1223</v>
      </c>
      <c r="Q34" s="14" t="s">
        <v>1224</v>
      </c>
      <c r="R34" t="str">
        <f t="array" ref="R34">INDEX(Items!D$2:D$1072,MATCH($O34,Items!$A$2:$A$1072,0))</f>
        <v xml:space="preserve"> </v>
      </c>
    </row>
    <row r="35" spans="1:19" ht="15.75" customHeight="1" x14ac:dyDescent="0.25">
      <c r="A35">
        <f t="shared" ref="A35:A38" si="7">IF(OR(D35&lt;&gt;D34,D35=""),1,IF(NOT(AND(E35=E34,F35=F34,G35=G34)),A34+1,IF(OR(H35="",AND(H35&lt;&gt;"",H35&lt;&gt;H34,H34&lt;&gt;"")),A34,A34+1)))</f>
        <v>5</v>
      </c>
      <c r="B35" t="str">
        <f t="shared" ref="B35:B38" si="8">IF(D35&lt;&gt;"",TEXT(D35,"YYYYMMDD")&amp;CHAR(64+A35),"")</f>
        <v>20231001E</v>
      </c>
      <c r="C35">
        <f t="shared" si="6"/>
        <v>1</v>
      </c>
      <c r="D35" s="4">
        <v>45200</v>
      </c>
      <c r="E35" s="6" t="s">
        <v>1455</v>
      </c>
      <c r="F35" t="s">
        <v>1454</v>
      </c>
      <c r="G35" s="7" t="s">
        <v>369</v>
      </c>
      <c r="H35" t="s">
        <v>2</v>
      </c>
      <c r="I35" s="5">
        <v>12</v>
      </c>
      <c r="J35" t="s">
        <v>149</v>
      </c>
      <c r="K35">
        <v>1</v>
      </c>
      <c r="L35" s="5">
        <v>12</v>
      </c>
      <c r="M35" s="5">
        <f t="shared" ref="M35:M38" si="9">K35*L35</f>
        <v>12</v>
      </c>
      <c r="N35" s="5">
        <f t="shared" ref="N35:N38" si="10">IF(B35=B34,N34+M35,M35)</f>
        <v>12</v>
      </c>
      <c r="O35" t="s">
        <v>118</v>
      </c>
      <c r="P35" t="str">
        <f t="array" ref="P35">INDEX(Items!B$2:B$1072,MATCH($O35,Items!$A$2:$A$1072,0))</f>
        <v xml:space="preserve"> </v>
      </c>
      <c r="Q35" t="s">
        <v>150</v>
      </c>
      <c r="R35" s="7" t="s">
        <v>347</v>
      </c>
      <c r="S35" s="7" t="s">
        <v>348</v>
      </c>
    </row>
    <row r="36" spans="1:19" ht="15.75" customHeight="1" x14ac:dyDescent="0.25">
      <c r="A36">
        <f t="shared" si="7"/>
        <v>1</v>
      </c>
      <c r="B36" t="str">
        <f t="shared" si="8"/>
        <v>20231002A</v>
      </c>
      <c r="C36">
        <f t="shared" ref="C36:C38" si="11">IF(OR(B36="",B36&lt;&gt;B44),1,C44+1)</f>
        <v>1</v>
      </c>
      <c r="D36" s="4">
        <v>45201</v>
      </c>
      <c r="E36" s="6" t="s">
        <v>30</v>
      </c>
      <c r="F36" t="s">
        <v>144</v>
      </c>
      <c r="G36" t="s">
        <v>145</v>
      </c>
      <c r="I36" s="5"/>
      <c r="J36" t="s">
        <v>133</v>
      </c>
      <c r="K36">
        <v>1</v>
      </c>
      <c r="L36" s="5">
        <v>75</v>
      </c>
      <c r="M36" s="5">
        <f t="shared" si="9"/>
        <v>75</v>
      </c>
      <c r="N36" s="5">
        <f t="shared" si="10"/>
        <v>75</v>
      </c>
      <c r="O36" t="s">
        <v>20</v>
      </c>
      <c r="P36" t="str">
        <f t="array" ref="P36">INDEX(Items!B$2:B$1072,MATCH($O36,Items!$A$2:$A$1072,0))</f>
        <v xml:space="preserve"> </v>
      </c>
      <c r="Q36" t="s">
        <v>146</v>
      </c>
      <c r="R36" s="14" t="s">
        <v>1226</v>
      </c>
    </row>
    <row r="37" spans="1:19" ht="15.75" customHeight="1" x14ac:dyDescent="0.25">
      <c r="A37">
        <f t="shared" si="7"/>
        <v>2</v>
      </c>
      <c r="B37" t="str">
        <f t="shared" si="8"/>
        <v>20231002B</v>
      </c>
      <c r="C37">
        <f t="shared" si="11"/>
        <v>1</v>
      </c>
      <c r="D37" s="4">
        <v>45201</v>
      </c>
      <c r="E37" s="6" t="s">
        <v>1455</v>
      </c>
      <c r="F37" t="s">
        <v>1454</v>
      </c>
      <c r="G37" t="s">
        <v>148</v>
      </c>
      <c r="H37" t="s">
        <v>2</v>
      </c>
      <c r="I37" s="5">
        <v>12</v>
      </c>
      <c r="J37" t="s">
        <v>149</v>
      </c>
      <c r="K37">
        <v>1</v>
      </c>
      <c r="L37" s="5">
        <v>12</v>
      </c>
      <c r="M37" s="5">
        <f t="shared" si="9"/>
        <v>12</v>
      </c>
      <c r="N37" s="5">
        <f t="shared" si="10"/>
        <v>12</v>
      </c>
      <c r="O37" t="s">
        <v>118</v>
      </c>
      <c r="P37" t="str">
        <f t="array" ref="P37">INDEX(Items!B$2:B$1072,MATCH($O37,Items!$A$2:$A$1072,0))</f>
        <v xml:space="preserve"> </v>
      </c>
      <c r="Q37" t="s">
        <v>150</v>
      </c>
      <c r="R37" t="s">
        <v>151</v>
      </c>
    </row>
    <row r="38" spans="1:19" ht="15.75" customHeight="1" x14ac:dyDescent="0.25">
      <c r="A38">
        <f t="shared" si="7"/>
        <v>3</v>
      </c>
      <c r="B38" t="str">
        <f t="shared" si="8"/>
        <v>20231002C</v>
      </c>
      <c r="C38">
        <f t="shared" si="11"/>
        <v>1</v>
      </c>
      <c r="D38" s="4">
        <v>45201</v>
      </c>
      <c r="E38" s="6" t="s">
        <v>30</v>
      </c>
      <c r="F38" s="7" t="s">
        <v>344</v>
      </c>
      <c r="G38" s="7" t="s">
        <v>339</v>
      </c>
      <c r="H38" t="s">
        <v>2</v>
      </c>
      <c r="I38" s="5">
        <v>80</v>
      </c>
      <c r="J38" t="s">
        <v>133</v>
      </c>
      <c r="K38">
        <v>1</v>
      </c>
      <c r="L38" s="5">
        <v>49</v>
      </c>
      <c r="M38" s="5">
        <f t="shared" si="9"/>
        <v>49</v>
      </c>
      <c r="N38" s="5">
        <f t="shared" si="10"/>
        <v>49</v>
      </c>
      <c r="O38" t="s">
        <v>118</v>
      </c>
      <c r="Q38" t="s">
        <v>146</v>
      </c>
      <c r="R38" s="14" t="s">
        <v>1225</v>
      </c>
    </row>
    <row r="39" spans="1:19" ht="15.75" customHeight="1" x14ac:dyDescent="0.25">
      <c r="A39">
        <f t="shared" si="0"/>
        <v>4</v>
      </c>
      <c r="B39" t="str">
        <f t="shared" si="1"/>
        <v>20231002D</v>
      </c>
      <c r="C39">
        <f t="shared" si="5"/>
        <v>1</v>
      </c>
      <c r="D39" s="4">
        <v>45201</v>
      </c>
      <c r="E39" s="3" t="s">
        <v>110</v>
      </c>
      <c r="F39" t="str">
        <f t="array" ref="F39">INDEX(Establishment!B$2:B$1031,MATCH($E39,Establishment!$A$2:$A$1031,0))</f>
        <v>7-Eleven</v>
      </c>
      <c r="G39" s="7" t="s">
        <v>339</v>
      </c>
      <c r="H39" t="s">
        <v>2</v>
      </c>
      <c r="I39" s="5">
        <v>61</v>
      </c>
      <c r="J39" t="s">
        <v>166</v>
      </c>
      <c r="K39">
        <v>1</v>
      </c>
      <c r="L39" s="5">
        <v>13</v>
      </c>
      <c r="M39" s="5">
        <f t="shared" si="3"/>
        <v>13</v>
      </c>
      <c r="N39" s="5">
        <f t="shared" si="4"/>
        <v>13</v>
      </c>
      <c r="O39" t="s">
        <v>20</v>
      </c>
      <c r="P39" s="14" t="s">
        <v>951</v>
      </c>
      <c r="Q39" s="14" t="s">
        <v>1228</v>
      </c>
      <c r="R39" t="str">
        <f t="array" ref="R39">INDEX(Items!D$2:D$1072,MATCH($O39,Items!$A$2:$A$1072,0))</f>
        <v xml:space="preserve"> </v>
      </c>
    </row>
    <row r="40" spans="1:19" ht="15.75" customHeight="1" x14ac:dyDescent="0.25">
      <c r="A40">
        <f t="shared" si="0"/>
        <v>4</v>
      </c>
      <c r="B40" t="str">
        <f t="shared" si="1"/>
        <v>20231002D</v>
      </c>
      <c r="C40">
        <f t="shared" si="5"/>
        <v>1</v>
      </c>
      <c r="D40" s="4">
        <v>45201</v>
      </c>
      <c r="E40" s="3" t="s">
        <v>110</v>
      </c>
      <c r="F40" t="str">
        <f t="array" ref="F40">INDEX(Establishment!B$2:B$1031,MATCH($E40,Establishment!$A$2:$A$1031,0))</f>
        <v>7-Eleven</v>
      </c>
      <c r="G40" s="7" t="s">
        <v>339</v>
      </c>
      <c r="I40" s="5"/>
      <c r="J40" t="s">
        <v>166</v>
      </c>
      <c r="K40">
        <v>1</v>
      </c>
      <c r="L40" s="5">
        <v>13</v>
      </c>
      <c r="M40" s="5">
        <f t="shared" si="3"/>
        <v>13</v>
      </c>
      <c r="N40" s="5">
        <f t="shared" si="4"/>
        <v>26</v>
      </c>
      <c r="O40" t="s">
        <v>20</v>
      </c>
      <c r="P40" s="14" t="s">
        <v>951</v>
      </c>
      <c r="Q40" s="14" t="s">
        <v>1227</v>
      </c>
      <c r="R40" t="str">
        <f t="array" ref="R40">INDEX(Items!D$2:D$1072,MATCH($O40,Items!$A$2:$A$1072,0))</f>
        <v xml:space="preserve"> </v>
      </c>
    </row>
    <row r="41" spans="1:19" ht="15.75" customHeight="1" x14ac:dyDescent="0.25">
      <c r="A41">
        <f t="shared" si="0"/>
        <v>4</v>
      </c>
      <c r="B41" t="str">
        <f t="shared" si="1"/>
        <v>20231002D</v>
      </c>
      <c r="C41">
        <f t="shared" si="5"/>
        <v>1</v>
      </c>
      <c r="D41" s="4">
        <v>45201</v>
      </c>
      <c r="E41" s="3" t="s">
        <v>110</v>
      </c>
      <c r="F41" t="str">
        <f t="array" ref="F41">INDEX(Establishment!B$2:B$1031,MATCH($E41,Establishment!$A$2:$A$1031,0))</f>
        <v>7-Eleven</v>
      </c>
      <c r="G41" s="7" t="s">
        <v>339</v>
      </c>
      <c r="I41" s="5"/>
      <c r="J41" t="s">
        <v>166</v>
      </c>
      <c r="K41">
        <v>1</v>
      </c>
      <c r="L41" s="5">
        <v>17</v>
      </c>
      <c r="M41" s="5">
        <f t="shared" si="3"/>
        <v>17</v>
      </c>
      <c r="N41" s="5">
        <f t="shared" si="4"/>
        <v>43</v>
      </c>
      <c r="O41" t="s">
        <v>20</v>
      </c>
      <c r="P41" s="14" t="s">
        <v>1230</v>
      </c>
      <c r="Q41" s="14" t="s">
        <v>1229</v>
      </c>
      <c r="R41" t="str">
        <f t="array" ref="R41">INDEX(Items!D$2:D$1072,MATCH($O41,Items!$A$2:$A$1072,0))</f>
        <v xml:space="preserve"> </v>
      </c>
    </row>
    <row r="42" spans="1:19" ht="15.75" customHeight="1" x14ac:dyDescent="0.25">
      <c r="A42">
        <f t="shared" si="0"/>
        <v>4</v>
      </c>
      <c r="B42" t="str">
        <f t="shared" si="1"/>
        <v>20231002D</v>
      </c>
      <c r="C42">
        <f t="shared" si="5"/>
        <v>1</v>
      </c>
      <c r="D42" s="4">
        <v>45201</v>
      </c>
      <c r="E42" s="3" t="s">
        <v>110</v>
      </c>
      <c r="F42" t="str">
        <f t="array" ref="F42">INDEX(Establishment!B$2:B$1031,MATCH($E42,Establishment!$A$2:$A$1031,0))</f>
        <v>7-Eleven</v>
      </c>
      <c r="G42" s="7" t="s">
        <v>339</v>
      </c>
      <c r="I42" s="5"/>
      <c r="J42" t="s">
        <v>356</v>
      </c>
      <c r="K42">
        <v>1</v>
      </c>
      <c r="L42" s="5">
        <v>18</v>
      </c>
      <c r="M42" s="5">
        <f t="shared" si="3"/>
        <v>18</v>
      </c>
      <c r="N42" s="5">
        <f t="shared" si="4"/>
        <v>61</v>
      </c>
      <c r="O42" t="s">
        <v>20</v>
      </c>
      <c r="P42" t="s">
        <v>1231</v>
      </c>
      <c r="Q42" t="s">
        <v>1232</v>
      </c>
      <c r="R42" t="s">
        <v>1233</v>
      </c>
    </row>
    <row r="43" spans="1:19" ht="15.75" customHeight="1" x14ac:dyDescent="0.25">
      <c r="A43">
        <f t="shared" si="0"/>
        <v>5</v>
      </c>
      <c r="B43" t="str">
        <f t="shared" si="1"/>
        <v>20231002E</v>
      </c>
      <c r="C43">
        <f t="shared" si="5"/>
        <v>1</v>
      </c>
      <c r="D43" s="4">
        <v>45201</v>
      </c>
      <c r="E43" s="3" t="s">
        <v>353</v>
      </c>
      <c r="F43" t="str">
        <f t="array" ref="F43">INDEX(Establishment!B$2:B$1031,MATCH($E43,Establishment!$A$2:$A$1031,0))</f>
        <v>Lazada</v>
      </c>
      <c r="G43" s="3" t="s">
        <v>1234</v>
      </c>
      <c r="H43" t="s">
        <v>2</v>
      </c>
      <c r="I43" s="5">
        <v>281</v>
      </c>
      <c r="J43" t="s">
        <v>86</v>
      </c>
      <c r="K43">
        <v>2</v>
      </c>
      <c r="L43" s="5">
        <v>86</v>
      </c>
      <c r="M43" s="5">
        <f t="shared" si="3"/>
        <v>172</v>
      </c>
      <c r="N43" s="5">
        <f t="shared" si="4"/>
        <v>172</v>
      </c>
      <c r="O43" t="s">
        <v>20</v>
      </c>
      <c r="P43" t="s">
        <v>1238</v>
      </c>
      <c r="Q43" t="s">
        <v>1235</v>
      </c>
      <c r="R43" t="s">
        <v>1237</v>
      </c>
    </row>
    <row r="44" spans="1:19" ht="15.75" customHeight="1" x14ac:dyDescent="0.25">
      <c r="A44">
        <f t="shared" si="0"/>
        <v>5</v>
      </c>
      <c r="B44" t="str">
        <f t="shared" si="1"/>
        <v>20231002E</v>
      </c>
      <c r="C44">
        <f t="shared" si="5"/>
        <v>1</v>
      </c>
      <c r="D44" s="4">
        <v>45201</v>
      </c>
      <c r="E44" s="3" t="s">
        <v>353</v>
      </c>
      <c r="F44" t="str">
        <f t="array" ref="F44">INDEX(Establishment!B$2:B$1031,MATCH($E44,Establishment!$A$2:$A$1031,0))</f>
        <v>Lazada</v>
      </c>
      <c r="G44" s="3" t="s">
        <v>1234</v>
      </c>
      <c r="I44" s="5"/>
      <c r="J44" t="s">
        <v>86</v>
      </c>
      <c r="K44">
        <v>1</v>
      </c>
      <c r="L44" s="5">
        <v>69</v>
      </c>
      <c r="M44" s="5">
        <f t="shared" si="3"/>
        <v>69</v>
      </c>
      <c r="N44" s="5">
        <f t="shared" si="4"/>
        <v>241</v>
      </c>
      <c r="O44" t="s">
        <v>20</v>
      </c>
      <c r="P44" t="s">
        <v>1238</v>
      </c>
      <c r="Q44" t="s">
        <v>1235</v>
      </c>
      <c r="R44" t="s">
        <v>1236</v>
      </c>
    </row>
    <row r="45" spans="1:19" ht="15.75" customHeight="1" x14ac:dyDescent="0.25">
      <c r="A45">
        <f t="shared" si="0"/>
        <v>5</v>
      </c>
      <c r="B45" t="str">
        <f t="shared" si="1"/>
        <v>20231002E</v>
      </c>
      <c r="C45">
        <f t="shared" si="5"/>
        <v>1</v>
      </c>
      <c r="D45" s="4">
        <v>45201</v>
      </c>
      <c r="E45" s="3" t="s">
        <v>353</v>
      </c>
      <c r="F45" t="str">
        <f t="array" ref="F45">INDEX(Establishment!B$2:B$1031,MATCH($E45,Establishment!$A$2:$A$1031,0))</f>
        <v>Lazada</v>
      </c>
      <c r="G45" s="3" t="s">
        <v>1234</v>
      </c>
      <c r="I45" s="5"/>
      <c r="J45" t="s">
        <v>1254</v>
      </c>
      <c r="K45">
        <v>1</v>
      </c>
      <c r="L45" s="5">
        <v>40</v>
      </c>
      <c r="M45" s="5">
        <f t="shared" si="3"/>
        <v>40</v>
      </c>
      <c r="N45" s="5">
        <f t="shared" si="4"/>
        <v>281</v>
      </c>
      <c r="O45" t="s">
        <v>1244</v>
      </c>
      <c r="P45">
        <f t="array" ref="P45">INDEX(Items!B$2:B$1072,MATCH($O45,Items!$A$2:$A$1072,0))</f>
        <v>0</v>
      </c>
      <c r="Q45" t="str">
        <f t="array" ref="Q45">INDEX(Items!C$2:C$1072,MATCH($O45,Items!$A$2:$A$1072,0))</f>
        <v>Service Fee</v>
      </c>
      <c r="R45" t="str">
        <f t="array" ref="R45">INDEX(Items!D$2:D$1072,MATCH($O45,Items!$A$2:$A$1072,0))</f>
        <v>Shipment</v>
      </c>
    </row>
    <row r="46" spans="1:19" ht="15.75" customHeight="1" x14ac:dyDescent="0.25">
      <c r="A46">
        <f t="shared" si="0"/>
        <v>6</v>
      </c>
      <c r="B46" t="str">
        <f t="shared" si="1"/>
        <v>20231002F</v>
      </c>
      <c r="C46">
        <f t="shared" si="5"/>
        <v>1</v>
      </c>
      <c r="D46" s="4">
        <v>45201</v>
      </c>
      <c r="E46" s="3" t="s">
        <v>353</v>
      </c>
      <c r="F46" t="str">
        <f t="array" ref="F46">INDEX(Establishment!B$2:B$1031,MATCH($E46,Establishment!$A$2:$A$1031,0))</f>
        <v>Lazada</v>
      </c>
      <c r="G46" t="s">
        <v>1239</v>
      </c>
      <c r="H46" t="s">
        <v>2</v>
      </c>
      <c r="I46" s="5">
        <v>250</v>
      </c>
      <c r="J46" t="s">
        <v>230</v>
      </c>
      <c r="K46">
        <v>1</v>
      </c>
      <c r="L46" s="5">
        <v>119</v>
      </c>
      <c r="M46" s="5">
        <f t="shared" si="3"/>
        <v>119</v>
      </c>
      <c r="N46" s="5">
        <f t="shared" si="4"/>
        <v>119</v>
      </c>
      <c r="O46" t="s">
        <v>20</v>
      </c>
      <c r="P46" t="str">
        <f t="array" ref="P46">INDEX(Items!B$2:B$1072,MATCH($O46,Items!$A$2:$A$1072,0))</f>
        <v xml:space="preserve"> </v>
      </c>
      <c r="Q46" t="s">
        <v>1240</v>
      </c>
      <c r="R46" t="s">
        <v>1241</v>
      </c>
    </row>
    <row r="47" spans="1:19" ht="15.75" customHeight="1" x14ac:dyDescent="0.25">
      <c r="A47">
        <f t="shared" si="0"/>
        <v>6</v>
      </c>
      <c r="B47" t="str">
        <f t="shared" si="1"/>
        <v>20231002F</v>
      </c>
      <c r="C47">
        <f t="shared" si="5"/>
        <v>1</v>
      </c>
      <c r="D47" s="4">
        <v>45201</v>
      </c>
      <c r="E47" s="3" t="s">
        <v>353</v>
      </c>
      <c r="F47" t="str">
        <f t="array" ref="F47">INDEX(Establishment!B$2:B$1031,MATCH($E47,Establishment!$A$2:$A$1031,0))</f>
        <v>Lazada</v>
      </c>
      <c r="G47" t="s">
        <v>1239</v>
      </c>
      <c r="I47" s="5"/>
      <c r="J47" t="s">
        <v>230</v>
      </c>
      <c r="K47">
        <v>1</v>
      </c>
      <c r="L47" s="5">
        <v>84</v>
      </c>
      <c r="M47" s="5">
        <f t="shared" si="3"/>
        <v>84</v>
      </c>
      <c r="N47" s="5">
        <f t="shared" si="4"/>
        <v>203</v>
      </c>
      <c r="O47" t="s">
        <v>20</v>
      </c>
      <c r="P47" t="str">
        <f t="array" ref="P47">INDEX(Items!B$2:B$1072,MATCH($O47,Items!$A$2:$A$1072,0))</f>
        <v xml:space="preserve"> </v>
      </c>
      <c r="Q47" t="s">
        <v>1240</v>
      </c>
      <c r="R47" t="s">
        <v>1242</v>
      </c>
    </row>
    <row r="48" spans="1:19" ht="15.75" customHeight="1" x14ac:dyDescent="0.25">
      <c r="A48">
        <f t="shared" si="0"/>
        <v>6</v>
      </c>
      <c r="B48" t="str">
        <f t="shared" si="1"/>
        <v>20231002F</v>
      </c>
      <c r="C48">
        <f t="shared" si="5"/>
        <v>1</v>
      </c>
      <c r="D48" s="4">
        <v>45201</v>
      </c>
      <c r="E48" s="3" t="s">
        <v>353</v>
      </c>
      <c r="F48" t="str">
        <f t="array" ref="F48">INDEX(Establishment!B$2:B$1031,MATCH($E48,Establishment!$A$2:$A$1031,0))</f>
        <v>Lazada</v>
      </c>
      <c r="G48" t="s">
        <v>1239</v>
      </c>
      <c r="I48" s="5"/>
      <c r="J48" t="s">
        <v>1254</v>
      </c>
      <c r="K48">
        <v>1</v>
      </c>
      <c r="L48" s="5">
        <v>47.5</v>
      </c>
      <c r="M48" s="5">
        <f t="shared" si="3"/>
        <v>47.5</v>
      </c>
      <c r="N48" s="5">
        <f t="shared" si="4"/>
        <v>250.5</v>
      </c>
      <c r="O48" t="s">
        <v>1244</v>
      </c>
      <c r="P48">
        <f t="array" ref="P48">INDEX(Items!B$2:B$1072,MATCH($O48,Items!$A$2:$A$1072,0))</f>
        <v>0</v>
      </c>
      <c r="Q48" t="str">
        <f t="array" ref="Q48">INDEX(Items!C$2:C$1072,MATCH($O48,Items!$A$2:$A$1072,0))</f>
        <v>Service Fee</v>
      </c>
      <c r="R48" t="str">
        <f t="array" ref="R48">INDEX(Items!D$2:D$1072,MATCH($O48,Items!$A$2:$A$1072,0))</f>
        <v>Shipment</v>
      </c>
    </row>
    <row r="49" spans="1:19" ht="15.75" customHeight="1" x14ac:dyDescent="0.25">
      <c r="A49">
        <f t="shared" si="0"/>
        <v>7</v>
      </c>
      <c r="B49" t="str">
        <f t="shared" si="1"/>
        <v>20231002G</v>
      </c>
      <c r="C49">
        <f t="shared" si="5"/>
        <v>1</v>
      </c>
      <c r="D49" s="4">
        <v>45201</v>
      </c>
      <c r="E49" s="3" t="s">
        <v>110</v>
      </c>
      <c r="F49" t="str">
        <f t="array" ref="F49">INDEX(Establishment!B$2:B$1031,MATCH($E49,Establishment!$A$2:$A$1031,0))</f>
        <v>7-Eleven</v>
      </c>
      <c r="G49" s="7" t="s">
        <v>339</v>
      </c>
      <c r="H49" t="s">
        <v>2</v>
      </c>
      <c r="I49" s="5">
        <v>65</v>
      </c>
      <c r="J49" t="s">
        <v>133</v>
      </c>
      <c r="K49">
        <v>1</v>
      </c>
      <c r="L49" s="5">
        <v>65</v>
      </c>
      <c r="M49" s="5">
        <f t="shared" si="3"/>
        <v>65</v>
      </c>
      <c r="N49" s="5">
        <f t="shared" si="4"/>
        <v>65</v>
      </c>
      <c r="O49" t="s">
        <v>20</v>
      </c>
      <c r="P49" s="14" t="s">
        <v>1247</v>
      </c>
      <c r="Q49" s="14" t="s">
        <v>1245</v>
      </c>
      <c r="R49" s="14" t="s">
        <v>1246</v>
      </c>
    </row>
    <row r="50" spans="1:19" ht="15.75" customHeight="1" x14ac:dyDescent="0.25">
      <c r="A50">
        <f t="shared" si="0"/>
        <v>8</v>
      </c>
      <c r="B50" t="str">
        <f t="shared" si="1"/>
        <v>20231002H</v>
      </c>
      <c r="C50">
        <f t="shared" si="5"/>
        <v>1</v>
      </c>
      <c r="D50" s="4">
        <v>45201</v>
      </c>
      <c r="E50" s="3" t="s">
        <v>30</v>
      </c>
      <c r="F50" s="7" t="s">
        <v>48</v>
      </c>
      <c r="G50" s="7" t="s">
        <v>132</v>
      </c>
      <c r="H50" t="s">
        <v>2</v>
      </c>
      <c r="I50" s="5">
        <v>65</v>
      </c>
      <c r="J50" t="s">
        <v>133</v>
      </c>
      <c r="K50">
        <v>1</v>
      </c>
      <c r="L50" s="5">
        <v>55</v>
      </c>
      <c r="M50" s="5">
        <f t="shared" si="3"/>
        <v>55</v>
      </c>
      <c r="N50" s="5">
        <f t="shared" si="4"/>
        <v>55</v>
      </c>
      <c r="O50" t="s">
        <v>20</v>
      </c>
      <c r="P50" t="str">
        <f t="array" ref="P50">INDEX(Items!B$2:B$1072,MATCH($O50,Items!$A$2:$A$1072,0))</f>
        <v xml:space="preserve"> </v>
      </c>
      <c r="Q50" s="14" t="s">
        <v>134</v>
      </c>
      <c r="R50" s="14" t="s">
        <v>1249</v>
      </c>
    </row>
    <row r="51" spans="1:19" ht="15.75" customHeight="1" x14ac:dyDescent="0.25">
      <c r="A51">
        <f t="shared" si="0"/>
        <v>8</v>
      </c>
      <c r="B51" t="str">
        <f t="shared" si="1"/>
        <v>20231002H</v>
      </c>
      <c r="C51">
        <f t="shared" si="5"/>
        <v>1</v>
      </c>
      <c r="D51" s="4">
        <v>45201</v>
      </c>
      <c r="E51" s="3" t="s">
        <v>30</v>
      </c>
      <c r="F51" s="7" t="s">
        <v>48</v>
      </c>
      <c r="G51" s="7" t="s">
        <v>132</v>
      </c>
      <c r="I51" s="5"/>
      <c r="J51" t="s">
        <v>133</v>
      </c>
      <c r="K51">
        <v>1</v>
      </c>
      <c r="L51" s="5">
        <v>10</v>
      </c>
      <c r="M51" s="5">
        <f t="shared" si="3"/>
        <v>10</v>
      </c>
      <c r="N51" s="5">
        <f t="shared" si="4"/>
        <v>65</v>
      </c>
      <c r="O51" t="s">
        <v>20</v>
      </c>
      <c r="P51" t="str">
        <f t="array" ref="P51">INDEX(Items!B$2:B$1072,MATCH($O51,Items!$A$2:$A$1072,0))</f>
        <v xml:space="preserve"> </v>
      </c>
      <c r="Q51" s="14" t="s">
        <v>136</v>
      </c>
      <c r="R51" t="str">
        <f t="array" ref="R51">INDEX(Items!D$2:D$1072,MATCH($O51,Items!$A$2:$A$1072,0))</f>
        <v xml:space="preserve"> </v>
      </c>
    </row>
    <row r="52" spans="1:19" ht="15.75" customHeight="1" x14ac:dyDescent="0.25">
      <c r="A52">
        <f t="shared" si="0"/>
        <v>9</v>
      </c>
      <c r="B52" t="str">
        <f t="shared" si="1"/>
        <v>20231002I</v>
      </c>
      <c r="C52">
        <f t="shared" si="5"/>
        <v>1</v>
      </c>
      <c r="D52" s="4">
        <v>45201</v>
      </c>
      <c r="E52" s="3" t="s">
        <v>30</v>
      </c>
      <c r="F52" s="7" t="s">
        <v>48</v>
      </c>
      <c r="G52" s="7" t="s">
        <v>132</v>
      </c>
      <c r="H52" t="s">
        <v>2</v>
      </c>
      <c r="I52" s="5">
        <v>65</v>
      </c>
      <c r="J52" t="s">
        <v>133</v>
      </c>
      <c r="K52">
        <v>1</v>
      </c>
      <c r="L52" s="5">
        <v>55</v>
      </c>
      <c r="M52" s="5">
        <f t="shared" si="3"/>
        <v>55</v>
      </c>
      <c r="N52" s="5">
        <f t="shared" si="4"/>
        <v>55</v>
      </c>
      <c r="O52" t="s">
        <v>20</v>
      </c>
      <c r="P52" t="str">
        <f t="array" ref="P52">INDEX(Items!B$2:B$1072,MATCH($O52,Items!$A$2:$A$1072,0))</f>
        <v xml:space="preserve"> </v>
      </c>
      <c r="Q52" s="14" t="s">
        <v>134</v>
      </c>
      <c r="R52" s="14" t="s">
        <v>1248</v>
      </c>
    </row>
    <row r="53" spans="1:19" ht="15.75" customHeight="1" x14ac:dyDescent="0.25">
      <c r="A53">
        <f t="shared" si="0"/>
        <v>9</v>
      </c>
      <c r="B53" t="str">
        <f t="shared" si="1"/>
        <v>20231002I</v>
      </c>
      <c r="C53">
        <f t="shared" si="5"/>
        <v>1</v>
      </c>
      <c r="D53" s="4">
        <v>45201</v>
      </c>
      <c r="E53" s="3" t="s">
        <v>30</v>
      </c>
      <c r="F53" s="7" t="s">
        <v>48</v>
      </c>
      <c r="G53" s="7" t="s">
        <v>132</v>
      </c>
      <c r="I53" s="5"/>
      <c r="J53" t="s">
        <v>133</v>
      </c>
      <c r="K53">
        <v>1</v>
      </c>
      <c r="L53" s="5">
        <v>10</v>
      </c>
      <c r="M53" s="5">
        <f t="shared" si="3"/>
        <v>10</v>
      </c>
      <c r="N53" s="5">
        <f t="shared" si="4"/>
        <v>65</v>
      </c>
      <c r="O53" t="s">
        <v>20</v>
      </c>
      <c r="P53" t="str">
        <f t="array" ref="P53">INDEX(Items!B$2:B$1072,MATCH($O53,Items!$A$2:$A$1072,0))</f>
        <v xml:space="preserve"> </v>
      </c>
      <c r="Q53" s="14" t="s">
        <v>136</v>
      </c>
      <c r="R53" t="str">
        <f t="array" ref="R53">INDEX(Items!D$2:D$1072,MATCH($O53,Items!$A$2:$A$1072,0))</f>
        <v xml:space="preserve"> </v>
      </c>
    </row>
    <row r="54" spans="1:19" ht="15.75" customHeight="1" x14ac:dyDescent="0.25">
      <c r="A54">
        <f t="shared" si="0"/>
        <v>1</v>
      </c>
      <c r="B54" t="str">
        <f t="shared" si="1"/>
        <v>20231003A</v>
      </c>
      <c r="C54">
        <f t="shared" si="5"/>
        <v>1</v>
      </c>
      <c r="D54" s="4">
        <v>45202</v>
      </c>
      <c r="E54" s="3" t="s">
        <v>353</v>
      </c>
      <c r="F54" t="str">
        <f t="array" ref="F54">INDEX(Establishment!B$2:B$1031,MATCH($E54,Establishment!$A$2:$A$1031,0))</f>
        <v>Lazada</v>
      </c>
      <c r="G54" t="str">
        <f t="array" ref="G54">INDEX(Establishment!C$2:C$1031,MATCH($E54,Establishment!$A$2:$A$1031,0))</f>
        <v>Online</v>
      </c>
      <c r="H54" t="s">
        <v>2</v>
      </c>
      <c r="I54" s="5">
        <v>456</v>
      </c>
      <c r="J54" t="s">
        <v>1252</v>
      </c>
      <c r="K54">
        <v>1</v>
      </c>
      <c r="L54" s="5">
        <v>378</v>
      </c>
      <c r="M54" s="5">
        <f t="shared" si="3"/>
        <v>378</v>
      </c>
      <c r="N54" s="5">
        <f t="shared" si="4"/>
        <v>378</v>
      </c>
      <c r="O54" t="s">
        <v>20</v>
      </c>
      <c r="P54" t="str">
        <f t="array" ref="P54">INDEX(Items!B$2:B$1072,MATCH($O54,Items!$A$2:$A$1072,0))</f>
        <v xml:space="preserve"> </v>
      </c>
      <c r="Q54" s="14" t="s">
        <v>1250</v>
      </c>
      <c r="R54" s="14" t="s">
        <v>1251</v>
      </c>
    </row>
    <row r="55" spans="1:19" ht="15.75" customHeight="1" x14ac:dyDescent="0.25">
      <c r="A55">
        <f t="shared" si="0"/>
        <v>1</v>
      </c>
      <c r="B55" t="str">
        <f t="shared" si="1"/>
        <v>20231003A</v>
      </c>
      <c r="C55">
        <f t="shared" si="5"/>
        <v>1</v>
      </c>
      <c r="D55" s="4">
        <v>45202</v>
      </c>
      <c r="E55" s="3" t="s">
        <v>353</v>
      </c>
      <c r="F55" t="str">
        <f t="array" ref="F55">INDEX(Establishment!B$2:B$1031,MATCH($E55,Establishment!$A$2:$A$1031,0))</f>
        <v>Lazada</v>
      </c>
      <c r="G55" t="str">
        <f t="array" ref="G55">INDEX(Establishment!C$2:C$1031,MATCH($E55,Establishment!$A$2:$A$1031,0))</f>
        <v>Online</v>
      </c>
      <c r="I55" s="5"/>
      <c r="J55" s="14" t="s">
        <v>1253</v>
      </c>
      <c r="K55">
        <v>1</v>
      </c>
      <c r="L55" s="5">
        <v>78</v>
      </c>
      <c r="M55" s="5">
        <f t="shared" si="3"/>
        <v>78</v>
      </c>
      <c r="N55" s="5">
        <f t="shared" si="4"/>
        <v>456</v>
      </c>
      <c r="O55" t="s">
        <v>20</v>
      </c>
      <c r="P55" t="str">
        <f t="array" ref="P55">INDEX(Items!B$2:B$1072,MATCH($O55,Items!$A$2:$A$1072,0))</f>
        <v xml:space="preserve"> </v>
      </c>
      <c r="Q55" s="14" t="s">
        <v>1255</v>
      </c>
      <c r="R55" s="14" t="s">
        <v>1256</v>
      </c>
    </row>
    <row r="56" spans="1:19" ht="15.75" customHeight="1" x14ac:dyDescent="0.25">
      <c r="A56">
        <f t="shared" si="0"/>
        <v>1</v>
      </c>
      <c r="B56" t="str">
        <f t="shared" si="1"/>
        <v>20231003A</v>
      </c>
      <c r="C56">
        <f t="shared" si="5"/>
        <v>1</v>
      </c>
      <c r="D56" s="4">
        <v>45202</v>
      </c>
      <c r="E56" s="3" t="s">
        <v>353</v>
      </c>
      <c r="F56" t="str">
        <f t="array" ref="F56">INDEX(Establishment!B$2:B$1031,MATCH($E56,Establishment!$A$2:$A$1031,0))</f>
        <v>Lazada</v>
      </c>
      <c r="G56" t="str">
        <f t="array" ref="G56">INDEX(Establishment!C$2:C$1031,MATCH($E56,Establishment!$A$2:$A$1031,0))</f>
        <v>Online</v>
      </c>
      <c r="I56" s="5"/>
      <c r="J56" t="s">
        <v>1254</v>
      </c>
      <c r="K56">
        <v>1</v>
      </c>
      <c r="L56" s="5">
        <v>0</v>
      </c>
      <c r="M56" s="5">
        <f t="shared" si="3"/>
        <v>0</v>
      </c>
      <c r="N56" s="5">
        <f t="shared" si="4"/>
        <v>456</v>
      </c>
      <c r="O56" t="s">
        <v>20</v>
      </c>
      <c r="P56" t="str">
        <f t="array" ref="P56">INDEX(Items!B$2:B$1072,MATCH($O56,Items!$A$2:$A$1072,0))</f>
        <v xml:space="preserve"> </v>
      </c>
      <c r="Q56" t="str">
        <f t="array" ref="Q56">INDEX(Items!C$2:C$1072,MATCH($O56,Items!$A$2:$A$1072,0))</f>
        <v xml:space="preserve"> </v>
      </c>
      <c r="R56" t="str">
        <f t="array" ref="R56">INDEX(Items!D$2:D$1072,MATCH($O56,Items!$A$2:$A$1072,0))</f>
        <v xml:space="preserve"> </v>
      </c>
    </row>
    <row r="57" spans="1:19" ht="15.75" customHeight="1" x14ac:dyDescent="0.25">
      <c r="A57">
        <f t="shared" si="0"/>
        <v>2</v>
      </c>
      <c r="B57" t="str">
        <f t="shared" si="1"/>
        <v>20231003B</v>
      </c>
      <c r="C57">
        <f t="shared" si="5"/>
        <v>1</v>
      </c>
      <c r="D57" s="4">
        <v>45202</v>
      </c>
      <c r="E57" s="3" t="s">
        <v>110</v>
      </c>
      <c r="F57" t="str">
        <f t="array" ref="F57">INDEX(Establishment!B$2:B$1031,MATCH($E57,Establishment!$A$2:$A$1031,0))</f>
        <v>7-Eleven</v>
      </c>
      <c r="G57" s="7" t="s">
        <v>339</v>
      </c>
      <c r="H57" t="s">
        <v>2</v>
      </c>
      <c r="I57" s="5">
        <v>39</v>
      </c>
      <c r="J57" t="s">
        <v>20</v>
      </c>
      <c r="K57">
        <v>1</v>
      </c>
      <c r="L57" s="5">
        <v>13</v>
      </c>
      <c r="M57" s="5">
        <f t="shared" si="3"/>
        <v>13</v>
      </c>
      <c r="N57" s="5">
        <f t="shared" si="4"/>
        <v>13</v>
      </c>
      <c r="O57" s="14" t="s">
        <v>1258</v>
      </c>
      <c r="P57" t="str">
        <f t="array" ref="P57">INDEX(Items!B$2:B$1072,MATCH($O57,Items!$A$2:$A$1072,0))</f>
        <v>Rebisco</v>
      </c>
      <c r="Q57" t="str">
        <f t="array" ref="Q57">INDEX(Items!C$2:C$1072,MATCH($O57,Items!$A$2:$A$1072,0))</f>
        <v>Crackers</v>
      </c>
      <c r="R57" t="str">
        <f t="array" ref="R57">INDEX(Items!D$2:D$1072,MATCH($O57,Items!$A$2:$A$1072,0))</f>
        <v>32g</v>
      </c>
      <c r="S57" s="14" t="s">
        <v>1259</v>
      </c>
    </row>
    <row r="58" spans="1:19" ht="15.75" customHeight="1" x14ac:dyDescent="0.25">
      <c r="A58">
        <f t="shared" si="0"/>
        <v>2</v>
      </c>
      <c r="B58" t="str">
        <f t="shared" si="1"/>
        <v>20231003B</v>
      </c>
      <c r="C58">
        <f t="shared" si="5"/>
        <v>1</v>
      </c>
      <c r="D58" s="4">
        <v>45202</v>
      </c>
      <c r="E58" s="3" t="s">
        <v>110</v>
      </c>
      <c r="F58" t="str">
        <f t="array" ref="F58">INDEX(Establishment!B$2:B$1031,MATCH($E58,Establishment!$A$2:$A$1031,0))</f>
        <v>7-Eleven</v>
      </c>
      <c r="G58" s="7" t="s">
        <v>339</v>
      </c>
      <c r="I58" s="5"/>
      <c r="J58" t="s">
        <v>20</v>
      </c>
      <c r="K58">
        <v>2</v>
      </c>
      <c r="L58" s="5">
        <v>13</v>
      </c>
      <c r="M58" s="5">
        <f t="shared" si="3"/>
        <v>26</v>
      </c>
      <c r="N58" s="5">
        <f t="shared" si="4"/>
        <v>39</v>
      </c>
      <c r="O58" s="14" t="s">
        <v>1258</v>
      </c>
      <c r="P58" t="str">
        <f t="array" ref="P58">INDEX(Items!B$2:B$1072,MATCH($O58,Items!$A$2:$A$1072,0))</f>
        <v>Rebisco</v>
      </c>
      <c r="Q58" t="str">
        <f t="array" ref="Q58">INDEX(Items!C$2:C$1072,MATCH($O58,Items!$A$2:$A$1072,0))</f>
        <v>Crackers</v>
      </c>
      <c r="R58" t="str">
        <f t="array" ref="R58">INDEX(Items!D$2:D$1072,MATCH($O58,Items!$A$2:$A$1072,0))</f>
        <v>32g</v>
      </c>
      <c r="S58" s="14" t="s">
        <v>1260</v>
      </c>
    </row>
    <row r="59" spans="1:19" ht="15.75" customHeight="1" x14ac:dyDescent="0.25">
      <c r="A59">
        <f t="shared" ref="A59:A62" si="12">IF(OR(D59&lt;&gt;D58,D59=""),1,IF(NOT(AND(E59=E58,F59=F58,G59=G58)),A58+1,IF(OR(H59="",AND(H59&lt;&gt;"",H59&lt;&gt;H58,H58&lt;&gt;"")),A58,A58+1)))</f>
        <v>3</v>
      </c>
      <c r="B59" t="str">
        <f t="shared" ref="B59:B62" si="13">IF(D59&lt;&gt;"",TEXT(D59,"YYYYMMDD")&amp;CHAR(64+A59),"")</f>
        <v>20231003C</v>
      </c>
      <c r="C59">
        <f t="shared" ref="C59:C62" si="14">IF(OR(B59="",B59&lt;&gt;B67),1,C67+1)</f>
        <v>1</v>
      </c>
      <c r="D59" s="4">
        <v>45202</v>
      </c>
      <c r="E59" s="3" t="s">
        <v>30</v>
      </c>
      <c r="F59" s="7" t="s">
        <v>48</v>
      </c>
      <c r="G59" s="7" t="s">
        <v>132</v>
      </c>
      <c r="H59" t="s">
        <v>2</v>
      </c>
      <c r="I59" s="5">
        <v>65</v>
      </c>
      <c r="J59" t="s">
        <v>133</v>
      </c>
      <c r="K59">
        <v>1</v>
      </c>
      <c r="L59" s="5">
        <v>70</v>
      </c>
      <c r="M59" s="5">
        <f t="shared" ref="M59:M62" si="15">K59*L59</f>
        <v>70</v>
      </c>
      <c r="N59" s="5">
        <f t="shared" ref="N59:N62" si="16">IF(B59=B58,N58+M59,M59)</f>
        <v>70</v>
      </c>
      <c r="O59" t="s">
        <v>20</v>
      </c>
      <c r="P59" t="str">
        <f t="array" ref="P59">INDEX(Items!B$2:B$1072,MATCH($O59,Items!$A$2:$A$1072,0))</f>
        <v xml:space="preserve"> </v>
      </c>
      <c r="Q59" s="14" t="s">
        <v>1265</v>
      </c>
      <c r="R59" s="14" t="s">
        <v>1249</v>
      </c>
    </row>
    <row r="60" spans="1:19" ht="15.75" customHeight="1" x14ac:dyDescent="0.25">
      <c r="A60">
        <f t="shared" si="12"/>
        <v>3</v>
      </c>
      <c r="B60" t="str">
        <f t="shared" si="13"/>
        <v>20231003C</v>
      </c>
      <c r="C60">
        <f t="shared" si="14"/>
        <v>1</v>
      </c>
      <c r="D60" s="4">
        <v>45202</v>
      </c>
      <c r="E60" s="3" t="s">
        <v>30</v>
      </c>
      <c r="F60" s="7" t="s">
        <v>48</v>
      </c>
      <c r="G60" s="7" t="s">
        <v>132</v>
      </c>
      <c r="I60" s="5"/>
      <c r="J60" t="s">
        <v>133</v>
      </c>
      <c r="K60">
        <v>1</v>
      </c>
      <c r="L60" s="5">
        <v>10</v>
      </c>
      <c r="M60" s="5">
        <f t="shared" si="15"/>
        <v>10</v>
      </c>
      <c r="N60" s="5">
        <f t="shared" si="16"/>
        <v>80</v>
      </c>
      <c r="O60" t="s">
        <v>20</v>
      </c>
      <c r="P60" t="str">
        <f t="array" ref="P60">INDEX(Items!B$2:B$1072,MATCH($O60,Items!$A$2:$A$1072,0))</f>
        <v xml:space="preserve"> </v>
      </c>
      <c r="Q60" s="14" t="s">
        <v>136</v>
      </c>
      <c r="R60" t="str">
        <f t="array" ref="R60">INDEX(Items!D$2:D$1072,MATCH($O60,Items!$A$2:$A$1072,0))</f>
        <v xml:space="preserve"> </v>
      </c>
    </row>
    <row r="61" spans="1:19" ht="15.75" customHeight="1" x14ac:dyDescent="0.25">
      <c r="A61">
        <f t="shared" si="12"/>
        <v>1</v>
      </c>
      <c r="B61" t="str">
        <f t="shared" si="13"/>
        <v>20231004A</v>
      </c>
      <c r="C61">
        <f t="shared" si="14"/>
        <v>1</v>
      </c>
      <c r="D61" s="4">
        <v>45203</v>
      </c>
      <c r="E61" s="3" t="s">
        <v>30</v>
      </c>
      <c r="F61" s="3" t="s">
        <v>1266</v>
      </c>
      <c r="G61" s="7" t="s">
        <v>547</v>
      </c>
      <c r="H61" t="s">
        <v>2</v>
      </c>
      <c r="I61" s="5">
        <v>80</v>
      </c>
      <c r="J61" t="s">
        <v>230</v>
      </c>
      <c r="K61">
        <v>1</v>
      </c>
      <c r="L61" s="5">
        <v>80</v>
      </c>
      <c r="M61" s="5">
        <f t="shared" si="15"/>
        <v>80</v>
      </c>
      <c r="N61" s="5">
        <f t="shared" si="16"/>
        <v>80</v>
      </c>
      <c r="O61" t="s">
        <v>118</v>
      </c>
      <c r="P61" s="14" t="s">
        <v>1269</v>
      </c>
      <c r="Q61" s="14" t="s">
        <v>1268</v>
      </c>
      <c r="R61" s="14" t="s">
        <v>1267</v>
      </c>
    </row>
    <row r="62" spans="1:19" ht="15.75" customHeight="1" x14ac:dyDescent="0.25">
      <c r="A62">
        <f t="shared" si="12"/>
        <v>2</v>
      </c>
      <c r="B62" t="str">
        <f t="shared" si="13"/>
        <v>20231004B</v>
      </c>
      <c r="C62">
        <f t="shared" si="14"/>
        <v>1</v>
      </c>
      <c r="D62" s="4">
        <v>45203</v>
      </c>
      <c r="E62" s="3" t="s">
        <v>295</v>
      </c>
      <c r="F62" t="str">
        <f t="array" ref="F62">INDEX(Establishment!B$2:B$1031,MATCH($E62,Establishment!$A$2:$A$1031,0))</f>
        <v>Metro Department</v>
      </c>
      <c r="G62" t="str">
        <f t="array" ref="G62">INDEX(Establishment!C$2:C$1031,MATCH($E62,Establishment!$A$2:$A$1031,0))</f>
        <v>Market Market, BGC</v>
      </c>
      <c r="H62" t="s">
        <v>22</v>
      </c>
      <c r="I62" s="5">
        <v>692.55</v>
      </c>
      <c r="K62">
        <v>1</v>
      </c>
      <c r="L62" s="5">
        <v>399</v>
      </c>
      <c r="M62" s="5">
        <f t="shared" si="15"/>
        <v>399</v>
      </c>
      <c r="N62" s="5">
        <f t="shared" si="16"/>
        <v>399</v>
      </c>
      <c r="O62" t="s">
        <v>118</v>
      </c>
      <c r="P62" t="str">
        <f t="array" ref="P62">INDEX(Items!B$2:B$1072,MATCH($O62,Items!$A$2:$A$1072,0))</f>
        <v xml:space="preserve"> </v>
      </c>
      <c r="Q62" s="14" t="s">
        <v>1270</v>
      </c>
      <c r="R62" t="str">
        <f t="array" ref="R62">INDEX(Items!D$2:D$1072,MATCH($O62,Items!$A$2:$A$1072,0))</f>
        <v xml:space="preserve"> </v>
      </c>
    </row>
    <row r="63" spans="1:19" ht="15.75" customHeight="1" x14ac:dyDescent="0.25">
      <c r="A63">
        <f t="shared" ref="A63" si="17">IF(OR(D63&lt;&gt;D62,D63=""),1,IF(NOT(AND(E63=E62,F63=F62,G63=G62)),A62+1,IF(OR(H63="",AND(H63&lt;&gt;"",H63&lt;&gt;H62,H62&lt;&gt;"")),A62,A62+1)))</f>
        <v>2</v>
      </c>
      <c r="B63" t="str">
        <f t="shared" ref="B63" si="18">IF(D63&lt;&gt;"",TEXT(D63,"YYYYMMDD")&amp;CHAR(64+A63),"")</f>
        <v>20231004B</v>
      </c>
      <c r="C63">
        <f t="shared" ref="C63" si="19">IF(OR(B63="",B63&lt;&gt;B71),1,C71+1)</f>
        <v>1</v>
      </c>
      <c r="D63" s="4">
        <v>45203</v>
      </c>
      <c r="E63" s="3" t="s">
        <v>295</v>
      </c>
      <c r="F63" t="str">
        <f t="array" ref="F63">INDEX(Establishment!B$2:B$1031,MATCH($E63,Establishment!$A$2:$A$1031,0))</f>
        <v>Metro Department</v>
      </c>
      <c r="G63" t="str">
        <f t="array" ref="G63">INDEX(Establishment!C$2:C$1031,MATCH($E63,Establishment!$A$2:$A$1031,0))</f>
        <v>Market Market, BGC</v>
      </c>
      <c r="I63" s="5"/>
      <c r="K63">
        <v>-1</v>
      </c>
      <c r="L63" s="5">
        <v>199</v>
      </c>
      <c r="M63" s="5">
        <f t="shared" ref="M63" si="20">K63*L63</f>
        <v>-199</v>
      </c>
      <c r="N63" s="5">
        <f t="shared" ref="N63" si="21">IF(B63=B62,N62+M63,M63)</f>
        <v>200</v>
      </c>
      <c r="O63" t="s">
        <v>1286</v>
      </c>
      <c r="Q63" s="14" t="s">
        <v>1287</v>
      </c>
    </row>
    <row r="64" spans="1:19" ht="15.75" customHeight="1" x14ac:dyDescent="0.25">
      <c r="A64">
        <f t="shared" ref="A64" si="22">IF(OR(D64&lt;&gt;D63,D64=""),1,IF(NOT(AND(E64=E63,F64=F63,G64=G63)),A63+1,IF(OR(H64="",AND(H64&lt;&gt;"",H64&lt;&gt;H63,H63&lt;&gt;"")),A63,A63+1)))</f>
        <v>2</v>
      </c>
      <c r="B64" t="str">
        <f t="shared" ref="B64" si="23">IF(D64&lt;&gt;"",TEXT(D64,"YYYYMMDD")&amp;CHAR(64+A64),"")</f>
        <v>20231004B</v>
      </c>
      <c r="C64">
        <f t="shared" ref="C64" si="24">IF(OR(B64="",B64&lt;&gt;B72),1,C72+1)</f>
        <v>1</v>
      </c>
      <c r="D64" s="4">
        <v>45203</v>
      </c>
      <c r="E64" s="3" t="s">
        <v>295</v>
      </c>
      <c r="F64" t="str">
        <f t="array" ref="F64">INDEX(Establishment!B$2:B$1031,MATCH($E64,Establishment!$A$2:$A$1031,0))</f>
        <v>Metro Department</v>
      </c>
      <c r="G64" t="str">
        <f t="array" ref="G64">INDEX(Establishment!C$2:C$1031,MATCH($E64,Establishment!$A$2:$A$1031,0))</f>
        <v>Market Market, BGC</v>
      </c>
      <c r="I64" s="5"/>
      <c r="J64" t="s">
        <v>20</v>
      </c>
      <c r="K64">
        <v>1</v>
      </c>
      <c r="L64" s="5">
        <v>79.75</v>
      </c>
      <c r="M64" s="5">
        <f t="shared" ref="M64" si="25">K64*L64</f>
        <v>79.75</v>
      </c>
      <c r="N64" s="5">
        <f t="shared" ref="N64" si="26">IF(B64=B63,N63+M64,M64)</f>
        <v>279.75</v>
      </c>
      <c r="O64" t="s">
        <v>118</v>
      </c>
      <c r="P64" s="14" t="s">
        <v>1271</v>
      </c>
      <c r="Q64" s="14" t="s">
        <v>1272</v>
      </c>
      <c r="R64" s="14" t="s">
        <v>1273</v>
      </c>
      <c r="S64" s="14" t="s">
        <v>1274</v>
      </c>
    </row>
    <row r="65" spans="1:19" ht="15.75" customHeight="1" x14ac:dyDescent="0.25">
      <c r="A65">
        <f t="shared" ref="A65" si="27">IF(OR(D65&lt;&gt;D64,D65=""),1,IF(NOT(AND(E65=E64,F65=F64,G65=G64)),A64+1,IF(OR(H65="",AND(H65&lt;&gt;"",H65&lt;&gt;H64,H64&lt;&gt;"")),A64,A64+1)))</f>
        <v>2</v>
      </c>
      <c r="B65" t="str">
        <f t="shared" ref="B65" si="28">IF(D65&lt;&gt;"",TEXT(D65,"YYYYMMDD")&amp;CHAR(64+A65),"")</f>
        <v>20231004B</v>
      </c>
      <c r="C65">
        <f t="shared" ref="C65" si="29">IF(OR(B65="",B65&lt;&gt;B73),1,C73+1)</f>
        <v>1</v>
      </c>
      <c r="D65" s="4">
        <v>45203</v>
      </c>
      <c r="E65" s="3" t="s">
        <v>295</v>
      </c>
      <c r="F65" t="str">
        <f t="array" ref="F65">INDEX(Establishment!B$2:B$1031,MATCH($E65,Establishment!$A$2:$A$1031,0))</f>
        <v>Metro Department</v>
      </c>
      <c r="G65" t="str">
        <f t="array" ref="G65">INDEX(Establishment!C$2:C$1031,MATCH($E65,Establishment!$A$2:$A$1031,0))</f>
        <v>Market Market, BGC</v>
      </c>
      <c r="I65" s="5"/>
      <c r="J65" t="s">
        <v>20</v>
      </c>
      <c r="K65">
        <v>1</v>
      </c>
      <c r="L65" s="5">
        <v>89</v>
      </c>
      <c r="M65" s="5">
        <f t="shared" ref="M65" si="30">K65*L65</f>
        <v>89</v>
      </c>
      <c r="N65" s="5">
        <f t="shared" ref="N65" si="31">IF(B65=B64,N64+M65,M65)</f>
        <v>368.75</v>
      </c>
      <c r="O65" t="s">
        <v>118</v>
      </c>
      <c r="P65" t="str">
        <f t="array" ref="P65">INDEX(Items!B$2:B$1072,MATCH($O65,Items!$A$2:$A$1072,0))</f>
        <v xml:space="preserve"> </v>
      </c>
      <c r="Q65" s="14" t="s">
        <v>1275</v>
      </c>
      <c r="R65" s="14" t="s">
        <v>1276</v>
      </c>
      <c r="S65" s="14" t="s">
        <v>1277</v>
      </c>
    </row>
    <row r="66" spans="1:19" ht="15.75" customHeight="1" x14ac:dyDescent="0.25">
      <c r="A66">
        <f t="shared" ref="A66" si="32">IF(OR(D66&lt;&gt;D65,D66=""),1,IF(NOT(AND(E66=E65,F66=F65,G66=G65)),A65+1,IF(OR(H66="",AND(H66&lt;&gt;"",H66&lt;&gt;H65,H65&lt;&gt;"")),A65,A65+1)))</f>
        <v>2</v>
      </c>
      <c r="B66" t="str">
        <f t="shared" ref="B66" si="33">IF(D66&lt;&gt;"",TEXT(D66,"YYYYMMDD")&amp;CHAR(64+A66),"")</f>
        <v>20231004B</v>
      </c>
      <c r="C66">
        <f t="shared" ref="C66" si="34">IF(OR(B66="",B66&lt;&gt;B74),1,C74+1)</f>
        <v>1</v>
      </c>
      <c r="D66" s="4">
        <v>45203</v>
      </c>
      <c r="E66" s="3" t="s">
        <v>295</v>
      </c>
      <c r="F66" t="str">
        <f t="array" ref="F66">INDEX(Establishment!B$2:B$1031,MATCH($E66,Establishment!$A$2:$A$1031,0))</f>
        <v>Metro Department</v>
      </c>
      <c r="G66" t="str">
        <f t="array" ref="G66">INDEX(Establishment!C$2:C$1031,MATCH($E66,Establishment!$A$2:$A$1031,0))</f>
        <v>Market Market, BGC</v>
      </c>
      <c r="I66" s="5"/>
      <c r="J66" t="s">
        <v>20</v>
      </c>
      <c r="K66">
        <v>1</v>
      </c>
      <c r="L66" s="5">
        <v>180</v>
      </c>
      <c r="M66" s="5">
        <f t="shared" ref="M66" si="35">K66*L66</f>
        <v>180</v>
      </c>
      <c r="N66" s="5">
        <f t="shared" ref="N66" si="36">IF(B66=B65,N65+M66,M66)</f>
        <v>548.75</v>
      </c>
      <c r="O66" t="s">
        <v>118</v>
      </c>
      <c r="P66" s="14" t="s">
        <v>1279</v>
      </c>
      <c r="Q66" s="14" t="s">
        <v>1278</v>
      </c>
      <c r="R66" t="str">
        <f t="array" ref="R66">INDEX(Items!D$2:D$1072,MATCH($O66,Items!$A$2:$A$1072,0))</f>
        <v xml:space="preserve"> </v>
      </c>
    </row>
    <row r="67" spans="1:19" ht="15.75" customHeight="1" x14ac:dyDescent="0.25">
      <c r="A67">
        <f t="shared" ref="A67" si="37">IF(OR(D67&lt;&gt;D66,D67=""),1,IF(NOT(AND(E67=E66,F67=F66,G67=G66)),A66+1,IF(OR(H67="",AND(H67&lt;&gt;"",H67&lt;&gt;H66,H66&lt;&gt;"")),A66,A66+1)))</f>
        <v>2</v>
      </c>
      <c r="B67" t="str">
        <f t="shared" ref="B67" si="38">IF(D67&lt;&gt;"",TEXT(D67,"YYYYMMDD")&amp;CHAR(64+A67),"")</f>
        <v>20231004B</v>
      </c>
      <c r="C67">
        <f t="shared" ref="C67" si="39">IF(OR(B67="",B67&lt;&gt;B75),1,C75+1)</f>
        <v>1</v>
      </c>
      <c r="D67" s="4">
        <v>45203</v>
      </c>
      <c r="E67" s="3" t="s">
        <v>295</v>
      </c>
      <c r="F67" t="str">
        <f t="array" ref="F67">INDEX(Establishment!B$2:B$1031,MATCH($E67,Establishment!$A$2:$A$1031,0))</f>
        <v>Metro Department</v>
      </c>
      <c r="G67" t="str">
        <f t="array" ref="G67">INDEX(Establishment!C$2:C$1031,MATCH($E67,Establishment!$A$2:$A$1031,0))</f>
        <v>Market Market, BGC</v>
      </c>
      <c r="I67" s="5"/>
      <c r="J67" t="s">
        <v>20</v>
      </c>
      <c r="K67">
        <v>1</v>
      </c>
      <c r="L67" s="5">
        <v>143.80000000000001</v>
      </c>
      <c r="M67" s="5">
        <f t="shared" ref="M67" si="40">K67*L67</f>
        <v>143.80000000000001</v>
      </c>
      <c r="N67" s="5">
        <f t="shared" ref="N67" si="41">IF(B67=B66,N66+M67,M67)</f>
        <v>692.55</v>
      </c>
      <c r="O67" t="s">
        <v>118</v>
      </c>
      <c r="P67" s="14" t="s">
        <v>1280</v>
      </c>
      <c r="Q67" s="14" t="s">
        <v>1281</v>
      </c>
      <c r="R67" t="str">
        <f t="array" ref="R67">INDEX(Items!D$2:D$1072,MATCH($O67,Items!$A$2:$A$1072,0))</f>
        <v xml:space="preserve"> </v>
      </c>
    </row>
    <row r="68" spans="1:19" ht="15.75" customHeight="1" x14ac:dyDescent="0.25">
      <c r="A68">
        <f t="shared" ref="A68" si="42">IF(OR(D68&lt;&gt;D67,D68=""),1,IF(NOT(AND(E68=E67,F68=F67,G68=G67)),A67+1,IF(OR(H68="",AND(H68&lt;&gt;"",H68&lt;&gt;H67,H67&lt;&gt;"")),A67,A67+1)))</f>
        <v>3</v>
      </c>
      <c r="B68" t="str">
        <f t="shared" ref="B68" si="43">IF(D68&lt;&gt;"",TEXT(D68,"YYYYMMDD")&amp;CHAR(64+A68),"")</f>
        <v>20231004C</v>
      </c>
      <c r="C68">
        <f t="shared" ref="C68" si="44">IF(OR(B68="",B68&lt;&gt;B76),1,C76+1)</f>
        <v>1</v>
      </c>
      <c r="D68" s="4">
        <v>45203</v>
      </c>
      <c r="E68" s="3" t="s">
        <v>30</v>
      </c>
      <c r="F68" s="14" t="s">
        <v>1282</v>
      </c>
      <c r="G68" t="s">
        <v>547</v>
      </c>
      <c r="H68" t="s">
        <v>22</v>
      </c>
      <c r="I68" s="5">
        <v>999</v>
      </c>
      <c r="J68" t="s">
        <v>1165</v>
      </c>
      <c r="K68">
        <v>1</v>
      </c>
      <c r="L68" s="5">
        <v>999</v>
      </c>
      <c r="M68" s="5">
        <f t="shared" ref="M68" si="45">K68*L68</f>
        <v>999</v>
      </c>
      <c r="N68" s="5">
        <f t="shared" ref="N68" si="46">IF(B68=B67,N67+M68,M68)</f>
        <v>999</v>
      </c>
      <c r="O68" t="s">
        <v>118</v>
      </c>
      <c r="P68" s="14" t="s">
        <v>1283</v>
      </c>
      <c r="Q68" s="14" t="s">
        <v>1284</v>
      </c>
      <c r="R68" t="str">
        <f t="array" ref="R68">INDEX(Items!D$2:D$1072,MATCH($O68,Items!$A$2:$A$1072,0))</f>
        <v xml:space="preserve"> </v>
      </c>
    </row>
    <row r="69" spans="1:19" ht="15.75" customHeight="1" x14ac:dyDescent="0.25">
      <c r="A69">
        <f t="shared" ref="A69" si="47">IF(OR(D69&lt;&gt;D68,D69=""),1,IF(NOT(AND(E69=E68,F69=F68,G69=G68)),A68+1,IF(OR(H69="",AND(H69&lt;&gt;"",H69&lt;&gt;H68,H68&lt;&gt;"")),A68,A68+1)))</f>
        <v>4</v>
      </c>
      <c r="B69" t="str">
        <f t="shared" ref="B69" si="48">IF(D69&lt;&gt;"",TEXT(D69,"YYYYMMDD")&amp;CHAR(64+A69),"")</f>
        <v>20231004D</v>
      </c>
      <c r="C69">
        <f t="shared" ref="C69" si="49">IF(OR(B69="",B69&lt;&gt;B77),1,C77+1)</f>
        <v>1</v>
      </c>
      <c r="D69" s="4">
        <v>45203</v>
      </c>
      <c r="E69" s="6" t="s">
        <v>1455</v>
      </c>
      <c r="F69" t="s">
        <v>1454</v>
      </c>
      <c r="G69" s="7" t="s">
        <v>369</v>
      </c>
      <c r="H69" t="s">
        <v>2</v>
      </c>
      <c r="I69" s="5">
        <v>12</v>
      </c>
      <c r="J69" t="s">
        <v>149</v>
      </c>
      <c r="K69">
        <v>1</v>
      </c>
      <c r="L69" s="5">
        <v>12</v>
      </c>
      <c r="M69" s="5">
        <f t="shared" ref="M69" si="50">K69*L69</f>
        <v>12</v>
      </c>
      <c r="N69" s="5">
        <f t="shared" ref="N69" si="51">IF(B69=B68,N68+M69,M69)</f>
        <v>12</v>
      </c>
      <c r="O69" t="s">
        <v>118</v>
      </c>
      <c r="P69" t="str">
        <f t="array" ref="P69">INDEX(Items!B$2:B$1072,MATCH($O69,Items!$A$2:$A$1072,0))</f>
        <v xml:space="preserve"> </v>
      </c>
      <c r="Q69" t="s">
        <v>150</v>
      </c>
      <c r="R69" s="7" t="s">
        <v>347</v>
      </c>
      <c r="S69" s="7" t="s">
        <v>348</v>
      </c>
    </row>
    <row r="70" spans="1:19" ht="15.75" customHeight="1" x14ac:dyDescent="0.25">
      <c r="A70">
        <f t="shared" ref="A70" si="52">IF(OR(D70&lt;&gt;D69,D70=""),1,IF(NOT(AND(E70=E69,F70=F69,G70=G69)),A69+1,IF(OR(H70="",AND(H70&lt;&gt;"",H70&lt;&gt;H69,H69&lt;&gt;"")),A69,A69+1)))</f>
        <v>5</v>
      </c>
      <c r="B70" t="str">
        <f t="shared" ref="B70" si="53">IF(D70&lt;&gt;"",TEXT(D70,"YYYYMMDD")&amp;CHAR(64+A70),"")</f>
        <v>20231004E</v>
      </c>
      <c r="C70">
        <f t="shared" ref="C70" si="54">IF(OR(B70="",B70&lt;&gt;B78),1,C78+1)</f>
        <v>1</v>
      </c>
      <c r="D70" s="4">
        <v>45203</v>
      </c>
      <c r="E70" s="3" t="s">
        <v>30</v>
      </c>
      <c r="F70" s="7" t="s">
        <v>48</v>
      </c>
      <c r="G70" s="7" t="s">
        <v>132</v>
      </c>
      <c r="H70" t="s">
        <v>2</v>
      </c>
      <c r="I70" s="5">
        <v>65</v>
      </c>
      <c r="J70" t="s">
        <v>133</v>
      </c>
      <c r="K70">
        <v>1</v>
      </c>
      <c r="L70" s="5">
        <v>70</v>
      </c>
      <c r="M70" s="5">
        <f t="shared" ref="M70" si="55">K70*L70</f>
        <v>70</v>
      </c>
      <c r="N70" s="5">
        <f t="shared" ref="N70" si="56">IF(B70=B69,N69+M70,M70)</f>
        <v>70</v>
      </c>
      <c r="O70" t="s">
        <v>20</v>
      </c>
      <c r="P70" t="str">
        <f t="array" ref="P70">INDEX(Items!B$2:B$1072,MATCH($O70,Items!$A$2:$A$1072,0))</f>
        <v xml:space="preserve"> </v>
      </c>
      <c r="Q70" s="14" t="s">
        <v>1265</v>
      </c>
      <c r="R70" s="14" t="s">
        <v>1285</v>
      </c>
    </row>
    <row r="71" spans="1:19" ht="15.75" customHeight="1" x14ac:dyDescent="0.25">
      <c r="A71">
        <f t="shared" ref="A71" si="57">IF(OR(D71&lt;&gt;D70,D71=""),1,IF(NOT(AND(E71=E70,F71=F70,G71=G70)),A70+1,IF(OR(H71="",AND(H71&lt;&gt;"",H71&lt;&gt;H70,H70&lt;&gt;"")),A70,A70+1)))</f>
        <v>5</v>
      </c>
      <c r="B71" t="str">
        <f t="shared" ref="B71" si="58">IF(D71&lt;&gt;"",TEXT(D71,"YYYYMMDD")&amp;CHAR(64+A71),"")</f>
        <v>20231004E</v>
      </c>
      <c r="C71">
        <f t="shared" ref="C71" si="59">IF(OR(B71="",B71&lt;&gt;B79),1,C79+1)</f>
        <v>1</v>
      </c>
      <c r="D71" s="4">
        <v>45203</v>
      </c>
      <c r="E71" s="3" t="s">
        <v>30</v>
      </c>
      <c r="F71" s="7" t="s">
        <v>48</v>
      </c>
      <c r="G71" s="7" t="s">
        <v>132</v>
      </c>
      <c r="I71" s="5"/>
      <c r="J71" t="s">
        <v>133</v>
      </c>
      <c r="K71">
        <v>1</v>
      </c>
      <c r="L71" s="5">
        <v>10</v>
      </c>
      <c r="M71" s="5">
        <f t="shared" ref="M71" si="60">K71*L71</f>
        <v>10</v>
      </c>
      <c r="N71" s="5">
        <f t="shared" ref="N71" si="61">IF(B71=B70,N70+M71,M71)</f>
        <v>80</v>
      </c>
      <c r="O71" t="s">
        <v>20</v>
      </c>
      <c r="P71" t="str">
        <f t="array" ref="P71">INDEX(Items!B$2:B$1072,MATCH($O71,Items!$A$2:$A$1072,0))</f>
        <v xml:space="preserve"> </v>
      </c>
      <c r="Q71" s="14" t="s">
        <v>136</v>
      </c>
      <c r="R71" t="str">
        <f t="array" ref="R71">INDEX(Items!D$2:D$1072,MATCH($O71,Items!$A$2:$A$1072,0))</f>
        <v xml:space="preserve"> </v>
      </c>
    </row>
    <row r="72" spans="1:19" ht="15.75" customHeight="1" x14ac:dyDescent="0.25">
      <c r="A72">
        <f t="shared" ref="A72" si="62">IF(OR(D72&lt;&gt;D71,D72=""),1,IF(NOT(AND(E72=E71,F72=F71,G72=G71)),A71+1,IF(OR(H72="",AND(H72&lt;&gt;"",H72&lt;&gt;H71,H71&lt;&gt;"")),A71,A71+1)))</f>
        <v>1</v>
      </c>
      <c r="B72" t="str">
        <f t="shared" ref="B72" si="63">IF(D72&lt;&gt;"",TEXT(D72,"YYYYMMDD")&amp;CHAR(64+A72),"")</f>
        <v>20231005A</v>
      </c>
      <c r="C72">
        <f t="shared" ref="C72" si="64">IF(OR(B72="",B72&lt;&gt;B80),1,C80+1)</f>
        <v>1</v>
      </c>
      <c r="D72" s="4">
        <v>45204</v>
      </c>
      <c r="E72" s="6" t="s">
        <v>1455</v>
      </c>
      <c r="F72" t="s">
        <v>1454</v>
      </c>
      <c r="G72" t="s">
        <v>148</v>
      </c>
      <c r="H72" t="s">
        <v>2</v>
      </c>
      <c r="I72" s="5">
        <v>12</v>
      </c>
      <c r="J72" t="s">
        <v>149</v>
      </c>
      <c r="K72">
        <v>1</v>
      </c>
      <c r="L72" s="5">
        <v>12</v>
      </c>
      <c r="M72" s="5">
        <f t="shared" ref="M72" si="65">K72*L72</f>
        <v>12</v>
      </c>
      <c r="N72" s="5">
        <f t="shared" ref="N72" si="66">IF(B72=B71,N71+M72,M72)</f>
        <v>12</v>
      </c>
      <c r="O72" t="s">
        <v>118</v>
      </c>
      <c r="P72" t="str">
        <f t="array" ref="P72">INDEX(Items!B$2:B$1072,MATCH($O72,Items!$A$2:$A$1072,0))</f>
        <v xml:space="preserve"> </v>
      </c>
      <c r="Q72" t="s">
        <v>150</v>
      </c>
      <c r="R72" t="s">
        <v>151</v>
      </c>
    </row>
    <row r="73" spans="1:19" ht="15.75" customHeight="1" x14ac:dyDescent="0.25">
      <c r="A73">
        <f t="shared" si="0"/>
        <v>2</v>
      </c>
      <c r="B73" t="str">
        <f t="shared" si="1"/>
        <v>20231005B</v>
      </c>
      <c r="C73">
        <f t="shared" si="5"/>
        <v>1</v>
      </c>
      <c r="D73" s="4">
        <v>45204</v>
      </c>
      <c r="E73" s="3" t="s">
        <v>110</v>
      </c>
      <c r="F73" t="str">
        <f t="array" ref="F73">INDEX(Establishment!B$2:B$1031,MATCH($E73,Establishment!$A$2:$A$1031,0))</f>
        <v>7-Eleven</v>
      </c>
      <c r="G73" s="14" t="s">
        <v>339</v>
      </c>
      <c r="H73" t="s">
        <v>2</v>
      </c>
      <c r="I73" s="5">
        <v>71</v>
      </c>
      <c r="J73" t="s">
        <v>166</v>
      </c>
      <c r="K73">
        <v>1</v>
      </c>
      <c r="L73" s="5">
        <v>65</v>
      </c>
      <c r="M73" s="5">
        <f t="shared" si="3"/>
        <v>65</v>
      </c>
      <c r="N73" s="5">
        <f t="shared" si="4"/>
        <v>65</v>
      </c>
      <c r="O73" t="s">
        <v>118</v>
      </c>
      <c r="P73" s="14" t="s">
        <v>1288</v>
      </c>
      <c r="Q73" s="14" t="s">
        <v>1289</v>
      </c>
      <c r="R73" s="14" t="s">
        <v>1290</v>
      </c>
    </row>
    <row r="74" spans="1:19" ht="15.75" customHeight="1" x14ac:dyDescent="0.25">
      <c r="A74">
        <f t="shared" si="0"/>
        <v>3</v>
      </c>
      <c r="B74" t="str">
        <f t="shared" si="1"/>
        <v>20231005C</v>
      </c>
      <c r="C74">
        <f t="shared" si="5"/>
        <v>1</v>
      </c>
      <c r="D74" s="4">
        <v>45204</v>
      </c>
      <c r="E74" s="3" t="s">
        <v>110</v>
      </c>
      <c r="F74" t="str">
        <f t="array" ref="F74">INDEX(Establishment!B$2:B$1031,MATCH($E74,Establishment!$A$2:$A$1031,0))</f>
        <v>7-Eleven</v>
      </c>
      <c r="G74" s="14" t="s">
        <v>339</v>
      </c>
      <c r="H74" t="s">
        <v>2</v>
      </c>
      <c r="I74" s="5">
        <v>65</v>
      </c>
      <c r="J74" t="s">
        <v>166</v>
      </c>
      <c r="K74">
        <v>1</v>
      </c>
      <c r="L74" s="5">
        <v>13</v>
      </c>
      <c r="M74" s="5">
        <f t="shared" si="3"/>
        <v>13</v>
      </c>
      <c r="N74" s="5">
        <f t="shared" si="4"/>
        <v>13</v>
      </c>
      <c r="O74" t="s">
        <v>20</v>
      </c>
      <c r="P74" s="14" t="s">
        <v>1291</v>
      </c>
      <c r="Q74" s="14" t="s">
        <v>975</v>
      </c>
      <c r="R74" s="14" t="s">
        <v>1292</v>
      </c>
    </row>
    <row r="75" spans="1:19" ht="15.75" customHeight="1" x14ac:dyDescent="0.25">
      <c r="A75">
        <f t="shared" si="0"/>
        <v>3</v>
      </c>
      <c r="B75" t="str">
        <f t="shared" si="1"/>
        <v>20231005C</v>
      </c>
      <c r="C75">
        <f t="shared" si="5"/>
        <v>1</v>
      </c>
      <c r="D75" s="4">
        <v>45204</v>
      </c>
      <c r="E75" s="3" t="s">
        <v>110</v>
      </c>
      <c r="F75" t="str">
        <f t="array" ref="F75">INDEX(Establishment!B$2:B$1031,MATCH($E75,Establishment!$A$2:$A$1031,0))</f>
        <v>7-Eleven</v>
      </c>
      <c r="G75" s="14" t="s">
        <v>339</v>
      </c>
      <c r="I75" s="5"/>
      <c r="J75" t="s">
        <v>166</v>
      </c>
      <c r="K75">
        <v>2</v>
      </c>
      <c r="L75" s="5">
        <v>11</v>
      </c>
      <c r="M75" s="5">
        <f t="shared" si="3"/>
        <v>22</v>
      </c>
      <c r="N75" s="5">
        <f t="shared" si="4"/>
        <v>35</v>
      </c>
      <c r="O75" t="s">
        <v>20</v>
      </c>
      <c r="P75" s="14" t="s">
        <v>1291</v>
      </c>
      <c r="Q75" s="14" t="s">
        <v>975</v>
      </c>
      <c r="R75" s="14" t="s">
        <v>1292</v>
      </c>
    </row>
    <row r="76" spans="1:19" ht="15.75" customHeight="1" x14ac:dyDescent="0.25">
      <c r="A76">
        <f t="shared" si="0"/>
        <v>3</v>
      </c>
      <c r="B76" t="str">
        <f t="shared" si="1"/>
        <v>20231005C</v>
      </c>
      <c r="C76">
        <f t="shared" si="5"/>
        <v>1</v>
      </c>
      <c r="D76" s="4">
        <v>45204</v>
      </c>
      <c r="E76" s="3" t="s">
        <v>110</v>
      </c>
      <c r="F76" t="str">
        <f t="array" ref="F76">INDEX(Establishment!B$2:B$1031,MATCH($E76,Establishment!$A$2:$A$1031,0))</f>
        <v>7-Eleven</v>
      </c>
      <c r="G76" s="14" t="s">
        <v>339</v>
      </c>
      <c r="I76" s="5"/>
      <c r="J76" t="s">
        <v>166</v>
      </c>
      <c r="K76">
        <v>1</v>
      </c>
      <c r="L76" s="5">
        <v>30</v>
      </c>
      <c r="M76" s="5">
        <f t="shared" si="3"/>
        <v>30</v>
      </c>
      <c r="N76" s="5">
        <f t="shared" si="4"/>
        <v>65</v>
      </c>
      <c r="O76" t="s">
        <v>20</v>
      </c>
      <c r="P76" s="14" t="s">
        <v>1476</v>
      </c>
      <c r="Q76" s="14" t="s">
        <v>253</v>
      </c>
      <c r="R76" s="14" t="s">
        <v>1475</v>
      </c>
    </row>
    <row r="77" spans="1:19" ht="15.75" customHeight="1" x14ac:dyDescent="0.25">
      <c r="A77">
        <f t="shared" si="0"/>
        <v>1</v>
      </c>
      <c r="B77" t="str">
        <f t="shared" ref="B77:B157" si="67">IF(D77&lt;&gt;"",TEXT(D77,"YYYYMMDD")&amp;CHAR(64+A77),"")</f>
        <v>20231006A</v>
      </c>
      <c r="C77">
        <f t="shared" si="5"/>
        <v>1</v>
      </c>
      <c r="D77" s="4">
        <v>45205</v>
      </c>
      <c r="E77" s="6" t="s">
        <v>1455</v>
      </c>
      <c r="F77" t="s">
        <v>1454</v>
      </c>
      <c r="G77" s="7" t="s">
        <v>369</v>
      </c>
      <c r="H77" t="s">
        <v>2</v>
      </c>
      <c r="I77" s="5">
        <v>12</v>
      </c>
      <c r="J77" t="s">
        <v>149</v>
      </c>
      <c r="K77">
        <v>1</v>
      </c>
      <c r="L77" s="5">
        <v>12</v>
      </c>
      <c r="M77" s="5">
        <f t="shared" ref="M77:M157" si="68">K77*L77</f>
        <v>12</v>
      </c>
      <c r="N77" s="5">
        <f t="shared" si="4"/>
        <v>12</v>
      </c>
      <c r="O77" t="s">
        <v>118</v>
      </c>
      <c r="P77" t="str">
        <f t="array" ref="P77">INDEX(Items!B$2:B$1072,MATCH($O77,Items!$A$2:$A$1072,0))</f>
        <v xml:space="preserve"> </v>
      </c>
      <c r="Q77" t="s">
        <v>150</v>
      </c>
      <c r="R77" s="7" t="s">
        <v>347</v>
      </c>
      <c r="S77" s="7" t="s">
        <v>348</v>
      </c>
    </row>
    <row r="78" spans="1:19" ht="15.75" customHeight="1" x14ac:dyDescent="0.25">
      <c r="A78">
        <f t="shared" si="0"/>
        <v>1</v>
      </c>
      <c r="B78" t="str">
        <f t="shared" si="67"/>
        <v>20231007A</v>
      </c>
      <c r="C78">
        <f t="shared" si="5"/>
        <v>1</v>
      </c>
      <c r="D78" s="4">
        <v>45206</v>
      </c>
      <c r="E78" s="6" t="s">
        <v>1455</v>
      </c>
      <c r="F78" t="s">
        <v>1454</v>
      </c>
      <c r="G78" t="s">
        <v>148</v>
      </c>
      <c r="H78" t="s">
        <v>2</v>
      </c>
      <c r="I78" s="5">
        <v>14</v>
      </c>
      <c r="J78" t="s">
        <v>149</v>
      </c>
      <c r="K78">
        <v>1</v>
      </c>
      <c r="L78" s="5">
        <v>14</v>
      </c>
      <c r="M78" s="5">
        <f t="shared" si="68"/>
        <v>14</v>
      </c>
      <c r="N78" s="5">
        <f t="shared" si="4"/>
        <v>14</v>
      </c>
      <c r="O78" t="s">
        <v>118</v>
      </c>
      <c r="P78" t="s">
        <v>147</v>
      </c>
      <c r="Q78" t="s">
        <v>150</v>
      </c>
      <c r="R78" t="s">
        <v>206</v>
      </c>
    </row>
    <row r="79" spans="1:19" ht="15.75" customHeight="1" x14ac:dyDescent="0.25">
      <c r="A79">
        <f t="shared" si="0"/>
        <v>2</v>
      </c>
      <c r="B79" t="str">
        <f t="shared" si="67"/>
        <v>20231007B</v>
      </c>
      <c r="C79">
        <f t="shared" si="5"/>
        <v>1</v>
      </c>
      <c r="D79" s="4">
        <v>45206</v>
      </c>
      <c r="E79" s="6" t="s">
        <v>30</v>
      </c>
      <c r="F79" t="s">
        <v>207</v>
      </c>
      <c r="G79" t="s">
        <v>206</v>
      </c>
      <c r="H79" t="s">
        <v>2</v>
      </c>
      <c r="I79" s="5">
        <v>13</v>
      </c>
      <c r="J79" t="s">
        <v>149</v>
      </c>
      <c r="K79">
        <v>1</v>
      </c>
      <c r="L79" s="5">
        <v>13</v>
      </c>
      <c r="M79" s="5">
        <f t="shared" si="68"/>
        <v>13</v>
      </c>
      <c r="N79" s="5">
        <f t="shared" si="4"/>
        <v>13</v>
      </c>
      <c r="O79" t="s">
        <v>118</v>
      </c>
      <c r="P79" t="s">
        <v>208</v>
      </c>
      <c r="Q79" t="s">
        <v>150</v>
      </c>
      <c r="R79" t="s">
        <v>209</v>
      </c>
    </row>
    <row r="80" spans="1:19" ht="15.75" customHeight="1" x14ac:dyDescent="0.25">
      <c r="A80">
        <f t="shared" si="0"/>
        <v>3</v>
      </c>
      <c r="B80" t="str">
        <f t="shared" si="67"/>
        <v>20231007C</v>
      </c>
      <c r="C80">
        <f t="shared" ref="C80:C85" si="69">IF(OR(B80="",B80&lt;&gt;B89),1,C89+1)</f>
        <v>1</v>
      </c>
      <c r="D80" s="4">
        <v>45206</v>
      </c>
      <c r="E80" s="6" t="s">
        <v>30</v>
      </c>
      <c r="F80" s="14" t="s">
        <v>1298</v>
      </c>
      <c r="G80" s="14" t="s">
        <v>1299</v>
      </c>
      <c r="H80" t="s">
        <v>2</v>
      </c>
      <c r="I80" s="5">
        <v>20</v>
      </c>
      <c r="J80" t="s">
        <v>166</v>
      </c>
      <c r="K80">
        <v>1</v>
      </c>
      <c r="L80" s="5">
        <v>20</v>
      </c>
      <c r="M80" s="5">
        <f t="shared" si="68"/>
        <v>20</v>
      </c>
      <c r="N80" s="5">
        <f t="shared" si="4"/>
        <v>20</v>
      </c>
      <c r="O80" t="s">
        <v>118</v>
      </c>
      <c r="P80" s="14" t="s">
        <v>1300</v>
      </c>
      <c r="Q80" s="14" t="s">
        <v>181</v>
      </c>
      <c r="R80" s="14" t="s">
        <v>1301</v>
      </c>
    </row>
    <row r="81" spans="1:18" ht="15.75" customHeight="1" x14ac:dyDescent="0.25">
      <c r="A81">
        <f t="shared" si="0"/>
        <v>4</v>
      </c>
      <c r="B81" t="str">
        <f t="shared" si="67"/>
        <v>20231007D</v>
      </c>
      <c r="C81">
        <f t="shared" si="69"/>
        <v>1</v>
      </c>
      <c r="D81" s="4">
        <v>45206</v>
      </c>
      <c r="E81" s="6" t="s">
        <v>1455</v>
      </c>
      <c r="F81" t="s">
        <v>1454</v>
      </c>
      <c r="G81" s="14" t="s">
        <v>1293</v>
      </c>
      <c r="H81" t="s">
        <v>2</v>
      </c>
      <c r="I81" s="5">
        <v>13</v>
      </c>
      <c r="J81" t="s">
        <v>149</v>
      </c>
      <c r="K81">
        <v>1</v>
      </c>
      <c r="L81" s="5">
        <v>14</v>
      </c>
      <c r="M81" s="5">
        <f t="shared" si="68"/>
        <v>14</v>
      </c>
      <c r="N81" s="5">
        <f t="shared" si="4"/>
        <v>14</v>
      </c>
      <c r="O81" t="s">
        <v>118</v>
      </c>
      <c r="P81" t="s">
        <v>147</v>
      </c>
      <c r="Q81" t="s">
        <v>150</v>
      </c>
      <c r="R81" s="14" t="s">
        <v>1294</v>
      </c>
    </row>
    <row r="82" spans="1:18" ht="15.75" customHeight="1" x14ac:dyDescent="0.25">
      <c r="A82">
        <f t="shared" si="0"/>
        <v>5</v>
      </c>
      <c r="B82" t="str">
        <f t="shared" si="67"/>
        <v>20231007E</v>
      </c>
      <c r="C82">
        <f t="shared" si="69"/>
        <v>1</v>
      </c>
      <c r="D82" s="4">
        <v>45206</v>
      </c>
      <c r="E82" s="6" t="s">
        <v>30</v>
      </c>
      <c r="F82" s="14" t="s">
        <v>1295</v>
      </c>
      <c r="G82" s="14" t="s">
        <v>1294</v>
      </c>
      <c r="H82" t="s">
        <v>2</v>
      </c>
      <c r="I82" s="5">
        <v>550</v>
      </c>
      <c r="J82" t="s">
        <v>86</v>
      </c>
      <c r="K82">
        <v>1</v>
      </c>
      <c r="L82" s="5">
        <v>450</v>
      </c>
      <c r="M82" s="5">
        <f t="shared" si="68"/>
        <v>450</v>
      </c>
      <c r="N82" s="5">
        <f t="shared" si="4"/>
        <v>450</v>
      </c>
      <c r="O82" t="s">
        <v>1296</v>
      </c>
      <c r="P82" t="str">
        <f t="array" ref="P82">INDEX(Items!B$2:B$1072,MATCH($O82,Items!$A$2:$A$1072,0))</f>
        <v>Thai</v>
      </c>
      <c r="Q82" t="str">
        <f t="array" ref="Q82">INDEX(Items!C$2:C$1072,MATCH($O82,Items!$A$2:$A$1072,0))</f>
        <v>Massage</v>
      </c>
      <c r="R82" t="str">
        <f t="array" ref="R82">INDEX(Items!D$2:D$1072,MATCH($O82,Items!$A$2:$A$1072,0))</f>
        <v>1 hour</v>
      </c>
    </row>
    <row r="83" spans="1:18" ht="15.75" customHeight="1" x14ac:dyDescent="0.25">
      <c r="A83">
        <f t="shared" si="0"/>
        <v>5</v>
      </c>
      <c r="B83" t="str">
        <f t="shared" si="67"/>
        <v>20231007E</v>
      </c>
      <c r="C83">
        <f t="shared" si="69"/>
        <v>1</v>
      </c>
      <c r="D83" s="4">
        <v>45206</v>
      </c>
      <c r="E83" s="6" t="s">
        <v>30</v>
      </c>
      <c r="F83" s="14" t="s">
        <v>1295</v>
      </c>
      <c r="G83" s="14" t="s">
        <v>1294</v>
      </c>
      <c r="I83" s="5"/>
      <c r="J83" t="s">
        <v>20</v>
      </c>
      <c r="K83">
        <v>1</v>
      </c>
      <c r="L83" s="5">
        <v>100</v>
      </c>
      <c r="M83" s="5">
        <f t="shared" si="68"/>
        <v>100</v>
      </c>
      <c r="N83" s="5">
        <f t="shared" si="4"/>
        <v>550</v>
      </c>
      <c r="O83" t="s">
        <v>89</v>
      </c>
      <c r="P83">
        <f t="array" ref="P83">INDEX(Items!B$2:B$1072,MATCH($O83,Items!$A$2:$A$1072,0))</f>
        <v>0</v>
      </c>
      <c r="Q83" t="str">
        <f t="array" ref="Q83">INDEX(Items!C$2:C$1072,MATCH($O83,Items!$A$2:$A$1072,0))</f>
        <v>Service</v>
      </c>
      <c r="R83" t="str">
        <f t="array" ref="R83">INDEX(Items!D$2:D$1072,MATCH($O83,Items!$A$2:$A$1072,0))</f>
        <v>Tips</v>
      </c>
    </row>
    <row r="84" spans="1:18" ht="15.75" customHeight="1" x14ac:dyDescent="0.25">
      <c r="A84">
        <f t="shared" si="0"/>
        <v>6</v>
      </c>
      <c r="B84" t="str">
        <f t="shared" si="67"/>
        <v>20231007F</v>
      </c>
      <c r="C84">
        <f t="shared" si="69"/>
        <v>1</v>
      </c>
      <c r="D84" s="4">
        <v>45206</v>
      </c>
      <c r="E84" s="6" t="s">
        <v>1455</v>
      </c>
      <c r="F84" t="s">
        <v>1454</v>
      </c>
      <c r="G84" s="14" t="s">
        <v>1294</v>
      </c>
      <c r="H84" t="s">
        <v>2</v>
      </c>
      <c r="I84" s="5">
        <v>14</v>
      </c>
      <c r="J84" t="s">
        <v>149</v>
      </c>
      <c r="K84">
        <v>1</v>
      </c>
      <c r="L84" s="5">
        <v>14</v>
      </c>
      <c r="M84" s="5">
        <f t="shared" si="68"/>
        <v>14</v>
      </c>
      <c r="N84" s="5">
        <f t="shared" si="4"/>
        <v>14</v>
      </c>
      <c r="O84" t="s">
        <v>118</v>
      </c>
      <c r="P84" t="s">
        <v>147</v>
      </c>
      <c r="Q84" t="s">
        <v>150</v>
      </c>
      <c r="R84" s="14" t="s">
        <v>1293</v>
      </c>
    </row>
    <row r="85" spans="1:18" ht="15.75" customHeight="1" x14ac:dyDescent="0.25">
      <c r="A85">
        <f t="shared" si="0"/>
        <v>7</v>
      </c>
      <c r="B85" t="str">
        <f t="shared" si="67"/>
        <v>20231007G</v>
      </c>
      <c r="C85">
        <f t="shared" si="69"/>
        <v>1</v>
      </c>
      <c r="D85" s="4">
        <v>45206</v>
      </c>
      <c r="E85" s="6" t="s">
        <v>30</v>
      </c>
      <c r="F85" s="14" t="s">
        <v>1297</v>
      </c>
      <c r="G85" s="14" t="s">
        <v>1293</v>
      </c>
      <c r="H85" t="s">
        <v>2</v>
      </c>
      <c r="I85" s="5">
        <v>400</v>
      </c>
      <c r="J85" t="s">
        <v>86</v>
      </c>
      <c r="K85">
        <v>1</v>
      </c>
      <c r="L85" s="5">
        <v>300</v>
      </c>
      <c r="M85" s="5">
        <f t="shared" si="68"/>
        <v>300</v>
      </c>
      <c r="N85" s="5">
        <f t="shared" si="4"/>
        <v>300</v>
      </c>
      <c r="O85" t="s">
        <v>87</v>
      </c>
      <c r="P85" t="str">
        <f t="array" ref="P85">INDEX(Items!B$2:B$1072,MATCH($O85,Items!$A$2:$A$1072,0))</f>
        <v>Swedish</v>
      </c>
      <c r="Q85" t="str">
        <f t="array" ref="Q85">INDEX(Items!C$2:C$1072,MATCH($O85,Items!$A$2:$A$1072,0))</f>
        <v xml:space="preserve">Massage </v>
      </c>
      <c r="R85" t="str">
        <f t="array" ref="R85">INDEX(Items!D$2:D$1072,MATCH($O85,Items!$A$2:$A$1072,0))</f>
        <v>1 hour</v>
      </c>
    </row>
    <row r="86" spans="1:18" ht="15.75" customHeight="1" x14ac:dyDescent="0.25">
      <c r="A86">
        <f t="shared" si="0"/>
        <v>7</v>
      </c>
      <c r="B86" t="str">
        <f t="shared" si="67"/>
        <v>20231007G</v>
      </c>
      <c r="C86">
        <f>IF(OR(B86="",B86&lt;&gt;B95),1,C95+1)</f>
        <v>1</v>
      </c>
      <c r="D86" s="4">
        <v>45206</v>
      </c>
      <c r="E86" s="6" t="s">
        <v>30</v>
      </c>
      <c r="F86" s="14" t="s">
        <v>1297</v>
      </c>
      <c r="G86" s="14" t="s">
        <v>1293</v>
      </c>
      <c r="I86" s="5"/>
      <c r="J86" t="s">
        <v>20</v>
      </c>
      <c r="K86">
        <v>1</v>
      </c>
      <c r="L86" s="5">
        <v>100</v>
      </c>
      <c r="M86" s="5">
        <f t="shared" si="68"/>
        <v>100</v>
      </c>
      <c r="N86" s="5">
        <f t="shared" si="4"/>
        <v>400</v>
      </c>
      <c r="O86" t="s">
        <v>89</v>
      </c>
      <c r="P86">
        <f t="array" ref="P86">INDEX(Items!B$2:B$1072,MATCH($O86,Items!$A$2:$A$1072,0))</f>
        <v>0</v>
      </c>
      <c r="Q86" t="str">
        <f t="array" ref="Q86">INDEX(Items!C$2:C$1072,MATCH($O86,Items!$A$2:$A$1072,0))</f>
        <v>Service</v>
      </c>
      <c r="R86" t="str">
        <f t="array" ref="R86">INDEX(Items!D$2:D$1072,MATCH($O86,Items!$A$2:$A$1072,0))</f>
        <v>Tips</v>
      </c>
    </row>
    <row r="87" spans="1:18" ht="15.75" customHeight="1" x14ac:dyDescent="0.25">
      <c r="A87">
        <f t="shared" si="0"/>
        <v>8</v>
      </c>
      <c r="B87" t="str">
        <f t="shared" si="67"/>
        <v>20231007H</v>
      </c>
      <c r="C87">
        <f>IF(OR(B87="",B87&lt;&gt;B96),1,C96+1)</f>
        <v>1</v>
      </c>
      <c r="D87" s="4">
        <v>45206</v>
      </c>
      <c r="E87" s="6" t="s">
        <v>30</v>
      </c>
      <c r="F87" t="s">
        <v>207</v>
      </c>
      <c r="G87" t="s">
        <v>209</v>
      </c>
      <c r="H87" t="s">
        <v>2</v>
      </c>
      <c r="I87" s="5">
        <v>13</v>
      </c>
      <c r="J87" t="s">
        <v>149</v>
      </c>
      <c r="K87">
        <v>1</v>
      </c>
      <c r="L87" s="5">
        <v>13</v>
      </c>
      <c r="M87" s="5">
        <f t="shared" si="68"/>
        <v>13</v>
      </c>
      <c r="N87" s="5">
        <f t="shared" si="4"/>
        <v>13</v>
      </c>
      <c r="O87" t="s">
        <v>118</v>
      </c>
      <c r="P87" t="s">
        <v>208</v>
      </c>
      <c r="Q87" t="s">
        <v>150</v>
      </c>
      <c r="R87" s="14" t="s">
        <v>1302</v>
      </c>
    </row>
    <row r="88" spans="1:18" ht="15.75" customHeight="1" x14ac:dyDescent="0.25">
      <c r="A88">
        <f t="shared" si="0"/>
        <v>9</v>
      </c>
      <c r="B88" t="str">
        <f t="shared" si="67"/>
        <v>20231007I</v>
      </c>
      <c r="C88">
        <f t="shared" ref="C88" si="70">IF(OR(B88="",B88&lt;&gt;B97),1,C97+1)</f>
        <v>1</v>
      </c>
      <c r="D88" s="4">
        <v>45206</v>
      </c>
      <c r="E88" s="6" t="s">
        <v>30</v>
      </c>
      <c r="F88" s="14" t="s">
        <v>174</v>
      </c>
      <c r="G88" s="14" t="s">
        <v>1302</v>
      </c>
      <c r="H88" t="s">
        <v>2</v>
      </c>
      <c r="I88" s="5">
        <v>15</v>
      </c>
      <c r="J88" t="s">
        <v>149</v>
      </c>
      <c r="K88">
        <v>1</v>
      </c>
      <c r="L88" s="5">
        <v>14</v>
      </c>
      <c r="M88" s="5">
        <f t="shared" si="68"/>
        <v>14</v>
      </c>
      <c r="N88" s="5">
        <f t="shared" si="4"/>
        <v>14</v>
      </c>
      <c r="O88" t="s">
        <v>118</v>
      </c>
      <c r="P88" t="s">
        <v>147</v>
      </c>
      <c r="Q88" t="s">
        <v>150</v>
      </c>
      <c r="R88" s="14" t="s">
        <v>151</v>
      </c>
    </row>
    <row r="89" spans="1:18" ht="15.75" customHeight="1" x14ac:dyDescent="0.25">
      <c r="A89">
        <f>IF(OR(D89&lt;&gt;D87,D89=""),1,IF(NOT(AND(E89=E87,F89=F87,G89=G87)),A87+1,IF(OR(H89="",AND(H89&lt;&gt;"",H89&lt;&gt;H87,H87&lt;&gt;"")),A87,A87+1)))</f>
        <v>9</v>
      </c>
      <c r="B89" t="str">
        <f t="shared" si="67"/>
        <v>20231007I</v>
      </c>
      <c r="C89">
        <f t="shared" ref="C89:C129" si="71">IF(OR(B89="",B89&lt;&gt;B97),1,C97+1)</f>
        <v>1</v>
      </c>
      <c r="D89" s="4">
        <v>45206</v>
      </c>
      <c r="E89" s="3" t="s">
        <v>199</v>
      </c>
      <c r="F89" t="str">
        <f t="array" ref="F89">INDEX(Establishment!B$2:B$1031,MATCH($E89,Establishment!$A$2:$A$1031,0))</f>
        <v>Metro Grocery</v>
      </c>
      <c r="G89" t="str">
        <f t="array" ref="G89">INDEX(Establishment!C$2:C$1031,MATCH($E89,Establishment!$A$2:$A$1031,0))</f>
        <v>Market Market, BGC</v>
      </c>
      <c r="H89" t="s">
        <v>2</v>
      </c>
      <c r="I89" s="5">
        <v>146</v>
      </c>
      <c r="J89" t="s">
        <v>133</v>
      </c>
      <c r="K89">
        <v>1</v>
      </c>
      <c r="L89" s="5">
        <v>58</v>
      </c>
      <c r="M89" s="5">
        <f t="shared" si="68"/>
        <v>58</v>
      </c>
      <c r="N89" s="5">
        <f>IF(B89=B87,N87+M89,M89)</f>
        <v>58</v>
      </c>
      <c r="O89" t="s">
        <v>1308</v>
      </c>
      <c r="P89" t="s">
        <v>1307</v>
      </c>
      <c r="Q89" t="str">
        <f t="array" ref="Q89">INDEX(Items!C$2:C$1072,MATCH($O89,Items!$A$2:$A$1072,0))</f>
        <v xml:space="preserve">Wheat Bread </v>
      </c>
      <c r="R89">
        <f t="array" ref="R89">INDEX(Items!D$2:D$1072,MATCH($O89,Items!$A$2:$A$1072,0))</f>
        <v>0</v>
      </c>
    </row>
    <row r="90" spans="1:18" ht="15.75" customHeight="1" x14ac:dyDescent="0.25">
      <c r="A90">
        <f t="shared" ref="A90:A152" si="72">IF(OR(D90&lt;&gt;D89,D90=""),1,IF(NOT(AND(E90=E89,F90=F89,G90=G89)),A89+1,IF(OR(H90="",AND(H90&lt;&gt;"",H90&lt;&gt;H89,H89&lt;&gt;"")),A89,A89+1)))</f>
        <v>9</v>
      </c>
      <c r="B90" t="str">
        <f t="shared" si="67"/>
        <v>20231007I</v>
      </c>
      <c r="C90">
        <f t="shared" si="71"/>
        <v>1</v>
      </c>
      <c r="D90" s="4">
        <v>45206</v>
      </c>
      <c r="E90" s="3" t="s">
        <v>199</v>
      </c>
      <c r="F90" t="str">
        <f t="array" ref="F90">INDEX(Establishment!B$2:B$1031,MATCH($E90,Establishment!$A$2:$A$1031,0))</f>
        <v>Metro Grocery</v>
      </c>
      <c r="G90" t="str">
        <f t="array" ref="G90">INDEX(Establishment!C$2:C$1031,MATCH($E90,Establishment!$A$2:$A$1031,0))</f>
        <v>Market Market, BGC</v>
      </c>
      <c r="I90" s="5"/>
      <c r="J90" t="s">
        <v>133</v>
      </c>
      <c r="K90">
        <v>1</v>
      </c>
      <c r="L90" s="5">
        <v>88</v>
      </c>
      <c r="M90" s="5">
        <f t="shared" si="68"/>
        <v>88</v>
      </c>
      <c r="N90" s="5">
        <f t="shared" ref="N90:N152" si="73">IF(B90=B89,N89+M90,M90)</f>
        <v>146</v>
      </c>
      <c r="O90" t="s">
        <v>1308</v>
      </c>
      <c r="P90" t="s">
        <v>1309</v>
      </c>
      <c r="Q90" t="str">
        <f t="array" ref="Q90">INDEX(Items!C$2:C$1072,MATCH($O90,Items!$A$2:$A$1072,0))</f>
        <v xml:space="preserve">Wheat Bread </v>
      </c>
      <c r="R90" t="s">
        <v>1061</v>
      </c>
    </row>
    <row r="91" spans="1:18" ht="15.75" customHeight="1" x14ac:dyDescent="0.25">
      <c r="A91">
        <f t="shared" si="72"/>
        <v>10</v>
      </c>
      <c r="B91" t="str">
        <f t="shared" si="67"/>
        <v>20231007J</v>
      </c>
      <c r="C91">
        <f t="shared" si="71"/>
        <v>1</v>
      </c>
      <c r="D91" s="4">
        <v>45206</v>
      </c>
      <c r="E91" s="3" t="s">
        <v>30</v>
      </c>
      <c r="F91" t="s">
        <v>360</v>
      </c>
      <c r="G91" t="s">
        <v>547</v>
      </c>
      <c r="H91" t="s">
        <v>2</v>
      </c>
      <c r="I91" s="5">
        <v>150</v>
      </c>
      <c r="J91" t="s">
        <v>1310</v>
      </c>
      <c r="K91">
        <v>1</v>
      </c>
      <c r="L91" s="5">
        <v>50</v>
      </c>
      <c r="M91" s="5">
        <f t="shared" si="68"/>
        <v>50</v>
      </c>
      <c r="N91" s="5">
        <f t="shared" si="73"/>
        <v>50</v>
      </c>
      <c r="O91" t="s">
        <v>118</v>
      </c>
      <c r="P91" t="str">
        <f t="array" ref="P91">INDEX(Items!B$2:B$1072,MATCH($O91,Items!$A$2:$A$1072,0))</f>
        <v xml:space="preserve"> </v>
      </c>
      <c r="Q91" t="s">
        <v>1311</v>
      </c>
      <c r="R91" t="s">
        <v>363</v>
      </c>
    </row>
    <row r="92" spans="1:18" ht="15.75" customHeight="1" x14ac:dyDescent="0.25">
      <c r="A92">
        <f t="shared" si="72"/>
        <v>10</v>
      </c>
      <c r="B92" t="str">
        <f t="shared" si="67"/>
        <v>20231007J</v>
      </c>
      <c r="C92">
        <f t="shared" si="71"/>
        <v>1</v>
      </c>
      <c r="D92" s="4">
        <v>45206</v>
      </c>
      <c r="E92" s="3" t="s">
        <v>30</v>
      </c>
      <c r="F92" t="s">
        <v>360</v>
      </c>
      <c r="G92" t="s">
        <v>547</v>
      </c>
      <c r="I92" s="5"/>
      <c r="J92" t="s">
        <v>1310</v>
      </c>
      <c r="K92">
        <v>1</v>
      </c>
      <c r="L92" s="5">
        <v>50</v>
      </c>
      <c r="M92" s="5">
        <f t="shared" si="68"/>
        <v>50</v>
      </c>
      <c r="N92" s="5">
        <f t="shared" si="73"/>
        <v>100</v>
      </c>
      <c r="O92" t="s">
        <v>118</v>
      </c>
      <c r="P92" t="str">
        <f t="array" ref="P92">INDEX(Items!B$2:B$1072,MATCH($O92,Items!$A$2:$A$1072,0))</f>
        <v xml:space="preserve"> </v>
      </c>
      <c r="Q92" t="s">
        <v>1311</v>
      </c>
      <c r="R92" t="s">
        <v>1312</v>
      </c>
    </row>
    <row r="93" spans="1:18" ht="15.75" customHeight="1" x14ac:dyDescent="0.25">
      <c r="A93">
        <f t="shared" si="72"/>
        <v>11</v>
      </c>
      <c r="B93" t="str">
        <f t="shared" si="67"/>
        <v>20231007K</v>
      </c>
      <c r="C93">
        <f t="shared" si="71"/>
        <v>1</v>
      </c>
      <c r="D93" s="4">
        <v>45206</v>
      </c>
      <c r="E93" s="3" t="s">
        <v>30</v>
      </c>
      <c r="F93" t="s">
        <v>360</v>
      </c>
      <c r="G93" t="s">
        <v>547</v>
      </c>
      <c r="H93" t="s">
        <v>1314</v>
      </c>
      <c r="I93" s="5">
        <v>165</v>
      </c>
      <c r="J93" t="s">
        <v>1310</v>
      </c>
      <c r="K93">
        <v>2</v>
      </c>
      <c r="L93" s="5">
        <v>50</v>
      </c>
      <c r="M93" s="5">
        <f t="shared" si="68"/>
        <v>100</v>
      </c>
      <c r="N93" s="5">
        <f t="shared" si="73"/>
        <v>100</v>
      </c>
      <c r="O93" t="s">
        <v>118</v>
      </c>
      <c r="P93" t="str">
        <f t="array" ref="P93">INDEX(Items!B$2:B$1072,MATCH($O93,Items!$A$2:$A$1072,0))</f>
        <v xml:space="preserve"> </v>
      </c>
      <c r="Q93" t="s">
        <v>1311</v>
      </c>
      <c r="R93" t="s">
        <v>1313</v>
      </c>
    </row>
    <row r="94" spans="1:18" ht="15.75" customHeight="1" x14ac:dyDescent="0.25">
      <c r="A94">
        <f t="shared" si="72"/>
        <v>11</v>
      </c>
      <c r="B94" t="str">
        <f t="shared" si="67"/>
        <v>20231007K</v>
      </c>
      <c r="C94">
        <f t="shared" si="71"/>
        <v>1</v>
      </c>
      <c r="D94" s="4">
        <v>45206</v>
      </c>
      <c r="E94" s="3" t="s">
        <v>30</v>
      </c>
      <c r="F94" t="s">
        <v>360</v>
      </c>
      <c r="G94" t="s">
        <v>547</v>
      </c>
      <c r="I94" s="5"/>
      <c r="J94" t="s">
        <v>1310</v>
      </c>
      <c r="K94">
        <v>1</v>
      </c>
      <c r="L94" s="5">
        <v>30</v>
      </c>
      <c r="M94" s="5">
        <f t="shared" si="68"/>
        <v>30</v>
      </c>
      <c r="N94" s="5">
        <f t="shared" si="73"/>
        <v>130</v>
      </c>
      <c r="O94" t="s">
        <v>118</v>
      </c>
      <c r="P94" t="str">
        <f t="array" ref="P94">INDEX(Items!B$2:B$1072,MATCH($O94,Items!$A$2:$A$1072,0))</f>
        <v xml:space="preserve"> </v>
      </c>
      <c r="Q94" t="s">
        <v>1311</v>
      </c>
      <c r="R94" t="s">
        <v>364</v>
      </c>
    </row>
    <row r="95" spans="1:18" ht="15.75" customHeight="1" x14ac:dyDescent="0.25">
      <c r="A95">
        <f t="shared" si="72"/>
        <v>11</v>
      </c>
      <c r="B95" t="str">
        <f t="shared" si="67"/>
        <v>20231007K</v>
      </c>
      <c r="C95">
        <f t="shared" si="71"/>
        <v>1</v>
      </c>
      <c r="D95" s="4">
        <v>45206</v>
      </c>
      <c r="E95" s="3" t="s">
        <v>30</v>
      </c>
      <c r="F95" t="s">
        <v>360</v>
      </c>
      <c r="G95" t="s">
        <v>547</v>
      </c>
      <c r="I95" s="5"/>
      <c r="J95" t="s">
        <v>1310</v>
      </c>
      <c r="K95">
        <v>1</v>
      </c>
      <c r="L95" s="5">
        <v>65</v>
      </c>
      <c r="M95" s="5">
        <f t="shared" si="68"/>
        <v>65</v>
      </c>
      <c r="N95" s="5">
        <f t="shared" si="73"/>
        <v>195</v>
      </c>
      <c r="O95" t="s">
        <v>118</v>
      </c>
      <c r="P95" t="str">
        <f t="array" ref="P95">INDEX(Items!B$2:B$1072,MATCH($O95,Items!$A$2:$A$1072,0))</f>
        <v xml:space="preserve"> </v>
      </c>
      <c r="Q95" t="s">
        <v>1311</v>
      </c>
      <c r="R95" t="s">
        <v>1315</v>
      </c>
    </row>
    <row r="96" spans="1:18" ht="15.75" customHeight="1" x14ac:dyDescent="0.25">
      <c r="A96">
        <f t="shared" si="72"/>
        <v>11</v>
      </c>
      <c r="B96" t="str">
        <f t="shared" si="67"/>
        <v>20231007K</v>
      </c>
      <c r="C96">
        <f t="shared" si="71"/>
        <v>1</v>
      </c>
      <c r="D96" s="4">
        <v>45206</v>
      </c>
      <c r="E96" s="3" t="s">
        <v>30</v>
      </c>
      <c r="F96" t="s">
        <v>360</v>
      </c>
      <c r="G96" t="s">
        <v>547</v>
      </c>
      <c r="I96" s="5"/>
      <c r="J96" t="s">
        <v>1310</v>
      </c>
      <c r="K96">
        <v>1</v>
      </c>
      <c r="L96" s="5">
        <v>55</v>
      </c>
      <c r="M96" s="5">
        <f t="shared" si="68"/>
        <v>55</v>
      </c>
      <c r="N96" s="5">
        <f t="shared" si="73"/>
        <v>250</v>
      </c>
      <c r="O96" t="s">
        <v>118</v>
      </c>
      <c r="P96" t="str">
        <f t="array" ref="P96">INDEX(Items!B$2:B$1072,MATCH($O96,Items!$A$2:$A$1072,0))</f>
        <v xml:space="preserve"> </v>
      </c>
      <c r="Q96" t="s">
        <v>1311</v>
      </c>
      <c r="R96" t="s">
        <v>1316</v>
      </c>
    </row>
    <row r="97" spans="1:19" ht="15.75" customHeight="1" x14ac:dyDescent="0.25">
      <c r="A97">
        <f t="shared" si="72"/>
        <v>11</v>
      </c>
      <c r="B97" t="str">
        <f t="shared" si="67"/>
        <v>20231007K</v>
      </c>
      <c r="C97">
        <f t="shared" si="71"/>
        <v>1</v>
      </c>
      <c r="D97" s="4">
        <v>45206</v>
      </c>
      <c r="E97" s="3" t="s">
        <v>30</v>
      </c>
      <c r="F97" t="s">
        <v>360</v>
      </c>
      <c r="G97" t="s">
        <v>547</v>
      </c>
      <c r="I97" s="5"/>
      <c r="J97" t="s">
        <v>1310</v>
      </c>
      <c r="K97">
        <v>1</v>
      </c>
      <c r="L97" s="5">
        <v>15</v>
      </c>
      <c r="M97" s="5">
        <f t="shared" si="68"/>
        <v>15</v>
      </c>
      <c r="N97" s="5">
        <f t="shared" si="73"/>
        <v>265</v>
      </c>
      <c r="O97" t="s">
        <v>1129</v>
      </c>
      <c r="P97">
        <f t="array" ref="P97">INDEX(Items!B$2:B$1072,MATCH($O97,Items!$A$2:$A$1072,0))</f>
        <v>0</v>
      </c>
      <c r="Q97" t="str">
        <f t="array" ref="Q97">INDEX(Items!C$2:C$1072,MATCH($O97,Items!$A$2:$A$1072,0))</f>
        <v>Service Fee</v>
      </c>
      <c r="R97" t="s">
        <v>1314</v>
      </c>
    </row>
    <row r="98" spans="1:19" ht="15.75" customHeight="1" x14ac:dyDescent="0.25">
      <c r="A98">
        <f t="shared" si="72"/>
        <v>12</v>
      </c>
      <c r="B98" t="str">
        <f t="shared" si="67"/>
        <v>20231007L</v>
      </c>
      <c r="C98">
        <f t="shared" si="71"/>
        <v>1</v>
      </c>
      <c r="D98" s="4">
        <v>45206</v>
      </c>
      <c r="E98" s="3" t="s">
        <v>30</v>
      </c>
      <c r="F98" t="s">
        <v>1317</v>
      </c>
      <c r="G98" t="s">
        <v>547</v>
      </c>
      <c r="H98" t="s">
        <v>2</v>
      </c>
      <c r="I98" s="5">
        <v>160</v>
      </c>
      <c r="J98" t="s">
        <v>133</v>
      </c>
      <c r="K98">
        <v>1</v>
      </c>
      <c r="L98" s="5">
        <v>160</v>
      </c>
      <c r="M98" s="5">
        <f t="shared" si="68"/>
        <v>160</v>
      </c>
      <c r="N98" s="5">
        <f t="shared" si="73"/>
        <v>160</v>
      </c>
      <c r="O98" t="s">
        <v>118</v>
      </c>
      <c r="P98" t="s">
        <v>1318</v>
      </c>
      <c r="Q98" t="s">
        <v>1245</v>
      </c>
      <c r="R98" t="s">
        <v>1319</v>
      </c>
    </row>
    <row r="99" spans="1:19" ht="15.75" customHeight="1" x14ac:dyDescent="0.25">
      <c r="A99">
        <f t="shared" si="72"/>
        <v>13</v>
      </c>
      <c r="B99" t="str">
        <f t="shared" si="67"/>
        <v>20231007M</v>
      </c>
      <c r="C99">
        <f t="shared" si="71"/>
        <v>1</v>
      </c>
      <c r="D99" s="4">
        <v>45206</v>
      </c>
      <c r="E99" s="3" t="s">
        <v>30</v>
      </c>
      <c r="F99" t="s">
        <v>1298</v>
      </c>
      <c r="G99" t="s">
        <v>547</v>
      </c>
      <c r="H99" t="s">
        <v>2</v>
      </c>
      <c r="I99" s="5">
        <v>20</v>
      </c>
      <c r="J99" t="s">
        <v>133</v>
      </c>
      <c r="K99">
        <v>1</v>
      </c>
      <c r="L99" s="5">
        <v>20</v>
      </c>
      <c r="M99" s="5">
        <f t="shared" si="68"/>
        <v>20</v>
      </c>
      <c r="N99" s="5">
        <f t="shared" si="73"/>
        <v>20</v>
      </c>
      <c r="O99" t="s">
        <v>118</v>
      </c>
      <c r="P99" t="str">
        <f t="array" ref="P99">INDEX(Items!B$2:B$1072,MATCH($O99,Items!$A$2:$A$1072,0))</f>
        <v xml:space="preserve"> </v>
      </c>
      <c r="Q99" t="s">
        <v>181</v>
      </c>
      <c r="R99" t="s">
        <v>1301</v>
      </c>
    </row>
    <row r="100" spans="1:19" ht="15.75" customHeight="1" x14ac:dyDescent="0.25">
      <c r="A100">
        <f t="shared" si="72"/>
        <v>14</v>
      </c>
      <c r="B100" t="str">
        <f t="shared" si="67"/>
        <v>20231007N</v>
      </c>
      <c r="C100">
        <f t="shared" si="71"/>
        <v>1</v>
      </c>
      <c r="D100" s="4">
        <v>45206</v>
      </c>
      <c r="E100" s="6" t="s">
        <v>1455</v>
      </c>
      <c r="F100" t="s">
        <v>1454</v>
      </c>
      <c r="G100" s="7" t="s">
        <v>369</v>
      </c>
      <c r="H100" t="s">
        <v>2</v>
      </c>
      <c r="I100" s="5">
        <v>12</v>
      </c>
      <c r="J100" t="s">
        <v>149</v>
      </c>
      <c r="K100">
        <v>1</v>
      </c>
      <c r="L100" s="5">
        <v>12</v>
      </c>
      <c r="M100" s="5">
        <f t="shared" si="68"/>
        <v>12</v>
      </c>
      <c r="N100" s="5">
        <f t="shared" si="73"/>
        <v>12</v>
      </c>
      <c r="O100" t="s">
        <v>118</v>
      </c>
      <c r="P100" t="str">
        <f t="array" ref="P100">INDEX(Items!B$2:B$1072,MATCH($O100,Items!$A$2:$A$1072,0))</f>
        <v xml:space="preserve"> </v>
      </c>
      <c r="Q100" t="s">
        <v>150</v>
      </c>
      <c r="R100" s="7" t="s">
        <v>347</v>
      </c>
      <c r="S100" s="7" t="s">
        <v>348</v>
      </c>
    </row>
    <row r="101" spans="1:19" ht="15.75" customHeight="1" x14ac:dyDescent="0.25">
      <c r="A101">
        <f t="shared" si="72"/>
        <v>1</v>
      </c>
      <c r="B101" t="str">
        <f t="shared" si="67"/>
        <v>20231008A</v>
      </c>
      <c r="C101">
        <f t="shared" si="71"/>
        <v>1</v>
      </c>
      <c r="D101" s="4">
        <v>45207</v>
      </c>
      <c r="E101" s="6" t="s">
        <v>1455</v>
      </c>
      <c r="F101" t="s">
        <v>1454</v>
      </c>
      <c r="G101" t="s">
        <v>148</v>
      </c>
      <c r="H101" t="s">
        <v>2</v>
      </c>
      <c r="I101" s="5">
        <v>12</v>
      </c>
      <c r="J101" t="s">
        <v>149</v>
      </c>
      <c r="K101">
        <v>1</v>
      </c>
      <c r="L101" s="5">
        <v>14</v>
      </c>
      <c r="M101" s="5">
        <f t="shared" si="68"/>
        <v>14</v>
      </c>
      <c r="N101" s="5">
        <f t="shared" si="73"/>
        <v>14</v>
      </c>
      <c r="O101" t="s">
        <v>118</v>
      </c>
      <c r="P101" t="s">
        <v>147</v>
      </c>
      <c r="Q101" t="s">
        <v>150</v>
      </c>
      <c r="R101" t="s">
        <v>206</v>
      </c>
    </row>
    <row r="102" spans="1:19" ht="15.75" customHeight="1" x14ac:dyDescent="0.25">
      <c r="A102">
        <f t="shared" si="72"/>
        <v>2</v>
      </c>
      <c r="B102" t="str">
        <f t="shared" si="67"/>
        <v>20231008B</v>
      </c>
      <c r="C102">
        <f t="shared" si="71"/>
        <v>1</v>
      </c>
      <c r="D102" s="4">
        <v>45207</v>
      </c>
      <c r="E102" s="6" t="s">
        <v>1455</v>
      </c>
      <c r="F102" t="s">
        <v>1454</v>
      </c>
      <c r="G102" t="s">
        <v>206</v>
      </c>
      <c r="H102" t="s">
        <v>2</v>
      </c>
      <c r="I102" s="5">
        <v>24</v>
      </c>
      <c r="J102" t="s">
        <v>149</v>
      </c>
      <c r="K102">
        <v>1</v>
      </c>
      <c r="L102" s="5">
        <v>14</v>
      </c>
      <c r="M102" s="5">
        <f t="shared" si="68"/>
        <v>14</v>
      </c>
      <c r="N102" s="5">
        <f t="shared" si="73"/>
        <v>14</v>
      </c>
      <c r="O102" t="s">
        <v>118</v>
      </c>
      <c r="P102" t="s">
        <v>147</v>
      </c>
      <c r="Q102" t="s">
        <v>150</v>
      </c>
      <c r="R102" t="s">
        <v>375</v>
      </c>
    </row>
    <row r="103" spans="1:19" ht="15.75" customHeight="1" x14ac:dyDescent="0.25">
      <c r="A103">
        <f t="shared" si="72"/>
        <v>3</v>
      </c>
      <c r="B103" t="str">
        <f t="shared" si="67"/>
        <v>20231008C</v>
      </c>
      <c r="C103">
        <f t="shared" si="71"/>
        <v>1</v>
      </c>
      <c r="D103" s="4">
        <v>45207</v>
      </c>
      <c r="E103" s="6" t="s">
        <v>30</v>
      </c>
      <c r="F103" t="s">
        <v>1321</v>
      </c>
      <c r="G103" t="s">
        <v>375</v>
      </c>
      <c r="H103" t="s">
        <v>2</v>
      </c>
      <c r="I103" s="5">
        <v>20</v>
      </c>
      <c r="J103" t="s">
        <v>149</v>
      </c>
      <c r="K103">
        <v>1</v>
      </c>
      <c r="L103" s="5">
        <v>14</v>
      </c>
      <c r="M103" s="5">
        <f t="shared" si="68"/>
        <v>14</v>
      </c>
      <c r="N103" s="5">
        <f t="shared" si="73"/>
        <v>14</v>
      </c>
      <c r="O103" t="s">
        <v>118</v>
      </c>
      <c r="P103" t="s">
        <v>147</v>
      </c>
      <c r="Q103" t="s">
        <v>150</v>
      </c>
      <c r="R103" t="s">
        <v>1320</v>
      </c>
    </row>
    <row r="104" spans="1:19" ht="15.75" customHeight="1" x14ac:dyDescent="0.25">
      <c r="A104">
        <f t="shared" si="72"/>
        <v>4</v>
      </c>
      <c r="B104" t="str">
        <f t="shared" si="67"/>
        <v>20231008D</v>
      </c>
      <c r="C104">
        <f t="shared" si="71"/>
        <v>1</v>
      </c>
      <c r="D104" s="4">
        <v>45207</v>
      </c>
      <c r="E104" s="6" t="s">
        <v>30</v>
      </c>
      <c r="F104" t="s">
        <v>1322</v>
      </c>
      <c r="G104" t="s">
        <v>1320</v>
      </c>
      <c r="H104" t="s">
        <v>2</v>
      </c>
      <c r="I104" s="5">
        <v>100</v>
      </c>
      <c r="J104" t="s">
        <v>1323</v>
      </c>
      <c r="K104">
        <v>1</v>
      </c>
      <c r="L104" s="5">
        <v>100</v>
      </c>
      <c r="M104" s="5">
        <f t="shared" si="68"/>
        <v>100</v>
      </c>
      <c r="N104" s="5">
        <f t="shared" si="73"/>
        <v>100</v>
      </c>
      <c r="O104" t="s">
        <v>118</v>
      </c>
      <c r="P104" t="str">
        <f t="array" ref="P104">INDEX(Items!B$2:B$1072,MATCH($O104,Items!$A$2:$A$1072,0))</f>
        <v xml:space="preserve"> </v>
      </c>
      <c r="Q104" t="s">
        <v>1327</v>
      </c>
      <c r="R104" t="s">
        <v>1328</v>
      </c>
    </row>
    <row r="105" spans="1:19" ht="15.75" customHeight="1" x14ac:dyDescent="0.25">
      <c r="A105">
        <f t="shared" si="72"/>
        <v>5</v>
      </c>
      <c r="B105" t="str">
        <f t="shared" si="67"/>
        <v>20231008E</v>
      </c>
      <c r="C105">
        <f t="shared" si="71"/>
        <v>1</v>
      </c>
      <c r="D105" s="4">
        <v>45207</v>
      </c>
      <c r="E105" s="6" t="s">
        <v>30</v>
      </c>
      <c r="F105" t="s">
        <v>1322</v>
      </c>
      <c r="G105" t="s">
        <v>1320</v>
      </c>
      <c r="H105" t="s">
        <v>2</v>
      </c>
      <c r="I105" s="5">
        <v>100</v>
      </c>
      <c r="J105" t="s">
        <v>255</v>
      </c>
      <c r="K105">
        <v>1</v>
      </c>
      <c r="L105" s="5">
        <v>100</v>
      </c>
      <c r="M105" s="5">
        <f t="shared" si="68"/>
        <v>100</v>
      </c>
      <c r="N105" s="5">
        <f t="shared" si="73"/>
        <v>100</v>
      </c>
      <c r="O105" t="s">
        <v>118</v>
      </c>
      <c r="P105" t="str">
        <f t="array" ref="P105">INDEX(Items!B$2:B$1072,MATCH($O105,Items!$A$2:$A$1072,0))</f>
        <v xml:space="preserve"> </v>
      </c>
      <c r="Q105" t="s">
        <v>1325</v>
      </c>
      <c r="R105" t="s">
        <v>1326</v>
      </c>
    </row>
    <row r="106" spans="1:19" ht="15.75" customHeight="1" x14ac:dyDescent="0.25">
      <c r="A106">
        <f t="shared" si="72"/>
        <v>6</v>
      </c>
      <c r="B106" t="str">
        <f t="shared" si="67"/>
        <v>20231008F</v>
      </c>
      <c r="C106">
        <f t="shared" si="71"/>
        <v>1</v>
      </c>
      <c r="D106" s="4">
        <v>45207</v>
      </c>
      <c r="E106" s="6" t="s">
        <v>30</v>
      </c>
      <c r="F106" t="s">
        <v>1322</v>
      </c>
      <c r="G106" t="s">
        <v>1320</v>
      </c>
      <c r="H106" t="s">
        <v>2</v>
      </c>
      <c r="I106" s="5">
        <v>600</v>
      </c>
      <c r="J106" t="s">
        <v>255</v>
      </c>
      <c r="K106">
        <v>1</v>
      </c>
      <c r="L106" s="5">
        <v>600</v>
      </c>
      <c r="M106" s="5">
        <f t="shared" si="68"/>
        <v>600</v>
      </c>
      <c r="N106" s="5">
        <f t="shared" si="73"/>
        <v>600</v>
      </c>
      <c r="O106" t="s">
        <v>118</v>
      </c>
      <c r="P106" t="s">
        <v>1324</v>
      </c>
      <c r="Q106" t="s">
        <v>1325</v>
      </c>
      <c r="R106" t="s">
        <v>1326</v>
      </c>
    </row>
    <row r="107" spans="1:19" ht="15.75" customHeight="1" x14ac:dyDescent="0.25">
      <c r="A107">
        <f t="shared" si="72"/>
        <v>7</v>
      </c>
      <c r="B107" t="str">
        <f t="shared" si="67"/>
        <v>20231008G</v>
      </c>
      <c r="C107">
        <f t="shared" si="71"/>
        <v>1</v>
      </c>
      <c r="D107" s="4">
        <v>45207</v>
      </c>
      <c r="E107" s="6" t="s">
        <v>30</v>
      </c>
      <c r="F107" t="s">
        <v>1329</v>
      </c>
      <c r="G107" t="s">
        <v>1320</v>
      </c>
      <c r="H107" t="s">
        <v>2</v>
      </c>
      <c r="I107" s="5">
        <v>213</v>
      </c>
      <c r="J107" t="s">
        <v>133</v>
      </c>
      <c r="K107">
        <v>1</v>
      </c>
      <c r="L107" s="5">
        <v>188</v>
      </c>
      <c r="M107" s="5">
        <f t="shared" si="68"/>
        <v>188</v>
      </c>
      <c r="N107" s="5">
        <f t="shared" si="73"/>
        <v>188</v>
      </c>
      <c r="O107" t="s">
        <v>33</v>
      </c>
      <c r="P107" t="s">
        <v>1329</v>
      </c>
      <c r="Q107" t="str">
        <f t="array" ref="Q107">INDEX(Items!C$2:C$1072,MATCH($O107,Items!$A$2:$A$1072,0))</f>
        <v>Dish</v>
      </c>
      <c r="R107" t="str">
        <f t="array" ref="R107">INDEX(Items!D$2:D$1072,MATCH($O107,Items!$A$2:$A$1072,0))</f>
        <v>Fried Chicken</v>
      </c>
      <c r="S107" t="s">
        <v>1330</v>
      </c>
    </row>
    <row r="108" spans="1:19" ht="15.75" customHeight="1" x14ac:dyDescent="0.25">
      <c r="A108">
        <f t="shared" si="72"/>
        <v>7</v>
      </c>
      <c r="B108" t="str">
        <f t="shared" si="67"/>
        <v>20231008G</v>
      </c>
      <c r="C108">
        <f t="shared" si="71"/>
        <v>1</v>
      </c>
      <c r="D108" s="4">
        <v>45207</v>
      </c>
      <c r="E108" s="6" t="s">
        <v>30</v>
      </c>
      <c r="F108" t="s">
        <v>1329</v>
      </c>
      <c r="G108" t="s">
        <v>1320</v>
      </c>
      <c r="I108" s="5"/>
      <c r="J108" t="s">
        <v>133</v>
      </c>
      <c r="K108">
        <v>1</v>
      </c>
      <c r="L108" s="5">
        <v>10</v>
      </c>
      <c r="M108" s="5">
        <f t="shared" si="68"/>
        <v>10</v>
      </c>
      <c r="N108" s="5">
        <f t="shared" si="73"/>
        <v>198</v>
      </c>
      <c r="O108" t="s">
        <v>46</v>
      </c>
      <c r="P108">
        <f t="array" ref="P108">INDEX(Items!B$2:B$1072,MATCH($O108,Items!$A$2:$A$1072,0))</f>
        <v>0</v>
      </c>
      <c r="Q108" t="str">
        <f t="array" ref="Q108">INDEX(Items!C$2:C$1072,MATCH($O108,Items!$A$2:$A$1072,0))</f>
        <v>Dish</v>
      </c>
      <c r="R108" t="str">
        <f t="array" ref="R108">INDEX(Items!D$2:D$1072,MATCH($O108,Items!$A$2:$A$1072,0))</f>
        <v>Rice</v>
      </c>
    </row>
    <row r="109" spans="1:19" ht="15.75" customHeight="1" x14ac:dyDescent="0.25">
      <c r="A109">
        <f t="shared" si="72"/>
        <v>7</v>
      </c>
      <c r="B109" t="str">
        <f t="shared" si="67"/>
        <v>20231008G</v>
      </c>
      <c r="C109">
        <f t="shared" si="71"/>
        <v>1</v>
      </c>
      <c r="D109" s="4">
        <v>45207</v>
      </c>
      <c r="E109" s="6" t="s">
        <v>30</v>
      </c>
      <c r="F109" t="s">
        <v>1329</v>
      </c>
      <c r="G109" t="s">
        <v>1320</v>
      </c>
      <c r="I109" s="5"/>
      <c r="J109" t="s">
        <v>133</v>
      </c>
      <c r="K109">
        <v>1</v>
      </c>
      <c r="L109" s="5">
        <v>15</v>
      </c>
      <c r="M109" s="5">
        <f t="shared" si="68"/>
        <v>15</v>
      </c>
      <c r="N109" s="5">
        <f t="shared" si="73"/>
        <v>213</v>
      </c>
      <c r="O109" t="s">
        <v>118</v>
      </c>
      <c r="P109" t="str">
        <f t="array" ref="P109">INDEX(Items!B$2:B$1072,MATCH($O109,Items!$A$2:$A$1072,0))</f>
        <v xml:space="preserve"> </v>
      </c>
      <c r="Q109" t="s">
        <v>181</v>
      </c>
      <c r="R109" t="s">
        <v>1331</v>
      </c>
    </row>
    <row r="110" spans="1:19" ht="15.75" customHeight="1" x14ac:dyDescent="0.25">
      <c r="A110">
        <f t="shared" si="72"/>
        <v>8</v>
      </c>
      <c r="B110" t="str">
        <f t="shared" si="67"/>
        <v>20231008H</v>
      </c>
      <c r="C110">
        <f t="shared" si="71"/>
        <v>1</v>
      </c>
      <c r="D110" s="4">
        <v>45207</v>
      </c>
      <c r="E110" s="6" t="s">
        <v>30</v>
      </c>
      <c r="F110" s="3" t="s">
        <v>1332</v>
      </c>
      <c r="G110" t="s">
        <v>1333</v>
      </c>
      <c r="H110" t="s">
        <v>22</v>
      </c>
      <c r="I110" s="5">
        <v>415</v>
      </c>
      <c r="J110" t="s">
        <v>166</v>
      </c>
      <c r="K110">
        <v>1</v>
      </c>
      <c r="L110" s="5">
        <v>79</v>
      </c>
      <c r="M110" s="5">
        <f t="shared" si="68"/>
        <v>79</v>
      </c>
      <c r="N110" s="5">
        <f t="shared" si="73"/>
        <v>79</v>
      </c>
      <c r="O110" t="s">
        <v>118</v>
      </c>
      <c r="P110" t="s">
        <v>1335</v>
      </c>
      <c r="Q110" t="s">
        <v>1334</v>
      </c>
      <c r="R110" t="str">
        <f t="array" ref="R110">INDEX(Items!D$2:D$1072,MATCH($O110,Items!$A$2:$A$1072,0))</f>
        <v xml:space="preserve"> </v>
      </c>
    </row>
    <row r="111" spans="1:19" ht="15.75" customHeight="1" x14ac:dyDescent="0.25">
      <c r="A111">
        <f t="shared" si="72"/>
        <v>8</v>
      </c>
      <c r="B111" t="str">
        <f t="shared" si="67"/>
        <v>20231008H</v>
      </c>
      <c r="C111">
        <f t="shared" si="71"/>
        <v>1</v>
      </c>
      <c r="D111" s="4">
        <v>45207</v>
      </c>
      <c r="E111" s="6" t="s">
        <v>30</v>
      </c>
      <c r="F111" s="3" t="s">
        <v>1332</v>
      </c>
      <c r="G111" t="s">
        <v>1333</v>
      </c>
      <c r="I111" s="5"/>
      <c r="J111" t="s">
        <v>133</v>
      </c>
      <c r="K111">
        <v>1</v>
      </c>
      <c r="L111" s="5">
        <v>336</v>
      </c>
      <c r="M111" s="5">
        <f t="shared" si="68"/>
        <v>336</v>
      </c>
      <c r="N111" s="5">
        <f t="shared" si="73"/>
        <v>415</v>
      </c>
      <c r="O111" t="s">
        <v>118</v>
      </c>
      <c r="P111" t="s">
        <v>1336</v>
      </c>
      <c r="Q111" t="s">
        <v>1337</v>
      </c>
      <c r="R111" t="s">
        <v>1338</v>
      </c>
    </row>
    <row r="112" spans="1:19" ht="15.75" customHeight="1" x14ac:dyDescent="0.25">
      <c r="A112">
        <f t="shared" si="72"/>
        <v>9</v>
      </c>
      <c r="B112" t="str">
        <f t="shared" si="67"/>
        <v>20231008I</v>
      </c>
      <c r="C112">
        <f t="shared" si="71"/>
        <v>1</v>
      </c>
      <c r="D112" s="4">
        <v>45207</v>
      </c>
      <c r="E112" s="6" t="s">
        <v>1341</v>
      </c>
      <c r="F112" t="str">
        <f t="array" ref="F112">INDEX(Establishment!B$2:B$1031,MATCH($E112,Establishment!$A$2:$A$1031,0))</f>
        <v>Holand Chinese Deli</v>
      </c>
      <c r="G112" t="str">
        <f t="array" ref="G112">INDEX(Establishment!C$2:C$1031,MATCH($E112,Establishment!$A$2:$A$1031,0))</f>
        <v>Binondo</v>
      </c>
      <c r="H112" t="s">
        <v>22</v>
      </c>
      <c r="I112" s="5">
        <v>317</v>
      </c>
      <c r="J112" t="s">
        <v>166</v>
      </c>
      <c r="K112">
        <v>2</v>
      </c>
      <c r="L112" s="5">
        <v>68</v>
      </c>
      <c r="M112" s="5">
        <f t="shared" si="68"/>
        <v>136</v>
      </c>
      <c r="N112" s="5">
        <f t="shared" si="73"/>
        <v>136</v>
      </c>
      <c r="O112" t="s">
        <v>118</v>
      </c>
      <c r="P112" t="s">
        <v>1342</v>
      </c>
      <c r="Q112" t="s">
        <v>1343</v>
      </c>
      <c r="R112" t="s">
        <v>279</v>
      </c>
    </row>
    <row r="113" spans="1:18" ht="15.75" customHeight="1" x14ac:dyDescent="0.25">
      <c r="A113">
        <f t="shared" si="72"/>
        <v>9</v>
      </c>
      <c r="B113" t="str">
        <f t="shared" si="67"/>
        <v>20231008I</v>
      </c>
      <c r="C113">
        <f t="shared" si="71"/>
        <v>1</v>
      </c>
      <c r="D113" s="4">
        <v>45207</v>
      </c>
      <c r="E113" s="6" t="s">
        <v>1341</v>
      </c>
      <c r="F113" t="str">
        <f t="array" ref="F113">INDEX(Establishment!B$2:B$1031,MATCH($E113,Establishment!$A$2:$A$1031,0))</f>
        <v>Holand Chinese Deli</v>
      </c>
      <c r="G113" t="str">
        <f t="array" ref="G113">INDEX(Establishment!C$2:C$1031,MATCH($E113,Establishment!$A$2:$A$1031,0))</f>
        <v>Binondo</v>
      </c>
      <c r="I113" s="5"/>
      <c r="J113" t="s">
        <v>166</v>
      </c>
      <c r="K113">
        <v>1</v>
      </c>
      <c r="L113" s="5">
        <v>50</v>
      </c>
      <c r="M113" s="5">
        <f t="shared" si="68"/>
        <v>50</v>
      </c>
      <c r="N113" s="5">
        <f t="shared" si="73"/>
        <v>186</v>
      </c>
      <c r="O113" t="s">
        <v>118</v>
      </c>
      <c r="P113" t="str">
        <f t="array" ref="P113">INDEX(Items!B$2:B$1072,MATCH($O113,Items!$A$2:$A$1072,0))</f>
        <v xml:space="preserve"> </v>
      </c>
      <c r="Q113" t="s">
        <v>1344</v>
      </c>
      <c r="R113" t="s">
        <v>1345</v>
      </c>
    </row>
    <row r="114" spans="1:18" ht="15.75" customHeight="1" x14ac:dyDescent="0.25">
      <c r="A114">
        <f t="shared" si="72"/>
        <v>9</v>
      </c>
      <c r="B114" t="str">
        <f t="shared" si="67"/>
        <v>20231008I</v>
      </c>
      <c r="C114">
        <f t="shared" si="71"/>
        <v>1</v>
      </c>
      <c r="D114" s="4">
        <v>45207</v>
      </c>
      <c r="E114" s="6" t="s">
        <v>1341</v>
      </c>
      <c r="F114" t="str">
        <f t="array" ref="F114">INDEX(Establishment!B$2:B$1031,MATCH($E114,Establishment!$A$2:$A$1031,0))</f>
        <v>Holand Chinese Deli</v>
      </c>
      <c r="G114" t="str">
        <f t="array" ref="G114">INDEX(Establishment!C$2:C$1031,MATCH($E114,Establishment!$A$2:$A$1031,0))</f>
        <v>Binondo</v>
      </c>
      <c r="I114" s="5"/>
      <c r="J114" t="s">
        <v>166</v>
      </c>
      <c r="K114">
        <v>2</v>
      </c>
      <c r="L114" s="5">
        <v>8</v>
      </c>
      <c r="M114" s="5">
        <f t="shared" si="68"/>
        <v>16</v>
      </c>
      <c r="N114" s="5">
        <f t="shared" si="73"/>
        <v>202</v>
      </c>
      <c r="O114" t="s">
        <v>118</v>
      </c>
      <c r="P114" t="str">
        <f t="array" ref="P114">INDEX(Items!B$2:B$1072,MATCH($O114,Items!$A$2:$A$1072,0))</f>
        <v xml:space="preserve"> </v>
      </c>
      <c r="Q114" t="s">
        <v>975</v>
      </c>
      <c r="R114" t="s">
        <v>1346</v>
      </c>
    </row>
    <row r="115" spans="1:18" ht="15.75" customHeight="1" x14ac:dyDescent="0.25">
      <c r="A115">
        <f t="shared" si="72"/>
        <v>9</v>
      </c>
      <c r="B115" t="str">
        <f t="shared" si="67"/>
        <v>20231008I</v>
      </c>
      <c r="C115">
        <f t="shared" si="71"/>
        <v>1</v>
      </c>
      <c r="D115" s="4">
        <v>45207</v>
      </c>
      <c r="E115" s="6" t="s">
        <v>1341</v>
      </c>
      <c r="F115" t="str">
        <f t="array" ref="F115">INDEX(Establishment!B$2:B$1031,MATCH($E115,Establishment!$A$2:$A$1031,0))</f>
        <v>Holand Chinese Deli</v>
      </c>
      <c r="G115" t="str">
        <f t="array" ref="G115">INDEX(Establishment!C$2:C$1031,MATCH($E115,Establishment!$A$2:$A$1031,0))</f>
        <v>Binondo</v>
      </c>
      <c r="I115" s="5"/>
      <c r="J115" t="s">
        <v>166</v>
      </c>
      <c r="K115">
        <v>1</v>
      </c>
      <c r="L115" s="5">
        <v>15</v>
      </c>
      <c r="M115" s="5">
        <f t="shared" si="68"/>
        <v>15</v>
      </c>
      <c r="N115" s="5">
        <f t="shared" si="73"/>
        <v>217</v>
      </c>
      <c r="O115" t="s">
        <v>118</v>
      </c>
      <c r="P115" t="s">
        <v>1347</v>
      </c>
      <c r="Q115" t="s">
        <v>1348</v>
      </c>
      <c r="R115" t="s">
        <v>1349</v>
      </c>
    </row>
    <row r="116" spans="1:18" ht="15.75" customHeight="1" x14ac:dyDescent="0.25">
      <c r="A116">
        <f t="shared" si="72"/>
        <v>9</v>
      </c>
      <c r="B116" t="str">
        <f t="shared" si="67"/>
        <v>20231008I</v>
      </c>
      <c r="C116">
        <f t="shared" si="71"/>
        <v>1</v>
      </c>
      <c r="D116" s="4">
        <v>45207</v>
      </c>
      <c r="E116" s="6" t="s">
        <v>1341</v>
      </c>
      <c r="F116" t="str">
        <f t="array" ref="F116">INDEX(Establishment!B$2:B$1031,MATCH($E116,Establishment!$A$2:$A$1031,0))</f>
        <v>Holand Chinese Deli</v>
      </c>
      <c r="G116" t="str">
        <f t="array" ref="G116">INDEX(Establishment!C$2:C$1031,MATCH($E116,Establishment!$A$2:$A$1031,0))</f>
        <v>Binondo</v>
      </c>
      <c r="I116" s="5"/>
      <c r="J116" t="s">
        <v>166</v>
      </c>
      <c r="K116">
        <v>1</v>
      </c>
      <c r="L116" s="5">
        <v>15</v>
      </c>
      <c r="M116" s="5">
        <f t="shared" si="68"/>
        <v>15</v>
      </c>
      <c r="N116" s="5">
        <f t="shared" si="73"/>
        <v>232</v>
      </c>
      <c r="O116" t="s">
        <v>118</v>
      </c>
      <c r="P116" t="s">
        <v>1347</v>
      </c>
      <c r="Q116" t="s">
        <v>1348</v>
      </c>
      <c r="R116" t="s">
        <v>365</v>
      </c>
    </row>
    <row r="117" spans="1:18" ht="15.75" customHeight="1" x14ac:dyDescent="0.25">
      <c r="A117">
        <f t="shared" si="72"/>
        <v>9</v>
      </c>
      <c r="B117" t="str">
        <f t="shared" si="67"/>
        <v>20231008I</v>
      </c>
      <c r="C117">
        <f t="shared" si="71"/>
        <v>1</v>
      </c>
      <c r="D117" s="4">
        <v>45207</v>
      </c>
      <c r="E117" s="6" t="s">
        <v>1341</v>
      </c>
      <c r="F117" t="str">
        <f t="array" ref="F117">INDEX(Establishment!B$2:B$1031,MATCH($E117,Establishment!$A$2:$A$1031,0))</f>
        <v>Holand Chinese Deli</v>
      </c>
      <c r="G117" t="str">
        <f t="array" ref="G117">INDEX(Establishment!C$2:C$1031,MATCH($E117,Establishment!$A$2:$A$1031,0))</f>
        <v>Binondo</v>
      </c>
      <c r="I117" s="5"/>
      <c r="J117" t="s">
        <v>166</v>
      </c>
      <c r="K117">
        <v>1</v>
      </c>
      <c r="L117" s="5">
        <v>85</v>
      </c>
      <c r="M117" s="5">
        <f t="shared" si="68"/>
        <v>85</v>
      </c>
      <c r="N117" s="5">
        <f t="shared" si="73"/>
        <v>317</v>
      </c>
      <c r="O117" t="s">
        <v>118</v>
      </c>
      <c r="P117" t="s">
        <v>1342</v>
      </c>
      <c r="Q117" t="s">
        <v>1350</v>
      </c>
      <c r="R117" t="s">
        <v>1351</v>
      </c>
    </row>
    <row r="118" spans="1:18" ht="15.75" customHeight="1" x14ac:dyDescent="0.25">
      <c r="A118">
        <f t="shared" si="72"/>
        <v>10</v>
      </c>
      <c r="B118" t="str">
        <f t="shared" si="67"/>
        <v>20231008J</v>
      </c>
      <c r="C118">
        <f t="shared" si="71"/>
        <v>1</v>
      </c>
      <c r="D118" s="4">
        <v>45207</v>
      </c>
      <c r="E118" s="3" t="s">
        <v>1353</v>
      </c>
      <c r="F118" t="str">
        <f t="array" ref="F118">INDEX(Establishment!B$2:B$1031,MATCH($E118,Establishment!$A$2:$A$1031,0))</f>
        <v>Mercury Drug</v>
      </c>
      <c r="G118" t="str">
        <f t="array" ref="G118">INDEX(Establishment!C$2:C$1031,MATCH($E118,Establishment!$A$2:$A$1031,0))</f>
        <v>Binondo Ongpin</v>
      </c>
      <c r="H118" t="s">
        <v>22</v>
      </c>
      <c r="I118" s="5"/>
      <c r="J118" t="s">
        <v>58</v>
      </c>
      <c r="K118">
        <v>2</v>
      </c>
      <c r="L118" s="5">
        <v>44.5</v>
      </c>
      <c r="M118" s="5">
        <f t="shared" si="68"/>
        <v>89</v>
      </c>
      <c r="N118" s="5">
        <f t="shared" si="73"/>
        <v>89</v>
      </c>
      <c r="O118" t="s">
        <v>1354</v>
      </c>
      <c r="P118" t="str">
        <f t="array" ref="P118">INDEX(Items!B$2:B$1072,MATCH($O118,Items!$A$2:$A$1072,0))</f>
        <v>Erceflora</v>
      </c>
      <c r="Q118" t="str">
        <f t="array" ref="Q118">INDEX(Items!C$2:C$1072,MATCH($O118,Items!$A$2:$A$1072,0))</f>
        <v>Spore Probiotic</v>
      </c>
      <c r="R118" t="str">
        <f t="array" ref="R118">INDEX(Items!D$2:D$1072,MATCH($O118,Items!$A$2:$A$1072,0))</f>
        <v>5ml</v>
      </c>
    </row>
    <row r="119" spans="1:18" ht="15.75" customHeight="1" x14ac:dyDescent="0.25">
      <c r="A119">
        <f t="shared" si="72"/>
        <v>10</v>
      </c>
      <c r="B119" t="str">
        <f t="shared" si="67"/>
        <v>20231008J</v>
      </c>
      <c r="C119">
        <f t="shared" si="71"/>
        <v>1</v>
      </c>
      <c r="D119" s="4">
        <v>45207</v>
      </c>
      <c r="E119" s="3" t="s">
        <v>1353</v>
      </c>
      <c r="F119" t="str">
        <f t="array" ref="F119">INDEX(Establishment!B$2:B$1031,MATCH($E119,Establishment!$A$2:$A$1031,0))</f>
        <v>Mercury Drug</v>
      </c>
      <c r="G119" t="str">
        <f t="array" ref="G119">INDEX(Establishment!C$2:C$1031,MATCH($E119,Establishment!$A$2:$A$1031,0))</f>
        <v>Binondo Ongpin</v>
      </c>
      <c r="I119" s="5"/>
      <c r="J119" t="s">
        <v>20</v>
      </c>
      <c r="K119">
        <v>14</v>
      </c>
      <c r="L119" s="5">
        <v>79.900000000000006</v>
      </c>
      <c r="M119" s="5">
        <f t="shared" si="68"/>
        <v>1118.6000000000001</v>
      </c>
      <c r="N119" s="5">
        <f t="shared" si="73"/>
        <v>1207.6000000000001</v>
      </c>
      <c r="O119" t="s">
        <v>64</v>
      </c>
      <c r="P119" t="str">
        <f t="array" ref="P119">INDEX(Items!B$2:B$1072,MATCH($O119,Items!$A$2:$A$1072,0))</f>
        <v>Empagliflozin Linagliptin</v>
      </c>
      <c r="Q119" t="str">
        <f t="array" ref="Q119">INDEX(Items!C$2:C$1072,MATCH($O119,Items!$A$2:$A$1072,0))</f>
        <v>Glyxambi</v>
      </c>
      <c r="R119" t="str">
        <f t="array" ref="R119">INDEX(Items!D$2:D$1072,MATCH($O119,Items!$A$2:$A$1072,0))</f>
        <v>25mg/5mg</v>
      </c>
    </row>
    <row r="120" spans="1:18" ht="15.75" customHeight="1" x14ac:dyDescent="0.25">
      <c r="A120">
        <f t="shared" si="72"/>
        <v>10</v>
      </c>
      <c r="B120" t="str">
        <f t="shared" si="67"/>
        <v>20231008J</v>
      </c>
      <c r="C120">
        <f t="shared" si="71"/>
        <v>1</v>
      </c>
      <c r="D120" s="4">
        <v>45207</v>
      </c>
      <c r="E120" s="3" t="s">
        <v>1353</v>
      </c>
      <c r="F120" t="str">
        <f t="array" ref="F120">INDEX(Establishment!B$2:B$1031,MATCH($E120,Establishment!$A$2:$A$1031,0))</f>
        <v>Mercury Drug</v>
      </c>
      <c r="G120" t="str">
        <f t="array" ref="G120">INDEX(Establishment!C$2:C$1031,MATCH($E120,Establishment!$A$2:$A$1031,0))</f>
        <v>Binondo Ongpin</v>
      </c>
      <c r="I120" s="5"/>
      <c r="J120" t="s">
        <v>20</v>
      </c>
      <c r="K120">
        <v>10</v>
      </c>
      <c r="L120" s="5">
        <v>11.5</v>
      </c>
      <c r="M120" s="5">
        <f t="shared" si="68"/>
        <v>115</v>
      </c>
      <c r="N120" s="5">
        <f t="shared" si="73"/>
        <v>1322.6000000000001</v>
      </c>
      <c r="O120" t="s">
        <v>69</v>
      </c>
      <c r="P120" t="str">
        <f t="array" ref="P120">INDEX(Items!B$2:B$1072,MATCH($O120,Items!$A$2:$A$1072,0))</f>
        <v xml:space="preserve">Gliclazide </v>
      </c>
      <c r="Q120" t="str">
        <f t="array" ref="Q120">INDEX(Items!C$2:C$1072,MATCH($O120,Items!$A$2:$A$1072,0))</f>
        <v>Zeltine-MR</v>
      </c>
      <c r="R120" t="str">
        <f t="array" ref="R120">INDEX(Items!D$2:D$1072,MATCH($O120,Items!$A$2:$A$1072,0))</f>
        <v>60mg</v>
      </c>
    </row>
    <row r="121" spans="1:18" ht="15.75" customHeight="1" x14ac:dyDescent="0.25">
      <c r="A121">
        <f t="shared" si="72"/>
        <v>10</v>
      </c>
      <c r="B121" t="str">
        <f t="shared" si="67"/>
        <v>20231008J</v>
      </c>
      <c r="C121">
        <f t="shared" si="71"/>
        <v>1</v>
      </c>
      <c r="D121" s="4">
        <v>45207</v>
      </c>
      <c r="E121" s="3" t="s">
        <v>1353</v>
      </c>
      <c r="F121" t="str">
        <f t="array" ref="F121">INDEX(Establishment!B$2:B$1031,MATCH($E121,Establishment!$A$2:$A$1031,0))</f>
        <v>Mercury Drug</v>
      </c>
      <c r="G121" t="str">
        <f t="array" ref="G121">INDEX(Establishment!C$2:C$1031,MATCH($E121,Establishment!$A$2:$A$1031,0))</f>
        <v>Binondo Ongpin</v>
      </c>
      <c r="I121" s="5"/>
      <c r="J121" t="s">
        <v>20</v>
      </c>
      <c r="K121">
        <v>15</v>
      </c>
      <c r="L121" s="5">
        <v>3.5</v>
      </c>
      <c r="M121" s="5">
        <f t="shared" si="68"/>
        <v>52.5</v>
      </c>
      <c r="N121" s="5">
        <f t="shared" si="73"/>
        <v>1375.1000000000001</v>
      </c>
      <c r="O121" t="s">
        <v>300</v>
      </c>
      <c r="P121" t="str">
        <f t="array" ref="P121">INDEX(Items!B$2:B$1072,MATCH($O121,Items!$A$2:$A$1072,0))</f>
        <v>Right Med</v>
      </c>
      <c r="Q121" t="str">
        <f t="array" ref="Q121">INDEX(Items!C$2:C$1072,MATCH($O121,Items!$A$2:$A$1072,0))</f>
        <v>Methformin</v>
      </c>
      <c r="R121" t="str">
        <f t="array" ref="R121">INDEX(Items!D$2:D$1072,MATCH($O121,Items!$A$2:$A$1072,0))</f>
        <v>500mg</v>
      </c>
    </row>
    <row r="122" spans="1:18" ht="15.75" customHeight="1" x14ac:dyDescent="0.25">
      <c r="A122">
        <f t="shared" si="72"/>
        <v>10</v>
      </c>
      <c r="B122" t="str">
        <f t="shared" si="67"/>
        <v>20231008J</v>
      </c>
      <c r="C122">
        <f t="shared" si="71"/>
        <v>1</v>
      </c>
      <c r="D122" s="4">
        <v>45207</v>
      </c>
      <c r="E122" s="3" t="s">
        <v>1353</v>
      </c>
      <c r="F122" t="str">
        <f t="array" ref="F122">INDEX(Establishment!B$2:B$1031,MATCH($E122,Establishment!$A$2:$A$1031,0))</f>
        <v>Mercury Drug</v>
      </c>
      <c r="G122" t="str">
        <f t="array" ref="G122">INDEX(Establishment!C$2:C$1031,MATCH($E122,Establishment!$A$2:$A$1031,0))</f>
        <v>Binondo Ongpin</v>
      </c>
      <c r="I122" s="5"/>
      <c r="J122" t="s">
        <v>20</v>
      </c>
      <c r="K122">
        <v>3</v>
      </c>
      <c r="L122" s="5">
        <v>29.5</v>
      </c>
      <c r="M122" s="5">
        <f t="shared" si="68"/>
        <v>88.5</v>
      </c>
      <c r="N122" s="5">
        <f t="shared" si="73"/>
        <v>1463.6000000000001</v>
      </c>
      <c r="O122" t="s">
        <v>335</v>
      </c>
      <c r="P122" t="str">
        <f t="array" ref="P122">INDEX(Items!B$2:B$1072,MATCH($O122,Items!$A$2:$A$1072,0))</f>
        <v>Spironolactone</v>
      </c>
      <c r="Q122" t="str">
        <f t="array" ref="Q122">INDEX(Items!C$2:C$1072,MATCH($O122,Items!$A$2:$A$1072,0))</f>
        <v>Aldactone</v>
      </c>
      <c r="R122" t="str">
        <f t="array" ref="R122">INDEX(Items!D$2:D$1072,MATCH($O122,Items!$A$2:$A$1072,0))</f>
        <v>50mg</v>
      </c>
    </row>
    <row r="123" spans="1:18" ht="15.75" customHeight="1" x14ac:dyDescent="0.25">
      <c r="A123">
        <f t="shared" si="72"/>
        <v>10</v>
      </c>
      <c r="B123" t="str">
        <f t="shared" si="67"/>
        <v>20231008J</v>
      </c>
      <c r="C123">
        <f t="shared" si="71"/>
        <v>1</v>
      </c>
      <c r="D123" s="4">
        <v>45207</v>
      </c>
      <c r="E123" s="3" t="s">
        <v>1353</v>
      </c>
      <c r="F123" t="str">
        <f t="array" ref="F123">INDEX(Establishment!B$2:B$1031,MATCH($E123,Establishment!$A$2:$A$1031,0))</f>
        <v>Mercury Drug</v>
      </c>
      <c r="G123" t="str">
        <f t="array" ref="G123">INDEX(Establishment!C$2:C$1031,MATCH($E123,Establishment!$A$2:$A$1031,0))</f>
        <v>Binondo Ongpin</v>
      </c>
      <c r="I123" s="5"/>
      <c r="J123" t="s">
        <v>20</v>
      </c>
      <c r="K123">
        <v>14</v>
      </c>
      <c r="L123" s="5">
        <v>3.35</v>
      </c>
      <c r="M123" s="5">
        <f t="shared" si="68"/>
        <v>46.9</v>
      </c>
      <c r="N123" s="5">
        <f t="shared" si="73"/>
        <v>1510.5000000000002</v>
      </c>
      <c r="O123" t="s">
        <v>60</v>
      </c>
      <c r="P123" t="str">
        <f t="array" ref="P123">INDEX(Items!B$2:B$1072,MATCH($O123,Items!$A$2:$A$1072,0))</f>
        <v>Aspilets</v>
      </c>
      <c r="Q123" t="str">
        <f t="array" ref="Q123">INDEX(Items!C$2:C$1072,MATCH($O123,Items!$A$2:$A$1072,0))</f>
        <v>Aspirin</v>
      </c>
      <c r="R123" t="str">
        <f t="array" ref="R123">INDEX(Items!D$2:D$1072,MATCH($O123,Items!$A$2:$A$1072,0))</f>
        <v>80mg</v>
      </c>
    </row>
    <row r="124" spans="1:18" ht="15.75" customHeight="1" x14ac:dyDescent="0.25">
      <c r="A124">
        <f t="shared" si="72"/>
        <v>10</v>
      </c>
      <c r="B124" t="str">
        <f t="shared" si="67"/>
        <v>20231008J</v>
      </c>
      <c r="C124">
        <f t="shared" si="71"/>
        <v>1</v>
      </c>
      <c r="D124" s="4">
        <v>45207</v>
      </c>
      <c r="E124" s="3" t="s">
        <v>1353</v>
      </c>
      <c r="F124" t="str">
        <f t="array" ref="F124">INDEX(Establishment!B$2:B$1031,MATCH($E124,Establishment!$A$2:$A$1031,0))</f>
        <v>Mercury Drug</v>
      </c>
      <c r="G124" t="str">
        <f t="array" ref="G124">INDEX(Establishment!C$2:C$1031,MATCH($E124,Establishment!$A$2:$A$1031,0))</f>
        <v>Binondo Ongpin</v>
      </c>
      <c r="I124" s="5"/>
      <c r="J124" t="s">
        <v>20</v>
      </c>
      <c r="K124">
        <v>14</v>
      </c>
      <c r="L124" s="5">
        <v>28.75</v>
      </c>
      <c r="M124" s="5">
        <f t="shared" si="68"/>
        <v>402.5</v>
      </c>
      <c r="N124" s="5">
        <f t="shared" si="73"/>
        <v>1913.0000000000002</v>
      </c>
      <c r="O124" t="s">
        <v>302</v>
      </c>
      <c r="P124" t="str">
        <f t="array" ref="P124">INDEX(Items!B$2:B$1072,MATCH($O124,Items!$A$2:$A$1072,0))</f>
        <v>Rovista</v>
      </c>
      <c r="Q124" t="str">
        <f t="array" ref="Q124">INDEX(Items!C$2:C$1072,MATCH($O124,Items!$A$2:$A$1072,0))</f>
        <v>Rosuvastatin</v>
      </c>
      <c r="R124" t="str">
        <f t="array" ref="R124">INDEX(Items!D$2:D$1072,MATCH($O124,Items!$A$2:$A$1072,0))</f>
        <v>10mg</v>
      </c>
    </row>
    <row r="125" spans="1:18" ht="15.75" customHeight="1" x14ac:dyDescent="0.25">
      <c r="A125">
        <f t="shared" si="72"/>
        <v>10</v>
      </c>
      <c r="B125" t="str">
        <f t="shared" si="67"/>
        <v>20231008J</v>
      </c>
      <c r="C125">
        <f t="shared" si="71"/>
        <v>1</v>
      </c>
      <c r="D125" s="4">
        <v>45207</v>
      </c>
      <c r="E125" s="3" t="s">
        <v>1353</v>
      </c>
      <c r="F125" t="str">
        <f t="array" ref="F125">INDEX(Establishment!B$2:B$1031,MATCH($E125,Establishment!$A$2:$A$1031,0))</f>
        <v>Mercury Drug</v>
      </c>
      <c r="G125" t="str">
        <f t="array" ref="G125">INDEX(Establishment!C$2:C$1031,MATCH($E125,Establishment!$A$2:$A$1031,0))</f>
        <v>Binondo Ongpin</v>
      </c>
      <c r="I125" s="5"/>
      <c r="J125" t="s">
        <v>20</v>
      </c>
      <c r="K125">
        <v>10</v>
      </c>
      <c r="L125" s="5">
        <v>17.5</v>
      </c>
      <c r="M125" s="5">
        <f t="shared" si="68"/>
        <v>175</v>
      </c>
      <c r="N125" s="5">
        <f t="shared" si="73"/>
        <v>2088</v>
      </c>
      <c r="O125" t="s">
        <v>61</v>
      </c>
      <c r="P125" t="str">
        <f t="array" ref="P125">INDEX(Items!B$2:B$1072,MATCH($O125,Items!$A$2:$A$1072,0))</f>
        <v>Cardipres</v>
      </c>
      <c r="Q125" t="str">
        <f t="array" ref="Q125">INDEX(Items!C$2:C$1072,MATCH($O125,Items!$A$2:$A$1072,0))</f>
        <v>Carvedilol</v>
      </c>
      <c r="R125" t="str">
        <f t="array" ref="R125">INDEX(Items!D$2:D$1072,MATCH($O125,Items!$A$2:$A$1072,0))</f>
        <v>25mg</v>
      </c>
    </row>
    <row r="126" spans="1:18" ht="15.75" customHeight="1" x14ac:dyDescent="0.25">
      <c r="A126">
        <f t="shared" si="72"/>
        <v>11</v>
      </c>
      <c r="B126" t="str">
        <f t="shared" si="67"/>
        <v>20231008K</v>
      </c>
      <c r="C126">
        <f t="shared" si="71"/>
        <v>1</v>
      </c>
      <c r="D126" s="4">
        <v>45207</v>
      </c>
      <c r="E126" s="3" t="s">
        <v>30</v>
      </c>
      <c r="F126" t="s">
        <v>1358</v>
      </c>
      <c r="G126" t="s">
        <v>1359</v>
      </c>
      <c r="H126" t="s">
        <v>1314</v>
      </c>
      <c r="I126" s="5">
        <v>1300</v>
      </c>
      <c r="J126" t="s">
        <v>20</v>
      </c>
      <c r="K126">
        <v>1</v>
      </c>
      <c r="L126" s="5">
        <v>1300</v>
      </c>
      <c r="M126" s="5">
        <f t="shared" si="68"/>
        <v>1300</v>
      </c>
      <c r="N126" s="5">
        <f t="shared" si="73"/>
        <v>1300</v>
      </c>
      <c r="O126" t="s">
        <v>118</v>
      </c>
      <c r="P126" t="s">
        <v>1355</v>
      </c>
      <c r="Q126" t="s">
        <v>1356</v>
      </c>
      <c r="R126" t="s">
        <v>1357</v>
      </c>
    </row>
    <row r="127" spans="1:18" ht="15.75" customHeight="1" x14ac:dyDescent="0.25">
      <c r="A127">
        <f t="shared" si="72"/>
        <v>12</v>
      </c>
      <c r="B127" t="str">
        <f t="shared" si="67"/>
        <v>20231008L</v>
      </c>
      <c r="C127">
        <f t="shared" si="71"/>
        <v>1</v>
      </c>
      <c r="D127" s="4">
        <v>45207</v>
      </c>
      <c r="E127" s="6" t="s">
        <v>30</v>
      </c>
      <c r="F127" t="s">
        <v>210</v>
      </c>
      <c r="G127" t="s">
        <v>291</v>
      </c>
      <c r="H127" t="s">
        <v>292</v>
      </c>
      <c r="I127" s="5">
        <v>22</v>
      </c>
      <c r="J127" t="s">
        <v>149</v>
      </c>
      <c r="K127">
        <v>1</v>
      </c>
      <c r="L127" s="5">
        <v>22</v>
      </c>
      <c r="M127" s="5">
        <f t="shared" si="68"/>
        <v>22</v>
      </c>
      <c r="N127" s="5">
        <f t="shared" si="73"/>
        <v>22</v>
      </c>
      <c r="O127" t="s">
        <v>118</v>
      </c>
      <c r="P127" t="s">
        <v>212</v>
      </c>
      <c r="Q127" t="s">
        <v>150</v>
      </c>
      <c r="R127" t="s">
        <v>1293</v>
      </c>
    </row>
    <row r="128" spans="1:18" ht="15.75" customHeight="1" x14ac:dyDescent="0.25">
      <c r="A128">
        <f t="shared" si="72"/>
        <v>13</v>
      </c>
      <c r="B128" t="str">
        <f t="shared" si="67"/>
        <v>20231008M</v>
      </c>
      <c r="C128">
        <f t="shared" si="71"/>
        <v>1</v>
      </c>
      <c r="D128" s="4">
        <v>45207</v>
      </c>
      <c r="E128" s="6" t="s">
        <v>30</v>
      </c>
      <c r="F128" t="s">
        <v>449</v>
      </c>
      <c r="G128" t="s">
        <v>1299</v>
      </c>
      <c r="H128" t="s">
        <v>2</v>
      </c>
      <c r="I128" s="5">
        <v>69</v>
      </c>
      <c r="J128" t="s">
        <v>133</v>
      </c>
      <c r="K128">
        <v>1</v>
      </c>
      <c r="L128" s="5">
        <v>69</v>
      </c>
      <c r="M128" s="5">
        <f t="shared" si="68"/>
        <v>69</v>
      </c>
      <c r="N128" s="5">
        <f t="shared" si="73"/>
        <v>69</v>
      </c>
      <c r="O128" t="s">
        <v>42</v>
      </c>
      <c r="P128" t="str">
        <f t="array" ref="P128">INDEX(Items!B$2:B$1072,MATCH($O128,Items!$A$2:$A$1072,0))</f>
        <v>Chowking</v>
      </c>
      <c r="Q128" t="str">
        <f t="array" ref="Q128">INDEX(Items!C$2:C$1072,MATCH($O128,Items!$A$2:$A$1072,0))</f>
        <v>Dish</v>
      </c>
      <c r="R128" t="str">
        <f t="array" ref="R128">INDEX(Items!D$2:D$1072,MATCH($O128,Items!$A$2:$A$1072,0))</f>
        <v xml:space="preserve">Pork ChowFan </v>
      </c>
    </row>
    <row r="129" spans="1:19" ht="15.75" customHeight="1" x14ac:dyDescent="0.25">
      <c r="A129">
        <f t="shared" si="72"/>
        <v>14</v>
      </c>
      <c r="B129" t="str">
        <f t="shared" si="67"/>
        <v>20231008N</v>
      </c>
      <c r="C129">
        <f t="shared" si="71"/>
        <v>1</v>
      </c>
      <c r="D129" s="4">
        <v>45207</v>
      </c>
      <c r="E129" s="6" t="s">
        <v>30</v>
      </c>
      <c r="F129" t="s">
        <v>207</v>
      </c>
      <c r="G129" t="s">
        <v>293</v>
      </c>
      <c r="H129" t="s">
        <v>292</v>
      </c>
      <c r="I129" s="5">
        <v>16</v>
      </c>
      <c r="J129" t="s">
        <v>149</v>
      </c>
      <c r="K129">
        <v>1</v>
      </c>
      <c r="L129" s="5">
        <v>13</v>
      </c>
      <c r="M129" s="5">
        <f t="shared" si="68"/>
        <v>13</v>
      </c>
      <c r="N129" s="5">
        <f t="shared" si="73"/>
        <v>13</v>
      </c>
      <c r="O129" t="s">
        <v>118</v>
      </c>
      <c r="P129" t="s">
        <v>208</v>
      </c>
      <c r="Q129" t="s">
        <v>150</v>
      </c>
      <c r="R129" t="s">
        <v>206</v>
      </c>
    </row>
    <row r="130" spans="1:19" ht="15.75" customHeight="1" x14ac:dyDescent="0.25">
      <c r="A130">
        <f t="shared" si="72"/>
        <v>15</v>
      </c>
      <c r="B130" t="str">
        <f t="shared" si="67"/>
        <v>20231008O</v>
      </c>
      <c r="C130">
        <f t="shared" ref="C130" si="74">IF(OR(B130="",B130&lt;&gt;B139),1,C139+1)</f>
        <v>1</v>
      </c>
      <c r="D130" s="4">
        <v>45207</v>
      </c>
      <c r="E130" s="6" t="s">
        <v>1455</v>
      </c>
      <c r="F130" t="str">
        <f t="array" ref="F130">INDEX(Establishment!B$2:B$1031,MATCH($E130,Establishment!$A$2:$A$1031,0))</f>
        <v>Transportation(Public)</v>
      </c>
      <c r="G130" s="14" t="s">
        <v>206</v>
      </c>
      <c r="H130" t="s">
        <v>2</v>
      </c>
      <c r="I130" s="5">
        <v>14</v>
      </c>
      <c r="J130" t="s">
        <v>149</v>
      </c>
      <c r="K130">
        <v>1</v>
      </c>
      <c r="L130" s="5">
        <v>14</v>
      </c>
      <c r="M130" s="5">
        <f t="shared" si="68"/>
        <v>14</v>
      </c>
      <c r="N130" s="5">
        <f t="shared" si="73"/>
        <v>14</v>
      </c>
      <c r="O130" t="s">
        <v>118</v>
      </c>
      <c r="P130" t="s">
        <v>147</v>
      </c>
      <c r="Q130" t="s">
        <v>150</v>
      </c>
      <c r="R130" s="14" t="s">
        <v>347</v>
      </c>
    </row>
    <row r="131" spans="1:19" ht="15.75" customHeight="1" x14ac:dyDescent="0.25">
      <c r="A131">
        <f t="shared" si="72"/>
        <v>1</v>
      </c>
      <c r="B131" t="str">
        <f t="shared" si="67"/>
        <v>20231009A</v>
      </c>
      <c r="C131">
        <f t="shared" ref="C131:C157" si="75">IF(OR(B131="",B131&lt;&gt;B139),1,C139+1)</f>
        <v>1</v>
      </c>
      <c r="D131" s="4">
        <v>45208</v>
      </c>
      <c r="E131" s="6" t="s">
        <v>1455</v>
      </c>
      <c r="F131" t="str">
        <f t="array" ref="F131">INDEX(Establishment!B$2:B$1031,MATCH($E131,Establishment!$A$2:$A$1031,0))</f>
        <v>Transportation(Public)</v>
      </c>
      <c r="G131" t="s">
        <v>148</v>
      </c>
      <c r="H131" t="s">
        <v>2</v>
      </c>
      <c r="I131" s="5">
        <v>13</v>
      </c>
      <c r="J131" t="s">
        <v>149</v>
      </c>
      <c r="K131">
        <v>1</v>
      </c>
      <c r="L131" s="5">
        <v>13</v>
      </c>
      <c r="M131" s="5">
        <f t="shared" si="68"/>
        <v>13</v>
      </c>
      <c r="N131" s="5">
        <f t="shared" si="73"/>
        <v>13</v>
      </c>
      <c r="O131" t="s">
        <v>118</v>
      </c>
      <c r="P131" t="str">
        <f t="array" ref="P131">INDEX(Items!B$2:B$1072,MATCH($O131,Items!$A$2:$A$1072,0))</f>
        <v xml:space="preserve"> </v>
      </c>
      <c r="Q131" t="s">
        <v>150</v>
      </c>
      <c r="R131" t="s">
        <v>151</v>
      </c>
    </row>
    <row r="132" spans="1:19" ht="15.75" customHeight="1" x14ac:dyDescent="0.25">
      <c r="A132">
        <f t="shared" si="72"/>
        <v>2</v>
      </c>
      <c r="B132" t="str">
        <f t="shared" si="67"/>
        <v>20231009B</v>
      </c>
      <c r="C132">
        <f t="shared" si="75"/>
        <v>1</v>
      </c>
      <c r="D132" s="4">
        <v>45208</v>
      </c>
      <c r="E132" s="6" t="s">
        <v>30</v>
      </c>
      <c r="F132" t="s">
        <v>138</v>
      </c>
      <c r="G132" t="s">
        <v>139</v>
      </c>
      <c r="H132" t="s">
        <v>2</v>
      </c>
      <c r="I132" s="5">
        <v>85</v>
      </c>
      <c r="J132" t="s">
        <v>20</v>
      </c>
      <c r="K132">
        <v>1</v>
      </c>
      <c r="L132" s="5">
        <v>85</v>
      </c>
      <c r="M132" s="5">
        <f t="shared" si="68"/>
        <v>85</v>
      </c>
      <c r="N132" s="5">
        <f t="shared" si="73"/>
        <v>85</v>
      </c>
      <c r="O132" t="s">
        <v>118</v>
      </c>
      <c r="P132" t="str">
        <f t="array" ref="P132">INDEX(Items!B$2:B$1072,MATCH($O132,Items!$A$2:$A$1072,0))</f>
        <v xml:space="preserve"> </v>
      </c>
      <c r="Q132" t="s">
        <v>146</v>
      </c>
      <c r="R132" t="s">
        <v>1306</v>
      </c>
    </row>
    <row r="133" spans="1:19" ht="15.75" customHeight="1" x14ac:dyDescent="0.25">
      <c r="A133">
        <f t="shared" si="72"/>
        <v>3</v>
      </c>
      <c r="B133" t="str">
        <f t="shared" si="67"/>
        <v>20231009C</v>
      </c>
      <c r="C133">
        <f t="shared" si="75"/>
        <v>1</v>
      </c>
      <c r="D133" s="4">
        <v>45208</v>
      </c>
      <c r="E133" s="3" t="s">
        <v>110</v>
      </c>
      <c r="F133" t="str">
        <f t="array" ref="F133">INDEX(Establishment!B$2:B$1031,MATCH($E133,Establishment!$A$2:$A$1031,0))</f>
        <v>7-Eleven</v>
      </c>
      <c r="G133" s="14" t="s">
        <v>339</v>
      </c>
      <c r="H133" t="s">
        <v>2</v>
      </c>
      <c r="I133" s="5">
        <v>38</v>
      </c>
      <c r="J133" t="s">
        <v>20</v>
      </c>
      <c r="K133">
        <v>1</v>
      </c>
      <c r="L133" s="5">
        <v>22</v>
      </c>
      <c r="M133" s="5">
        <f t="shared" si="68"/>
        <v>22</v>
      </c>
      <c r="N133" s="5">
        <f t="shared" si="73"/>
        <v>22</v>
      </c>
      <c r="O133" t="s">
        <v>118</v>
      </c>
      <c r="P133" t="s">
        <v>1304</v>
      </c>
      <c r="Q133" t="s">
        <v>1303</v>
      </c>
      <c r="R133" t="s">
        <v>1305</v>
      </c>
    </row>
    <row r="134" spans="1:19" ht="15.75" customHeight="1" x14ac:dyDescent="0.25">
      <c r="A134">
        <f t="shared" si="72"/>
        <v>3</v>
      </c>
      <c r="B134" t="str">
        <f t="shared" si="67"/>
        <v>20231009C</v>
      </c>
      <c r="C134">
        <f t="shared" si="75"/>
        <v>1</v>
      </c>
      <c r="D134" s="4">
        <v>45208</v>
      </c>
      <c r="E134" s="3" t="s">
        <v>110</v>
      </c>
      <c r="F134" t="str">
        <f t="array" ref="F134">INDEX(Establishment!B$2:B$1031,MATCH($E134,Establishment!$A$2:$A$1031,0))</f>
        <v>7-Eleven</v>
      </c>
      <c r="G134" s="14" t="s">
        <v>339</v>
      </c>
      <c r="I134" s="5"/>
      <c r="J134" t="s">
        <v>20</v>
      </c>
      <c r="K134">
        <v>2</v>
      </c>
      <c r="L134" s="5">
        <v>13</v>
      </c>
      <c r="M134" s="5">
        <f t="shared" si="68"/>
        <v>26</v>
      </c>
      <c r="N134" s="5">
        <f t="shared" si="73"/>
        <v>48</v>
      </c>
      <c r="O134" t="s">
        <v>1258</v>
      </c>
      <c r="P134" t="str">
        <f t="array" ref="P134">INDEX(Items!B$2:B$1072,MATCH($O134,Items!$A$2:$A$1072,0))</f>
        <v>Rebisco</v>
      </c>
      <c r="Q134" t="str">
        <f t="array" ref="Q134">INDEX(Items!C$2:C$1072,MATCH($O134,Items!$A$2:$A$1072,0))</f>
        <v>Crackers</v>
      </c>
      <c r="R134" t="str">
        <f t="array" ref="R134">INDEX(Items!D$2:D$1072,MATCH($O134,Items!$A$2:$A$1072,0))</f>
        <v>32g</v>
      </c>
      <c r="S134" t="s">
        <v>1260</v>
      </c>
    </row>
    <row r="135" spans="1:19" ht="15.75" customHeight="1" x14ac:dyDescent="0.25">
      <c r="A135">
        <f t="shared" si="72"/>
        <v>4</v>
      </c>
      <c r="B135" t="str">
        <f t="shared" si="67"/>
        <v>20231009D</v>
      </c>
      <c r="C135">
        <f t="shared" si="75"/>
        <v>1</v>
      </c>
      <c r="D135" s="4">
        <v>45208</v>
      </c>
      <c r="E135" s="6" t="s">
        <v>1455</v>
      </c>
      <c r="F135" t="str">
        <f t="array" ref="F135">INDEX(Establishment!B$2:B$1031,MATCH($E135,Establishment!$A$2:$A$1031,0))</f>
        <v>Transportation(Public)</v>
      </c>
      <c r="G135" s="7" t="s">
        <v>369</v>
      </c>
      <c r="H135" t="s">
        <v>2</v>
      </c>
      <c r="I135" s="5">
        <v>12</v>
      </c>
      <c r="J135" t="s">
        <v>149</v>
      </c>
      <c r="K135">
        <v>1</v>
      </c>
      <c r="L135" s="5">
        <v>12</v>
      </c>
      <c r="M135" s="5">
        <f t="shared" si="68"/>
        <v>12</v>
      </c>
      <c r="N135" s="5">
        <f t="shared" si="73"/>
        <v>12</v>
      </c>
      <c r="O135" t="s">
        <v>118</v>
      </c>
      <c r="P135" t="str">
        <f t="array" ref="P135">INDEX(Items!B$2:B$1072,MATCH($O135,Items!$A$2:$A$1072,0))</f>
        <v xml:space="preserve"> </v>
      </c>
      <c r="Q135" t="s">
        <v>150</v>
      </c>
      <c r="R135" s="7" t="s">
        <v>347</v>
      </c>
      <c r="S135" s="7" t="s">
        <v>348</v>
      </c>
    </row>
    <row r="136" spans="1:19" ht="15.75" customHeight="1" x14ac:dyDescent="0.25">
      <c r="A136">
        <f t="shared" si="72"/>
        <v>5</v>
      </c>
      <c r="B136" t="str">
        <f t="shared" si="67"/>
        <v>20231009E</v>
      </c>
      <c r="C136">
        <f t="shared" si="75"/>
        <v>1</v>
      </c>
      <c r="D136" s="4">
        <v>45208</v>
      </c>
      <c r="E136" s="3" t="s">
        <v>30</v>
      </c>
      <c r="F136" s="7" t="s">
        <v>48</v>
      </c>
      <c r="G136" s="7" t="s">
        <v>132</v>
      </c>
      <c r="H136" t="s">
        <v>2</v>
      </c>
      <c r="I136" s="5">
        <v>65</v>
      </c>
      <c r="J136" t="s">
        <v>133</v>
      </c>
      <c r="K136">
        <v>1</v>
      </c>
      <c r="L136" s="5">
        <v>70</v>
      </c>
      <c r="M136" s="5">
        <f t="shared" si="68"/>
        <v>70</v>
      </c>
      <c r="N136" s="5">
        <f t="shared" si="73"/>
        <v>70</v>
      </c>
      <c r="O136" t="s">
        <v>20</v>
      </c>
      <c r="P136" t="str">
        <f t="array" ref="P136">INDEX(Items!B$2:B$1072,MATCH($O136,Items!$A$2:$A$1072,0))</f>
        <v xml:space="preserve"> </v>
      </c>
      <c r="Q136" s="14" t="s">
        <v>1265</v>
      </c>
      <c r="R136" s="14" t="s">
        <v>1285</v>
      </c>
    </row>
    <row r="137" spans="1:19" ht="15.75" customHeight="1" x14ac:dyDescent="0.25">
      <c r="A137">
        <f t="shared" si="72"/>
        <v>5</v>
      </c>
      <c r="B137" t="str">
        <f t="shared" si="67"/>
        <v>20231009E</v>
      </c>
      <c r="C137">
        <f t="shared" si="75"/>
        <v>1</v>
      </c>
      <c r="D137" s="4">
        <v>45208</v>
      </c>
      <c r="E137" s="3" t="s">
        <v>30</v>
      </c>
      <c r="F137" s="7" t="s">
        <v>48</v>
      </c>
      <c r="G137" s="7" t="s">
        <v>132</v>
      </c>
      <c r="I137" s="5"/>
      <c r="J137" t="s">
        <v>133</v>
      </c>
      <c r="K137">
        <v>1</v>
      </c>
      <c r="L137" s="5">
        <v>10</v>
      </c>
      <c r="M137" s="5">
        <f t="shared" si="68"/>
        <v>10</v>
      </c>
      <c r="N137" s="5">
        <f t="shared" si="73"/>
        <v>80</v>
      </c>
      <c r="O137" t="s">
        <v>20</v>
      </c>
      <c r="P137" t="str">
        <f t="array" ref="P137">INDEX(Items!B$2:B$1072,MATCH($O137,Items!$A$2:$A$1072,0))</f>
        <v xml:space="preserve"> </v>
      </c>
      <c r="Q137" s="14" t="s">
        <v>136</v>
      </c>
      <c r="R137" t="str">
        <f t="array" ref="R137">INDEX(Items!D$2:D$1072,MATCH($O137,Items!$A$2:$A$1072,0))</f>
        <v xml:space="preserve"> </v>
      </c>
    </row>
    <row r="138" spans="1:19" ht="15.75" customHeight="1" x14ac:dyDescent="0.25">
      <c r="A138">
        <f t="shared" si="72"/>
        <v>1</v>
      </c>
      <c r="B138" t="str">
        <f t="shared" si="67"/>
        <v>20231010A</v>
      </c>
      <c r="C138">
        <f t="shared" si="75"/>
        <v>1</v>
      </c>
      <c r="D138" s="4">
        <v>45209</v>
      </c>
      <c r="E138" s="6" t="s">
        <v>1455</v>
      </c>
      <c r="F138" t="str">
        <f t="array" ref="F138">INDEX(Establishment!B$2:B$1031,MATCH($E138,Establishment!$A$2:$A$1031,0))</f>
        <v>Transportation(Public)</v>
      </c>
      <c r="G138" t="s">
        <v>148</v>
      </c>
      <c r="H138" t="s">
        <v>2</v>
      </c>
      <c r="I138" s="5">
        <v>13</v>
      </c>
      <c r="J138" t="s">
        <v>149</v>
      </c>
      <c r="K138">
        <v>1</v>
      </c>
      <c r="L138" s="5">
        <v>13</v>
      </c>
      <c r="M138" s="5">
        <f t="shared" si="68"/>
        <v>13</v>
      </c>
      <c r="N138" s="5">
        <f t="shared" si="73"/>
        <v>13</v>
      </c>
      <c r="O138" t="s">
        <v>118</v>
      </c>
      <c r="P138" t="str">
        <f t="array" ref="P138">INDEX(Items!B$2:B$1072,MATCH($O138,Items!$A$2:$A$1072,0))</f>
        <v xml:space="preserve"> </v>
      </c>
      <c r="Q138" t="s">
        <v>150</v>
      </c>
      <c r="R138" t="s">
        <v>151</v>
      </c>
    </row>
    <row r="139" spans="1:19" ht="15.75" customHeight="1" x14ac:dyDescent="0.25">
      <c r="A139">
        <f t="shared" si="72"/>
        <v>2</v>
      </c>
      <c r="B139" t="str">
        <f t="shared" si="67"/>
        <v>20231010B</v>
      </c>
      <c r="C139">
        <f t="shared" si="75"/>
        <v>1</v>
      </c>
      <c r="D139" s="4">
        <v>45209</v>
      </c>
      <c r="E139" s="3" t="s">
        <v>110</v>
      </c>
      <c r="F139" t="str">
        <f t="array" ref="F139">INDEX(Establishment!B$2:B$1031,MATCH($E139,Establishment!$A$2:$A$1031,0))</f>
        <v>7-Eleven</v>
      </c>
      <c r="G139" s="14" t="s">
        <v>339</v>
      </c>
      <c r="H139" t="s">
        <v>2</v>
      </c>
      <c r="I139" s="5">
        <v>71</v>
      </c>
      <c r="J139" t="s">
        <v>166</v>
      </c>
      <c r="K139">
        <v>1</v>
      </c>
      <c r="L139" s="5">
        <v>71</v>
      </c>
      <c r="M139" s="5">
        <f t="shared" si="68"/>
        <v>71</v>
      </c>
      <c r="N139" s="5">
        <f t="shared" si="73"/>
        <v>71</v>
      </c>
      <c r="O139" t="s">
        <v>118</v>
      </c>
      <c r="P139" s="14" t="s">
        <v>1456</v>
      </c>
      <c r="Q139" s="14" t="s">
        <v>181</v>
      </c>
      <c r="R139" s="14" t="s">
        <v>1457</v>
      </c>
    </row>
    <row r="140" spans="1:19" ht="15.75" customHeight="1" x14ac:dyDescent="0.25">
      <c r="A140">
        <f t="shared" si="72"/>
        <v>3</v>
      </c>
      <c r="B140" t="str">
        <f t="shared" si="67"/>
        <v>20231010C</v>
      </c>
      <c r="C140">
        <f t="shared" si="75"/>
        <v>1</v>
      </c>
      <c r="D140" s="4">
        <v>45209</v>
      </c>
      <c r="E140" s="6" t="s">
        <v>1455</v>
      </c>
      <c r="F140" t="str">
        <f t="array" ref="F140">INDEX(Establishment!B$2:B$1031,MATCH($E140,Establishment!$A$2:$A$1031,0))</f>
        <v>Transportation(Public)</v>
      </c>
      <c r="G140" s="7" t="s">
        <v>369</v>
      </c>
      <c r="H140" t="s">
        <v>2</v>
      </c>
      <c r="I140" s="5">
        <v>12</v>
      </c>
      <c r="J140" t="s">
        <v>149</v>
      </c>
      <c r="K140">
        <v>1</v>
      </c>
      <c r="L140" s="5">
        <v>12</v>
      </c>
      <c r="M140" s="5">
        <f t="shared" si="68"/>
        <v>12</v>
      </c>
      <c r="N140" s="5">
        <f t="shared" si="73"/>
        <v>12</v>
      </c>
      <c r="O140" t="s">
        <v>118</v>
      </c>
      <c r="P140" t="str">
        <f t="array" ref="P140">INDEX(Items!B$2:B$1072,MATCH($O140,Items!$A$2:$A$1072,0))</f>
        <v xml:space="preserve"> </v>
      </c>
      <c r="Q140" t="s">
        <v>150</v>
      </c>
      <c r="R140" s="7" t="s">
        <v>347</v>
      </c>
      <c r="S140" s="7" t="s">
        <v>348</v>
      </c>
    </row>
    <row r="141" spans="1:19" ht="15.75" customHeight="1" x14ac:dyDescent="0.25">
      <c r="A141">
        <f t="shared" si="72"/>
        <v>1</v>
      </c>
      <c r="B141" t="str">
        <f t="shared" si="67"/>
        <v>20231011A</v>
      </c>
      <c r="C141">
        <f t="shared" si="75"/>
        <v>1</v>
      </c>
      <c r="D141" s="4">
        <v>45210</v>
      </c>
      <c r="E141" s="6" t="s">
        <v>30</v>
      </c>
      <c r="F141" t="s">
        <v>144</v>
      </c>
      <c r="G141" t="s">
        <v>145</v>
      </c>
      <c r="I141" s="5"/>
      <c r="J141" t="s">
        <v>133</v>
      </c>
      <c r="K141">
        <v>1</v>
      </c>
      <c r="L141" s="5">
        <v>75</v>
      </c>
      <c r="M141" s="5">
        <f t="shared" si="68"/>
        <v>75</v>
      </c>
      <c r="N141" s="5">
        <f t="shared" si="73"/>
        <v>75</v>
      </c>
      <c r="O141" t="s">
        <v>20</v>
      </c>
      <c r="P141" t="str">
        <f t="array" ref="P141">INDEX(Items!B$2:B$1072,MATCH($O141,Items!$A$2:$A$1072,0))</f>
        <v xml:space="preserve"> </v>
      </c>
      <c r="Q141" t="s">
        <v>146</v>
      </c>
      <c r="R141" s="14" t="s">
        <v>1458</v>
      </c>
    </row>
    <row r="142" spans="1:19" ht="15.75" customHeight="1" x14ac:dyDescent="0.25">
      <c r="A142">
        <f t="shared" si="72"/>
        <v>2</v>
      </c>
      <c r="B142" t="str">
        <f t="shared" si="67"/>
        <v>20231011B</v>
      </c>
      <c r="C142">
        <f t="shared" si="75"/>
        <v>1</v>
      </c>
      <c r="D142" s="4">
        <v>45210</v>
      </c>
      <c r="E142" s="6" t="s">
        <v>1455</v>
      </c>
      <c r="F142" t="s">
        <v>1454</v>
      </c>
      <c r="G142" t="s">
        <v>148</v>
      </c>
      <c r="H142" t="s">
        <v>2</v>
      </c>
      <c r="I142" s="5">
        <v>12</v>
      </c>
      <c r="J142" t="s">
        <v>149</v>
      </c>
      <c r="K142">
        <v>1</v>
      </c>
      <c r="L142" s="5">
        <v>12</v>
      </c>
      <c r="M142" s="5">
        <f t="shared" si="68"/>
        <v>12</v>
      </c>
      <c r="N142" s="5">
        <f t="shared" si="73"/>
        <v>12</v>
      </c>
      <c r="O142" t="s">
        <v>118</v>
      </c>
      <c r="P142" t="str">
        <f t="array" ref="P142">INDEX(Items!B$2:B$1072,MATCH($O142,Items!$A$2:$A$1072,0))</f>
        <v xml:space="preserve"> </v>
      </c>
      <c r="Q142" t="s">
        <v>150</v>
      </c>
      <c r="R142" t="s">
        <v>151</v>
      </c>
    </row>
    <row r="143" spans="1:19" ht="15.75" customHeight="1" x14ac:dyDescent="0.25">
      <c r="A143">
        <f t="shared" si="72"/>
        <v>3</v>
      </c>
      <c r="B143" t="str">
        <f t="shared" si="67"/>
        <v>20231011C</v>
      </c>
      <c r="C143">
        <f t="shared" si="75"/>
        <v>1</v>
      </c>
      <c r="D143" s="4">
        <v>45210</v>
      </c>
      <c r="E143" s="6" t="s">
        <v>30</v>
      </c>
      <c r="F143" s="7" t="s">
        <v>344</v>
      </c>
      <c r="G143" s="7" t="s">
        <v>339</v>
      </c>
      <c r="H143" t="s">
        <v>2</v>
      </c>
      <c r="I143" s="5">
        <v>80</v>
      </c>
      <c r="J143" t="s">
        <v>133</v>
      </c>
      <c r="K143">
        <v>1</v>
      </c>
      <c r="L143" s="5">
        <v>49</v>
      </c>
      <c r="M143" s="5">
        <f t="shared" si="68"/>
        <v>49</v>
      </c>
      <c r="N143" s="5">
        <f t="shared" si="73"/>
        <v>49</v>
      </c>
      <c r="O143" t="s">
        <v>118</v>
      </c>
      <c r="Q143" t="s">
        <v>146</v>
      </c>
      <c r="R143" s="14"/>
    </row>
    <row r="144" spans="1:19" ht="15.75" customHeight="1" x14ac:dyDescent="0.25">
      <c r="A144">
        <f t="shared" si="72"/>
        <v>4</v>
      </c>
      <c r="B144" t="str">
        <f t="shared" si="67"/>
        <v>20231011D</v>
      </c>
      <c r="C144">
        <f t="shared" si="75"/>
        <v>1</v>
      </c>
      <c r="D144" s="4">
        <v>45210</v>
      </c>
      <c r="E144" s="3" t="s">
        <v>110</v>
      </c>
      <c r="F144" t="str">
        <f t="array" ref="F144">INDEX(Establishment!B$2:B$1031,MATCH($E144,Establishment!$A$2:$A$1031,0))</f>
        <v>7-Eleven</v>
      </c>
      <c r="G144" s="14" t="s">
        <v>339</v>
      </c>
      <c r="H144" t="s">
        <v>2</v>
      </c>
      <c r="I144" s="5">
        <v>67</v>
      </c>
      <c r="J144" t="s">
        <v>166</v>
      </c>
      <c r="K144">
        <v>1</v>
      </c>
      <c r="L144" s="5">
        <v>13</v>
      </c>
      <c r="M144" s="5">
        <f t="shared" si="68"/>
        <v>13</v>
      </c>
      <c r="N144" s="5">
        <f t="shared" si="73"/>
        <v>13</v>
      </c>
      <c r="O144" t="s">
        <v>118</v>
      </c>
      <c r="P144" s="14" t="s">
        <v>1459</v>
      </c>
      <c r="Q144" s="14" t="s">
        <v>1460</v>
      </c>
      <c r="R144" s="14" t="s">
        <v>1461</v>
      </c>
    </row>
    <row r="145" spans="1:19" ht="15.75" customHeight="1" x14ac:dyDescent="0.25">
      <c r="A145">
        <f t="shared" si="72"/>
        <v>4</v>
      </c>
      <c r="B145" t="str">
        <f t="shared" si="67"/>
        <v>20231011D</v>
      </c>
      <c r="C145">
        <f t="shared" si="75"/>
        <v>1</v>
      </c>
      <c r="D145" s="4">
        <v>45210</v>
      </c>
      <c r="E145" s="3" t="s">
        <v>110</v>
      </c>
      <c r="F145" t="str">
        <f t="array" ref="F145">INDEX(Establishment!B$2:B$1031,MATCH($E145,Establishment!$A$2:$A$1031,0))</f>
        <v>7-Eleven</v>
      </c>
      <c r="G145" s="14" t="s">
        <v>339</v>
      </c>
      <c r="I145" s="5"/>
      <c r="J145" t="s">
        <v>166</v>
      </c>
      <c r="K145">
        <v>1</v>
      </c>
      <c r="L145" s="5">
        <v>20</v>
      </c>
      <c r="M145" s="5">
        <f t="shared" si="68"/>
        <v>20</v>
      </c>
      <c r="N145" s="5">
        <f t="shared" si="73"/>
        <v>33</v>
      </c>
      <c r="O145" t="s">
        <v>1462</v>
      </c>
      <c r="P145" t="str">
        <f t="array" ref="P145">INDEX(Items!B$2:B$1072,MATCH($O145,Items!$A$2:$A$1072,0))</f>
        <v>Tang</v>
      </c>
      <c r="Q145" t="str">
        <f t="array" ref="Q145">INDEX(Items!C$2:C$1072,MATCH($O145,Items!$A$2:$A$1072,0))</f>
        <v>Powder Juice Drinks</v>
      </c>
      <c r="R145" s="14" t="s">
        <v>1463</v>
      </c>
    </row>
    <row r="146" spans="1:19" ht="15.75" customHeight="1" x14ac:dyDescent="0.25">
      <c r="A146">
        <f t="shared" si="72"/>
        <v>4</v>
      </c>
      <c r="B146" t="str">
        <f t="shared" si="67"/>
        <v>20231011D</v>
      </c>
      <c r="C146">
        <f t="shared" si="75"/>
        <v>1</v>
      </c>
      <c r="D146" s="4">
        <v>45210</v>
      </c>
      <c r="E146" s="3" t="s">
        <v>110</v>
      </c>
      <c r="F146" t="str">
        <f t="array" ref="F146">INDEX(Establishment!B$2:B$1031,MATCH($E146,Establishment!$A$2:$A$1031,0))</f>
        <v>7-Eleven</v>
      </c>
      <c r="G146" s="14" t="s">
        <v>339</v>
      </c>
      <c r="I146" s="5"/>
      <c r="J146" t="s">
        <v>166</v>
      </c>
      <c r="K146">
        <v>2</v>
      </c>
      <c r="L146" s="5">
        <v>13</v>
      </c>
      <c r="M146" s="5">
        <f t="shared" si="68"/>
        <v>26</v>
      </c>
      <c r="N146" s="5">
        <f t="shared" si="73"/>
        <v>59</v>
      </c>
      <c r="O146" t="s">
        <v>1258</v>
      </c>
      <c r="P146" s="14" t="s">
        <v>1291</v>
      </c>
      <c r="Q146" s="14" t="s">
        <v>975</v>
      </c>
      <c r="R146" s="14" t="s">
        <v>1464</v>
      </c>
    </row>
    <row r="147" spans="1:19" ht="15.75" customHeight="1" x14ac:dyDescent="0.25">
      <c r="A147">
        <f t="shared" si="72"/>
        <v>5</v>
      </c>
      <c r="B147" t="str">
        <f t="shared" si="67"/>
        <v>20231011E</v>
      </c>
      <c r="C147">
        <f t="shared" si="75"/>
        <v>1</v>
      </c>
      <c r="D147" s="4">
        <v>45210</v>
      </c>
      <c r="E147" s="6" t="s">
        <v>30</v>
      </c>
      <c r="F147" t="s">
        <v>153</v>
      </c>
      <c r="G147" t="s">
        <v>139</v>
      </c>
      <c r="H147" t="s">
        <v>2</v>
      </c>
      <c r="I147" s="5">
        <v>50</v>
      </c>
      <c r="J147" t="s">
        <v>166</v>
      </c>
      <c r="K147">
        <v>1</v>
      </c>
      <c r="L147" s="5">
        <v>50</v>
      </c>
      <c r="M147" s="5">
        <f t="shared" si="68"/>
        <v>50</v>
      </c>
      <c r="N147" s="5">
        <f t="shared" si="73"/>
        <v>50</v>
      </c>
      <c r="O147" t="s">
        <v>1465</v>
      </c>
      <c r="P147" t="str">
        <f t="array" ref="P147">INDEX(Items!B$2:B$1072,MATCH($O147,Items!$A$2:$A$1072,0))</f>
        <v>Skyflakes</v>
      </c>
      <c r="Q147" t="str">
        <f t="array" ref="Q147">INDEX(Items!C$2:C$1072,MATCH($O147,Items!$A$2:$A$1072,0))</f>
        <v>Biscuits</v>
      </c>
      <c r="R147" t="str">
        <f t="array" ref="R147">INDEX(Items!D$2:D$1072,MATCH($O147,Items!$A$2:$A$1072,0))</f>
        <v>200g HPack</v>
      </c>
    </row>
    <row r="148" spans="1:19" ht="15.75" customHeight="1" x14ac:dyDescent="0.25">
      <c r="A148">
        <f t="shared" si="72"/>
        <v>6</v>
      </c>
      <c r="B148" t="str">
        <f t="shared" si="67"/>
        <v>20231011F</v>
      </c>
      <c r="C148">
        <f t="shared" si="75"/>
        <v>1</v>
      </c>
      <c r="D148" s="4">
        <v>45210</v>
      </c>
      <c r="E148" s="6" t="s">
        <v>1455</v>
      </c>
      <c r="F148" t="str">
        <f t="array" ref="F148">INDEX(Establishment!B$2:B$1031,MATCH($E148,Establishment!$A$2:$A$1031,0))</f>
        <v>Transportation(Public)</v>
      </c>
      <c r="G148" s="7" t="s">
        <v>369</v>
      </c>
      <c r="H148" t="s">
        <v>2</v>
      </c>
      <c r="I148" s="5">
        <v>12</v>
      </c>
      <c r="J148" t="s">
        <v>149</v>
      </c>
      <c r="K148">
        <v>1</v>
      </c>
      <c r="L148" s="5">
        <v>12</v>
      </c>
      <c r="M148" s="5">
        <f t="shared" si="68"/>
        <v>12</v>
      </c>
      <c r="N148" s="5">
        <f t="shared" si="73"/>
        <v>12</v>
      </c>
      <c r="O148" t="s">
        <v>118</v>
      </c>
      <c r="P148" t="str">
        <f t="array" ref="P148">INDEX(Items!B$2:B$1072,MATCH($O148,Items!$A$2:$A$1072,0))</f>
        <v xml:space="preserve"> </v>
      </c>
      <c r="Q148" t="s">
        <v>150</v>
      </c>
      <c r="R148" s="7" t="s">
        <v>347</v>
      </c>
      <c r="S148" s="7" t="s">
        <v>348</v>
      </c>
    </row>
    <row r="149" spans="1:19" ht="15.75" customHeight="1" x14ac:dyDescent="0.25">
      <c r="A149">
        <f t="shared" si="72"/>
        <v>1</v>
      </c>
      <c r="B149" t="str">
        <f t="shared" si="67"/>
        <v>20231012A</v>
      </c>
      <c r="C149">
        <f t="shared" si="75"/>
        <v>1</v>
      </c>
      <c r="D149" s="4">
        <v>45211</v>
      </c>
      <c r="E149" s="6" t="s">
        <v>30</v>
      </c>
      <c r="F149" t="s">
        <v>144</v>
      </c>
      <c r="G149" t="s">
        <v>145</v>
      </c>
      <c r="H149" t="s">
        <v>2</v>
      </c>
      <c r="I149" s="5">
        <v>90</v>
      </c>
      <c r="J149" t="s">
        <v>133</v>
      </c>
      <c r="K149">
        <v>1</v>
      </c>
      <c r="L149" s="5">
        <v>90</v>
      </c>
      <c r="M149" s="5">
        <f t="shared" si="68"/>
        <v>90</v>
      </c>
      <c r="N149" s="5">
        <f t="shared" si="73"/>
        <v>90</v>
      </c>
      <c r="O149" t="s">
        <v>20</v>
      </c>
      <c r="P149" t="str">
        <f t="array" ref="P149">INDEX(Items!B$2:B$1072,MATCH($O149,Items!$A$2:$A$1072,0))</f>
        <v xml:space="preserve"> </v>
      </c>
      <c r="Q149" t="s">
        <v>146</v>
      </c>
      <c r="R149" s="14" t="s">
        <v>1466</v>
      </c>
    </row>
    <row r="150" spans="1:19" ht="15.75" customHeight="1" x14ac:dyDescent="0.25">
      <c r="A150">
        <f t="shared" si="72"/>
        <v>2</v>
      </c>
      <c r="B150" t="str">
        <f t="shared" si="67"/>
        <v>20231012B</v>
      </c>
      <c r="C150">
        <f t="shared" si="75"/>
        <v>1</v>
      </c>
      <c r="D150" s="4">
        <v>45211</v>
      </c>
      <c r="E150" s="6" t="s">
        <v>30</v>
      </c>
      <c r="F150" s="14" t="s">
        <v>48</v>
      </c>
      <c r="G150" t="s">
        <v>148</v>
      </c>
      <c r="H150" t="s">
        <v>2</v>
      </c>
      <c r="I150" s="5"/>
      <c r="J150" t="s">
        <v>133</v>
      </c>
      <c r="K150">
        <v>1</v>
      </c>
      <c r="L150" s="5">
        <v>20</v>
      </c>
      <c r="M150" s="5">
        <f t="shared" si="68"/>
        <v>20</v>
      </c>
      <c r="N150" s="5">
        <f t="shared" si="73"/>
        <v>20</v>
      </c>
      <c r="O150" s="14"/>
      <c r="Q150" s="14" t="s">
        <v>140</v>
      </c>
      <c r="R150" s="14" t="s">
        <v>1467</v>
      </c>
    </row>
    <row r="151" spans="1:19" ht="15.75" customHeight="1" x14ac:dyDescent="0.25">
      <c r="A151">
        <f t="shared" si="72"/>
        <v>2</v>
      </c>
      <c r="B151" t="str">
        <f t="shared" si="67"/>
        <v>20231012B</v>
      </c>
      <c r="C151">
        <f t="shared" si="75"/>
        <v>1</v>
      </c>
      <c r="D151" s="4">
        <v>45211</v>
      </c>
      <c r="E151" s="6" t="s">
        <v>30</v>
      </c>
      <c r="F151" s="14" t="s">
        <v>48</v>
      </c>
      <c r="G151" t="s">
        <v>148</v>
      </c>
      <c r="I151" s="5"/>
      <c r="J151" t="s">
        <v>133</v>
      </c>
      <c r="K151">
        <v>1</v>
      </c>
      <c r="L151" s="5">
        <v>20</v>
      </c>
      <c r="M151" s="5">
        <f t="shared" si="68"/>
        <v>20</v>
      </c>
      <c r="N151" s="5">
        <f t="shared" si="73"/>
        <v>40</v>
      </c>
      <c r="O151" t="s">
        <v>20</v>
      </c>
      <c r="P151" t="str">
        <f t="array" ref="P151">INDEX(Items!B$2:B$1072,MATCH($O151,Items!$A$2:$A$1072,0))</f>
        <v xml:space="preserve"> </v>
      </c>
      <c r="Q151" t="str">
        <f t="array" ref="Q151">INDEX(Items!C$2:C$1072,MATCH($O151,Items!$A$2:$A$1072,0))</f>
        <v xml:space="preserve"> </v>
      </c>
      <c r="R151" s="14" t="s">
        <v>1468</v>
      </c>
    </row>
    <row r="152" spans="1:19" ht="15.75" customHeight="1" x14ac:dyDescent="0.25">
      <c r="A152">
        <f t="shared" si="72"/>
        <v>2</v>
      </c>
      <c r="B152" t="str">
        <f t="shared" si="67"/>
        <v>20231012B</v>
      </c>
      <c r="C152">
        <f t="shared" si="75"/>
        <v>1</v>
      </c>
      <c r="D152" s="4">
        <v>45211</v>
      </c>
      <c r="E152" s="6" t="s">
        <v>30</v>
      </c>
      <c r="F152" s="14" t="s">
        <v>48</v>
      </c>
      <c r="G152" t="s">
        <v>148</v>
      </c>
      <c r="I152" s="5"/>
      <c r="J152" t="s">
        <v>133</v>
      </c>
      <c r="K152">
        <v>1</v>
      </c>
      <c r="L152" s="5">
        <v>15</v>
      </c>
      <c r="M152" s="5">
        <f t="shared" si="68"/>
        <v>15</v>
      </c>
      <c r="N152" s="5">
        <f t="shared" si="73"/>
        <v>55</v>
      </c>
      <c r="O152" t="s">
        <v>20</v>
      </c>
      <c r="P152" t="str">
        <f t="array" ref="P152">INDEX(Items!B$2:B$1072,MATCH($O152,Items!$A$2:$A$1072,0))</f>
        <v xml:space="preserve"> </v>
      </c>
      <c r="Q152" t="str">
        <f t="array" ref="Q152">INDEX(Items!C$2:C$1072,MATCH($O152,Items!$A$2:$A$1072,0))</f>
        <v xml:space="preserve"> </v>
      </c>
      <c r="R152" s="14" t="s">
        <v>993</v>
      </c>
    </row>
    <row r="153" spans="1:19" ht="15.75" customHeight="1" x14ac:dyDescent="0.25">
      <c r="A153">
        <f t="shared" ref="A153" si="76">IF(OR(D153&lt;&gt;D152,D153=""),1,IF(NOT(AND(E153=E152,F153=F152,G153=G152)),A152+1,IF(OR(H153="",AND(H153&lt;&gt;"",H153&lt;&gt;H152,H152&lt;&gt;"")),A152,A152+1)))</f>
        <v>3</v>
      </c>
      <c r="B153" t="str">
        <f t="shared" ref="B153" si="77">IF(D153&lt;&gt;"",TEXT(D153,"YYYYMMDD")&amp;CHAR(64+A153),"")</f>
        <v>20231012C</v>
      </c>
      <c r="C153">
        <f t="shared" ref="C153" si="78">IF(OR(B153="",B153&lt;&gt;B161),1,C161+1)</f>
        <v>1</v>
      </c>
      <c r="D153" s="4">
        <v>45211</v>
      </c>
      <c r="E153" s="6" t="s">
        <v>1455</v>
      </c>
      <c r="F153" t="s">
        <v>1454</v>
      </c>
      <c r="G153" t="s">
        <v>148</v>
      </c>
      <c r="H153" t="s">
        <v>2</v>
      </c>
      <c r="I153" s="5">
        <v>12</v>
      </c>
      <c r="J153" t="s">
        <v>149</v>
      </c>
      <c r="K153">
        <v>1</v>
      </c>
      <c r="L153" s="5">
        <v>12</v>
      </c>
      <c r="M153" s="5">
        <f t="shared" ref="M153" si="79">K153*L153</f>
        <v>12</v>
      </c>
      <c r="N153" s="5">
        <f t="shared" ref="N153" si="80">IF(B153=B152,N152+M153,M153)</f>
        <v>12</v>
      </c>
      <c r="O153" t="s">
        <v>118</v>
      </c>
      <c r="P153" t="str">
        <f t="array" ref="P153">INDEX(Items!B$2:B$1072,MATCH($O153,Items!$A$2:$A$1072,0))</f>
        <v xml:space="preserve"> </v>
      </c>
      <c r="Q153" t="s">
        <v>150</v>
      </c>
      <c r="R153" t="s">
        <v>151</v>
      </c>
    </row>
    <row r="154" spans="1:19" ht="15.75" customHeight="1" x14ac:dyDescent="0.25">
      <c r="A154">
        <f t="shared" ref="A154:A162" si="81">IF(OR(D154&lt;&gt;D153,D154=""),1,IF(NOT(AND(E154=E153,F154=F153,G154=G153)),A153+1,IF(OR(H154="",AND(H154&lt;&gt;"",H154&lt;&gt;H153,H153&lt;&gt;"")),A153,A153+1)))</f>
        <v>4</v>
      </c>
      <c r="B154" t="str">
        <f t="shared" si="67"/>
        <v>20231012D</v>
      </c>
      <c r="C154">
        <f t="shared" si="75"/>
        <v>1</v>
      </c>
      <c r="D154" s="4">
        <v>45211</v>
      </c>
      <c r="E154" s="3" t="s">
        <v>30</v>
      </c>
      <c r="F154" s="14" t="s">
        <v>153</v>
      </c>
      <c r="G154" s="14" t="s">
        <v>1469</v>
      </c>
      <c r="H154" t="s">
        <v>2</v>
      </c>
      <c r="I154" s="5"/>
      <c r="J154" t="s">
        <v>166</v>
      </c>
      <c r="K154">
        <v>2</v>
      </c>
      <c r="L154" s="5">
        <v>19</v>
      </c>
      <c r="M154" s="5">
        <f t="shared" si="68"/>
        <v>38</v>
      </c>
      <c r="N154" s="5">
        <f t="shared" ref="N154:N162" si="82">IF(B154=B153,N153+M154,M154)</f>
        <v>38</v>
      </c>
      <c r="O154" t="s">
        <v>20</v>
      </c>
      <c r="P154" s="14" t="s">
        <v>1044</v>
      </c>
      <c r="Q154" s="14" t="s">
        <v>1289</v>
      </c>
      <c r="R154" s="14" t="s">
        <v>1472</v>
      </c>
    </row>
    <row r="155" spans="1:19" ht="15.75" customHeight="1" x14ac:dyDescent="0.25">
      <c r="A155">
        <f t="shared" si="81"/>
        <v>4</v>
      </c>
      <c r="B155" t="str">
        <f t="shared" si="67"/>
        <v>20231012D</v>
      </c>
      <c r="C155">
        <f t="shared" si="75"/>
        <v>1</v>
      </c>
      <c r="D155" s="4">
        <v>45211</v>
      </c>
      <c r="E155" s="3" t="s">
        <v>30</v>
      </c>
      <c r="F155" s="14" t="s">
        <v>153</v>
      </c>
      <c r="G155" s="14" t="s">
        <v>1469</v>
      </c>
      <c r="I155" s="5"/>
      <c r="J155" t="s">
        <v>166</v>
      </c>
      <c r="K155">
        <v>1</v>
      </c>
      <c r="L155" s="5">
        <v>44</v>
      </c>
      <c r="M155" s="5">
        <f t="shared" si="68"/>
        <v>44</v>
      </c>
      <c r="N155" s="5">
        <f t="shared" si="82"/>
        <v>82</v>
      </c>
      <c r="O155" t="s">
        <v>20</v>
      </c>
      <c r="P155" s="14" t="s">
        <v>1470</v>
      </c>
      <c r="Q155" s="14" t="s">
        <v>1471</v>
      </c>
      <c r="R155" s="14" t="s">
        <v>1474</v>
      </c>
      <c r="S155" s="14"/>
    </row>
    <row r="156" spans="1:19" ht="15.75" customHeight="1" x14ac:dyDescent="0.25">
      <c r="A156">
        <f t="shared" si="81"/>
        <v>5</v>
      </c>
      <c r="B156" t="str">
        <f t="shared" si="67"/>
        <v>20231012E</v>
      </c>
      <c r="C156">
        <f t="shared" si="75"/>
        <v>1</v>
      </c>
      <c r="D156" s="4">
        <v>45211</v>
      </c>
      <c r="E156" s="3" t="s">
        <v>110</v>
      </c>
      <c r="F156" t="str">
        <f t="array" ref="F156">INDEX(Establishment!B$2:B$1031,MATCH($E156,Establishment!$A$2:$A$1031,0))</f>
        <v>7-Eleven</v>
      </c>
      <c r="G156" s="14" t="s">
        <v>139</v>
      </c>
      <c r="H156" t="s">
        <v>2</v>
      </c>
      <c r="I156" s="5"/>
      <c r="J156" t="s">
        <v>166</v>
      </c>
      <c r="K156">
        <v>1</v>
      </c>
      <c r="L156" s="5"/>
      <c r="M156" s="5">
        <f t="shared" si="68"/>
        <v>0</v>
      </c>
      <c r="N156" s="5">
        <f t="shared" si="82"/>
        <v>0</v>
      </c>
      <c r="O156" t="s">
        <v>20</v>
      </c>
      <c r="P156" s="14" t="s">
        <v>1473</v>
      </c>
      <c r="Q156" s="14" t="s">
        <v>975</v>
      </c>
      <c r="R156" s="14" t="s">
        <v>1464</v>
      </c>
    </row>
    <row r="157" spans="1:19" ht="15.75" customHeight="1" x14ac:dyDescent="0.25">
      <c r="A157">
        <f t="shared" si="81"/>
        <v>6</v>
      </c>
      <c r="B157" t="str">
        <f t="shared" si="67"/>
        <v>20231012F</v>
      </c>
      <c r="C157">
        <f t="shared" si="75"/>
        <v>1</v>
      </c>
      <c r="D157" s="4">
        <v>45211</v>
      </c>
      <c r="E157" s="6" t="s">
        <v>1455</v>
      </c>
      <c r="F157" t="str">
        <f t="array" ref="F157">INDEX(Establishment!B$2:B$1031,MATCH($E157,Establishment!$A$2:$A$1031,0))</f>
        <v>Transportation(Public)</v>
      </c>
      <c r="G157" s="7" t="s">
        <v>369</v>
      </c>
      <c r="H157" t="s">
        <v>2</v>
      </c>
      <c r="I157" s="5">
        <v>12</v>
      </c>
      <c r="J157" t="s">
        <v>149</v>
      </c>
      <c r="K157">
        <v>1</v>
      </c>
      <c r="L157" s="5">
        <v>12</v>
      </c>
      <c r="M157" s="5">
        <f t="shared" si="68"/>
        <v>12</v>
      </c>
      <c r="N157" s="5">
        <f t="shared" si="82"/>
        <v>12</v>
      </c>
      <c r="O157" t="s">
        <v>118</v>
      </c>
      <c r="P157" t="str">
        <f t="array" ref="P157">INDEX(Items!B$2:B$1072,MATCH($O157,Items!$A$2:$A$1072,0))</f>
        <v xml:space="preserve"> </v>
      </c>
      <c r="Q157" t="s">
        <v>150</v>
      </c>
      <c r="R157" s="7" t="s">
        <v>347</v>
      </c>
      <c r="S157" s="7" t="s">
        <v>348</v>
      </c>
    </row>
    <row r="158" spans="1:19" ht="15.75" customHeight="1" x14ac:dyDescent="0.25">
      <c r="A158">
        <f t="shared" si="81"/>
        <v>1</v>
      </c>
      <c r="B158" t="str">
        <f t="shared" ref="B158:B162" si="83">IF(D158&lt;&gt;"",TEXT(D158,"YYYYMMDD")&amp;CHAR(64+A158),"")</f>
        <v>20231013A</v>
      </c>
      <c r="C158">
        <f t="shared" ref="C158:C162" si="84">IF(OR(B158="",B158&lt;&gt;B166),1,C166+1)</f>
        <v>1</v>
      </c>
      <c r="D158" s="4">
        <v>45212</v>
      </c>
      <c r="E158" s="6" t="s">
        <v>30</v>
      </c>
      <c r="F158" t="s">
        <v>144</v>
      </c>
      <c r="G158" t="s">
        <v>145</v>
      </c>
      <c r="H158" t="s">
        <v>2</v>
      </c>
      <c r="I158" s="5">
        <v>90</v>
      </c>
      <c r="J158" t="s">
        <v>133</v>
      </c>
      <c r="K158">
        <v>1</v>
      </c>
      <c r="L158" s="5">
        <v>90</v>
      </c>
      <c r="M158" s="5">
        <f t="shared" ref="M158:M162" si="85">K158*L158</f>
        <v>90</v>
      </c>
      <c r="N158" s="5">
        <f t="shared" si="82"/>
        <v>90</v>
      </c>
      <c r="O158" t="s">
        <v>20</v>
      </c>
      <c r="P158" t="str">
        <f t="array" ref="P158">INDEX(Items!B$2:B$1072,MATCH($O158,Items!$A$2:$A$1072,0))</f>
        <v xml:space="preserve"> </v>
      </c>
      <c r="Q158" t="s">
        <v>146</v>
      </c>
      <c r="R158" s="14" t="s">
        <v>1477</v>
      </c>
    </row>
    <row r="159" spans="1:19" ht="15.75" customHeight="1" x14ac:dyDescent="0.25">
      <c r="A159">
        <f t="shared" si="81"/>
        <v>2</v>
      </c>
      <c r="B159" t="str">
        <f t="shared" si="83"/>
        <v>20231013B</v>
      </c>
      <c r="C159">
        <f t="shared" si="84"/>
        <v>1</v>
      </c>
      <c r="D159" s="4">
        <v>45212</v>
      </c>
      <c r="E159" s="6" t="s">
        <v>30</v>
      </c>
      <c r="F159" s="14" t="s">
        <v>48</v>
      </c>
      <c r="G159" t="s">
        <v>148</v>
      </c>
      <c r="H159" t="s">
        <v>2</v>
      </c>
      <c r="I159" s="5"/>
      <c r="J159" t="s">
        <v>133</v>
      </c>
      <c r="K159">
        <v>2</v>
      </c>
      <c r="L159" s="5">
        <v>15</v>
      </c>
      <c r="M159" s="5">
        <f t="shared" si="85"/>
        <v>30</v>
      </c>
      <c r="N159" s="5">
        <f t="shared" si="82"/>
        <v>30</v>
      </c>
      <c r="O159" s="14"/>
      <c r="Q159" s="14" t="s">
        <v>140</v>
      </c>
      <c r="R159" s="14" t="s">
        <v>1478</v>
      </c>
    </row>
    <row r="160" spans="1:19" ht="15.75" customHeight="1" x14ac:dyDescent="0.25">
      <c r="A160">
        <f t="shared" si="81"/>
        <v>2</v>
      </c>
      <c r="B160" t="str">
        <f t="shared" si="83"/>
        <v>20231013B</v>
      </c>
      <c r="C160">
        <f t="shared" si="84"/>
        <v>1</v>
      </c>
      <c r="D160" s="4">
        <v>45212</v>
      </c>
      <c r="E160" s="6" t="s">
        <v>30</v>
      </c>
      <c r="F160" s="14" t="s">
        <v>48</v>
      </c>
      <c r="G160" t="s">
        <v>148</v>
      </c>
      <c r="I160" s="5"/>
      <c r="J160" t="s">
        <v>133</v>
      </c>
      <c r="K160">
        <v>1</v>
      </c>
      <c r="L160" s="5">
        <v>12</v>
      </c>
      <c r="M160" s="5">
        <f t="shared" si="85"/>
        <v>12</v>
      </c>
      <c r="N160" s="5">
        <f t="shared" si="82"/>
        <v>42</v>
      </c>
      <c r="O160" t="s">
        <v>20</v>
      </c>
      <c r="P160" t="str">
        <f t="array" ref="P160">INDEX(Items!B$2:B$1072,MATCH($O160,Items!$A$2:$A$1072,0))</f>
        <v xml:space="preserve"> </v>
      </c>
      <c r="Q160" t="str">
        <f t="array" ref="Q160">INDEX(Items!C$2:C$1072,MATCH($O160,Items!$A$2:$A$1072,0))</f>
        <v xml:space="preserve"> </v>
      </c>
      <c r="R160" s="14" t="s">
        <v>1479</v>
      </c>
    </row>
    <row r="161" spans="1:19" ht="15.75" customHeight="1" x14ac:dyDescent="0.25">
      <c r="A161">
        <f t="shared" si="81"/>
        <v>2</v>
      </c>
      <c r="B161" t="str">
        <f t="shared" si="83"/>
        <v>20231013B</v>
      </c>
      <c r="C161">
        <f t="shared" si="84"/>
        <v>1</v>
      </c>
      <c r="D161" s="4">
        <v>45212</v>
      </c>
      <c r="E161" s="6" t="s">
        <v>30</v>
      </c>
      <c r="F161" s="14" t="s">
        <v>48</v>
      </c>
      <c r="G161" t="s">
        <v>148</v>
      </c>
      <c r="I161" s="5"/>
      <c r="J161" t="s">
        <v>133</v>
      </c>
      <c r="K161">
        <v>1</v>
      </c>
      <c r="L161" s="5">
        <v>12</v>
      </c>
      <c r="M161" s="5">
        <f t="shared" si="85"/>
        <v>12</v>
      </c>
      <c r="N161" s="5">
        <f t="shared" si="82"/>
        <v>54</v>
      </c>
      <c r="O161" t="s">
        <v>20</v>
      </c>
      <c r="P161" t="str">
        <f t="array" ref="P161">INDEX(Items!B$2:B$1072,MATCH($O161,Items!$A$2:$A$1072,0))</f>
        <v xml:space="preserve"> </v>
      </c>
      <c r="Q161" t="str">
        <f t="array" ref="Q161">INDEX(Items!C$2:C$1072,MATCH($O161,Items!$A$2:$A$1072,0))</f>
        <v xml:space="preserve"> </v>
      </c>
      <c r="R161" s="14" t="s">
        <v>1480</v>
      </c>
    </row>
    <row r="162" spans="1:19" ht="15.75" customHeight="1" x14ac:dyDescent="0.25">
      <c r="A162">
        <f t="shared" si="81"/>
        <v>3</v>
      </c>
      <c r="B162" t="str">
        <f t="shared" si="83"/>
        <v>20231013C</v>
      </c>
      <c r="C162">
        <f t="shared" si="84"/>
        <v>1</v>
      </c>
      <c r="D162" s="4">
        <v>45212</v>
      </c>
      <c r="E162" s="6" t="s">
        <v>1455</v>
      </c>
      <c r="F162" t="s">
        <v>1454</v>
      </c>
      <c r="G162" t="s">
        <v>148</v>
      </c>
      <c r="H162" t="s">
        <v>2</v>
      </c>
      <c r="I162" s="5">
        <v>12</v>
      </c>
      <c r="J162" t="s">
        <v>149</v>
      </c>
      <c r="K162">
        <v>1</v>
      </c>
      <c r="L162" s="5">
        <v>13</v>
      </c>
      <c r="M162" s="5">
        <f t="shared" si="85"/>
        <v>13</v>
      </c>
      <c r="N162" s="5">
        <f t="shared" si="82"/>
        <v>13</v>
      </c>
      <c r="O162" t="s">
        <v>118</v>
      </c>
      <c r="P162" t="str">
        <f t="array" ref="P162">INDEX(Items!B$2:B$1072,MATCH($O162,Items!$A$2:$A$1072,0))</f>
        <v xml:space="preserve"> </v>
      </c>
      <c r="Q162" t="s">
        <v>150</v>
      </c>
      <c r="R162" t="s">
        <v>151</v>
      </c>
    </row>
    <row r="163" spans="1:19" ht="15.75" customHeight="1" x14ac:dyDescent="0.25">
      <c r="A163">
        <f t="shared" ref="A163" si="86">IF(OR(D163&lt;&gt;D162,D163=""),1,IF(NOT(AND(E163=E162,F163=F162,G163=G162)),A162+1,IF(OR(H163="",AND(H163&lt;&gt;"",H163&lt;&gt;H162,H162&lt;&gt;"")),A162,A162+1)))</f>
        <v>4</v>
      </c>
      <c r="B163" t="str">
        <f t="shared" ref="B163" si="87">IF(D163&lt;&gt;"",TEXT(D163,"YYYYMMDD")&amp;CHAR(64+A163),"")</f>
        <v>20231013D</v>
      </c>
      <c r="C163">
        <f t="shared" ref="C163" si="88">IF(OR(B163="",B163&lt;&gt;B171),1,C171+1)</f>
        <v>1</v>
      </c>
      <c r="D163" s="4">
        <v>45212</v>
      </c>
      <c r="E163" s="3" t="s">
        <v>110</v>
      </c>
      <c r="F163" t="str">
        <f t="array" ref="F163">INDEX(Establishment!B$2:B$1031,MATCH($E163,Establishment!$A$2:$A$1031,0))</f>
        <v>7-Eleven</v>
      </c>
      <c r="G163" s="14" t="s">
        <v>139</v>
      </c>
      <c r="H163" t="s">
        <v>2</v>
      </c>
      <c r="I163" s="5">
        <v>64</v>
      </c>
      <c r="J163" t="s">
        <v>166</v>
      </c>
      <c r="K163">
        <v>3</v>
      </c>
      <c r="L163" s="5">
        <v>13</v>
      </c>
      <c r="M163" s="5">
        <f t="shared" ref="M163" si="89">K163*L163</f>
        <v>39</v>
      </c>
      <c r="N163" s="5">
        <f t="shared" ref="N163" si="90">IF(B163=B162,N162+M163,M163)</f>
        <v>39</v>
      </c>
      <c r="O163" t="s">
        <v>1258</v>
      </c>
      <c r="P163" t="str">
        <f t="array" ref="P163">INDEX(Items!B$2:B$1072,MATCH($O163,Items!$A$2:$A$1072,0))</f>
        <v>Rebisco</v>
      </c>
      <c r="Q163" t="str">
        <f t="array" ref="Q163">INDEX(Items!C$2:C$1072,MATCH($O163,Items!$A$2:$A$1072,0))</f>
        <v>Crackers</v>
      </c>
      <c r="R163" t="str">
        <f t="array" ref="R163">INDEX(Items!D$2:D$1072,MATCH($O163,Items!$A$2:$A$1072,0))</f>
        <v>32g</v>
      </c>
      <c r="S163" s="14" t="s">
        <v>1484</v>
      </c>
    </row>
    <row r="164" spans="1:19" ht="15.75" customHeight="1" x14ac:dyDescent="0.25">
      <c r="A164">
        <f t="shared" si="0"/>
        <v>4</v>
      </c>
      <c r="B164" t="str">
        <f t="shared" si="1"/>
        <v>20231013D</v>
      </c>
      <c r="C164">
        <f t="shared" si="5"/>
        <v>1</v>
      </c>
      <c r="D164" s="4">
        <v>45212</v>
      </c>
      <c r="E164" s="3" t="s">
        <v>110</v>
      </c>
      <c r="F164" t="str">
        <f t="array" ref="F164">INDEX(Establishment!B$2:B$1031,MATCH($E164,Establishment!$A$2:$A$1031,0))</f>
        <v>7-Eleven</v>
      </c>
      <c r="G164" s="14" t="s">
        <v>139</v>
      </c>
      <c r="I164" s="5"/>
      <c r="J164" t="s">
        <v>166</v>
      </c>
      <c r="K164">
        <v>1</v>
      </c>
      <c r="L164" s="5">
        <v>25</v>
      </c>
      <c r="M164" s="5">
        <f t="shared" si="3"/>
        <v>25</v>
      </c>
      <c r="N164" s="5">
        <f t="shared" si="4"/>
        <v>64</v>
      </c>
      <c r="O164" s="14" t="s">
        <v>1481</v>
      </c>
      <c r="P164" s="14" t="s">
        <v>1482</v>
      </c>
      <c r="Q164" s="14" t="s">
        <v>975</v>
      </c>
      <c r="R164" s="14" t="s">
        <v>1483</v>
      </c>
    </row>
    <row r="165" spans="1:19" ht="15.75" customHeight="1" x14ac:dyDescent="0.25">
      <c r="A165">
        <f t="shared" si="0"/>
        <v>5</v>
      </c>
      <c r="B165" t="str">
        <f t="shared" si="1"/>
        <v>20231013E</v>
      </c>
      <c r="C165">
        <f t="shared" si="5"/>
        <v>1</v>
      </c>
      <c r="D165" s="4">
        <v>45212</v>
      </c>
      <c r="E165" s="6" t="s">
        <v>1455</v>
      </c>
      <c r="F165" t="str">
        <f t="array" ref="F165">INDEX(Establishment!B$2:B$1031,MATCH($E165,Establishment!$A$2:$A$1031,0))</f>
        <v>Transportation(Public)</v>
      </c>
      <c r="G165" s="7" t="s">
        <v>369</v>
      </c>
      <c r="H165" t="s">
        <v>2</v>
      </c>
      <c r="I165" s="5">
        <v>13</v>
      </c>
      <c r="J165" t="s">
        <v>149</v>
      </c>
      <c r="K165">
        <v>1</v>
      </c>
      <c r="L165" s="5">
        <v>13</v>
      </c>
      <c r="M165" s="5">
        <f t="shared" si="3"/>
        <v>13</v>
      </c>
      <c r="N165" s="5">
        <f t="shared" si="4"/>
        <v>13</v>
      </c>
      <c r="O165" t="s">
        <v>118</v>
      </c>
      <c r="P165" t="str">
        <f t="array" ref="P165">INDEX(Items!B$2:B$1072,MATCH($O165,Items!$A$2:$A$1072,0))</f>
        <v xml:space="preserve"> </v>
      </c>
      <c r="Q165" t="s">
        <v>150</v>
      </c>
      <c r="R165" s="7" t="s">
        <v>347</v>
      </c>
      <c r="S165" s="7" t="s">
        <v>348</v>
      </c>
    </row>
    <row r="166" spans="1:19" ht="15.75" customHeight="1" x14ac:dyDescent="0.25">
      <c r="A166">
        <f t="shared" si="0"/>
        <v>1</v>
      </c>
      <c r="B166" t="str">
        <f t="shared" si="1"/>
        <v>20231014A</v>
      </c>
      <c r="C166">
        <f t="shared" si="5"/>
        <v>1</v>
      </c>
      <c r="D166" s="4">
        <v>45213</v>
      </c>
      <c r="E166" s="3" t="s">
        <v>1485</v>
      </c>
      <c r="F166" t="str">
        <f t="array" ref="F166">INDEX(Establishment!B$2:B$1031,MATCH($E166,Establishment!$A$2:$A$1031,0))</f>
        <v>Chowking</v>
      </c>
      <c r="G166" s="14" t="s">
        <v>1486</v>
      </c>
      <c r="H166" t="s">
        <v>2</v>
      </c>
      <c r="I166" s="5">
        <v>119</v>
      </c>
      <c r="J166" t="s">
        <v>133</v>
      </c>
      <c r="K166">
        <v>1</v>
      </c>
      <c r="L166" s="5">
        <v>69</v>
      </c>
      <c r="M166" s="5">
        <f t="shared" si="3"/>
        <v>69</v>
      </c>
      <c r="N166" s="5">
        <f t="shared" si="4"/>
        <v>69</v>
      </c>
      <c r="O166" t="s">
        <v>96</v>
      </c>
      <c r="P166" t="str">
        <f t="array" ref="P166">INDEX(Items!B$2:B$1072,MATCH($O166,Items!$A$2:$A$1072,0))</f>
        <v>Chowking</v>
      </c>
      <c r="Q166" t="str">
        <f t="array" ref="Q166">INDEX(Items!C$2:C$1072,MATCH($O166,Items!$A$2:$A$1072,0))</f>
        <v>Dish</v>
      </c>
      <c r="R166" t="str">
        <f t="array" ref="R166">INDEX(Items!D$2:D$1072,MATCH($O166,Items!$A$2:$A$1072,0))</f>
        <v>Pork ChowFan with Ice Tea</v>
      </c>
    </row>
    <row r="167" spans="1:19" ht="15.75" customHeight="1" x14ac:dyDescent="0.25">
      <c r="A167">
        <f t="shared" si="0"/>
        <v>1</v>
      </c>
      <c r="B167" t="str">
        <f t="shared" si="1"/>
        <v>20231014A</v>
      </c>
      <c r="C167">
        <f t="shared" si="5"/>
        <v>1</v>
      </c>
      <c r="D167" s="4">
        <v>45213</v>
      </c>
      <c r="E167" s="3" t="s">
        <v>1485</v>
      </c>
      <c r="F167" t="str">
        <f t="array" ref="F167">INDEX(Establishment!B$2:B$1031,MATCH($E167,Establishment!$A$2:$A$1031,0))</f>
        <v>Chowking</v>
      </c>
      <c r="G167" s="14" t="s">
        <v>1486</v>
      </c>
      <c r="I167" s="5"/>
      <c r="J167" t="s">
        <v>133</v>
      </c>
      <c r="K167">
        <v>1</v>
      </c>
      <c r="L167" s="5">
        <v>50</v>
      </c>
      <c r="M167" s="5">
        <f t="shared" si="3"/>
        <v>50</v>
      </c>
      <c r="N167" s="5">
        <f t="shared" si="4"/>
        <v>119</v>
      </c>
      <c r="O167" t="s">
        <v>42</v>
      </c>
      <c r="P167" t="str">
        <f t="array" ref="P167">INDEX(Items!B$2:B$1072,MATCH($O167,Items!$A$2:$A$1072,0))</f>
        <v>Chowking</v>
      </c>
      <c r="Q167" t="str">
        <f t="array" ref="Q167">INDEX(Items!C$2:C$1072,MATCH($O167,Items!$A$2:$A$1072,0))</f>
        <v>Dish</v>
      </c>
      <c r="R167" t="str">
        <f t="array" ref="R167">INDEX(Items!D$2:D$1072,MATCH($O167,Items!$A$2:$A$1072,0))</f>
        <v xml:space="preserve">Pork ChowFan </v>
      </c>
    </row>
    <row r="168" spans="1:19" ht="15.75" customHeight="1" x14ac:dyDescent="0.25">
      <c r="A168">
        <f t="shared" ref="A168" si="91">IF(OR(D168&lt;&gt;D167,D168=""),1,IF(NOT(AND(E168=E167,F168=F167,G168=G167)),A167+1,IF(OR(H168="",AND(H168&lt;&gt;"",H168&lt;&gt;H167,H167&lt;&gt;"")),A167,A167+1)))</f>
        <v>2</v>
      </c>
      <c r="B168" t="str">
        <f t="shared" si="1"/>
        <v>20231014B</v>
      </c>
      <c r="C168">
        <f t="shared" ref="C168" si="92">IF(OR(B168="",B168&lt;&gt;B177),1,C177+1)</f>
        <v>1</v>
      </c>
      <c r="D168" s="4">
        <v>45213</v>
      </c>
      <c r="E168" s="6" t="s">
        <v>1488</v>
      </c>
      <c r="F168" t="str">
        <f t="array" ref="F168">INDEX(Establishment!B$2:B$1031,MATCH($E168,Establishment!$A$2:$A$1031,0))</f>
        <v>Family Mart</v>
      </c>
      <c r="G168" s="14" t="s">
        <v>151</v>
      </c>
      <c r="H168" t="s">
        <v>2</v>
      </c>
      <c r="I168" s="5">
        <v>30</v>
      </c>
      <c r="J168" t="s">
        <v>166</v>
      </c>
      <c r="K168">
        <v>1</v>
      </c>
      <c r="L168" s="5">
        <v>30</v>
      </c>
      <c r="M168" s="5">
        <f t="shared" si="3"/>
        <v>30</v>
      </c>
      <c r="N168" s="5">
        <f t="shared" ref="N168" si="93">IF(B168=B167,N167+M168,M168)</f>
        <v>30</v>
      </c>
      <c r="O168" t="s">
        <v>118</v>
      </c>
      <c r="P168" s="14" t="s">
        <v>1489</v>
      </c>
      <c r="Q168" s="14" t="s">
        <v>1490</v>
      </c>
      <c r="R168" s="14" t="s">
        <v>1491</v>
      </c>
    </row>
    <row r="169" spans="1:19" ht="15.75" customHeight="1" x14ac:dyDescent="0.25">
      <c r="A169">
        <f t="shared" si="0"/>
        <v>3</v>
      </c>
      <c r="B169" t="str">
        <f t="shared" si="1"/>
        <v>20231014C</v>
      </c>
      <c r="C169">
        <f t="shared" si="5"/>
        <v>1</v>
      </c>
      <c r="D169" s="4">
        <v>45213</v>
      </c>
      <c r="E169" s="3" t="s">
        <v>30</v>
      </c>
      <c r="F169" s="14" t="s">
        <v>1492</v>
      </c>
      <c r="G169" s="14" t="s">
        <v>151</v>
      </c>
      <c r="H169" t="s">
        <v>2</v>
      </c>
      <c r="I169" s="5">
        <v>107</v>
      </c>
      <c r="J169" t="s">
        <v>149</v>
      </c>
      <c r="K169">
        <v>1</v>
      </c>
      <c r="L169" s="5">
        <v>100</v>
      </c>
      <c r="M169" s="5">
        <f t="shared" si="3"/>
        <v>100</v>
      </c>
      <c r="N169" s="5">
        <f t="shared" si="4"/>
        <v>100</v>
      </c>
      <c r="O169" t="s">
        <v>20</v>
      </c>
      <c r="P169" s="14" t="s">
        <v>1495</v>
      </c>
      <c r="Q169" s="14" t="s">
        <v>1494</v>
      </c>
      <c r="R169" t="str">
        <f t="array" ref="R169">INDEX(Items!D$2:D$1072,MATCH($O169,Items!$A$2:$A$1072,0))</f>
        <v xml:space="preserve"> </v>
      </c>
    </row>
    <row r="170" spans="1:19" ht="15.75" customHeight="1" x14ac:dyDescent="0.25">
      <c r="A170">
        <f t="shared" si="0"/>
        <v>3</v>
      </c>
      <c r="B170" t="str">
        <f t="shared" ref="B170" si="94">IF(D170&lt;&gt;"",TEXT(D170,"YYYYMMDD")&amp;CHAR(64+A170),"")</f>
        <v>20231014C</v>
      </c>
      <c r="C170">
        <f t="shared" ref="C170" si="95">IF(OR(B170="",B170&lt;&gt;B179),1,C179+1)</f>
        <v>1</v>
      </c>
      <c r="D170" s="4">
        <v>45213</v>
      </c>
      <c r="E170" s="3" t="s">
        <v>30</v>
      </c>
      <c r="F170" s="14" t="s">
        <v>1492</v>
      </c>
      <c r="G170" s="14" t="s">
        <v>151</v>
      </c>
      <c r="I170" s="5"/>
      <c r="J170" t="s">
        <v>149</v>
      </c>
      <c r="K170">
        <v>1</v>
      </c>
      <c r="L170" s="5">
        <v>7</v>
      </c>
      <c r="M170" s="5">
        <f t="shared" ref="M170" si="96">K170*L170</f>
        <v>7</v>
      </c>
      <c r="N170" s="5">
        <f t="shared" si="4"/>
        <v>107</v>
      </c>
      <c r="O170" t="s">
        <v>1129</v>
      </c>
      <c r="P170">
        <f t="array" ref="P170">INDEX(Items!B$2:B$1072,MATCH($O170,Items!$A$2:$A$1072,0))</f>
        <v>0</v>
      </c>
      <c r="Q170" t="str">
        <f t="array" ref="Q170">INDEX(Items!C$2:C$1072,MATCH($O170,Items!$A$2:$A$1072,0))</f>
        <v>Service Fee</v>
      </c>
      <c r="R170" s="14" t="s">
        <v>1493</v>
      </c>
    </row>
    <row r="171" spans="1:19" ht="15.75" customHeight="1" x14ac:dyDescent="0.25">
      <c r="A171">
        <f t="shared" ref="A171" si="97">IF(OR(D171&lt;&gt;D170,D171=""),1,IF(NOT(AND(E171=E170,F171=F170,G171=G170)),A170+1,IF(OR(H171="",AND(H171&lt;&gt;"",H171&lt;&gt;H170,H170&lt;&gt;"")),A170,A170+1)))</f>
        <v>4</v>
      </c>
      <c r="B171" t="str">
        <f t="shared" ref="B171" si="98">IF(D171&lt;&gt;"",TEXT(D171,"YYYYMMDD")&amp;CHAR(64+A171),"")</f>
        <v>20231014D</v>
      </c>
      <c r="C171">
        <f t="shared" ref="C171" si="99">IF(OR(B171="",B171&lt;&gt;B180),1,C180+1)</f>
        <v>1</v>
      </c>
      <c r="D171" s="4">
        <v>45213</v>
      </c>
      <c r="E171" s="6" t="s">
        <v>30</v>
      </c>
      <c r="F171" s="14" t="s">
        <v>174</v>
      </c>
      <c r="G171" s="14" t="s">
        <v>151</v>
      </c>
      <c r="H171" t="s">
        <v>292</v>
      </c>
      <c r="I171" s="5">
        <v>15</v>
      </c>
      <c r="J171" t="s">
        <v>149</v>
      </c>
      <c r="K171">
        <v>1</v>
      </c>
      <c r="L171" s="5">
        <v>14</v>
      </c>
      <c r="M171" s="5">
        <f t="shared" ref="M171" si="100">K171*L171</f>
        <v>14</v>
      </c>
      <c r="N171" s="5">
        <f t="shared" ref="N171" si="101">IF(B171=B170,N170+M171,M171)</f>
        <v>14</v>
      </c>
      <c r="O171" t="s">
        <v>118</v>
      </c>
      <c r="P171" t="s">
        <v>147</v>
      </c>
      <c r="Q171" t="s">
        <v>150</v>
      </c>
      <c r="R171" s="14" t="s">
        <v>1302</v>
      </c>
    </row>
    <row r="172" spans="1:19" ht="15.75" customHeight="1" x14ac:dyDescent="0.25">
      <c r="A172">
        <f t="shared" si="0"/>
        <v>5</v>
      </c>
      <c r="B172" t="str">
        <f t="shared" si="1"/>
        <v>20231014E</v>
      </c>
      <c r="C172">
        <f t="shared" si="5"/>
        <v>1</v>
      </c>
      <c r="D172" s="4">
        <v>45213</v>
      </c>
      <c r="E172" s="3" t="s">
        <v>1496</v>
      </c>
      <c r="F172" t="str">
        <f t="array" ref="F172">INDEX(Establishment!B$2:B$1031,MATCH($E172,Establishment!$A$2:$A$1031,0))</f>
        <v>Transportation(Public)</v>
      </c>
      <c r="G172" t="str">
        <f t="array" ref="G172">INDEX(Establishment!C$2:C$1031,MATCH($E172,Establishment!$A$2:$A$1031,0))</f>
        <v>MRT</v>
      </c>
      <c r="H172" s="14" t="s">
        <v>1302</v>
      </c>
      <c r="I172" s="5">
        <v>13</v>
      </c>
      <c r="J172" t="s">
        <v>149</v>
      </c>
      <c r="K172">
        <v>1</v>
      </c>
      <c r="L172" s="5">
        <v>13</v>
      </c>
      <c r="M172" s="5">
        <f t="shared" si="3"/>
        <v>13</v>
      </c>
      <c r="N172" s="5">
        <f t="shared" si="4"/>
        <v>13</v>
      </c>
      <c r="O172" t="s">
        <v>20</v>
      </c>
      <c r="P172" t="str">
        <f t="array" ref="P172">INDEX(Items!B$2:B$1072,MATCH($O172,Items!$A$2:$A$1072,0))</f>
        <v xml:space="preserve"> </v>
      </c>
      <c r="Q172" t="str">
        <f t="array" ref="Q172">INDEX(Items!C$2:C$1072,MATCH($O172,Items!$A$2:$A$1072,0))</f>
        <v xml:space="preserve"> </v>
      </c>
      <c r="R172" t="str">
        <f t="array" ref="R172">INDEX(Items!D$2:D$1072,MATCH($O172,Items!$A$2:$A$1072,0))</f>
        <v xml:space="preserve"> </v>
      </c>
    </row>
    <row r="173" spans="1:19" ht="15.75" customHeight="1" x14ac:dyDescent="0.25">
      <c r="A173">
        <f t="shared" si="0"/>
        <v>6</v>
      </c>
      <c r="B173" t="str">
        <f t="shared" si="1"/>
        <v>20231014F</v>
      </c>
      <c r="C173">
        <f t="shared" si="5"/>
        <v>1</v>
      </c>
      <c r="D173" s="4">
        <v>45213</v>
      </c>
      <c r="E173" s="3" t="s">
        <v>30</v>
      </c>
      <c r="F173" s="14" t="s">
        <v>1297</v>
      </c>
      <c r="G173" s="14" t="s">
        <v>1404</v>
      </c>
      <c r="H173" t="s">
        <v>2</v>
      </c>
      <c r="I173" s="5">
        <v>900</v>
      </c>
      <c r="J173" t="s">
        <v>86</v>
      </c>
      <c r="K173">
        <v>2</v>
      </c>
      <c r="L173" s="5">
        <v>350</v>
      </c>
      <c r="M173" s="5">
        <f t="shared" si="3"/>
        <v>700</v>
      </c>
      <c r="N173" s="5">
        <f t="shared" si="4"/>
        <v>700</v>
      </c>
      <c r="O173" t="s">
        <v>87</v>
      </c>
      <c r="P173" t="str">
        <f t="array" ref="P173">INDEX(Items!B$2:B$1072,MATCH($O173,Items!$A$2:$A$1072,0))</f>
        <v>Swedish</v>
      </c>
      <c r="Q173" t="str">
        <f t="array" ref="Q173">INDEX(Items!C$2:C$1072,MATCH($O173,Items!$A$2:$A$1072,0))</f>
        <v xml:space="preserve">Massage </v>
      </c>
      <c r="R173" t="str">
        <f t="array" ref="R173">INDEX(Items!D$2:D$1072,MATCH($O173,Items!$A$2:$A$1072,0))</f>
        <v>1 hour</v>
      </c>
    </row>
    <row r="174" spans="1:19" ht="15.75" customHeight="1" x14ac:dyDescent="0.25">
      <c r="A174">
        <f t="shared" si="0"/>
        <v>6</v>
      </c>
      <c r="B174" t="str">
        <f t="shared" si="1"/>
        <v>20231014F</v>
      </c>
      <c r="C174">
        <f t="shared" si="5"/>
        <v>1</v>
      </c>
      <c r="D174" s="4">
        <v>45213</v>
      </c>
      <c r="E174" s="3" t="s">
        <v>30</v>
      </c>
      <c r="F174" s="14" t="s">
        <v>1297</v>
      </c>
      <c r="G174" s="14" t="s">
        <v>1404</v>
      </c>
      <c r="I174" s="5"/>
      <c r="J174" t="s">
        <v>88</v>
      </c>
      <c r="K174">
        <v>2</v>
      </c>
      <c r="L174" s="5">
        <v>100</v>
      </c>
      <c r="M174" s="5">
        <f t="shared" si="3"/>
        <v>200</v>
      </c>
      <c r="N174" s="5">
        <f t="shared" si="4"/>
        <v>900</v>
      </c>
      <c r="O174" t="s">
        <v>89</v>
      </c>
      <c r="P174">
        <f t="array" ref="P174">INDEX(Items!B$2:B$1072,MATCH($O174,Items!$A$2:$A$1072,0))</f>
        <v>0</v>
      </c>
      <c r="Q174" t="str">
        <f t="array" ref="Q174">INDEX(Items!C$2:C$1072,MATCH($O174,Items!$A$2:$A$1072,0))</f>
        <v>Service</v>
      </c>
      <c r="R174" t="str">
        <f t="array" ref="R174">INDEX(Items!D$2:D$1072,MATCH($O174,Items!$A$2:$A$1072,0))</f>
        <v>Tips</v>
      </c>
    </row>
    <row r="175" spans="1:19" ht="15.75" customHeight="1" x14ac:dyDescent="0.25">
      <c r="A175">
        <f t="shared" ref="A175:A177" si="102">IF(OR(D175&lt;&gt;D174,D175=""),1,IF(NOT(AND(E175=E174,F175=F174,G175=G174)),A174+1,IF(OR(H175="",AND(H175&lt;&gt;"",H175&lt;&gt;H174,H174&lt;&gt;"")),A174,A174+1)))</f>
        <v>7</v>
      </c>
      <c r="B175" t="str">
        <f t="shared" ref="B175:B177" si="103">IF(D175&lt;&gt;"",TEXT(D175,"YYYYMMDD")&amp;CHAR(64+A175),"")</f>
        <v>20231014G</v>
      </c>
      <c r="C175">
        <f t="shared" ref="C175" si="104">IF(OR(B175="",B175&lt;&gt;B183),1,C183+1)</f>
        <v>1</v>
      </c>
      <c r="D175" s="4">
        <v>45213</v>
      </c>
      <c r="E175" s="3" t="s">
        <v>1496</v>
      </c>
      <c r="F175" t="str">
        <f t="array" ref="F175">INDEX(Establishment!B$2:B$1031,MATCH($E175,Establishment!$A$2:$A$1031,0))</f>
        <v>Transportation(Public)</v>
      </c>
      <c r="G175" t="str">
        <f t="array" ref="G175">INDEX(Establishment!C$2:C$1031,MATCH($E175,Establishment!$A$2:$A$1031,0))</f>
        <v>MRT</v>
      </c>
      <c r="H175" s="14" t="s">
        <v>1404</v>
      </c>
      <c r="I175" s="5">
        <v>16</v>
      </c>
      <c r="J175" t="s">
        <v>149</v>
      </c>
      <c r="K175">
        <v>1</v>
      </c>
      <c r="L175" s="5">
        <v>16</v>
      </c>
      <c r="M175" s="5">
        <f t="shared" ref="M175:M177" si="105">K175*L175</f>
        <v>16</v>
      </c>
      <c r="N175" s="5">
        <f t="shared" ref="N175:N177" si="106">IF(B175=B174,N174+M175,M175)</f>
        <v>16</v>
      </c>
      <c r="O175" t="s">
        <v>118</v>
      </c>
      <c r="P175" s="14" t="s">
        <v>208</v>
      </c>
      <c r="Q175" s="14" t="s">
        <v>150</v>
      </c>
      <c r="R175" s="14" t="s">
        <v>206</v>
      </c>
    </row>
    <row r="176" spans="1:19" ht="15.75" customHeight="1" x14ac:dyDescent="0.25">
      <c r="A176">
        <f t="shared" si="102"/>
        <v>8</v>
      </c>
      <c r="B176" t="str">
        <f t="shared" si="103"/>
        <v>20231014H</v>
      </c>
      <c r="C176">
        <f t="shared" ref="C176" si="107">IF(OR(B176="",B176&lt;&gt;B185),1,C185+1)</f>
        <v>1</v>
      </c>
      <c r="D176" s="4">
        <v>45213</v>
      </c>
      <c r="E176" s="6" t="s">
        <v>30</v>
      </c>
      <c r="F176" s="14" t="s">
        <v>174</v>
      </c>
      <c r="G176" s="14" t="s">
        <v>206</v>
      </c>
      <c r="H176" t="s">
        <v>2</v>
      </c>
      <c r="I176" s="5">
        <v>15</v>
      </c>
      <c r="J176" t="s">
        <v>149</v>
      </c>
      <c r="K176">
        <v>1</v>
      </c>
      <c r="L176" s="5">
        <v>15</v>
      </c>
      <c r="M176" s="5">
        <f t="shared" si="105"/>
        <v>15</v>
      </c>
      <c r="N176" s="5">
        <f t="shared" si="106"/>
        <v>15</v>
      </c>
      <c r="O176" t="s">
        <v>118</v>
      </c>
      <c r="P176" t="s">
        <v>147</v>
      </c>
      <c r="Q176" t="s">
        <v>150</v>
      </c>
      <c r="R176" s="14" t="s">
        <v>347</v>
      </c>
    </row>
    <row r="177" spans="1:19" ht="15.75" customHeight="1" x14ac:dyDescent="0.25">
      <c r="A177">
        <f t="shared" si="102"/>
        <v>1</v>
      </c>
      <c r="B177" t="str">
        <f t="shared" si="103"/>
        <v>20231015A</v>
      </c>
      <c r="C177">
        <f t="shared" ref="C177" si="108">IF(OR(B177="",B177&lt;&gt;B185),1,C185+1)</f>
        <v>1</v>
      </c>
      <c r="D177" s="4">
        <v>45214</v>
      </c>
      <c r="E177" s="3" t="s">
        <v>30</v>
      </c>
      <c r="F177" s="7" t="s">
        <v>48</v>
      </c>
      <c r="G177" s="7" t="s">
        <v>132</v>
      </c>
      <c r="H177" t="s">
        <v>2</v>
      </c>
      <c r="I177" s="5">
        <v>65</v>
      </c>
      <c r="J177" t="s">
        <v>133</v>
      </c>
      <c r="K177">
        <v>1</v>
      </c>
      <c r="L177" s="5">
        <v>70</v>
      </c>
      <c r="M177" s="5">
        <f t="shared" si="105"/>
        <v>70</v>
      </c>
      <c r="N177" s="5">
        <f t="shared" si="106"/>
        <v>70</v>
      </c>
      <c r="O177" t="s">
        <v>118</v>
      </c>
      <c r="P177" t="str">
        <f t="array" ref="P177">INDEX(Items!B$2:B$1072,MATCH($O177,Items!$A$2:$A$1072,0))</f>
        <v xml:space="preserve"> </v>
      </c>
      <c r="Q177" s="14" t="s">
        <v>1497</v>
      </c>
      <c r="R177" s="14" t="s">
        <v>1498</v>
      </c>
    </row>
    <row r="178" spans="1:19" ht="15.75" customHeight="1" x14ac:dyDescent="0.25">
      <c r="A178">
        <f t="shared" si="0"/>
        <v>2</v>
      </c>
      <c r="B178" t="str">
        <f t="shared" si="1"/>
        <v>20231015B</v>
      </c>
      <c r="C178">
        <f t="shared" si="5"/>
        <v>3</v>
      </c>
      <c r="D178" s="4">
        <v>45214</v>
      </c>
      <c r="E178" s="3" t="s">
        <v>199</v>
      </c>
      <c r="F178" t="str">
        <f t="array" ref="F178">INDEX(Establishment!B$2:B$1031,MATCH($E178,Establishment!$A$2:$A$1031,0))</f>
        <v>Metro Grocery</v>
      </c>
      <c r="G178" t="str">
        <f t="array" ref="G178">INDEX(Establishment!C$2:C$1031,MATCH($E178,Establishment!$A$2:$A$1031,0))</f>
        <v>Market Market, BGC</v>
      </c>
      <c r="H178" t="s">
        <v>22</v>
      </c>
      <c r="I178" s="5">
        <v>2881.95</v>
      </c>
      <c r="J178" t="s">
        <v>20</v>
      </c>
      <c r="K178">
        <v>1</v>
      </c>
      <c r="L178" s="5">
        <v>36</v>
      </c>
      <c r="M178" s="5">
        <f t="shared" si="3"/>
        <v>36</v>
      </c>
      <c r="N178" s="5">
        <f t="shared" si="4"/>
        <v>36</v>
      </c>
      <c r="O178" t="s">
        <v>118</v>
      </c>
      <c r="P178" t="s">
        <v>1499</v>
      </c>
      <c r="Q178" t="s">
        <v>1467</v>
      </c>
      <c r="R178" t="s">
        <v>1500</v>
      </c>
    </row>
    <row r="179" spans="1:19" ht="15.75" customHeight="1" x14ac:dyDescent="0.25">
      <c r="A179">
        <f t="shared" si="0"/>
        <v>2</v>
      </c>
      <c r="B179" t="str">
        <f t="shared" si="1"/>
        <v>20231015B</v>
      </c>
      <c r="C179">
        <f t="shared" si="5"/>
        <v>3</v>
      </c>
      <c r="D179" s="4">
        <v>45214</v>
      </c>
      <c r="E179" s="3" t="s">
        <v>199</v>
      </c>
      <c r="F179" t="str">
        <f t="array" ref="F179">INDEX(Establishment!B$2:B$1031,MATCH($E179,Establishment!$A$2:$A$1031,0))</f>
        <v>Metro Grocery</v>
      </c>
      <c r="G179" t="str">
        <f t="array" ref="G179">INDEX(Establishment!C$2:C$1031,MATCH($E179,Establishment!$A$2:$A$1031,0))</f>
        <v>Market Market, BGC</v>
      </c>
      <c r="I179" s="5"/>
      <c r="J179" t="s">
        <v>20</v>
      </c>
      <c r="K179">
        <v>2</v>
      </c>
      <c r="L179" s="5">
        <v>65</v>
      </c>
      <c r="M179" s="5">
        <f t="shared" si="3"/>
        <v>130</v>
      </c>
      <c r="N179" s="5">
        <f t="shared" si="4"/>
        <v>166</v>
      </c>
      <c r="O179" t="s">
        <v>1258</v>
      </c>
      <c r="P179" t="str">
        <f t="array" ref="P179">INDEX(Items!B$2:B$1072,MATCH($O179,Items!$A$2:$A$1072,0))</f>
        <v>Rebisco</v>
      </c>
      <c r="Q179" t="str">
        <f t="array" ref="Q179">INDEX(Items!C$2:C$1072,MATCH($O179,Items!$A$2:$A$1072,0))</f>
        <v>Crackers</v>
      </c>
      <c r="R179" t="s">
        <v>1501</v>
      </c>
    </row>
    <row r="180" spans="1:19" ht="15.75" customHeight="1" x14ac:dyDescent="0.25">
      <c r="A180">
        <f t="shared" si="0"/>
        <v>2</v>
      </c>
      <c r="B180" t="str">
        <f t="shared" si="1"/>
        <v>20231015B</v>
      </c>
      <c r="C180">
        <f t="shared" si="5"/>
        <v>3</v>
      </c>
      <c r="D180" s="4">
        <v>45214</v>
      </c>
      <c r="E180" s="3" t="s">
        <v>199</v>
      </c>
      <c r="F180" t="str">
        <f t="array" ref="F180">INDEX(Establishment!B$2:B$1031,MATCH($E180,Establishment!$A$2:$A$1031,0))</f>
        <v>Metro Grocery</v>
      </c>
      <c r="G180" t="str">
        <f t="array" ref="G180">INDEX(Establishment!C$2:C$1031,MATCH($E180,Establishment!$A$2:$A$1031,0))</f>
        <v>Market Market, BGC</v>
      </c>
      <c r="I180" s="5"/>
      <c r="J180" t="s">
        <v>20</v>
      </c>
      <c r="K180">
        <v>1</v>
      </c>
      <c r="L180" s="5">
        <v>299</v>
      </c>
      <c r="M180" s="5">
        <f t="shared" si="3"/>
        <v>299</v>
      </c>
      <c r="N180" s="5">
        <f t="shared" si="4"/>
        <v>465</v>
      </c>
      <c r="O180" t="s">
        <v>341</v>
      </c>
      <c r="P180" t="str">
        <f t="array" ref="P180">INDEX(Items!B$2:B$1072,MATCH($O180,Items!$A$2:$A$1072,0))</f>
        <v>Milo</v>
      </c>
      <c r="Q180" t="str">
        <f t="array" ref="Q180">INDEX(Items!C$2:C$1072,MATCH($O180,Items!$A$2:$A$1072,0))</f>
        <v>Cocoa Powder</v>
      </c>
      <c r="R180" t="str">
        <f t="array" ref="R180">INDEX(Items!D$2:D$1072,MATCH($O180,Items!$A$2:$A$1072,0))</f>
        <v>1Kg</v>
      </c>
    </row>
    <row r="181" spans="1:19" ht="15.75" customHeight="1" x14ac:dyDescent="0.25">
      <c r="A181">
        <f t="shared" si="0"/>
        <v>2</v>
      </c>
      <c r="B181" t="str">
        <f t="shared" si="1"/>
        <v>20231015B</v>
      </c>
      <c r="C181">
        <f t="shared" si="5"/>
        <v>3</v>
      </c>
      <c r="D181" s="4">
        <v>45214</v>
      </c>
      <c r="E181" s="3" t="s">
        <v>199</v>
      </c>
      <c r="F181" t="str">
        <f t="array" ref="F181">INDEX(Establishment!B$2:B$1031,MATCH($E181,Establishment!$A$2:$A$1031,0))</f>
        <v>Metro Grocery</v>
      </c>
      <c r="G181" t="str">
        <f t="array" ref="G181">INDEX(Establishment!C$2:C$1031,MATCH($E181,Establishment!$A$2:$A$1031,0))</f>
        <v>Market Market, BGC</v>
      </c>
      <c r="I181" s="5"/>
      <c r="J181" t="s">
        <v>20</v>
      </c>
      <c r="K181">
        <v>1</v>
      </c>
      <c r="L181" s="5">
        <v>15.2</v>
      </c>
      <c r="M181" s="5">
        <f t="shared" si="3"/>
        <v>15.2</v>
      </c>
      <c r="N181" s="5">
        <f t="shared" si="4"/>
        <v>480.2</v>
      </c>
      <c r="O181" t="s">
        <v>20</v>
      </c>
      <c r="P181" t="s">
        <v>1459</v>
      </c>
      <c r="Q181" t="s">
        <v>1502</v>
      </c>
      <c r="R181" t="s">
        <v>1461</v>
      </c>
    </row>
    <row r="182" spans="1:19" ht="15.75" customHeight="1" x14ac:dyDescent="0.25">
      <c r="A182">
        <f t="shared" si="0"/>
        <v>2</v>
      </c>
      <c r="B182" t="str">
        <f t="shared" si="1"/>
        <v>20231015B</v>
      </c>
      <c r="C182">
        <f t="shared" si="5"/>
        <v>3</v>
      </c>
      <c r="D182" s="4">
        <v>45214</v>
      </c>
      <c r="E182" s="3" t="s">
        <v>199</v>
      </c>
      <c r="F182" t="str">
        <f t="array" ref="F182">INDEX(Establishment!B$2:B$1031,MATCH($E182,Establishment!$A$2:$A$1031,0))</f>
        <v>Metro Grocery</v>
      </c>
      <c r="G182" t="str">
        <f t="array" ref="G182">INDEX(Establishment!C$2:C$1031,MATCH($E182,Establishment!$A$2:$A$1031,0))</f>
        <v>Market Market, BGC</v>
      </c>
      <c r="I182" s="5"/>
      <c r="J182" t="s">
        <v>20</v>
      </c>
      <c r="K182">
        <v>1</v>
      </c>
      <c r="L182" s="5">
        <v>41</v>
      </c>
      <c r="M182" s="5">
        <f t="shared" si="3"/>
        <v>41</v>
      </c>
      <c r="N182" s="5">
        <f t="shared" si="4"/>
        <v>521.20000000000005</v>
      </c>
      <c r="O182" t="s">
        <v>118</v>
      </c>
      <c r="P182" t="s">
        <v>1503</v>
      </c>
      <c r="Q182" t="s">
        <v>1502</v>
      </c>
      <c r="R182" t="s">
        <v>1504</v>
      </c>
    </row>
    <row r="183" spans="1:19" ht="15.75" customHeight="1" x14ac:dyDescent="0.25">
      <c r="A183">
        <f t="shared" si="0"/>
        <v>2</v>
      </c>
      <c r="B183" t="str">
        <f t="shared" si="1"/>
        <v>20231015B</v>
      </c>
      <c r="C183">
        <f t="shared" si="5"/>
        <v>2</v>
      </c>
      <c r="D183" s="4">
        <v>45214</v>
      </c>
      <c r="E183" s="3" t="s">
        <v>199</v>
      </c>
      <c r="F183" t="str">
        <f t="array" ref="F183">INDEX(Establishment!B$2:B$1031,MATCH($E183,Establishment!$A$2:$A$1031,0))</f>
        <v>Metro Grocery</v>
      </c>
      <c r="G183" t="str">
        <f t="array" ref="G183">INDEX(Establishment!C$2:C$1031,MATCH($E183,Establishment!$A$2:$A$1031,0))</f>
        <v>Market Market, BGC</v>
      </c>
      <c r="I183" s="5"/>
      <c r="J183" t="s">
        <v>20</v>
      </c>
      <c r="K183">
        <v>1</v>
      </c>
      <c r="L183" s="5">
        <v>35.75</v>
      </c>
      <c r="M183" s="5">
        <f t="shared" si="3"/>
        <v>35.75</v>
      </c>
      <c r="N183" s="5">
        <f t="shared" si="4"/>
        <v>556.95000000000005</v>
      </c>
      <c r="O183" t="s">
        <v>72</v>
      </c>
      <c r="P183" t="str">
        <f t="array" ref="P183">INDEX(Items!B$2:B$1072,MATCH($O183,Items!$A$2:$A$1072,0))</f>
        <v>Nissin</v>
      </c>
      <c r="Q183" t="str">
        <f t="array" ref="Q183">INDEX(Items!C$2:C$1072,MATCH($O183,Items!$A$2:$A$1072,0))</f>
        <v>Biscuits</v>
      </c>
      <c r="R183" t="str">
        <f t="array" ref="R183">INDEX(Items!D$2:D$1072,MATCH($O183,Items!$A$2:$A$1072,0))</f>
        <v>Eggnog 130g</v>
      </c>
    </row>
    <row r="184" spans="1:19" ht="15.75" customHeight="1" x14ac:dyDescent="0.25">
      <c r="A184">
        <f t="shared" si="0"/>
        <v>2</v>
      </c>
      <c r="B184" t="str">
        <f t="shared" si="1"/>
        <v>20231015B</v>
      </c>
      <c r="C184">
        <f t="shared" si="5"/>
        <v>2</v>
      </c>
      <c r="D184" s="4">
        <v>45214</v>
      </c>
      <c r="E184" s="3" t="s">
        <v>199</v>
      </c>
      <c r="F184" t="str">
        <f t="array" ref="F184">INDEX(Establishment!B$2:B$1031,MATCH($E184,Establishment!$A$2:$A$1031,0))</f>
        <v>Metro Grocery</v>
      </c>
      <c r="G184" t="str">
        <f t="array" ref="G184">INDEX(Establishment!C$2:C$1031,MATCH($E184,Establishment!$A$2:$A$1031,0))</f>
        <v>Market Market, BGC</v>
      </c>
      <c r="I184" s="5"/>
      <c r="J184" t="s">
        <v>20</v>
      </c>
      <c r="K184">
        <v>1</v>
      </c>
      <c r="L184" s="5">
        <v>58</v>
      </c>
      <c r="M184" s="5">
        <f t="shared" si="3"/>
        <v>58</v>
      </c>
      <c r="N184" s="5">
        <f t="shared" si="4"/>
        <v>614.95000000000005</v>
      </c>
      <c r="O184" t="s">
        <v>20</v>
      </c>
      <c r="P184" t="s">
        <v>1307</v>
      </c>
      <c r="Q184" t="s">
        <v>1218</v>
      </c>
      <c r="R184" t="str">
        <f t="array" ref="R184">INDEX(Items!D$2:D$1072,MATCH($O184,Items!$A$2:$A$1072,0))</f>
        <v xml:space="preserve"> </v>
      </c>
    </row>
    <row r="185" spans="1:19" ht="15.75" customHeight="1" x14ac:dyDescent="0.25">
      <c r="A185">
        <f t="shared" si="0"/>
        <v>2</v>
      </c>
      <c r="B185" t="str">
        <f t="shared" si="1"/>
        <v>20231015B</v>
      </c>
      <c r="C185">
        <f t="shared" si="5"/>
        <v>2</v>
      </c>
      <c r="D185" s="4">
        <v>45214</v>
      </c>
      <c r="E185" s="3" t="s">
        <v>199</v>
      </c>
      <c r="F185" t="str">
        <f t="array" ref="F185">INDEX(Establishment!B$2:B$1031,MATCH($E185,Establishment!$A$2:$A$1031,0))</f>
        <v>Metro Grocery</v>
      </c>
      <c r="G185" t="str">
        <f t="array" ref="G185">INDEX(Establishment!C$2:C$1031,MATCH($E185,Establishment!$A$2:$A$1031,0))</f>
        <v>Market Market, BGC</v>
      </c>
      <c r="I185" s="5"/>
      <c r="J185" t="s">
        <v>20</v>
      </c>
      <c r="K185">
        <v>1</v>
      </c>
      <c r="L185" s="5">
        <v>1104</v>
      </c>
      <c r="M185" s="5">
        <f t="shared" si="3"/>
        <v>1104</v>
      </c>
      <c r="N185" s="5">
        <f t="shared" si="4"/>
        <v>1718.95</v>
      </c>
      <c r="O185" t="s">
        <v>1505</v>
      </c>
      <c r="P185" t="str">
        <f t="array" ref="P185">INDEX(Items!B$2:B$1072,MATCH($O185,Items!$A$2:$A$1072,0))</f>
        <v>Diabetasol</v>
      </c>
      <c r="Q185" t="str">
        <f t="array" ref="Q185">INDEX(Items!C$2:C$1072,MATCH($O185,Items!$A$2:$A$1072,0))</f>
        <v>Nutritional Powder for Diabetic</v>
      </c>
      <c r="R185" t="s">
        <v>1507</v>
      </c>
      <c r="S185" t="s">
        <v>1506</v>
      </c>
    </row>
    <row r="186" spans="1:19" ht="15.75" customHeight="1" x14ac:dyDescent="0.25">
      <c r="A186">
        <f t="shared" si="0"/>
        <v>2</v>
      </c>
      <c r="B186" t="str">
        <f t="shared" si="1"/>
        <v>20231015B</v>
      </c>
      <c r="C186">
        <f t="shared" si="5"/>
        <v>2</v>
      </c>
      <c r="D186" s="4">
        <v>45214</v>
      </c>
      <c r="E186" s="3" t="s">
        <v>199</v>
      </c>
      <c r="F186" t="str">
        <f t="array" ref="F186">INDEX(Establishment!B$2:B$1031,MATCH($E186,Establishment!$A$2:$A$1031,0))</f>
        <v>Metro Grocery</v>
      </c>
      <c r="G186" t="str">
        <f t="array" ref="G186">INDEX(Establishment!C$2:C$1031,MATCH($E186,Establishment!$A$2:$A$1031,0))</f>
        <v>Market Market, BGC</v>
      </c>
      <c r="I186" s="5"/>
      <c r="J186" t="s">
        <v>20</v>
      </c>
      <c r="K186">
        <v>1</v>
      </c>
      <c r="L186" s="5">
        <v>31.5</v>
      </c>
      <c r="M186" s="5">
        <f t="shared" si="3"/>
        <v>31.5</v>
      </c>
      <c r="N186" s="5">
        <f t="shared" si="4"/>
        <v>1750.45</v>
      </c>
      <c r="O186" t="s">
        <v>20</v>
      </c>
      <c r="P186" t="s">
        <v>1508</v>
      </c>
      <c r="Q186" t="s">
        <v>1509</v>
      </c>
      <c r="R186" t="s">
        <v>1510</v>
      </c>
    </row>
    <row r="187" spans="1:19" ht="15.75" customHeight="1" x14ac:dyDescent="0.25">
      <c r="A187">
        <f t="shared" si="0"/>
        <v>2</v>
      </c>
      <c r="B187" t="str">
        <f t="shared" si="1"/>
        <v>20231015B</v>
      </c>
      <c r="C187">
        <f t="shared" si="5"/>
        <v>2</v>
      </c>
      <c r="D187" s="4">
        <v>45214</v>
      </c>
      <c r="E187" s="3" t="s">
        <v>199</v>
      </c>
      <c r="F187" t="str">
        <f t="array" ref="F187">INDEX(Establishment!B$2:B$1031,MATCH($E187,Establishment!$A$2:$A$1031,0))</f>
        <v>Metro Grocery</v>
      </c>
      <c r="G187" t="str">
        <f t="array" ref="G187">INDEX(Establishment!C$2:C$1031,MATCH($E187,Establishment!$A$2:$A$1031,0))</f>
        <v>Market Market, BGC</v>
      </c>
      <c r="I187" s="5"/>
      <c r="J187" t="s">
        <v>20</v>
      </c>
      <c r="K187">
        <v>1</v>
      </c>
      <c r="L187" s="5">
        <v>29.75</v>
      </c>
      <c r="M187" s="5">
        <f t="shared" si="3"/>
        <v>29.75</v>
      </c>
      <c r="N187" s="5">
        <f t="shared" si="4"/>
        <v>1780.2</v>
      </c>
      <c r="O187" t="s">
        <v>20</v>
      </c>
      <c r="P187" t="s">
        <v>1526</v>
      </c>
      <c r="Q187" t="s">
        <v>1527</v>
      </c>
      <c r="R187" t="s">
        <v>1528</v>
      </c>
    </row>
    <row r="188" spans="1:19" ht="15.75" customHeight="1" x14ac:dyDescent="0.25">
      <c r="A188">
        <f t="shared" si="0"/>
        <v>2</v>
      </c>
      <c r="B188" t="str">
        <f t="shared" si="1"/>
        <v>20231015B</v>
      </c>
      <c r="C188">
        <f t="shared" si="5"/>
        <v>2</v>
      </c>
      <c r="D188" s="4">
        <v>45214</v>
      </c>
      <c r="E188" s="3" t="s">
        <v>199</v>
      </c>
      <c r="F188" t="str">
        <f t="array" ref="F188">INDEX(Establishment!B$2:B$1031,MATCH($E188,Establishment!$A$2:$A$1031,0))</f>
        <v>Metro Grocery</v>
      </c>
      <c r="G188" t="str">
        <f t="array" ref="G188">INDEX(Establishment!C$2:C$1031,MATCH($E188,Establishment!$A$2:$A$1031,0))</f>
        <v>Market Market, BGC</v>
      </c>
      <c r="I188" s="5"/>
      <c r="J188" t="s">
        <v>20</v>
      </c>
      <c r="K188">
        <v>1</v>
      </c>
      <c r="L188" s="5">
        <v>89.5</v>
      </c>
      <c r="M188" s="5">
        <f t="shared" si="3"/>
        <v>89.5</v>
      </c>
      <c r="N188" s="5">
        <f t="shared" si="4"/>
        <v>1869.7</v>
      </c>
      <c r="O188" t="s">
        <v>20</v>
      </c>
      <c r="P188" t="s">
        <v>161</v>
      </c>
      <c r="Q188" t="s">
        <v>1511</v>
      </c>
      <c r="R188" t="s">
        <v>1512</v>
      </c>
    </row>
    <row r="189" spans="1:19" ht="15.75" customHeight="1" x14ac:dyDescent="0.25">
      <c r="A189">
        <f t="shared" si="0"/>
        <v>2</v>
      </c>
      <c r="B189" t="str">
        <f t="shared" si="1"/>
        <v>20231015B</v>
      </c>
      <c r="C189">
        <f t="shared" si="5"/>
        <v>2</v>
      </c>
      <c r="D189" s="4">
        <v>45214</v>
      </c>
      <c r="E189" s="3" t="s">
        <v>199</v>
      </c>
      <c r="F189" t="str">
        <f t="array" ref="F189">INDEX(Establishment!B$2:B$1031,MATCH($E189,Establishment!$A$2:$A$1031,0))</f>
        <v>Metro Grocery</v>
      </c>
      <c r="G189" t="str">
        <f t="array" ref="G189">INDEX(Establishment!C$2:C$1031,MATCH($E189,Establishment!$A$2:$A$1031,0))</f>
        <v>Market Market, BGC</v>
      </c>
      <c r="I189" s="5"/>
      <c r="J189" t="s">
        <v>20</v>
      </c>
      <c r="K189">
        <v>1</v>
      </c>
      <c r="L189" s="5">
        <v>42</v>
      </c>
      <c r="M189" s="5">
        <f t="shared" si="3"/>
        <v>42</v>
      </c>
      <c r="N189" s="5">
        <f t="shared" si="4"/>
        <v>1911.7</v>
      </c>
      <c r="O189" t="s">
        <v>20</v>
      </c>
      <c r="P189" t="s">
        <v>1513</v>
      </c>
      <c r="Q189" t="s">
        <v>1514</v>
      </c>
      <c r="R189" t="s">
        <v>1305</v>
      </c>
    </row>
    <row r="190" spans="1:19" ht="15.75" customHeight="1" x14ac:dyDescent="0.25">
      <c r="A190">
        <f t="shared" si="0"/>
        <v>2</v>
      </c>
      <c r="B190" t="str">
        <f t="shared" si="1"/>
        <v>20231015B</v>
      </c>
      <c r="C190">
        <f t="shared" si="5"/>
        <v>2</v>
      </c>
      <c r="D190" s="4">
        <v>45214</v>
      </c>
      <c r="E190" s="3" t="s">
        <v>199</v>
      </c>
      <c r="F190" t="str">
        <f t="array" ref="F190">INDEX(Establishment!B$2:B$1031,MATCH($E190,Establishment!$A$2:$A$1031,0))</f>
        <v>Metro Grocery</v>
      </c>
      <c r="G190" t="str">
        <f t="array" ref="G190">INDEX(Establishment!C$2:C$1031,MATCH($E190,Establishment!$A$2:$A$1031,0))</f>
        <v>Market Market, BGC</v>
      </c>
      <c r="I190" s="5"/>
      <c r="J190" t="s">
        <v>20</v>
      </c>
      <c r="K190">
        <v>1</v>
      </c>
      <c r="L190" s="5">
        <v>42</v>
      </c>
      <c r="M190" s="5">
        <f t="shared" si="3"/>
        <v>42</v>
      </c>
      <c r="N190" s="5">
        <f t="shared" si="4"/>
        <v>1953.7</v>
      </c>
      <c r="O190" t="s">
        <v>20</v>
      </c>
      <c r="P190" t="s">
        <v>1513</v>
      </c>
      <c r="Q190" t="s">
        <v>1514</v>
      </c>
      <c r="R190" t="s">
        <v>1515</v>
      </c>
    </row>
    <row r="191" spans="1:19" ht="15.75" customHeight="1" x14ac:dyDescent="0.25">
      <c r="A191">
        <f t="shared" si="0"/>
        <v>2</v>
      </c>
      <c r="B191" t="str">
        <f t="shared" si="1"/>
        <v>20231015B</v>
      </c>
      <c r="C191">
        <f t="shared" si="5"/>
        <v>1</v>
      </c>
      <c r="D191" s="4">
        <v>45214</v>
      </c>
      <c r="E191" s="3" t="s">
        <v>199</v>
      </c>
      <c r="F191" t="str">
        <f t="array" ref="F191">INDEX(Establishment!B$2:B$1031,MATCH($E191,Establishment!$A$2:$A$1031,0))</f>
        <v>Metro Grocery</v>
      </c>
      <c r="G191" t="str">
        <f t="array" ref="G191">INDEX(Establishment!C$2:C$1031,MATCH($E191,Establishment!$A$2:$A$1031,0))</f>
        <v>Market Market, BGC</v>
      </c>
      <c r="I191" s="5"/>
      <c r="J191" t="s">
        <v>20</v>
      </c>
      <c r="K191">
        <v>1</v>
      </c>
      <c r="L191" s="5">
        <v>185.75</v>
      </c>
      <c r="M191" s="5">
        <f t="shared" si="3"/>
        <v>185.75</v>
      </c>
      <c r="N191" s="5">
        <f t="shared" si="4"/>
        <v>2139.4499999999998</v>
      </c>
      <c r="O191" t="s">
        <v>20</v>
      </c>
      <c r="P191" t="s">
        <v>1517</v>
      </c>
      <c r="Q191" t="s">
        <v>1516</v>
      </c>
      <c r="R191" t="s">
        <v>950</v>
      </c>
    </row>
    <row r="192" spans="1:19" ht="15.75" customHeight="1" x14ac:dyDescent="0.25">
      <c r="A192">
        <f t="shared" si="0"/>
        <v>2</v>
      </c>
      <c r="B192" t="str">
        <f t="shared" si="1"/>
        <v>20231015B</v>
      </c>
      <c r="C192">
        <f t="shared" si="5"/>
        <v>1</v>
      </c>
      <c r="D192" s="4">
        <v>45214</v>
      </c>
      <c r="E192" s="3" t="s">
        <v>199</v>
      </c>
      <c r="F192" t="str">
        <f t="array" ref="F192">INDEX(Establishment!B$2:B$1031,MATCH($E192,Establishment!$A$2:$A$1031,0))</f>
        <v>Metro Grocery</v>
      </c>
      <c r="G192" t="str">
        <f t="array" ref="G192">INDEX(Establishment!C$2:C$1031,MATCH($E192,Establishment!$A$2:$A$1031,0))</f>
        <v>Market Market, BGC</v>
      </c>
      <c r="I192" s="5"/>
      <c r="J192" t="s">
        <v>20</v>
      </c>
      <c r="K192">
        <v>1</v>
      </c>
      <c r="L192" s="5">
        <v>79</v>
      </c>
      <c r="M192" s="5">
        <f t="shared" si="3"/>
        <v>79</v>
      </c>
      <c r="N192" s="5">
        <f t="shared" si="4"/>
        <v>2218.4499999999998</v>
      </c>
      <c r="O192" t="s">
        <v>20</v>
      </c>
      <c r="P192" t="s">
        <v>1062</v>
      </c>
      <c r="Q192" t="s">
        <v>1518</v>
      </c>
      <c r="R192" t="s">
        <v>1519</v>
      </c>
    </row>
    <row r="193" spans="1:18" ht="15.75" customHeight="1" x14ac:dyDescent="0.25">
      <c r="A193">
        <f t="shared" si="0"/>
        <v>2</v>
      </c>
      <c r="B193" t="str">
        <f t="shared" si="1"/>
        <v>20231015B</v>
      </c>
      <c r="C193">
        <f t="shared" si="5"/>
        <v>1</v>
      </c>
      <c r="D193" s="4">
        <v>45214</v>
      </c>
      <c r="E193" s="3" t="s">
        <v>199</v>
      </c>
      <c r="F193" t="str">
        <f t="array" ref="F193">INDEX(Establishment!B$2:B$1031,MATCH($E193,Establishment!$A$2:$A$1031,0))</f>
        <v>Metro Grocery</v>
      </c>
      <c r="G193" t="str">
        <f t="array" ref="G193">INDEX(Establishment!C$2:C$1031,MATCH($E193,Establishment!$A$2:$A$1031,0))</f>
        <v>Market Market, BGC</v>
      </c>
      <c r="I193" s="5"/>
      <c r="J193" t="s">
        <v>20</v>
      </c>
      <c r="K193">
        <v>1</v>
      </c>
      <c r="L193" s="5">
        <v>192</v>
      </c>
      <c r="M193" s="5">
        <f t="shared" si="3"/>
        <v>192</v>
      </c>
      <c r="N193" s="5">
        <f t="shared" si="4"/>
        <v>2410.4499999999998</v>
      </c>
      <c r="O193" t="s">
        <v>20</v>
      </c>
      <c r="P193" t="s">
        <v>1520</v>
      </c>
      <c r="Q193" t="s">
        <v>1521</v>
      </c>
      <c r="R193" t="s">
        <v>1522</v>
      </c>
    </row>
    <row r="194" spans="1:18" ht="15.75" customHeight="1" x14ac:dyDescent="0.25">
      <c r="A194">
        <f t="shared" si="0"/>
        <v>2</v>
      </c>
      <c r="B194" t="str">
        <f t="shared" si="1"/>
        <v>20231015B</v>
      </c>
      <c r="C194">
        <f t="shared" si="5"/>
        <v>1</v>
      </c>
      <c r="D194" s="4">
        <v>45214</v>
      </c>
      <c r="E194" s="3" t="s">
        <v>199</v>
      </c>
      <c r="F194" t="str">
        <f t="array" ref="F194">INDEX(Establishment!B$2:B$1031,MATCH($E194,Establishment!$A$2:$A$1031,0))</f>
        <v>Metro Grocery</v>
      </c>
      <c r="G194" t="str">
        <f t="array" ref="G194">INDEX(Establishment!C$2:C$1031,MATCH($E194,Establishment!$A$2:$A$1031,0))</f>
        <v>Market Market, BGC</v>
      </c>
      <c r="I194" s="5"/>
      <c r="J194" t="s">
        <v>20</v>
      </c>
      <c r="K194">
        <v>1</v>
      </c>
      <c r="L194" s="5">
        <v>40</v>
      </c>
      <c r="M194" s="5">
        <f t="shared" si="3"/>
        <v>40</v>
      </c>
      <c r="N194" s="5">
        <f t="shared" si="4"/>
        <v>2450.4499999999998</v>
      </c>
      <c r="O194" t="s">
        <v>20</v>
      </c>
      <c r="P194" t="s">
        <v>161</v>
      </c>
      <c r="Q194" t="s">
        <v>121</v>
      </c>
      <c r="R194" t="s">
        <v>1523</v>
      </c>
    </row>
    <row r="195" spans="1:18" ht="15.75" customHeight="1" x14ac:dyDescent="0.25">
      <c r="A195">
        <f t="shared" si="0"/>
        <v>2</v>
      </c>
      <c r="B195" t="str">
        <f t="shared" si="1"/>
        <v>20231015B</v>
      </c>
      <c r="C195">
        <f t="shared" si="5"/>
        <v>1</v>
      </c>
      <c r="D195" s="4">
        <v>45214</v>
      </c>
      <c r="E195" s="3" t="s">
        <v>199</v>
      </c>
      <c r="F195" t="str">
        <f t="array" ref="F195">INDEX(Establishment!B$2:B$1031,MATCH($E195,Establishment!$A$2:$A$1031,0))</f>
        <v>Metro Grocery</v>
      </c>
      <c r="G195" t="str">
        <f t="array" ref="G195">INDEX(Establishment!C$2:C$1031,MATCH($E195,Establishment!$A$2:$A$1031,0))</f>
        <v>Market Market, BGC</v>
      </c>
      <c r="I195" s="5"/>
      <c r="J195" t="s">
        <v>20</v>
      </c>
      <c r="K195">
        <v>1</v>
      </c>
      <c r="L195" s="5">
        <v>69.5</v>
      </c>
      <c r="M195" s="5">
        <f t="shared" si="3"/>
        <v>69.5</v>
      </c>
      <c r="N195" s="5">
        <f t="shared" si="4"/>
        <v>2519.9499999999998</v>
      </c>
      <c r="O195" t="s">
        <v>20</v>
      </c>
      <c r="P195" t="s">
        <v>1222</v>
      </c>
      <c r="Q195" t="s">
        <v>1218</v>
      </c>
      <c r="R195" t="s">
        <v>1219</v>
      </c>
    </row>
    <row r="196" spans="1:18" ht="15.75" customHeight="1" x14ac:dyDescent="0.25">
      <c r="A196">
        <f t="shared" si="0"/>
        <v>2</v>
      </c>
      <c r="B196" t="str">
        <f t="shared" si="1"/>
        <v>20231015B</v>
      </c>
      <c r="C196">
        <f t="shared" si="5"/>
        <v>1</v>
      </c>
      <c r="D196" s="4">
        <v>45214</v>
      </c>
      <c r="E196" s="3" t="s">
        <v>199</v>
      </c>
      <c r="F196" t="str">
        <f t="array" ref="F196">INDEX(Establishment!B$2:B$1031,MATCH($E196,Establishment!$A$2:$A$1031,0))</f>
        <v>Metro Grocery</v>
      </c>
      <c r="G196" t="str">
        <f t="array" ref="G196">INDEX(Establishment!C$2:C$1031,MATCH($E196,Establishment!$A$2:$A$1031,0))</f>
        <v>Market Market, BGC</v>
      </c>
      <c r="I196" s="5"/>
      <c r="J196" t="s">
        <v>20</v>
      </c>
      <c r="K196">
        <v>1</v>
      </c>
      <c r="L196" s="5">
        <v>295</v>
      </c>
      <c r="M196" s="5">
        <f t="shared" si="3"/>
        <v>295</v>
      </c>
      <c r="N196" s="5">
        <f t="shared" si="4"/>
        <v>2814.95</v>
      </c>
      <c r="O196" t="s">
        <v>20</v>
      </c>
      <c r="P196" t="s">
        <v>1524</v>
      </c>
      <c r="Q196" t="s">
        <v>1525</v>
      </c>
      <c r="R196" t="str">
        <f t="array" ref="R196">INDEX(Items!D$2:D$1072,MATCH($O196,Items!$A$2:$A$1072,0))</f>
        <v xml:space="preserve"> </v>
      </c>
    </row>
    <row r="197" spans="1:18" ht="15.75" customHeight="1" x14ac:dyDescent="0.25">
      <c r="A197">
        <f t="shared" si="0"/>
        <v>2</v>
      </c>
      <c r="B197" t="str">
        <f t="shared" si="1"/>
        <v>20231015B</v>
      </c>
      <c r="C197">
        <f t="shared" si="5"/>
        <v>1</v>
      </c>
      <c r="D197" s="4">
        <v>45214</v>
      </c>
      <c r="E197" s="3" t="s">
        <v>199</v>
      </c>
      <c r="F197" t="str">
        <f t="array" ref="F197">INDEX(Establishment!B$2:B$1031,MATCH($E197,Establishment!$A$2:$A$1031,0))</f>
        <v>Metro Grocery</v>
      </c>
      <c r="G197" t="str">
        <f t="array" ref="G197">INDEX(Establishment!C$2:C$1031,MATCH($E197,Establishment!$A$2:$A$1031,0))</f>
        <v>Market Market, BGC</v>
      </c>
      <c r="I197" s="5"/>
      <c r="J197" t="s">
        <v>20</v>
      </c>
      <c r="K197">
        <v>1</v>
      </c>
      <c r="L197" s="5">
        <v>31</v>
      </c>
      <c r="M197" s="5">
        <f t="shared" si="3"/>
        <v>31</v>
      </c>
      <c r="N197" s="5">
        <f t="shared" si="4"/>
        <v>2845.95</v>
      </c>
      <c r="O197" t="s">
        <v>20</v>
      </c>
      <c r="P197" t="s">
        <v>1529</v>
      </c>
      <c r="Q197" t="s">
        <v>1530</v>
      </c>
      <c r="R197" t="s">
        <v>1531</v>
      </c>
    </row>
    <row r="198" spans="1:18" ht="15.75" customHeight="1" x14ac:dyDescent="0.25">
      <c r="A198">
        <f t="shared" si="0"/>
        <v>2</v>
      </c>
      <c r="B198" t="str">
        <f t="shared" si="1"/>
        <v>20231015B</v>
      </c>
      <c r="C198">
        <f t="shared" si="5"/>
        <v>1</v>
      </c>
      <c r="D198" s="4">
        <v>45214</v>
      </c>
      <c r="E198" s="3" t="s">
        <v>199</v>
      </c>
      <c r="F198" t="str">
        <f t="array" ref="F198">INDEX(Establishment!B$2:B$1031,MATCH($E198,Establishment!$A$2:$A$1031,0))</f>
        <v>Metro Grocery</v>
      </c>
      <c r="G198" t="str">
        <f t="array" ref="G198">INDEX(Establishment!C$2:C$1031,MATCH($E198,Establishment!$A$2:$A$1031,0))</f>
        <v>Market Market, BGC</v>
      </c>
      <c r="I198" s="5"/>
      <c r="J198" t="s">
        <v>20</v>
      </c>
      <c r="K198">
        <v>1</v>
      </c>
      <c r="L198" s="5">
        <v>36</v>
      </c>
      <c r="M198" s="5">
        <f t="shared" si="3"/>
        <v>36</v>
      </c>
      <c r="N198" s="5">
        <f t="shared" si="4"/>
        <v>2881.95</v>
      </c>
      <c r="O198" t="s">
        <v>20</v>
      </c>
      <c r="P198" t="s">
        <v>1532</v>
      </c>
      <c r="Q198" t="s">
        <v>1530</v>
      </c>
      <c r="R198" t="s">
        <v>1533</v>
      </c>
    </row>
    <row r="199" spans="1:18" ht="15.75" customHeight="1" x14ac:dyDescent="0.25">
      <c r="A199">
        <f t="shared" si="0"/>
        <v>3</v>
      </c>
      <c r="B199" t="str">
        <f t="shared" si="1"/>
        <v>20231015C</v>
      </c>
      <c r="C199">
        <f t="shared" si="5"/>
        <v>2</v>
      </c>
      <c r="D199" s="4">
        <v>45214</v>
      </c>
      <c r="E199" s="3" t="s">
        <v>295</v>
      </c>
      <c r="F199" t="str">
        <f t="array" ref="F199">INDEX(Establishment!B$2:B$1031,MATCH($E199,Establishment!$A$2:$A$1031,0))</f>
        <v>Metro Department</v>
      </c>
      <c r="G199" t="str">
        <f t="array" ref="G199">INDEX(Establishment!C$2:C$1031,MATCH($E199,Establishment!$A$2:$A$1031,0))</f>
        <v>Market Market, BGC</v>
      </c>
      <c r="H199" t="s">
        <v>22</v>
      </c>
      <c r="I199" s="5">
        <v>709.7</v>
      </c>
      <c r="J199" t="s">
        <v>20</v>
      </c>
      <c r="K199">
        <v>1</v>
      </c>
      <c r="L199" s="5">
        <v>12</v>
      </c>
      <c r="M199" s="5">
        <f t="shared" si="3"/>
        <v>12</v>
      </c>
      <c r="N199" s="5">
        <f t="shared" si="4"/>
        <v>12</v>
      </c>
      <c r="O199" t="s">
        <v>20</v>
      </c>
      <c r="P199" t="s">
        <v>1534</v>
      </c>
      <c r="Q199" t="s">
        <v>1535</v>
      </c>
      <c r="R199" t="s">
        <v>1536</v>
      </c>
    </row>
    <row r="200" spans="1:18" ht="15.75" customHeight="1" x14ac:dyDescent="0.25">
      <c r="A200">
        <f t="shared" si="0"/>
        <v>3</v>
      </c>
      <c r="B200" t="str">
        <f t="shared" si="1"/>
        <v>20231015C</v>
      </c>
      <c r="C200">
        <f t="shared" si="5"/>
        <v>2</v>
      </c>
      <c r="D200" s="4">
        <v>45214</v>
      </c>
      <c r="E200" s="3" t="s">
        <v>295</v>
      </c>
      <c r="F200" t="str">
        <f t="array" ref="F200">INDEX(Establishment!B$2:B$1031,MATCH($E200,Establishment!$A$2:$A$1031,0))</f>
        <v>Metro Department</v>
      </c>
      <c r="G200" t="str">
        <f t="array" ref="G200">INDEX(Establishment!C$2:C$1031,MATCH($E200,Establishment!$A$2:$A$1031,0))</f>
        <v>Market Market, BGC</v>
      </c>
      <c r="I200" s="5"/>
      <c r="J200" t="s">
        <v>20</v>
      </c>
      <c r="K200">
        <v>1</v>
      </c>
      <c r="L200" s="5">
        <v>89</v>
      </c>
      <c r="M200" s="5">
        <f t="shared" si="3"/>
        <v>89</v>
      </c>
      <c r="N200" s="5">
        <f t="shared" si="4"/>
        <v>101</v>
      </c>
      <c r="O200" t="s">
        <v>20</v>
      </c>
      <c r="P200" t="str">
        <f t="array" ref="P200">INDEX(Items!B$2:B$1072,MATCH($O200,Items!$A$2:$A$1072,0))</f>
        <v xml:space="preserve"> </v>
      </c>
      <c r="Q200" t="s">
        <v>1537</v>
      </c>
      <c r="R200" t="s">
        <v>1538</v>
      </c>
    </row>
    <row r="201" spans="1:18" ht="15.75" customHeight="1" x14ac:dyDescent="0.25">
      <c r="A201">
        <f t="shared" si="0"/>
        <v>3</v>
      </c>
      <c r="B201" t="str">
        <f t="shared" si="1"/>
        <v>20231015C</v>
      </c>
      <c r="C201">
        <f t="shared" si="5"/>
        <v>1</v>
      </c>
      <c r="D201" s="4">
        <v>45214</v>
      </c>
      <c r="E201" s="3" t="s">
        <v>295</v>
      </c>
      <c r="F201" t="str">
        <f t="array" ref="F201">INDEX(Establishment!B$2:B$1031,MATCH($E201,Establishment!$A$2:$A$1031,0))</f>
        <v>Metro Department</v>
      </c>
      <c r="G201" t="str">
        <f t="array" ref="G201">INDEX(Establishment!C$2:C$1031,MATCH($E201,Establishment!$A$2:$A$1031,0))</f>
        <v>Market Market, BGC</v>
      </c>
      <c r="I201" s="5"/>
      <c r="J201" t="s">
        <v>20</v>
      </c>
      <c r="K201">
        <v>1</v>
      </c>
      <c r="L201" s="5">
        <v>239.8</v>
      </c>
      <c r="M201" s="5">
        <f t="shared" si="3"/>
        <v>239.8</v>
      </c>
      <c r="N201" s="5">
        <f t="shared" si="4"/>
        <v>340.8</v>
      </c>
      <c r="O201" t="s">
        <v>20</v>
      </c>
      <c r="P201" t="s">
        <v>1539</v>
      </c>
      <c r="Q201" t="s">
        <v>1540</v>
      </c>
      <c r="R201" t="s">
        <v>1541</v>
      </c>
    </row>
    <row r="202" spans="1:18" ht="15.75" customHeight="1" x14ac:dyDescent="0.25">
      <c r="A202">
        <f t="shared" si="0"/>
        <v>3</v>
      </c>
      <c r="B202" t="str">
        <f t="shared" si="1"/>
        <v>20231015C</v>
      </c>
      <c r="C202">
        <f t="shared" si="5"/>
        <v>1</v>
      </c>
      <c r="D202" s="4">
        <v>45214</v>
      </c>
      <c r="E202" s="3" t="s">
        <v>295</v>
      </c>
      <c r="F202" t="str">
        <f t="array" ref="F202">INDEX(Establishment!B$2:B$1031,MATCH($E202,Establishment!$A$2:$A$1031,0))</f>
        <v>Metro Department</v>
      </c>
      <c r="G202" t="str">
        <f t="array" ref="G202">INDEX(Establishment!C$2:C$1031,MATCH($E202,Establishment!$A$2:$A$1031,0))</f>
        <v>Market Market, BGC</v>
      </c>
      <c r="I202" s="5"/>
      <c r="J202" t="s">
        <v>20</v>
      </c>
      <c r="K202">
        <v>1</v>
      </c>
      <c r="L202" s="5">
        <v>3</v>
      </c>
      <c r="M202" s="5">
        <f t="shared" si="3"/>
        <v>3</v>
      </c>
      <c r="N202" s="5">
        <f t="shared" si="4"/>
        <v>343.8</v>
      </c>
      <c r="O202" t="s">
        <v>20</v>
      </c>
      <c r="P202" t="str">
        <f t="array" ref="P202">INDEX(Items!B$2:B$1072,MATCH($O202,Items!$A$2:$A$1072,0))</f>
        <v xml:space="preserve"> </v>
      </c>
      <c r="Q202" t="s">
        <v>1542</v>
      </c>
      <c r="R202" t="s">
        <v>1543</v>
      </c>
    </row>
    <row r="203" spans="1:18" ht="15.75" customHeight="1" x14ac:dyDescent="0.25">
      <c r="A203">
        <f t="shared" si="0"/>
        <v>3</v>
      </c>
      <c r="B203" t="str">
        <f t="shared" si="1"/>
        <v>20231015C</v>
      </c>
      <c r="C203">
        <f t="shared" si="5"/>
        <v>1</v>
      </c>
      <c r="D203" s="4">
        <v>45214</v>
      </c>
      <c r="E203" s="3" t="s">
        <v>295</v>
      </c>
      <c r="F203" t="str">
        <f t="array" ref="F203">INDEX(Establishment!B$2:B$1031,MATCH($E203,Establishment!$A$2:$A$1031,0))</f>
        <v>Metro Department</v>
      </c>
      <c r="G203" t="str">
        <f t="array" ref="G203">INDEX(Establishment!C$2:C$1031,MATCH($E203,Establishment!$A$2:$A$1031,0))</f>
        <v>Market Market, BGC</v>
      </c>
      <c r="I203" s="5"/>
      <c r="J203" t="s">
        <v>20</v>
      </c>
      <c r="K203">
        <v>1</v>
      </c>
      <c r="L203" s="5">
        <v>89</v>
      </c>
      <c r="M203" s="5">
        <f t="shared" si="3"/>
        <v>89</v>
      </c>
      <c r="N203" s="5">
        <f t="shared" si="4"/>
        <v>432.8</v>
      </c>
      <c r="O203" t="s">
        <v>20</v>
      </c>
      <c r="P203" t="str">
        <f t="array" ref="P203">INDEX(Items!B$2:B$1072,MATCH($O203,Items!$A$2:$A$1072,0))</f>
        <v xml:space="preserve"> </v>
      </c>
      <c r="Q203" t="s">
        <v>1537</v>
      </c>
      <c r="R203" t="s">
        <v>1544</v>
      </c>
    </row>
    <row r="204" spans="1:18" ht="15.75" customHeight="1" x14ac:dyDescent="0.25">
      <c r="A204">
        <f t="shared" si="0"/>
        <v>3</v>
      </c>
      <c r="B204" t="str">
        <f t="shared" si="1"/>
        <v>20231015C</v>
      </c>
      <c r="C204">
        <f t="shared" si="5"/>
        <v>1</v>
      </c>
      <c r="D204" s="4">
        <v>45214</v>
      </c>
      <c r="E204" s="3" t="s">
        <v>295</v>
      </c>
      <c r="F204" t="str">
        <f t="array" ref="F204">INDEX(Establishment!B$2:B$1031,MATCH($E204,Establishment!$A$2:$A$1031,0))</f>
        <v>Metro Department</v>
      </c>
      <c r="G204" t="str">
        <f t="array" ref="G204">INDEX(Establishment!C$2:C$1031,MATCH($E204,Establishment!$A$2:$A$1031,0))</f>
        <v>Market Market, BGC</v>
      </c>
      <c r="I204" s="5"/>
      <c r="J204" t="s">
        <v>20</v>
      </c>
      <c r="K204">
        <v>1</v>
      </c>
      <c r="L204" s="5">
        <v>13.95</v>
      </c>
      <c r="M204" s="5">
        <f t="shared" si="3"/>
        <v>13.95</v>
      </c>
      <c r="N204" s="5">
        <f t="shared" si="4"/>
        <v>446.75</v>
      </c>
      <c r="O204" t="s">
        <v>20</v>
      </c>
      <c r="P204" t="str">
        <f t="array" ref="P204">INDEX(Items!B$2:B$1072,MATCH($O204,Items!$A$2:$A$1072,0))</f>
        <v xml:space="preserve"> </v>
      </c>
      <c r="Q204" t="s">
        <v>1545</v>
      </c>
      <c r="R204" t="s">
        <v>1546</v>
      </c>
    </row>
    <row r="205" spans="1:18" ht="15.75" customHeight="1" x14ac:dyDescent="0.25">
      <c r="A205">
        <f t="shared" si="0"/>
        <v>3</v>
      </c>
      <c r="B205" t="str">
        <f t="shared" si="1"/>
        <v>20231015C</v>
      </c>
      <c r="C205">
        <f t="shared" si="5"/>
        <v>1</v>
      </c>
      <c r="D205" s="4">
        <v>45214</v>
      </c>
      <c r="E205" s="3" t="s">
        <v>295</v>
      </c>
      <c r="F205" t="str">
        <f t="array" ref="F205">INDEX(Establishment!B$2:B$1031,MATCH($E205,Establishment!$A$2:$A$1031,0))</f>
        <v>Metro Department</v>
      </c>
      <c r="G205" t="str">
        <f t="array" ref="G205">INDEX(Establishment!C$2:C$1031,MATCH($E205,Establishment!$A$2:$A$1031,0))</f>
        <v>Market Market, BGC</v>
      </c>
      <c r="I205" s="5"/>
      <c r="J205" t="s">
        <v>20</v>
      </c>
      <c r="K205">
        <v>1</v>
      </c>
      <c r="L205" s="5">
        <v>9.5</v>
      </c>
      <c r="M205" s="5">
        <f t="shared" si="3"/>
        <v>9.5</v>
      </c>
      <c r="N205" s="5">
        <f t="shared" si="4"/>
        <v>456.25</v>
      </c>
      <c r="O205" t="s">
        <v>20</v>
      </c>
      <c r="P205" t="str">
        <f t="array" ref="P205">INDEX(Items!B$2:B$1072,MATCH($O205,Items!$A$2:$A$1072,0))</f>
        <v xml:space="preserve"> </v>
      </c>
      <c r="Q205" t="s">
        <v>1547</v>
      </c>
      <c r="R205" t="s">
        <v>1548</v>
      </c>
    </row>
    <row r="206" spans="1:18" ht="15.75" customHeight="1" x14ac:dyDescent="0.25">
      <c r="A206">
        <f t="shared" si="0"/>
        <v>3</v>
      </c>
      <c r="B206" t="str">
        <f t="shared" si="1"/>
        <v>20231015C</v>
      </c>
      <c r="C206">
        <f t="shared" si="5"/>
        <v>1</v>
      </c>
      <c r="D206" s="4">
        <v>45214</v>
      </c>
      <c r="E206" s="3" t="s">
        <v>295</v>
      </c>
      <c r="F206" t="str">
        <f t="array" ref="F206">INDEX(Establishment!B$2:B$1031,MATCH($E206,Establishment!$A$2:$A$1031,0))</f>
        <v>Metro Department</v>
      </c>
      <c r="G206" t="str">
        <f t="array" ref="G206">INDEX(Establishment!C$2:C$1031,MATCH($E206,Establishment!$A$2:$A$1031,0))</f>
        <v>Market Market, BGC</v>
      </c>
      <c r="I206" s="5"/>
      <c r="J206" t="s">
        <v>20</v>
      </c>
      <c r="K206">
        <v>1</v>
      </c>
      <c r="L206" s="5">
        <v>44.1</v>
      </c>
      <c r="M206" s="5">
        <f t="shared" si="3"/>
        <v>44.1</v>
      </c>
      <c r="N206" s="5">
        <f t="shared" si="4"/>
        <v>500.35</v>
      </c>
      <c r="O206" t="s">
        <v>20</v>
      </c>
      <c r="P206" t="str">
        <f t="array" ref="P206">INDEX(Items!B$2:B$1072,MATCH($O206,Items!$A$2:$A$1072,0))</f>
        <v xml:space="preserve"> </v>
      </c>
      <c r="Q206" t="s">
        <v>1549</v>
      </c>
      <c r="R206" t="s">
        <v>1550</v>
      </c>
    </row>
    <row r="207" spans="1:18" ht="15.75" customHeight="1" x14ac:dyDescent="0.25">
      <c r="A207">
        <f t="shared" si="0"/>
        <v>3</v>
      </c>
      <c r="B207" t="str">
        <f t="shared" si="1"/>
        <v>20231015C</v>
      </c>
      <c r="C207">
        <f t="shared" si="5"/>
        <v>1</v>
      </c>
      <c r="D207" s="4">
        <v>45214</v>
      </c>
      <c r="E207" s="3" t="s">
        <v>295</v>
      </c>
      <c r="F207" t="str">
        <f t="array" ref="F207">INDEX(Establishment!B$2:B$1031,MATCH($E207,Establishment!$A$2:$A$1031,0))</f>
        <v>Metro Department</v>
      </c>
      <c r="G207" t="str">
        <f t="array" ref="G207">INDEX(Establishment!C$2:C$1031,MATCH($E207,Establishment!$A$2:$A$1031,0))</f>
        <v>Market Market, BGC</v>
      </c>
      <c r="I207" s="5"/>
      <c r="J207" t="s">
        <v>20</v>
      </c>
      <c r="K207">
        <v>1</v>
      </c>
      <c r="L207" s="5">
        <v>10.35</v>
      </c>
      <c r="M207" s="5">
        <f t="shared" si="3"/>
        <v>10.35</v>
      </c>
      <c r="N207" s="5">
        <f t="shared" si="4"/>
        <v>510.70000000000005</v>
      </c>
      <c r="O207" t="s">
        <v>20</v>
      </c>
      <c r="P207" t="s">
        <v>1551</v>
      </c>
      <c r="Q207" t="s">
        <v>1552</v>
      </c>
      <c r="R207" t="s">
        <v>1553</v>
      </c>
    </row>
    <row r="208" spans="1:18" ht="15.75" customHeight="1" x14ac:dyDescent="0.25">
      <c r="A208">
        <f t="shared" si="0"/>
        <v>3</v>
      </c>
      <c r="B208" t="str">
        <f t="shared" si="1"/>
        <v>20231015C</v>
      </c>
      <c r="C208">
        <f t="shared" si="5"/>
        <v>1</v>
      </c>
      <c r="D208" s="4">
        <v>45214</v>
      </c>
      <c r="E208" s="3" t="s">
        <v>295</v>
      </c>
      <c r="F208" t="str">
        <f t="array" ref="F208">INDEX(Establishment!B$2:B$1031,MATCH($E208,Establishment!$A$2:$A$1031,0))</f>
        <v>Metro Department</v>
      </c>
      <c r="G208" t="str">
        <f t="array" ref="G208">INDEX(Establishment!C$2:C$1031,MATCH($E208,Establishment!$A$2:$A$1031,0))</f>
        <v>Market Market, BGC</v>
      </c>
      <c r="I208" s="5"/>
      <c r="J208" t="s">
        <v>20</v>
      </c>
      <c r="K208">
        <v>1</v>
      </c>
      <c r="L208" s="5">
        <v>199</v>
      </c>
      <c r="M208" s="5">
        <f t="shared" si="3"/>
        <v>199</v>
      </c>
      <c r="N208" s="5">
        <f t="shared" si="4"/>
        <v>709.7</v>
      </c>
      <c r="O208" t="s">
        <v>20</v>
      </c>
      <c r="P208" t="s">
        <v>1369</v>
      </c>
      <c r="Q208" t="s">
        <v>1554</v>
      </c>
      <c r="R208" t="s">
        <v>1555</v>
      </c>
    </row>
    <row r="209" spans="1:19" ht="15.75" customHeight="1" x14ac:dyDescent="0.25">
      <c r="A209">
        <f t="shared" si="0"/>
        <v>4</v>
      </c>
      <c r="B209" t="str">
        <f t="shared" si="1"/>
        <v>20231015D</v>
      </c>
      <c r="C209">
        <f t="shared" si="5"/>
        <v>1</v>
      </c>
      <c r="D209" s="4">
        <v>45214</v>
      </c>
      <c r="E209" s="3" t="s">
        <v>30</v>
      </c>
      <c r="F209" s="7" t="s">
        <v>48</v>
      </c>
      <c r="G209" s="7" t="s">
        <v>132</v>
      </c>
      <c r="H209" t="s">
        <v>2</v>
      </c>
      <c r="I209" s="5">
        <v>140</v>
      </c>
      <c r="J209" t="s">
        <v>133</v>
      </c>
      <c r="K209">
        <v>1</v>
      </c>
      <c r="L209" s="5">
        <v>55</v>
      </c>
      <c r="M209" s="5">
        <f t="shared" si="3"/>
        <v>55</v>
      </c>
      <c r="N209" s="5">
        <f t="shared" si="4"/>
        <v>55</v>
      </c>
      <c r="O209" t="s">
        <v>118</v>
      </c>
      <c r="P209" t="str">
        <f t="array" ref="P209">INDEX(Items!B$2:B$1072,MATCH($O209,Items!$A$2:$A$1072,0))</f>
        <v xml:space="preserve"> </v>
      </c>
      <c r="Q209" s="14" t="s">
        <v>1497</v>
      </c>
      <c r="R209" s="14" t="s">
        <v>1556</v>
      </c>
    </row>
    <row r="210" spans="1:19" ht="15.75" customHeight="1" x14ac:dyDescent="0.25">
      <c r="A210">
        <f t="shared" si="0"/>
        <v>4</v>
      </c>
      <c r="B210" t="str">
        <f t="shared" si="1"/>
        <v>20231015D</v>
      </c>
      <c r="C210">
        <f t="shared" si="5"/>
        <v>1</v>
      </c>
      <c r="D210" s="4">
        <v>45214</v>
      </c>
      <c r="E210" s="3" t="s">
        <v>30</v>
      </c>
      <c r="F210" s="7" t="s">
        <v>48</v>
      </c>
      <c r="G210" s="7" t="s">
        <v>132</v>
      </c>
      <c r="I210" s="5"/>
      <c r="J210" t="s">
        <v>133</v>
      </c>
      <c r="K210">
        <v>1</v>
      </c>
      <c r="L210" s="5">
        <v>55</v>
      </c>
      <c r="M210" s="5">
        <f t="shared" si="3"/>
        <v>55</v>
      </c>
      <c r="N210" s="5">
        <f t="shared" si="4"/>
        <v>110</v>
      </c>
      <c r="O210" t="s">
        <v>118</v>
      </c>
      <c r="P210" t="str">
        <f t="array" ref="P210">INDEX(Items!B$2:B$1072,MATCH($O210,Items!$A$2:$A$1072,0))</f>
        <v xml:space="preserve"> </v>
      </c>
      <c r="Q210" s="14" t="s">
        <v>1497</v>
      </c>
      <c r="R210" s="14" t="s">
        <v>1557</v>
      </c>
    </row>
    <row r="211" spans="1:19" ht="15.75" customHeight="1" x14ac:dyDescent="0.25">
      <c r="A211">
        <f t="shared" si="0"/>
        <v>4</v>
      </c>
      <c r="B211" t="str">
        <f t="shared" ref="B211:B212" si="109">IF(D211&lt;&gt;"",TEXT(D211,"YYYYMMDD")&amp;CHAR(64+A211),"")</f>
        <v>20231015D</v>
      </c>
      <c r="C211" t="e">
        <f t="shared" ref="C211:C212" si="110">IF(OR(B211="",B211&lt;&gt;B219),1,C219+1)</f>
        <v>#N/A</v>
      </c>
      <c r="D211" s="4">
        <v>45214</v>
      </c>
      <c r="E211" s="3" t="s">
        <v>30</v>
      </c>
      <c r="F211" s="7" t="s">
        <v>48</v>
      </c>
      <c r="G211" s="7" t="s">
        <v>132</v>
      </c>
      <c r="I211" s="5"/>
      <c r="J211" t="s">
        <v>133</v>
      </c>
      <c r="K211">
        <v>3</v>
      </c>
      <c r="L211" s="5">
        <v>10</v>
      </c>
      <c r="M211" s="5">
        <f t="shared" si="3"/>
        <v>30</v>
      </c>
      <c r="N211" s="5">
        <f t="shared" si="4"/>
        <v>140</v>
      </c>
      <c r="O211" t="s">
        <v>46</v>
      </c>
      <c r="P211">
        <f t="array" ref="P211">INDEX(Items!B$2:B$1072,MATCH($O211,Items!$A$2:$A$1072,0))</f>
        <v>0</v>
      </c>
      <c r="Q211" t="str">
        <f t="array" ref="Q211">INDEX(Items!C$2:C$1072,MATCH($O211,Items!$A$2:$A$1072,0))</f>
        <v>Dish</v>
      </c>
      <c r="R211" t="str">
        <f t="array" ref="R211">INDEX(Items!D$2:D$1072,MATCH($O211,Items!$A$2:$A$1072,0))</f>
        <v>Rice</v>
      </c>
    </row>
    <row r="212" spans="1:19" ht="15.75" customHeight="1" x14ac:dyDescent="0.25">
      <c r="A212">
        <f t="shared" si="0"/>
        <v>1</v>
      </c>
      <c r="B212" t="str">
        <f t="shared" si="109"/>
        <v>20231016A</v>
      </c>
      <c r="C212" t="e">
        <f t="shared" si="110"/>
        <v>#N/A</v>
      </c>
      <c r="D212" s="4">
        <v>45215</v>
      </c>
      <c r="E212" s="6" t="s">
        <v>1455</v>
      </c>
      <c r="F212" t="s">
        <v>1454</v>
      </c>
      <c r="G212" t="s">
        <v>148</v>
      </c>
      <c r="H212" t="s">
        <v>2</v>
      </c>
      <c r="I212" s="5">
        <v>13</v>
      </c>
      <c r="J212" t="s">
        <v>149</v>
      </c>
      <c r="K212">
        <v>1</v>
      </c>
      <c r="L212" s="5">
        <v>13</v>
      </c>
      <c r="M212" s="5">
        <f t="shared" si="3"/>
        <v>13</v>
      </c>
      <c r="N212" s="5">
        <f t="shared" si="4"/>
        <v>13</v>
      </c>
      <c r="O212" t="s">
        <v>118</v>
      </c>
      <c r="P212" t="str">
        <f t="array" ref="P212">INDEX(Items!B$2:B$1072,MATCH($O212,Items!$A$2:$A$1072,0))</f>
        <v xml:space="preserve"> </v>
      </c>
      <c r="Q212" t="s">
        <v>150</v>
      </c>
      <c r="R212" t="s">
        <v>151</v>
      </c>
    </row>
    <row r="213" spans="1:19" ht="15.75" customHeight="1" x14ac:dyDescent="0.25">
      <c r="A213">
        <f t="shared" si="0"/>
        <v>2</v>
      </c>
      <c r="B213" t="str">
        <f t="shared" ref="B213:B218" si="111">IF(D213&lt;&gt;"",TEXT(D213,"YYYYMMDD")&amp;CHAR(64+A213),"")</f>
        <v>20231016B</v>
      </c>
      <c r="C213" t="e">
        <f t="shared" ref="C213:C218" si="112">IF(OR(B213="",B213&lt;&gt;B221),1,C221+1)</f>
        <v>#N/A</v>
      </c>
      <c r="D213" s="4">
        <v>45215</v>
      </c>
      <c r="E213" s="3" t="s">
        <v>110</v>
      </c>
      <c r="F213" t="str">
        <f t="array" ref="F213">INDEX(Establishment!B$2:B$1031,MATCH($E213,Establishment!$A$2:$A$1031,0))</f>
        <v>7-Eleven</v>
      </c>
      <c r="G213" t="s">
        <v>139</v>
      </c>
      <c r="H213" t="s">
        <v>2</v>
      </c>
      <c r="I213">
        <v>50</v>
      </c>
      <c r="J213" t="s">
        <v>166</v>
      </c>
      <c r="K213">
        <v>3</v>
      </c>
      <c r="L213" s="5">
        <v>13</v>
      </c>
      <c r="M213" s="5">
        <f t="shared" si="3"/>
        <v>39</v>
      </c>
      <c r="N213" s="5">
        <f t="shared" si="4"/>
        <v>39</v>
      </c>
      <c r="O213" t="s">
        <v>1258</v>
      </c>
      <c r="P213" t="str">
        <f t="array" ref="P213">INDEX(Items!B$2:B$1072,MATCH($O213,Items!$A$2:$A$1072,0))</f>
        <v>Rebisco</v>
      </c>
      <c r="Q213" t="str">
        <f t="array" ref="Q213">INDEX(Items!C$2:C$1072,MATCH($O213,Items!$A$2:$A$1072,0))</f>
        <v>Crackers</v>
      </c>
      <c r="R213" t="s">
        <v>1558</v>
      </c>
    </row>
    <row r="214" spans="1:19" ht="15.75" customHeight="1" x14ac:dyDescent="0.25">
      <c r="A214">
        <f t="shared" si="0"/>
        <v>3</v>
      </c>
      <c r="B214" t="str">
        <f t="shared" si="111"/>
        <v>20231016C</v>
      </c>
      <c r="C214" t="e">
        <f t="shared" si="112"/>
        <v>#N/A</v>
      </c>
      <c r="D214" s="4">
        <v>45215</v>
      </c>
      <c r="E214" s="3" t="s">
        <v>328</v>
      </c>
      <c r="F214" t="str">
        <f t="array" ref="F214">INDEX(Establishment!B$2:B$1031,MATCH($E214,Establishment!$A$2:$A$1031,0))</f>
        <v>Lawson</v>
      </c>
      <c r="G214" t="str">
        <f t="array" ref="G214">INDEX(Establishment!C$2:C$1031,MATCH($E214,Establishment!$A$2:$A$1031,0))</f>
        <v>Asian Century Center</v>
      </c>
      <c r="I214" s="5"/>
      <c r="J214" t="s">
        <v>166</v>
      </c>
      <c r="K214">
        <v>1</v>
      </c>
      <c r="L214" s="5">
        <v>11</v>
      </c>
      <c r="M214" s="5">
        <f t="shared" si="3"/>
        <v>11</v>
      </c>
      <c r="N214" s="5">
        <f t="shared" si="4"/>
        <v>11</v>
      </c>
      <c r="O214" t="s">
        <v>118</v>
      </c>
      <c r="P214" t="s">
        <v>1291</v>
      </c>
      <c r="Q214" t="s">
        <v>975</v>
      </c>
      <c r="R214" t="s">
        <v>124</v>
      </c>
    </row>
    <row r="215" spans="1:19" ht="15.75" customHeight="1" x14ac:dyDescent="0.25">
      <c r="A215">
        <f t="shared" si="0"/>
        <v>3</v>
      </c>
      <c r="B215" t="str">
        <f t="shared" si="111"/>
        <v>20231016C</v>
      </c>
      <c r="C215" t="e">
        <f t="shared" si="112"/>
        <v>#N/A</v>
      </c>
      <c r="D215" s="4">
        <v>45215</v>
      </c>
      <c r="E215" s="3" t="s">
        <v>328</v>
      </c>
      <c r="F215" t="str">
        <f t="array" ref="F215">INDEX(Establishment!B$2:B$1031,MATCH($E215,Establishment!$A$2:$A$1031,0))</f>
        <v>Lawson</v>
      </c>
      <c r="G215" t="str">
        <f t="array" ref="G215">INDEX(Establishment!C$2:C$1031,MATCH($E215,Establishment!$A$2:$A$1031,0))</f>
        <v>Asian Century Center</v>
      </c>
      <c r="I215" s="5"/>
      <c r="J215" t="s">
        <v>20</v>
      </c>
      <c r="L215" s="5"/>
      <c r="M215" s="5">
        <f t="shared" si="3"/>
        <v>0</v>
      </c>
      <c r="N215" s="5">
        <f t="shared" si="4"/>
        <v>11</v>
      </c>
      <c r="O215" t="s">
        <v>20</v>
      </c>
      <c r="P215" t="s">
        <v>1559</v>
      </c>
      <c r="Q215" t="s">
        <v>928</v>
      </c>
      <c r="R215" t="s">
        <v>1560</v>
      </c>
    </row>
    <row r="216" spans="1:19" ht="15.75" customHeight="1" x14ac:dyDescent="0.25">
      <c r="A216">
        <f t="shared" si="0"/>
        <v>3</v>
      </c>
      <c r="B216" t="str">
        <f t="shared" si="111"/>
        <v>20231016C</v>
      </c>
      <c r="C216" t="e">
        <f t="shared" si="112"/>
        <v>#N/A</v>
      </c>
      <c r="D216" s="4">
        <v>45215</v>
      </c>
      <c r="E216" s="3" t="s">
        <v>328</v>
      </c>
      <c r="F216" t="str">
        <f t="array" ref="F216">INDEX(Establishment!B$2:B$1031,MATCH($E216,Establishment!$A$2:$A$1031,0))</f>
        <v>Lawson</v>
      </c>
      <c r="G216" t="str">
        <f t="array" ref="G216">INDEX(Establishment!C$2:C$1031,MATCH($E216,Establishment!$A$2:$A$1031,0))</f>
        <v>Asian Century Center</v>
      </c>
      <c r="I216" s="5"/>
      <c r="J216" t="s">
        <v>20</v>
      </c>
      <c r="L216" s="5"/>
      <c r="M216" s="5">
        <f t="shared" si="3"/>
        <v>0</v>
      </c>
      <c r="N216" s="5">
        <f t="shared" si="4"/>
        <v>11</v>
      </c>
      <c r="O216" t="s">
        <v>20</v>
      </c>
      <c r="P216" t="s">
        <v>1473</v>
      </c>
      <c r="Q216" t="s">
        <v>975</v>
      </c>
      <c r="R216" t="s">
        <v>1464</v>
      </c>
    </row>
    <row r="217" spans="1:19" ht="15.75" customHeight="1" x14ac:dyDescent="0.25">
      <c r="A217">
        <f t="shared" si="0"/>
        <v>3</v>
      </c>
      <c r="B217" t="str">
        <f t="shared" si="111"/>
        <v>20231016C</v>
      </c>
      <c r="C217" t="e">
        <f t="shared" si="112"/>
        <v>#N/A</v>
      </c>
      <c r="D217" s="4">
        <v>45215</v>
      </c>
      <c r="E217" s="3" t="s">
        <v>328</v>
      </c>
      <c r="F217" t="str">
        <f t="array" ref="F217">INDEX(Establishment!B$2:B$1031,MATCH($E217,Establishment!$A$2:$A$1031,0))</f>
        <v>Lawson</v>
      </c>
      <c r="G217" t="str">
        <f t="array" ref="G217">INDEX(Establishment!C$2:C$1031,MATCH($E217,Establishment!$A$2:$A$1031,0))</f>
        <v>Asian Century Center</v>
      </c>
      <c r="I217" s="5"/>
      <c r="J217" t="s">
        <v>20</v>
      </c>
      <c r="L217" s="5"/>
      <c r="M217" s="5">
        <f t="shared" si="3"/>
        <v>0</v>
      </c>
      <c r="N217" s="5">
        <f t="shared" si="4"/>
        <v>11</v>
      </c>
      <c r="O217" t="s">
        <v>20</v>
      </c>
      <c r="P217" t="s">
        <v>1561</v>
      </c>
      <c r="Q217" t="s">
        <v>975</v>
      </c>
      <c r="R217" t="s">
        <v>1464</v>
      </c>
    </row>
    <row r="218" spans="1:19" ht="15.75" customHeight="1" x14ac:dyDescent="0.25">
      <c r="A218">
        <f t="shared" ref="A218" si="113">IF(OR(D218&lt;&gt;D217,D218=""),1,IF(NOT(AND(E218=E217,F218=F217,G218=G217)),A217+1,IF(OR(H218="",AND(H218&lt;&gt;"",H218&lt;&gt;H217,H217&lt;&gt;"")),A217,A217+1)))</f>
        <v>4</v>
      </c>
      <c r="B218" t="str">
        <f t="shared" si="111"/>
        <v>20231016D</v>
      </c>
      <c r="C218" t="e">
        <f t="shared" si="112"/>
        <v>#N/A</v>
      </c>
      <c r="D218" s="4">
        <v>45215</v>
      </c>
      <c r="E218" s="6" t="s">
        <v>199</v>
      </c>
      <c r="F218" t="str">
        <f t="array" ref="F218">INDEX(Establishment!B$2:B$1031,MATCH($E218,Establishment!$A$2:$A$1031,0))</f>
        <v>Metro Grocery</v>
      </c>
      <c r="G218" t="str">
        <f t="array" ref="G218">INDEX(Establishment!C$2:C$1031,MATCH($E218,Establishment!$A$2:$A$1031,0))</f>
        <v>Market Market, BGC</v>
      </c>
      <c r="H218" t="s">
        <v>22</v>
      </c>
      <c r="I218" s="5">
        <v>248.75</v>
      </c>
      <c r="K218">
        <v>1</v>
      </c>
      <c r="L218" s="5">
        <v>82</v>
      </c>
      <c r="M218" s="5">
        <f t="shared" ref="M218" si="114">K218*L218</f>
        <v>82</v>
      </c>
      <c r="N218" s="5">
        <f t="shared" ref="N218" si="115">IF(B218=B217,N217+M218,M218)</f>
        <v>82</v>
      </c>
      <c r="O218" t="s">
        <v>118</v>
      </c>
      <c r="P218" t="s">
        <v>1562</v>
      </c>
      <c r="Q218" t="s">
        <v>1563</v>
      </c>
      <c r="R218" s="3" t="s">
        <v>1564</v>
      </c>
      <c r="S218" s="7" t="s">
        <v>348</v>
      </c>
    </row>
    <row r="219" spans="1:19" ht="15.75" customHeight="1" x14ac:dyDescent="0.25">
      <c r="A219" t="e">
        <f t="shared" si="0"/>
        <v>#N/A</v>
      </c>
      <c r="B219" t="e">
        <f t="shared" si="1"/>
        <v>#N/A</v>
      </c>
      <c r="C219" t="e">
        <f t="shared" si="5"/>
        <v>#N/A</v>
      </c>
      <c r="D219" s="4">
        <v>45215</v>
      </c>
      <c r="E219" s="3"/>
      <c r="F219" t="e">
        <f t="array" ref="F219">INDEX(Establishment!B$2:B$1031,MATCH($E219,Establishment!$A$2:$A$1031,0))</f>
        <v>#N/A</v>
      </c>
      <c r="G219" t="e">
        <f t="array" ref="G219">INDEX(Establishment!C$2:C$1031,MATCH($E219,Establishment!$A$2:$A$1031,0))</f>
        <v>#N/A</v>
      </c>
      <c r="I219" s="5"/>
      <c r="J219" t="s">
        <v>20</v>
      </c>
      <c r="K219">
        <v>1</v>
      </c>
      <c r="L219" s="5">
        <v>36.5</v>
      </c>
      <c r="M219" s="5">
        <f t="shared" si="3"/>
        <v>36.5</v>
      </c>
      <c r="N219" s="5" t="e">
        <f t="shared" si="4"/>
        <v>#N/A</v>
      </c>
      <c r="O219" t="s">
        <v>118</v>
      </c>
      <c r="P219" t="s">
        <v>203</v>
      </c>
      <c r="Q219" t="s">
        <v>1565</v>
      </c>
      <c r="R219" t="s">
        <v>1566</v>
      </c>
    </row>
    <row r="220" spans="1:19" ht="15.75" customHeight="1" x14ac:dyDescent="0.25">
      <c r="A220" t="e">
        <f t="shared" si="0"/>
        <v>#N/A</v>
      </c>
      <c r="B220" t="e">
        <f t="shared" si="1"/>
        <v>#N/A</v>
      </c>
      <c r="C220" t="e">
        <f t="shared" si="5"/>
        <v>#N/A</v>
      </c>
      <c r="D220" s="4">
        <v>45215</v>
      </c>
      <c r="E220" s="3"/>
      <c r="F220" t="e">
        <f t="array" ref="F220">INDEX(Establishment!B$2:B$1031,MATCH($E220,Establishment!$A$2:$A$1031,0))</f>
        <v>#N/A</v>
      </c>
      <c r="G220" t="e">
        <f t="array" ref="G220">INDEX(Establishment!C$2:C$1031,MATCH($E220,Establishment!$A$2:$A$1031,0))</f>
        <v>#N/A</v>
      </c>
      <c r="I220" s="5"/>
      <c r="J220" t="s">
        <v>20</v>
      </c>
      <c r="K220">
        <v>1</v>
      </c>
      <c r="L220" s="5">
        <v>35.25</v>
      </c>
      <c r="M220" s="5">
        <f t="shared" si="3"/>
        <v>35.25</v>
      </c>
      <c r="N220" s="5" t="e">
        <f t="shared" si="4"/>
        <v>#N/A</v>
      </c>
      <c r="O220" t="s">
        <v>118</v>
      </c>
      <c r="P220">
        <v>555</v>
      </c>
      <c r="Q220" t="s">
        <v>1565</v>
      </c>
      <c r="R220" t="s">
        <v>1566</v>
      </c>
    </row>
    <row r="221" spans="1:19" ht="15.75" customHeight="1" x14ac:dyDescent="0.25">
      <c r="A221" t="e">
        <f t="shared" si="0"/>
        <v>#N/A</v>
      </c>
      <c r="B221" t="e">
        <f t="shared" si="1"/>
        <v>#N/A</v>
      </c>
      <c r="C221" t="e">
        <f t="shared" si="5"/>
        <v>#N/A</v>
      </c>
      <c r="D221" s="4">
        <v>45215</v>
      </c>
      <c r="E221" s="3"/>
      <c r="F221" t="e">
        <f t="array" ref="F221">INDEX(Establishment!B$2:B$1031,MATCH($E221,Establishment!$A$2:$A$1031,0))</f>
        <v>#N/A</v>
      </c>
      <c r="G221" t="e">
        <f t="array" ref="G221">INDEX(Establishment!C$2:C$1031,MATCH($E221,Establishment!$A$2:$A$1031,0))</f>
        <v>#N/A</v>
      </c>
      <c r="I221" s="5"/>
      <c r="J221" t="s">
        <v>20</v>
      </c>
      <c r="K221">
        <v>1</v>
      </c>
      <c r="L221" s="5">
        <v>45</v>
      </c>
      <c r="M221" s="5">
        <f t="shared" si="3"/>
        <v>45</v>
      </c>
      <c r="N221" s="5" t="e">
        <f t="shared" si="4"/>
        <v>#N/A</v>
      </c>
      <c r="O221" t="s">
        <v>118</v>
      </c>
      <c r="P221" t="s">
        <v>1567</v>
      </c>
      <c r="Q221" t="s">
        <v>1569</v>
      </c>
      <c r="R221" t="s">
        <v>1568</v>
      </c>
    </row>
    <row r="222" spans="1:19" ht="15.75" customHeight="1" x14ac:dyDescent="0.25">
      <c r="A222" t="e">
        <f t="shared" si="0"/>
        <v>#N/A</v>
      </c>
      <c r="B222" t="e">
        <f t="shared" si="1"/>
        <v>#N/A</v>
      </c>
      <c r="C222" t="e">
        <f t="shared" si="5"/>
        <v>#N/A</v>
      </c>
      <c r="D222" s="4">
        <v>45215</v>
      </c>
      <c r="E222" s="3"/>
      <c r="F222" t="e">
        <f t="array" ref="F222">INDEX(Establishment!B$2:B$1031,MATCH($E222,Establishment!$A$2:$A$1031,0))</f>
        <v>#N/A</v>
      </c>
      <c r="G222" t="e">
        <f t="array" ref="G222">INDEX(Establishment!C$2:C$1031,MATCH($E222,Establishment!$A$2:$A$1031,0))</f>
        <v>#N/A</v>
      </c>
      <c r="I222" s="5"/>
      <c r="J222" t="s">
        <v>20</v>
      </c>
      <c r="K222">
        <v>1</v>
      </c>
      <c r="L222" s="5">
        <v>50</v>
      </c>
      <c r="M222" s="5">
        <f t="shared" si="3"/>
        <v>50</v>
      </c>
      <c r="N222" s="5" t="e">
        <f t="shared" si="4"/>
        <v>#N/A</v>
      </c>
      <c r="O222" t="s">
        <v>118</v>
      </c>
      <c r="P222" t="s">
        <v>1567</v>
      </c>
      <c r="Q222" t="s">
        <v>1569</v>
      </c>
      <c r="R222" t="s">
        <v>1570</v>
      </c>
    </row>
    <row r="223" spans="1:19" ht="15.75" customHeight="1" x14ac:dyDescent="0.25">
      <c r="A223" t="e">
        <f t="shared" si="0"/>
        <v>#N/A</v>
      </c>
      <c r="B223" t="e">
        <f t="shared" si="1"/>
        <v>#N/A</v>
      </c>
      <c r="C223" t="e">
        <f t="shared" si="5"/>
        <v>#N/A</v>
      </c>
      <c r="D223" s="4">
        <v>45215</v>
      </c>
      <c r="E223" s="6" t="s">
        <v>1455</v>
      </c>
      <c r="F223" t="str">
        <f t="array" ref="F223">INDEX(Establishment!B$2:B$1031,MATCH($E223,Establishment!$A$2:$A$1031,0))</f>
        <v>Transportation(Public)</v>
      </c>
      <c r="G223" s="7" t="s">
        <v>369</v>
      </c>
      <c r="H223" t="s">
        <v>2</v>
      </c>
      <c r="I223" s="5">
        <v>13</v>
      </c>
      <c r="J223" t="s">
        <v>149</v>
      </c>
      <c r="K223">
        <v>1</v>
      </c>
      <c r="L223" s="5">
        <v>13</v>
      </c>
      <c r="M223" s="5">
        <f t="shared" si="3"/>
        <v>13</v>
      </c>
      <c r="N223" s="5" t="e">
        <f t="shared" si="4"/>
        <v>#N/A</v>
      </c>
      <c r="O223" t="s">
        <v>118</v>
      </c>
      <c r="P223" t="str">
        <f t="array" ref="P223">INDEX(Items!B$2:B$1072,MATCH($O223,Items!$A$2:$A$1072,0))</f>
        <v xml:space="preserve"> </v>
      </c>
      <c r="Q223" t="s">
        <v>150</v>
      </c>
      <c r="R223" s="7" t="s">
        <v>347</v>
      </c>
      <c r="S223" s="7" t="s">
        <v>348</v>
      </c>
    </row>
    <row r="224" spans="1:19" ht="15.75" customHeight="1" x14ac:dyDescent="0.25">
      <c r="A224" t="e">
        <f t="shared" ref="A224:A228" si="116">IF(OR(D224&lt;&gt;D223,D224=""),1,IF(NOT(AND(E224=E223,F224=F223,G224=G223)),A223+1,IF(OR(H224="",AND(H224&lt;&gt;"",H224&lt;&gt;H223,H223&lt;&gt;"")),A223,A223+1)))</f>
        <v>#N/A</v>
      </c>
      <c r="B224" t="e">
        <f t="shared" ref="B224:B228" si="117">IF(D224&lt;&gt;"",TEXT(D224,"YYYYMMDD")&amp;CHAR(64+A224),"")</f>
        <v>#N/A</v>
      </c>
      <c r="C224" t="e">
        <f t="shared" ref="C224:C228" si="118">IF(OR(B224="",B224&lt;&gt;B232),1,C232+1)</f>
        <v>#N/A</v>
      </c>
      <c r="D224" s="4">
        <v>45215</v>
      </c>
      <c r="E224" s="3" t="s">
        <v>30</v>
      </c>
      <c r="F224" s="7" t="s">
        <v>48</v>
      </c>
      <c r="G224" s="7" t="s">
        <v>132</v>
      </c>
      <c r="H224" t="s">
        <v>2</v>
      </c>
      <c r="I224" s="5">
        <v>140</v>
      </c>
      <c r="J224" t="s">
        <v>133</v>
      </c>
      <c r="K224">
        <v>1</v>
      </c>
      <c r="L224" s="5">
        <v>55</v>
      </c>
      <c r="M224" s="5">
        <f t="shared" ref="M224:M228" si="119">K224*L224</f>
        <v>55</v>
      </c>
      <c r="N224" s="5" t="e">
        <f t="shared" ref="N224:N228" si="120">IF(B224=B223,N223+M224,M224)</f>
        <v>#N/A</v>
      </c>
      <c r="O224" t="s">
        <v>118</v>
      </c>
      <c r="P224" t="str">
        <f t="array" ref="P224">INDEX(Items!B$2:B$1072,MATCH($O224,Items!$A$2:$A$1072,0))</f>
        <v xml:space="preserve"> </v>
      </c>
      <c r="Q224" s="14" t="s">
        <v>1497</v>
      </c>
      <c r="R224" s="14" t="s">
        <v>1556</v>
      </c>
    </row>
    <row r="225" spans="1:19" ht="15.75" customHeight="1" x14ac:dyDescent="0.25">
      <c r="A225" t="e">
        <f t="shared" si="116"/>
        <v>#N/A</v>
      </c>
      <c r="B225" t="e">
        <f t="shared" si="117"/>
        <v>#N/A</v>
      </c>
      <c r="C225" t="e">
        <f t="shared" si="118"/>
        <v>#N/A</v>
      </c>
      <c r="D225" s="4">
        <v>45215</v>
      </c>
      <c r="E225" s="3" t="s">
        <v>30</v>
      </c>
      <c r="F225" s="7" t="s">
        <v>48</v>
      </c>
      <c r="G225" s="7" t="s">
        <v>132</v>
      </c>
      <c r="I225" s="5"/>
      <c r="J225" t="s">
        <v>133</v>
      </c>
      <c r="K225">
        <v>1</v>
      </c>
      <c r="L225" s="5">
        <v>55</v>
      </c>
      <c r="M225" s="5">
        <f t="shared" si="119"/>
        <v>55</v>
      </c>
      <c r="N225" s="5" t="e">
        <f t="shared" si="120"/>
        <v>#N/A</v>
      </c>
      <c r="O225" t="s">
        <v>118</v>
      </c>
      <c r="P225" t="str">
        <f t="array" ref="P225">INDEX(Items!B$2:B$1072,MATCH($O225,Items!$A$2:$A$1072,0))</f>
        <v xml:space="preserve"> </v>
      </c>
      <c r="Q225" s="14" t="s">
        <v>1497</v>
      </c>
      <c r="R225" s="14" t="s">
        <v>1557</v>
      </c>
    </row>
    <row r="226" spans="1:19" ht="15.75" customHeight="1" x14ac:dyDescent="0.25">
      <c r="A226" t="e">
        <f t="shared" si="116"/>
        <v>#N/A</v>
      </c>
      <c r="B226" t="e">
        <f t="shared" si="117"/>
        <v>#N/A</v>
      </c>
      <c r="C226" t="e">
        <f t="shared" si="118"/>
        <v>#N/A</v>
      </c>
      <c r="D226" s="4">
        <v>45215</v>
      </c>
      <c r="E226" s="3" t="s">
        <v>30</v>
      </c>
      <c r="F226" s="7" t="s">
        <v>48</v>
      </c>
      <c r="G226" s="7" t="s">
        <v>132</v>
      </c>
      <c r="I226" s="5"/>
      <c r="J226" t="s">
        <v>133</v>
      </c>
      <c r="K226">
        <v>2</v>
      </c>
      <c r="L226" s="5">
        <v>10</v>
      </c>
      <c r="M226" s="5">
        <f t="shared" si="119"/>
        <v>20</v>
      </c>
      <c r="N226" s="5" t="e">
        <f t="shared" si="120"/>
        <v>#N/A</v>
      </c>
      <c r="O226" t="s">
        <v>46</v>
      </c>
      <c r="P226">
        <f t="array" ref="P226">INDEX(Items!B$2:B$1072,MATCH($O226,Items!$A$2:$A$1072,0))</f>
        <v>0</v>
      </c>
      <c r="Q226" t="str">
        <f t="array" ref="Q226">INDEX(Items!C$2:C$1072,MATCH($O226,Items!$A$2:$A$1072,0))</f>
        <v>Dish</v>
      </c>
      <c r="R226" t="str">
        <f t="array" ref="R226">INDEX(Items!D$2:D$1072,MATCH($O226,Items!$A$2:$A$1072,0))</f>
        <v>Rice</v>
      </c>
    </row>
    <row r="227" spans="1:19" ht="15.75" customHeight="1" x14ac:dyDescent="0.25">
      <c r="A227">
        <f t="shared" si="116"/>
        <v>1</v>
      </c>
      <c r="B227" t="str">
        <f t="shared" si="117"/>
        <v>20231017A</v>
      </c>
      <c r="C227">
        <f t="shared" si="118"/>
        <v>1</v>
      </c>
      <c r="D227" s="4">
        <v>45216</v>
      </c>
      <c r="E227" s="6" t="s">
        <v>1455</v>
      </c>
      <c r="F227" t="s">
        <v>1454</v>
      </c>
      <c r="G227" t="s">
        <v>148</v>
      </c>
      <c r="H227" t="s">
        <v>2</v>
      </c>
      <c r="I227" s="5">
        <v>13</v>
      </c>
      <c r="J227" t="s">
        <v>149</v>
      </c>
      <c r="K227">
        <v>1</v>
      </c>
      <c r="L227" s="5">
        <v>13</v>
      </c>
      <c r="M227" s="5">
        <f t="shared" si="119"/>
        <v>13</v>
      </c>
      <c r="N227" s="5" t="e">
        <f t="shared" si="120"/>
        <v>#N/A</v>
      </c>
      <c r="O227" t="s">
        <v>118</v>
      </c>
      <c r="P227" t="str">
        <f t="array" ref="P227">INDEX(Items!B$2:B$1072,MATCH($O227,Items!$A$2:$A$1072,0))</f>
        <v xml:space="preserve"> </v>
      </c>
      <c r="Q227" t="s">
        <v>150</v>
      </c>
      <c r="R227" t="s">
        <v>151</v>
      </c>
    </row>
    <row r="228" spans="1:19" ht="15.75" customHeight="1" x14ac:dyDescent="0.25">
      <c r="A228">
        <f t="shared" si="116"/>
        <v>2</v>
      </c>
      <c r="B228" t="str">
        <f t="shared" si="117"/>
        <v>20231017B</v>
      </c>
      <c r="C228">
        <f t="shared" si="118"/>
        <v>1</v>
      </c>
      <c r="D228" s="4">
        <v>45216</v>
      </c>
      <c r="E228" s="6" t="s">
        <v>1455</v>
      </c>
      <c r="F228" t="str">
        <f t="array" ref="F228">INDEX(Establishment!B$2:B$1031,MATCH($E228,Establishment!$A$2:$A$1031,0))</f>
        <v>Transportation(Public)</v>
      </c>
      <c r="G228" s="7" t="s">
        <v>369</v>
      </c>
      <c r="H228" t="s">
        <v>2</v>
      </c>
      <c r="I228" s="5">
        <v>13</v>
      </c>
      <c r="J228" t="s">
        <v>149</v>
      </c>
      <c r="K228">
        <v>1</v>
      </c>
      <c r="L228" s="5">
        <v>13</v>
      </c>
      <c r="M228" s="5">
        <f t="shared" si="119"/>
        <v>13</v>
      </c>
      <c r="N228" s="5">
        <f t="shared" si="120"/>
        <v>13</v>
      </c>
      <c r="O228" t="s">
        <v>118</v>
      </c>
      <c r="P228" t="str">
        <f t="array" ref="P228">INDEX(Items!B$2:B$1072,MATCH($O228,Items!$A$2:$A$1072,0))</f>
        <v xml:space="preserve"> </v>
      </c>
      <c r="Q228" t="s">
        <v>150</v>
      </c>
      <c r="R228" s="7" t="s">
        <v>347</v>
      </c>
      <c r="S228" s="7" t="s">
        <v>348</v>
      </c>
    </row>
    <row r="229" spans="1:19" ht="15.75" customHeight="1" x14ac:dyDescent="0.25">
      <c r="A229">
        <f t="shared" ref="A229:A232" si="121">IF(OR(D229&lt;&gt;D228,D229=""),1,IF(NOT(AND(E229=E228,F229=F228,G229=G228)),A228+1,IF(OR(H229="",AND(H229&lt;&gt;"",H229&lt;&gt;H228,H228&lt;&gt;"")),A228,A228+1)))</f>
        <v>3</v>
      </c>
      <c r="B229" t="str">
        <f t="shared" ref="B229:B232" si="122">IF(D229&lt;&gt;"",TEXT(D229,"YYYYMMDD")&amp;CHAR(64+A229),"")</f>
        <v>20231017C</v>
      </c>
      <c r="C229">
        <f t="shared" ref="C229:C232" si="123">IF(OR(B229="",B229&lt;&gt;B237),1,C237+1)</f>
        <v>1</v>
      </c>
      <c r="D229" s="4">
        <v>45216</v>
      </c>
      <c r="E229" s="3" t="s">
        <v>30</v>
      </c>
      <c r="F229" s="7" t="s">
        <v>48</v>
      </c>
      <c r="G229" s="7" t="s">
        <v>132</v>
      </c>
      <c r="H229" t="s">
        <v>2</v>
      </c>
      <c r="I229" s="5">
        <v>140</v>
      </c>
      <c r="J229" t="s">
        <v>133</v>
      </c>
      <c r="K229">
        <v>1</v>
      </c>
      <c r="L229" s="5">
        <v>55</v>
      </c>
      <c r="M229" s="5">
        <f t="shared" ref="M229:M232" si="124">K229*L229</f>
        <v>55</v>
      </c>
      <c r="N229" s="5">
        <f t="shared" ref="N229:N232" si="125">IF(B229=B228,N228+M229,M229)</f>
        <v>55</v>
      </c>
      <c r="O229" t="s">
        <v>118</v>
      </c>
      <c r="P229" t="str">
        <f t="array" ref="P229">INDEX(Items!B$2:B$1072,MATCH($O229,Items!$A$2:$A$1072,0))</f>
        <v xml:space="preserve"> </v>
      </c>
      <c r="Q229" s="14" t="s">
        <v>1497</v>
      </c>
      <c r="R229" s="14" t="s">
        <v>1571</v>
      </c>
    </row>
    <row r="230" spans="1:19" ht="15.75" customHeight="1" x14ac:dyDescent="0.25">
      <c r="A230">
        <f t="shared" si="121"/>
        <v>3</v>
      </c>
      <c r="B230" t="str">
        <f t="shared" si="122"/>
        <v>20231017C</v>
      </c>
      <c r="C230">
        <f t="shared" si="123"/>
        <v>1</v>
      </c>
      <c r="D230" s="4">
        <v>45216</v>
      </c>
      <c r="E230" s="3" t="s">
        <v>30</v>
      </c>
      <c r="F230" s="7" t="s">
        <v>48</v>
      </c>
      <c r="G230" s="7" t="s">
        <v>132</v>
      </c>
      <c r="I230" s="5"/>
      <c r="J230" t="s">
        <v>133</v>
      </c>
      <c r="K230">
        <v>1</v>
      </c>
      <c r="L230" s="5">
        <v>55</v>
      </c>
      <c r="M230" s="5">
        <f t="shared" si="124"/>
        <v>55</v>
      </c>
      <c r="N230" s="5">
        <f t="shared" si="125"/>
        <v>110</v>
      </c>
      <c r="O230" t="s">
        <v>118</v>
      </c>
      <c r="P230" t="str">
        <f t="array" ref="P230">INDEX(Items!B$2:B$1072,MATCH($O230,Items!$A$2:$A$1072,0))</f>
        <v xml:space="preserve"> </v>
      </c>
      <c r="Q230" s="14" t="s">
        <v>1497</v>
      </c>
      <c r="R230" s="14" t="s">
        <v>1572</v>
      </c>
    </row>
    <row r="231" spans="1:19" ht="15.75" customHeight="1" x14ac:dyDescent="0.25">
      <c r="A231">
        <f t="shared" si="121"/>
        <v>3</v>
      </c>
      <c r="B231" t="str">
        <f t="shared" si="122"/>
        <v>20231017C</v>
      </c>
      <c r="C231">
        <f t="shared" si="123"/>
        <v>1</v>
      </c>
      <c r="D231" s="4">
        <v>45216</v>
      </c>
      <c r="E231" s="3" t="s">
        <v>30</v>
      </c>
      <c r="F231" s="7" t="s">
        <v>48</v>
      </c>
      <c r="G231" s="7" t="s">
        <v>132</v>
      </c>
      <c r="I231" s="5"/>
      <c r="J231" t="s">
        <v>133</v>
      </c>
      <c r="K231">
        <v>2</v>
      </c>
      <c r="L231" s="5">
        <v>10</v>
      </c>
      <c r="M231" s="5">
        <f t="shared" si="124"/>
        <v>20</v>
      </c>
      <c r="N231" s="5">
        <f t="shared" si="125"/>
        <v>130</v>
      </c>
      <c r="O231" t="s">
        <v>46</v>
      </c>
      <c r="P231">
        <f t="array" ref="P231">INDEX(Items!B$2:B$1072,MATCH($O231,Items!$A$2:$A$1072,0))</f>
        <v>0</v>
      </c>
      <c r="Q231" t="str">
        <f t="array" ref="Q231">INDEX(Items!C$2:C$1072,MATCH($O231,Items!$A$2:$A$1072,0))</f>
        <v>Dish</v>
      </c>
      <c r="R231" t="str">
        <f t="array" ref="R231">INDEX(Items!D$2:D$1072,MATCH($O231,Items!$A$2:$A$1072,0))</f>
        <v>Rice</v>
      </c>
    </row>
    <row r="232" spans="1:19" ht="15.75" customHeight="1" x14ac:dyDescent="0.25">
      <c r="A232">
        <f t="shared" si="121"/>
        <v>1</v>
      </c>
      <c r="B232" t="str">
        <f t="shared" si="122"/>
        <v>20231018A</v>
      </c>
      <c r="C232">
        <f t="shared" si="123"/>
        <v>1</v>
      </c>
      <c r="D232" s="4">
        <v>45217</v>
      </c>
      <c r="E232" s="6" t="s">
        <v>1455</v>
      </c>
      <c r="F232" t="s">
        <v>1454</v>
      </c>
      <c r="G232" t="s">
        <v>148</v>
      </c>
      <c r="H232" t="s">
        <v>2</v>
      </c>
      <c r="I232" s="5">
        <v>13</v>
      </c>
      <c r="J232" t="s">
        <v>149</v>
      </c>
      <c r="K232">
        <v>1</v>
      </c>
      <c r="L232" s="5">
        <v>13</v>
      </c>
      <c r="M232" s="5">
        <f t="shared" si="124"/>
        <v>13</v>
      </c>
      <c r="N232" s="5">
        <f t="shared" si="125"/>
        <v>13</v>
      </c>
      <c r="O232" t="s">
        <v>118</v>
      </c>
      <c r="P232" t="str">
        <f t="array" ref="P232">INDEX(Items!B$2:B$1072,MATCH($O232,Items!$A$2:$A$1072,0))</f>
        <v xml:space="preserve"> </v>
      </c>
      <c r="Q232" t="s">
        <v>150</v>
      </c>
      <c r="R232" t="s">
        <v>151</v>
      </c>
    </row>
    <row r="233" spans="1:19" ht="15.75" customHeight="1" x14ac:dyDescent="0.25">
      <c r="A233">
        <f t="shared" si="0"/>
        <v>1</v>
      </c>
      <c r="B233" t="str">
        <f t="shared" si="1"/>
        <v/>
      </c>
      <c r="C233">
        <f t="shared" si="5"/>
        <v>1</v>
      </c>
      <c r="D233" s="4"/>
      <c r="E233" s="3"/>
      <c r="F233" t="e">
        <f t="array" ref="F233">INDEX(Establishment!B$2:B$1031,MATCH($E233,Establishment!$A$2:$A$1031,0))</f>
        <v>#N/A</v>
      </c>
      <c r="G233" t="e">
        <f t="array" ref="G233">INDEX(Establishment!C$2:C$1031,MATCH($E233,Establishment!$A$2:$A$1031,0))</f>
        <v>#N/A</v>
      </c>
      <c r="I233" s="5"/>
      <c r="J233" t="s">
        <v>20</v>
      </c>
      <c r="L233" s="5"/>
      <c r="M233" s="5">
        <f t="shared" si="3"/>
        <v>0</v>
      </c>
      <c r="N233" s="5">
        <f t="shared" si="4"/>
        <v>0</v>
      </c>
      <c r="O233" t="s">
        <v>20</v>
      </c>
      <c r="P233" t="str">
        <f t="array" ref="P233">INDEX(Items!B$2:B$1072,MATCH($O233,Items!$A$2:$A$1072,0))</f>
        <v xml:space="preserve"> </v>
      </c>
      <c r="Q233" t="str">
        <f t="array" ref="Q233">INDEX(Items!C$2:C$1072,MATCH($O233,Items!$A$2:$A$1072,0))</f>
        <v xml:space="preserve"> </v>
      </c>
      <c r="R233" t="str">
        <f t="array" ref="R233">INDEX(Items!D$2:D$1072,MATCH($O233,Items!$A$2:$A$1072,0))</f>
        <v xml:space="preserve"> </v>
      </c>
    </row>
    <row r="234" spans="1:19" ht="15.75" customHeight="1" x14ac:dyDescent="0.25">
      <c r="A234">
        <f t="shared" si="0"/>
        <v>1</v>
      </c>
      <c r="B234" t="str">
        <f t="shared" si="1"/>
        <v/>
      </c>
      <c r="C234">
        <f t="shared" si="5"/>
        <v>1</v>
      </c>
      <c r="D234" s="4"/>
      <c r="E234" s="3"/>
      <c r="F234" t="e">
        <f t="array" ref="F234">INDEX(Establishment!B$2:B$1031,MATCH($E234,Establishment!$A$2:$A$1031,0))</f>
        <v>#N/A</v>
      </c>
      <c r="G234" t="e">
        <f t="array" ref="G234">INDEX(Establishment!C$2:C$1031,MATCH($E234,Establishment!$A$2:$A$1031,0))</f>
        <v>#N/A</v>
      </c>
      <c r="I234" s="5"/>
      <c r="J234" t="s">
        <v>20</v>
      </c>
      <c r="L234" s="5"/>
      <c r="M234" s="5">
        <f t="shared" si="3"/>
        <v>0</v>
      </c>
      <c r="N234" s="5">
        <f t="shared" si="4"/>
        <v>0</v>
      </c>
      <c r="O234" t="s">
        <v>20</v>
      </c>
      <c r="P234" t="str">
        <f t="array" ref="P234">INDEX(Items!B$2:B$1072,MATCH($O234,Items!$A$2:$A$1072,0))</f>
        <v xml:space="preserve"> </v>
      </c>
      <c r="Q234" t="str">
        <f t="array" ref="Q234">INDEX(Items!C$2:C$1072,MATCH($O234,Items!$A$2:$A$1072,0))</f>
        <v xml:space="preserve"> </v>
      </c>
      <c r="R234" t="str">
        <f t="array" ref="R234">INDEX(Items!D$2:D$1072,MATCH($O234,Items!$A$2:$A$1072,0))</f>
        <v xml:space="preserve"> </v>
      </c>
    </row>
    <row r="235" spans="1:19" ht="15.75" customHeight="1" x14ac:dyDescent="0.25">
      <c r="A235">
        <f t="shared" si="0"/>
        <v>1</v>
      </c>
      <c r="B235" t="str">
        <f t="shared" si="1"/>
        <v/>
      </c>
      <c r="C235">
        <f t="shared" si="5"/>
        <v>1</v>
      </c>
      <c r="D235" s="4"/>
      <c r="E235" s="3"/>
      <c r="F235" t="e">
        <f t="array" ref="F235">INDEX(Establishment!B$2:B$1031,MATCH($E235,Establishment!$A$2:$A$1031,0))</f>
        <v>#N/A</v>
      </c>
      <c r="G235" t="e">
        <f t="array" ref="G235">INDEX(Establishment!C$2:C$1031,MATCH($E235,Establishment!$A$2:$A$1031,0))</f>
        <v>#N/A</v>
      </c>
      <c r="I235" s="5"/>
      <c r="J235" t="s">
        <v>20</v>
      </c>
      <c r="L235" s="5"/>
      <c r="M235" s="5">
        <f t="shared" si="3"/>
        <v>0</v>
      </c>
      <c r="N235" s="5">
        <f t="shared" si="4"/>
        <v>0</v>
      </c>
      <c r="O235" t="s">
        <v>20</v>
      </c>
      <c r="P235" t="str">
        <f t="array" ref="P235">INDEX(Items!B$2:B$1072,MATCH($O235,Items!$A$2:$A$1072,0))</f>
        <v xml:space="preserve"> </v>
      </c>
      <c r="Q235" t="str">
        <f t="array" ref="Q235">INDEX(Items!C$2:C$1072,MATCH($O235,Items!$A$2:$A$1072,0))</f>
        <v xml:space="preserve"> </v>
      </c>
      <c r="R235" t="str">
        <f t="array" ref="R235">INDEX(Items!D$2:D$1072,MATCH($O235,Items!$A$2:$A$1072,0))</f>
        <v xml:space="preserve"> </v>
      </c>
    </row>
    <row r="236" spans="1:19" ht="15.75" customHeight="1" x14ac:dyDescent="0.25">
      <c r="A236">
        <f t="shared" si="0"/>
        <v>1</v>
      </c>
      <c r="B236" t="str">
        <f t="shared" si="1"/>
        <v/>
      </c>
      <c r="C236">
        <f t="shared" si="5"/>
        <v>1</v>
      </c>
      <c r="D236" s="4"/>
      <c r="E236" s="3"/>
      <c r="F236" t="e">
        <f t="array" ref="F236">INDEX(Establishment!B$2:B$1031,MATCH($E236,Establishment!$A$2:$A$1031,0))</f>
        <v>#N/A</v>
      </c>
      <c r="G236" t="e">
        <f t="array" ref="G236">INDEX(Establishment!C$2:C$1031,MATCH($E236,Establishment!$A$2:$A$1031,0))</f>
        <v>#N/A</v>
      </c>
      <c r="I236" s="5"/>
      <c r="J236" t="s">
        <v>20</v>
      </c>
      <c r="L236" s="5"/>
      <c r="M236" s="5">
        <f t="shared" si="3"/>
        <v>0</v>
      </c>
      <c r="N236" s="5">
        <f t="shared" si="4"/>
        <v>0</v>
      </c>
      <c r="O236" t="s">
        <v>20</v>
      </c>
      <c r="P236" t="str">
        <f t="array" ref="P236">INDEX(Items!B$2:B$1072,MATCH($O236,Items!$A$2:$A$1072,0))</f>
        <v xml:space="preserve"> </v>
      </c>
      <c r="Q236" t="str">
        <f t="array" ref="Q236">INDEX(Items!C$2:C$1072,MATCH($O236,Items!$A$2:$A$1072,0))</f>
        <v xml:space="preserve"> </v>
      </c>
      <c r="R236" t="str">
        <f t="array" ref="R236">INDEX(Items!D$2:D$1072,MATCH($O236,Items!$A$2:$A$1072,0))</f>
        <v xml:space="preserve"> </v>
      </c>
    </row>
    <row r="237" spans="1:19" ht="15.75" customHeight="1" x14ac:dyDescent="0.25">
      <c r="A237">
        <f t="shared" si="0"/>
        <v>1</v>
      </c>
      <c r="B237" t="str">
        <f t="shared" si="1"/>
        <v/>
      </c>
      <c r="C237">
        <f t="shared" si="5"/>
        <v>1</v>
      </c>
      <c r="D237" s="4"/>
      <c r="E237" s="3"/>
      <c r="F237" t="e">
        <f t="array" ref="F237">INDEX(Establishment!B$2:B$1031,MATCH($E237,Establishment!$A$2:$A$1031,0))</f>
        <v>#N/A</v>
      </c>
      <c r="G237" t="e">
        <f t="array" ref="G237">INDEX(Establishment!C$2:C$1031,MATCH($E237,Establishment!$A$2:$A$1031,0))</f>
        <v>#N/A</v>
      </c>
      <c r="I237" s="5"/>
      <c r="J237" t="s">
        <v>20</v>
      </c>
      <c r="L237" s="5"/>
      <c r="M237" s="5">
        <f t="shared" si="3"/>
        <v>0</v>
      </c>
      <c r="N237" s="5">
        <f t="shared" si="4"/>
        <v>0</v>
      </c>
      <c r="O237" t="s">
        <v>20</v>
      </c>
      <c r="P237" t="str">
        <f t="array" ref="P237">INDEX(Items!B$2:B$1072,MATCH($O237,Items!$A$2:$A$1072,0))</f>
        <v xml:space="preserve"> </v>
      </c>
      <c r="Q237" t="str">
        <f t="array" ref="Q237">INDEX(Items!C$2:C$1072,MATCH($O237,Items!$A$2:$A$1072,0))</f>
        <v xml:space="preserve"> </v>
      </c>
      <c r="R237" t="str">
        <f t="array" ref="R237">INDEX(Items!D$2:D$1072,MATCH($O237,Items!$A$2:$A$1072,0))</f>
        <v xml:space="preserve"> </v>
      </c>
    </row>
    <row r="238" spans="1:19" ht="15.75" customHeight="1" x14ac:dyDescent="0.25">
      <c r="A238">
        <f t="shared" si="0"/>
        <v>1</v>
      </c>
      <c r="B238" t="str">
        <f t="shared" si="1"/>
        <v/>
      </c>
      <c r="C238">
        <f t="shared" si="5"/>
        <v>1</v>
      </c>
      <c r="D238" s="4"/>
      <c r="E238" s="3"/>
      <c r="F238" t="e">
        <f t="array" ref="F238">INDEX(Establishment!B$2:B$1031,MATCH($E238,Establishment!$A$2:$A$1031,0))</f>
        <v>#N/A</v>
      </c>
      <c r="G238" t="e">
        <f t="array" ref="G238">INDEX(Establishment!C$2:C$1031,MATCH($E238,Establishment!$A$2:$A$1031,0))</f>
        <v>#N/A</v>
      </c>
      <c r="I238" s="5"/>
      <c r="J238" t="s">
        <v>20</v>
      </c>
      <c r="L238" s="5"/>
      <c r="M238" s="5">
        <f t="shared" si="3"/>
        <v>0</v>
      </c>
      <c r="N238" s="5">
        <f t="shared" si="4"/>
        <v>0</v>
      </c>
      <c r="O238" t="s">
        <v>20</v>
      </c>
      <c r="P238" t="str">
        <f t="array" ref="P238">INDEX(Items!B$2:B$1072,MATCH($O238,Items!$A$2:$A$1072,0))</f>
        <v xml:space="preserve"> </v>
      </c>
      <c r="Q238" t="str">
        <f t="array" ref="Q238">INDEX(Items!C$2:C$1072,MATCH($O238,Items!$A$2:$A$1072,0))</f>
        <v xml:space="preserve"> </v>
      </c>
      <c r="R238" t="str">
        <f t="array" ref="R238">INDEX(Items!D$2:D$1072,MATCH($O238,Items!$A$2:$A$1072,0))</f>
        <v xml:space="preserve"> </v>
      </c>
    </row>
    <row r="239" spans="1:19" ht="15.75" customHeight="1" x14ac:dyDescent="0.25">
      <c r="A239">
        <f t="shared" si="0"/>
        <v>1</v>
      </c>
      <c r="B239" t="str">
        <f t="shared" si="1"/>
        <v/>
      </c>
      <c r="C239">
        <f t="shared" si="5"/>
        <v>1</v>
      </c>
      <c r="D239" s="4"/>
      <c r="E239" s="3"/>
      <c r="F239" t="e">
        <f t="array" ref="F239">INDEX(Establishment!B$2:B$1031,MATCH($E239,Establishment!$A$2:$A$1031,0))</f>
        <v>#N/A</v>
      </c>
      <c r="G239" t="e">
        <f t="array" ref="G239">INDEX(Establishment!C$2:C$1031,MATCH($E239,Establishment!$A$2:$A$1031,0))</f>
        <v>#N/A</v>
      </c>
      <c r="I239" s="5"/>
      <c r="J239" t="s">
        <v>20</v>
      </c>
      <c r="L239" s="5"/>
      <c r="M239" s="5">
        <f t="shared" si="3"/>
        <v>0</v>
      </c>
      <c r="N239" s="5">
        <f t="shared" si="4"/>
        <v>0</v>
      </c>
      <c r="O239" t="s">
        <v>20</v>
      </c>
      <c r="P239" t="str">
        <f t="array" ref="P239">INDEX(Items!B$2:B$1072,MATCH($O239,Items!$A$2:$A$1072,0))</f>
        <v xml:space="preserve"> </v>
      </c>
      <c r="Q239" t="str">
        <f t="array" ref="Q239">INDEX(Items!C$2:C$1072,MATCH($O239,Items!$A$2:$A$1072,0))</f>
        <v xml:space="preserve"> </v>
      </c>
      <c r="R239" t="str">
        <f t="array" ref="R239">INDEX(Items!D$2:D$1072,MATCH($O239,Items!$A$2:$A$1072,0))</f>
        <v xml:space="preserve"> </v>
      </c>
    </row>
    <row r="240" spans="1:19" ht="15.75" customHeight="1" x14ac:dyDescent="0.25">
      <c r="A240">
        <f t="shared" si="0"/>
        <v>1</v>
      </c>
      <c r="B240" t="str">
        <f t="shared" si="1"/>
        <v/>
      </c>
      <c r="C240">
        <f t="shared" si="5"/>
        <v>1</v>
      </c>
      <c r="D240" s="4"/>
      <c r="E240" s="3"/>
      <c r="F240" t="e">
        <f t="array" ref="F240">INDEX(Establishment!B$2:B$1031,MATCH($E240,Establishment!$A$2:$A$1031,0))</f>
        <v>#N/A</v>
      </c>
      <c r="G240" t="e">
        <f t="array" ref="G240">INDEX(Establishment!C$2:C$1031,MATCH($E240,Establishment!$A$2:$A$1031,0))</f>
        <v>#N/A</v>
      </c>
      <c r="I240" s="5"/>
      <c r="J240" t="s">
        <v>20</v>
      </c>
      <c r="L240" s="5"/>
      <c r="M240" s="5">
        <f t="shared" si="3"/>
        <v>0</v>
      </c>
      <c r="N240" s="5">
        <f t="shared" si="4"/>
        <v>0</v>
      </c>
      <c r="O240" t="s">
        <v>20</v>
      </c>
      <c r="P240" t="str">
        <f t="array" ref="P240">INDEX(Items!B$2:B$1072,MATCH($O240,Items!$A$2:$A$1072,0))</f>
        <v xml:space="preserve"> </v>
      </c>
      <c r="Q240" t="str">
        <f t="array" ref="Q240">INDEX(Items!C$2:C$1072,MATCH($O240,Items!$A$2:$A$1072,0))</f>
        <v xml:space="preserve"> </v>
      </c>
      <c r="R240" t="str">
        <f t="array" ref="R240">INDEX(Items!D$2:D$1072,MATCH($O240,Items!$A$2:$A$1072,0))</f>
        <v xml:space="preserve"> </v>
      </c>
    </row>
    <row r="241" spans="1:19" ht="15.75" customHeight="1" x14ac:dyDescent="0.25">
      <c r="A241">
        <f t="shared" si="0"/>
        <v>1</v>
      </c>
      <c r="B241" t="str">
        <f t="shared" si="1"/>
        <v/>
      </c>
      <c r="C241">
        <f t="shared" si="5"/>
        <v>1</v>
      </c>
      <c r="D241" s="4"/>
      <c r="E241" s="3"/>
      <c r="F241" t="e">
        <f t="array" ref="F241">INDEX(Establishment!B$2:B$1031,MATCH($E241,Establishment!$A$2:$A$1031,0))</f>
        <v>#N/A</v>
      </c>
      <c r="G241" t="e">
        <f t="array" ref="G241">INDEX(Establishment!C$2:C$1031,MATCH($E241,Establishment!$A$2:$A$1031,0))</f>
        <v>#N/A</v>
      </c>
      <c r="I241" s="5"/>
      <c r="J241" t="s">
        <v>20</v>
      </c>
      <c r="L241" s="5"/>
      <c r="M241" s="5">
        <f t="shared" si="3"/>
        <v>0</v>
      </c>
      <c r="N241" s="5">
        <f t="shared" si="4"/>
        <v>0</v>
      </c>
      <c r="O241" t="s">
        <v>20</v>
      </c>
      <c r="P241" t="str">
        <f t="array" ref="P241">INDEX(Items!B$2:B$1072,MATCH($O241,Items!$A$2:$A$1072,0))</f>
        <v xml:space="preserve"> </v>
      </c>
      <c r="Q241" t="str">
        <f t="array" ref="Q241">INDEX(Items!C$2:C$1072,MATCH($O241,Items!$A$2:$A$1072,0))</f>
        <v xml:space="preserve"> </v>
      </c>
      <c r="R241" t="str">
        <f t="array" ref="R241">INDEX(Items!D$2:D$1072,MATCH($O241,Items!$A$2:$A$1072,0))</f>
        <v xml:space="preserve"> </v>
      </c>
    </row>
    <row r="242" spans="1:19" ht="15.75" customHeight="1" x14ac:dyDescent="0.25">
      <c r="A242">
        <f t="shared" si="0"/>
        <v>1</v>
      </c>
      <c r="B242" t="str">
        <f t="shared" si="1"/>
        <v/>
      </c>
      <c r="C242">
        <f t="shared" si="5"/>
        <v>1</v>
      </c>
      <c r="D242" s="4"/>
      <c r="E242" s="3"/>
      <c r="F242" t="e">
        <f t="array" ref="F242">INDEX(Establishment!B$2:B$1031,MATCH($E242,Establishment!$A$2:$A$1031,0))</f>
        <v>#N/A</v>
      </c>
      <c r="G242" t="e">
        <f t="array" ref="G242">INDEX(Establishment!C$2:C$1031,MATCH($E242,Establishment!$A$2:$A$1031,0))</f>
        <v>#N/A</v>
      </c>
      <c r="I242" s="5"/>
      <c r="J242" t="s">
        <v>20</v>
      </c>
      <c r="L242" s="5"/>
      <c r="M242" s="5">
        <f t="shared" si="3"/>
        <v>0</v>
      </c>
      <c r="N242" s="5">
        <f t="shared" si="4"/>
        <v>0</v>
      </c>
      <c r="O242" t="s">
        <v>20</v>
      </c>
      <c r="P242" t="str">
        <f t="array" ref="P242">INDEX(Items!B$2:B$1072,MATCH($O242,Items!$A$2:$A$1072,0))</f>
        <v xml:space="preserve"> </v>
      </c>
      <c r="Q242" t="str">
        <f t="array" ref="Q242">INDEX(Items!C$2:C$1072,MATCH($O242,Items!$A$2:$A$1072,0))</f>
        <v xml:space="preserve"> </v>
      </c>
      <c r="R242" t="str">
        <f t="array" ref="R242">INDEX(Items!D$2:D$1072,MATCH($O242,Items!$A$2:$A$1072,0))</f>
        <v xml:space="preserve"> </v>
      </c>
    </row>
    <row r="243" spans="1:19" ht="15.75" customHeight="1" x14ac:dyDescent="0.25">
      <c r="A243" s="3">
        <f t="shared" si="0"/>
        <v>1</v>
      </c>
      <c r="B243" s="3" t="str">
        <f t="shared" si="1"/>
        <v/>
      </c>
      <c r="C243" s="3">
        <f t="shared" ref="C243:C497" si="126">IF(OR(B243="",B243&lt;&gt;B242),1,C242+1)</f>
        <v>1</v>
      </c>
      <c r="D243" s="4"/>
      <c r="E243" s="3"/>
      <c r="F243" s="3" t="e">
        <f t="array" ref="F243">INDEX(Establishment!B$2:B$1031,MATCH($E243,Establishment!$A$2:$A$1031,0))</f>
        <v>#N/A</v>
      </c>
      <c r="G243" s="3" t="e">
        <f t="array" ref="G243">INDEX(Establishment!C$2:C$1031,MATCH($E243,Establishment!$A$2:$A$1031,0))</f>
        <v>#N/A</v>
      </c>
      <c r="H243" s="3"/>
      <c r="I243" s="5"/>
      <c r="J243" s="3"/>
      <c r="K243" s="3"/>
      <c r="L243" s="5"/>
      <c r="M243" s="5">
        <f t="shared" si="3"/>
        <v>0</v>
      </c>
      <c r="N243" s="5">
        <f t="shared" si="4"/>
        <v>0</v>
      </c>
      <c r="O243" s="3" t="s">
        <v>20</v>
      </c>
      <c r="P243" s="3" t="str">
        <f t="array" ref="P243">INDEX(Items!B$2:B$1072,MATCH($O243,Items!$A$2:$A$1072,0))</f>
        <v xml:space="preserve"> </v>
      </c>
      <c r="Q243" s="3" t="str">
        <f t="array" ref="Q243">INDEX(Items!C$2:C$1072,MATCH($O243,Items!$A$2:$A$1072,0))</f>
        <v xml:space="preserve"> </v>
      </c>
      <c r="R243" s="3" t="str">
        <f t="array" ref="R243">INDEX(Items!D$2:D$1072,MATCH($O243,Items!$A$2:$A$1072,0))</f>
        <v xml:space="preserve"> </v>
      </c>
      <c r="S243" s="3"/>
    </row>
    <row r="244" spans="1:19" ht="15.75" customHeight="1" x14ac:dyDescent="0.25">
      <c r="A244" s="3">
        <f t="shared" si="0"/>
        <v>1</v>
      </c>
      <c r="B244" s="3" t="str">
        <f t="shared" si="1"/>
        <v/>
      </c>
      <c r="C244" s="3">
        <f t="shared" si="126"/>
        <v>1</v>
      </c>
      <c r="D244" s="4"/>
      <c r="E244" s="3"/>
      <c r="F244" s="3" t="e">
        <f t="array" ref="F244">INDEX(Establishment!B$2:B$1031,MATCH($E244,Establishment!$A$2:$A$1031,0))</f>
        <v>#N/A</v>
      </c>
      <c r="G244" s="3" t="e">
        <f t="array" ref="G244">INDEX(Establishment!C$2:C$1031,MATCH($E244,Establishment!$A$2:$A$1031,0))</f>
        <v>#N/A</v>
      </c>
      <c r="H244" s="3"/>
      <c r="I244" s="5"/>
      <c r="J244" s="3"/>
      <c r="K244" s="3"/>
      <c r="L244" s="5"/>
      <c r="M244" s="5">
        <f t="shared" si="3"/>
        <v>0</v>
      </c>
      <c r="N244" s="5">
        <f t="shared" si="4"/>
        <v>0</v>
      </c>
      <c r="O244" s="3" t="s">
        <v>20</v>
      </c>
      <c r="P244" s="3" t="str">
        <f t="array" ref="P244">INDEX(Items!B$2:B$1072,MATCH($O244,Items!$A$2:$A$1072,0))</f>
        <v xml:space="preserve"> </v>
      </c>
      <c r="Q244" s="3" t="str">
        <f t="array" ref="Q244">INDEX(Items!C$2:C$1072,MATCH($O244,Items!$A$2:$A$1072,0))</f>
        <v xml:space="preserve"> </v>
      </c>
      <c r="R244" s="3" t="str">
        <f t="array" ref="R244">INDEX(Items!D$2:D$1072,MATCH($O244,Items!$A$2:$A$1072,0))</f>
        <v xml:space="preserve"> </v>
      </c>
      <c r="S244" s="3"/>
    </row>
    <row r="245" spans="1:19" ht="15.75" customHeight="1" x14ac:dyDescent="0.25">
      <c r="A245" s="3">
        <f t="shared" si="0"/>
        <v>1</v>
      </c>
      <c r="B245" s="3" t="str">
        <f t="shared" si="1"/>
        <v/>
      </c>
      <c r="C245" s="3">
        <f t="shared" si="126"/>
        <v>1</v>
      </c>
      <c r="D245" s="4"/>
      <c r="E245" s="3"/>
      <c r="F245" s="3" t="e">
        <f t="array" ref="F245">INDEX(Establishment!B$2:B$1031,MATCH($E245,Establishment!$A$2:$A$1031,0))</f>
        <v>#N/A</v>
      </c>
      <c r="G245" s="3" t="e">
        <f t="array" ref="G245">INDEX(Establishment!C$2:C$1031,MATCH($E245,Establishment!$A$2:$A$1031,0))</f>
        <v>#N/A</v>
      </c>
      <c r="H245" s="3"/>
      <c r="I245" s="5"/>
      <c r="J245" s="3"/>
      <c r="K245" s="3"/>
      <c r="L245" s="5"/>
      <c r="M245" s="5">
        <f t="shared" si="3"/>
        <v>0</v>
      </c>
      <c r="N245" s="5">
        <f t="shared" si="4"/>
        <v>0</v>
      </c>
      <c r="O245" s="3" t="s">
        <v>20</v>
      </c>
      <c r="P245" s="3" t="str">
        <f t="array" ref="P245">INDEX(Items!B$2:B$1072,MATCH($O245,Items!$A$2:$A$1072,0))</f>
        <v xml:space="preserve"> </v>
      </c>
      <c r="Q245" s="3" t="str">
        <f t="array" ref="Q245">INDEX(Items!C$2:C$1072,MATCH($O245,Items!$A$2:$A$1072,0))</f>
        <v xml:space="preserve"> </v>
      </c>
      <c r="R245" s="3" t="str">
        <f t="array" ref="R245">INDEX(Items!D$2:D$1072,MATCH($O245,Items!$A$2:$A$1072,0))</f>
        <v xml:space="preserve"> </v>
      </c>
      <c r="S245" s="3"/>
    </row>
    <row r="246" spans="1:19" ht="15.75" customHeight="1" x14ac:dyDescent="0.25">
      <c r="A246" s="3">
        <f t="shared" si="0"/>
        <v>1</v>
      </c>
      <c r="B246" s="3" t="str">
        <f t="shared" si="1"/>
        <v/>
      </c>
      <c r="C246" s="3">
        <f t="shared" si="126"/>
        <v>1</v>
      </c>
      <c r="D246" s="4"/>
      <c r="E246" s="3"/>
      <c r="F246" s="3" t="e">
        <f t="array" ref="F246">INDEX(Establishment!B$2:B$1031,MATCH($E246,Establishment!$A$2:$A$1031,0))</f>
        <v>#N/A</v>
      </c>
      <c r="G246" s="3" t="e">
        <f t="array" ref="G246">INDEX(Establishment!C$2:C$1031,MATCH($E246,Establishment!$A$2:$A$1031,0))</f>
        <v>#N/A</v>
      </c>
      <c r="H246" s="3"/>
      <c r="I246" s="5"/>
      <c r="J246" s="3"/>
      <c r="K246" s="3"/>
      <c r="L246" s="5"/>
      <c r="M246" s="5">
        <f t="shared" si="3"/>
        <v>0</v>
      </c>
      <c r="N246" s="5">
        <f t="shared" si="4"/>
        <v>0</v>
      </c>
      <c r="O246" s="3" t="s">
        <v>20</v>
      </c>
      <c r="P246" s="3" t="str">
        <f t="array" ref="P246">INDEX(Items!B$2:B$1072,MATCH($O246,Items!$A$2:$A$1072,0))</f>
        <v xml:space="preserve"> </v>
      </c>
      <c r="Q246" s="3" t="str">
        <f t="array" ref="Q246">INDEX(Items!C$2:C$1072,MATCH($O246,Items!$A$2:$A$1072,0))</f>
        <v xml:space="preserve"> </v>
      </c>
      <c r="R246" s="3" t="str">
        <f t="array" ref="R246">INDEX(Items!D$2:D$1072,MATCH($O246,Items!$A$2:$A$1072,0))</f>
        <v xml:space="preserve"> </v>
      </c>
      <c r="S246" s="3"/>
    </row>
    <row r="247" spans="1:19" ht="15.75" customHeight="1" x14ac:dyDescent="0.25">
      <c r="A247" s="3">
        <f t="shared" si="0"/>
        <v>1</v>
      </c>
      <c r="B247" s="3" t="str">
        <f t="shared" si="1"/>
        <v/>
      </c>
      <c r="C247" s="3">
        <f t="shared" si="126"/>
        <v>1</v>
      </c>
      <c r="D247" s="4"/>
      <c r="E247" s="3"/>
      <c r="F247" s="3" t="e">
        <f t="array" ref="F247">INDEX(Establishment!B$2:B$1031,MATCH($E247,Establishment!$A$2:$A$1031,0))</f>
        <v>#N/A</v>
      </c>
      <c r="G247" s="3" t="e">
        <f t="array" ref="G247">INDEX(Establishment!C$2:C$1031,MATCH($E247,Establishment!$A$2:$A$1031,0))</f>
        <v>#N/A</v>
      </c>
      <c r="H247" s="3"/>
      <c r="I247" s="5"/>
      <c r="J247" s="3"/>
      <c r="K247" s="3"/>
      <c r="L247" s="5"/>
      <c r="M247" s="5">
        <f t="shared" si="3"/>
        <v>0</v>
      </c>
      <c r="N247" s="5">
        <f t="shared" si="4"/>
        <v>0</v>
      </c>
      <c r="O247" s="3" t="s">
        <v>20</v>
      </c>
      <c r="P247" s="3" t="str">
        <f t="array" ref="P247">INDEX(Items!B$2:B$1072,MATCH($O247,Items!$A$2:$A$1072,0))</f>
        <v xml:space="preserve"> </v>
      </c>
      <c r="Q247" s="3" t="str">
        <f t="array" ref="Q247">INDEX(Items!C$2:C$1072,MATCH($O247,Items!$A$2:$A$1072,0))</f>
        <v xml:space="preserve"> </v>
      </c>
      <c r="R247" s="3" t="str">
        <f t="array" ref="R247">INDEX(Items!D$2:D$1072,MATCH($O247,Items!$A$2:$A$1072,0))</f>
        <v xml:space="preserve"> </v>
      </c>
      <c r="S247" s="3"/>
    </row>
    <row r="248" spans="1:19" ht="15.75" customHeight="1" x14ac:dyDescent="0.25">
      <c r="A248" s="3">
        <f t="shared" si="0"/>
        <v>1</v>
      </c>
      <c r="B248" s="3" t="str">
        <f t="shared" si="1"/>
        <v/>
      </c>
      <c r="C248" s="3">
        <f t="shared" si="126"/>
        <v>1</v>
      </c>
      <c r="D248" s="4"/>
      <c r="E248" s="3"/>
      <c r="F248" s="3" t="e">
        <f t="array" ref="F248">INDEX(Establishment!B$2:B$1031,MATCH($E248,Establishment!$A$2:$A$1031,0))</f>
        <v>#N/A</v>
      </c>
      <c r="G248" s="3" t="e">
        <f t="array" ref="G248">INDEX(Establishment!C$2:C$1031,MATCH($E248,Establishment!$A$2:$A$1031,0))</f>
        <v>#N/A</v>
      </c>
      <c r="H248" s="3"/>
      <c r="I248" s="5"/>
      <c r="J248" s="3"/>
      <c r="K248" s="3"/>
      <c r="L248" s="5"/>
      <c r="M248" s="5">
        <f t="shared" si="3"/>
        <v>0</v>
      </c>
      <c r="N248" s="5">
        <f t="shared" si="4"/>
        <v>0</v>
      </c>
      <c r="O248" s="3" t="s">
        <v>20</v>
      </c>
      <c r="P248" s="3" t="str">
        <f t="array" ref="P248">INDEX(Items!B$2:B$1072,MATCH($O248,Items!$A$2:$A$1072,0))</f>
        <v xml:space="preserve"> </v>
      </c>
      <c r="Q248" s="3" t="str">
        <f t="array" ref="Q248">INDEX(Items!C$2:C$1072,MATCH($O248,Items!$A$2:$A$1072,0))</f>
        <v xml:space="preserve"> </v>
      </c>
      <c r="R248" s="3" t="str">
        <f t="array" ref="R248">INDEX(Items!D$2:D$1072,MATCH($O248,Items!$A$2:$A$1072,0))</f>
        <v xml:space="preserve"> </v>
      </c>
      <c r="S248" s="3"/>
    </row>
    <row r="249" spans="1:19" ht="15.75" customHeight="1" x14ac:dyDescent="0.25">
      <c r="A249" s="3">
        <f t="shared" si="0"/>
        <v>1</v>
      </c>
      <c r="B249" s="3" t="str">
        <f t="shared" si="1"/>
        <v/>
      </c>
      <c r="C249" s="3">
        <f t="shared" si="126"/>
        <v>1</v>
      </c>
      <c r="D249" s="4"/>
      <c r="E249" s="3"/>
      <c r="F249" s="3" t="e">
        <f t="array" ref="F249">INDEX(Establishment!B$2:B$1031,MATCH($E249,Establishment!$A$2:$A$1031,0))</f>
        <v>#N/A</v>
      </c>
      <c r="G249" s="3" t="e">
        <f t="array" ref="G249">INDEX(Establishment!C$2:C$1031,MATCH($E249,Establishment!$A$2:$A$1031,0))</f>
        <v>#N/A</v>
      </c>
      <c r="H249" s="3"/>
      <c r="I249" s="5"/>
      <c r="J249" s="3"/>
      <c r="K249" s="3"/>
      <c r="L249" s="5"/>
      <c r="M249" s="5">
        <f t="shared" si="3"/>
        <v>0</v>
      </c>
      <c r="N249" s="5">
        <f t="shared" si="4"/>
        <v>0</v>
      </c>
      <c r="O249" s="3" t="s">
        <v>20</v>
      </c>
      <c r="P249" s="3" t="str">
        <f t="array" ref="P249">INDEX(Items!B$2:B$1072,MATCH($O249,Items!$A$2:$A$1072,0))</f>
        <v xml:space="preserve"> </v>
      </c>
      <c r="Q249" s="3" t="str">
        <f t="array" ref="Q249">INDEX(Items!C$2:C$1072,MATCH($O249,Items!$A$2:$A$1072,0))</f>
        <v xml:space="preserve"> </v>
      </c>
      <c r="R249" s="3" t="str">
        <f t="array" ref="R249">INDEX(Items!D$2:D$1072,MATCH($O249,Items!$A$2:$A$1072,0))</f>
        <v xml:space="preserve"> </v>
      </c>
      <c r="S249" s="3"/>
    </row>
    <row r="250" spans="1:19" ht="15.75" customHeight="1" x14ac:dyDescent="0.25">
      <c r="A250" s="3">
        <f t="shared" si="0"/>
        <v>1</v>
      </c>
      <c r="B250" s="3" t="str">
        <f t="shared" si="1"/>
        <v/>
      </c>
      <c r="C250" s="3">
        <f t="shared" si="126"/>
        <v>1</v>
      </c>
      <c r="D250" s="4"/>
      <c r="E250" s="3"/>
      <c r="F250" s="3" t="e">
        <f t="array" ref="F250">INDEX(Establishment!B$2:B$1031,MATCH($E250,Establishment!$A$2:$A$1031,0))</f>
        <v>#N/A</v>
      </c>
      <c r="G250" s="3" t="e">
        <f t="array" ref="G250">INDEX(Establishment!C$2:C$1031,MATCH($E250,Establishment!$A$2:$A$1031,0))</f>
        <v>#N/A</v>
      </c>
      <c r="H250" s="3"/>
      <c r="I250" s="5"/>
      <c r="J250" s="3"/>
      <c r="K250" s="3"/>
      <c r="L250" s="5"/>
      <c r="M250" s="5">
        <f t="shared" si="3"/>
        <v>0</v>
      </c>
      <c r="N250" s="5">
        <f t="shared" si="4"/>
        <v>0</v>
      </c>
      <c r="O250" s="3" t="s">
        <v>20</v>
      </c>
      <c r="P250" s="3" t="str">
        <f t="array" ref="P250">INDEX(Items!B$2:B$1072,MATCH($O250,Items!$A$2:$A$1072,0))</f>
        <v xml:space="preserve"> </v>
      </c>
      <c r="Q250" s="3" t="str">
        <f t="array" ref="Q250">INDEX(Items!C$2:C$1072,MATCH($O250,Items!$A$2:$A$1072,0))</f>
        <v xml:space="preserve"> </v>
      </c>
      <c r="R250" s="3" t="str">
        <f t="array" ref="R250">INDEX(Items!D$2:D$1072,MATCH($O250,Items!$A$2:$A$1072,0))</f>
        <v xml:space="preserve"> </v>
      </c>
      <c r="S250" s="3"/>
    </row>
    <row r="251" spans="1:19" ht="15.75" customHeight="1" x14ac:dyDescent="0.25">
      <c r="A251" s="3">
        <f t="shared" si="0"/>
        <v>1</v>
      </c>
      <c r="B251" s="3" t="str">
        <f t="shared" si="1"/>
        <v/>
      </c>
      <c r="C251" s="3">
        <f t="shared" si="126"/>
        <v>1</v>
      </c>
      <c r="D251" s="4"/>
      <c r="E251" s="3"/>
      <c r="F251" s="3" t="e">
        <f t="array" ref="F251">INDEX(Establishment!B$2:B$1031,MATCH($E251,Establishment!$A$2:$A$1031,0))</f>
        <v>#N/A</v>
      </c>
      <c r="G251" s="3" t="e">
        <f t="array" ref="G251">INDEX(Establishment!C$2:C$1031,MATCH($E251,Establishment!$A$2:$A$1031,0))</f>
        <v>#N/A</v>
      </c>
      <c r="H251" s="3"/>
      <c r="I251" s="5"/>
      <c r="J251" s="3"/>
      <c r="K251" s="3"/>
      <c r="L251" s="5"/>
      <c r="M251" s="5">
        <f t="shared" si="3"/>
        <v>0</v>
      </c>
      <c r="N251" s="5">
        <f t="shared" si="4"/>
        <v>0</v>
      </c>
      <c r="O251" s="3" t="s">
        <v>20</v>
      </c>
      <c r="P251" s="3" t="str">
        <f t="array" ref="P251">INDEX(Items!B$2:B$1072,MATCH($O251,Items!$A$2:$A$1072,0))</f>
        <v xml:space="preserve"> </v>
      </c>
      <c r="Q251" s="3" t="str">
        <f t="array" ref="Q251">INDEX(Items!C$2:C$1072,MATCH($O251,Items!$A$2:$A$1072,0))</f>
        <v xml:space="preserve"> </v>
      </c>
      <c r="R251" s="3" t="str">
        <f t="array" ref="R251">INDEX(Items!D$2:D$1072,MATCH($O251,Items!$A$2:$A$1072,0))</f>
        <v xml:space="preserve"> </v>
      </c>
      <c r="S251" s="3"/>
    </row>
    <row r="252" spans="1:19" ht="15.75" customHeight="1" x14ac:dyDescent="0.25">
      <c r="A252" s="3">
        <f t="shared" si="0"/>
        <v>1</v>
      </c>
      <c r="B252" s="3" t="str">
        <f t="shared" si="1"/>
        <v/>
      </c>
      <c r="C252" s="3">
        <f t="shared" si="126"/>
        <v>1</v>
      </c>
      <c r="D252" s="4"/>
      <c r="E252" s="3"/>
      <c r="F252" s="3" t="e">
        <f t="array" ref="F252">INDEX(Establishment!B$2:B$1031,MATCH($E252,Establishment!$A$2:$A$1031,0))</f>
        <v>#N/A</v>
      </c>
      <c r="G252" s="3" t="e">
        <f t="array" ref="G252">INDEX(Establishment!C$2:C$1031,MATCH($E252,Establishment!$A$2:$A$1031,0))</f>
        <v>#N/A</v>
      </c>
      <c r="H252" s="3"/>
      <c r="I252" s="5"/>
      <c r="J252" s="3"/>
      <c r="K252" s="3"/>
      <c r="L252" s="5"/>
      <c r="M252" s="5">
        <f t="shared" si="3"/>
        <v>0</v>
      </c>
      <c r="N252" s="5">
        <f t="shared" si="4"/>
        <v>0</v>
      </c>
      <c r="O252" s="3" t="s">
        <v>20</v>
      </c>
      <c r="P252" s="3" t="str">
        <f t="array" ref="P252">INDEX(Items!B$2:B$1072,MATCH($O252,Items!$A$2:$A$1072,0))</f>
        <v xml:space="preserve"> </v>
      </c>
      <c r="Q252" s="3" t="str">
        <f t="array" ref="Q252">INDEX(Items!C$2:C$1072,MATCH($O252,Items!$A$2:$A$1072,0))</f>
        <v xml:space="preserve"> </v>
      </c>
      <c r="R252" s="3" t="str">
        <f t="array" ref="R252">INDEX(Items!D$2:D$1072,MATCH($O252,Items!$A$2:$A$1072,0))</f>
        <v xml:space="preserve"> </v>
      </c>
      <c r="S252" s="3"/>
    </row>
    <row r="253" spans="1:19" ht="15.75" customHeight="1" x14ac:dyDescent="0.25">
      <c r="A253" s="3">
        <f t="shared" si="0"/>
        <v>1</v>
      </c>
      <c r="B253" s="3" t="str">
        <f t="shared" si="1"/>
        <v/>
      </c>
      <c r="C253" s="3">
        <f t="shared" si="126"/>
        <v>1</v>
      </c>
      <c r="D253" s="4"/>
      <c r="E253" s="3"/>
      <c r="F253" s="3" t="e">
        <f t="array" ref="F253">INDEX(Establishment!B$2:B$1031,MATCH($E253,Establishment!$A$2:$A$1031,0))</f>
        <v>#N/A</v>
      </c>
      <c r="G253" s="3" t="e">
        <f t="array" ref="G253">INDEX(Establishment!C$2:C$1031,MATCH($E253,Establishment!$A$2:$A$1031,0))</f>
        <v>#N/A</v>
      </c>
      <c r="H253" s="3"/>
      <c r="I253" s="5"/>
      <c r="J253" s="3"/>
      <c r="K253" s="3"/>
      <c r="L253" s="5"/>
      <c r="M253" s="5">
        <f t="shared" si="3"/>
        <v>0</v>
      </c>
      <c r="N253" s="5">
        <f t="shared" si="4"/>
        <v>0</v>
      </c>
      <c r="O253" s="3" t="s">
        <v>20</v>
      </c>
      <c r="P253" s="3" t="str">
        <f t="array" ref="P253">INDEX(Items!B$2:B$1072,MATCH($O253,Items!$A$2:$A$1072,0))</f>
        <v xml:space="preserve"> </v>
      </c>
      <c r="Q253" s="3" t="str">
        <f t="array" ref="Q253">INDEX(Items!C$2:C$1072,MATCH($O253,Items!$A$2:$A$1072,0))</f>
        <v xml:space="preserve"> </v>
      </c>
      <c r="R253" s="3" t="str">
        <f t="array" ref="R253">INDEX(Items!D$2:D$1072,MATCH($O253,Items!$A$2:$A$1072,0))</f>
        <v xml:space="preserve"> </v>
      </c>
      <c r="S253" s="3"/>
    </row>
    <row r="254" spans="1:19" ht="15.75" customHeight="1" x14ac:dyDescent="0.25">
      <c r="A254" s="3">
        <f t="shared" si="0"/>
        <v>1</v>
      </c>
      <c r="B254" s="3" t="str">
        <f t="shared" si="1"/>
        <v/>
      </c>
      <c r="C254" s="3">
        <f t="shared" si="126"/>
        <v>1</v>
      </c>
      <c r="D254" s="4"/>
      <c r="E254" s="3"/>
      <c r="F254" s="3" t="e">
        <f t="array" ref="F254">INDEX(Establishment!B$2:B$1031,MATCH($E254,Establishment!$A$2:$A$1031,0))</f>
        <v>#N/A</v>
      </c>
      <c r="G254" s="3" t="e">
        <f t="array" ref="G254">INDEX(Establishment!C$2:C$1031,MATCH($E254,Establishment!$A$2:$A$1031,0))</f>
        <v>#N/A</v>
      </c>
      <c r="H254" s="3"/>
      <c r="I254" s="5"/>
      <c r="J254" s="3"/>
      <c r="K254" s="3"/>
      <c r="L254" s="5"/>
      <c r="M254" s="5">
        <f t="shared" si="3"/>
        <v>0</v>
      </c>
      <c r="N254" s="5">
        <f t="shared" si="4"/>
        <v>0</v>
      </c>
      <c r="O254" s="3" t="s">
        <v>20</v>
      </c>
      <c r="P254" s="3" t="str">
        <f t="array" ref="P254">INDEX(Items!B$2:B$1072,MATCH($O254,Items!$A$2:$A$1072,0))</f>
        <v xml:space="preserve"> </v>
      </c>
      <c r="Q254" s="3" t="str">
        <f t="array" ref="Q254">INDEX(Items!C$2:C$1072,MATCH($O254,Items!$A$2:$A$1072,0))</f>
        <v xml:space="preserve"> </v>
      </c>
      <c r="R254" s="3" t="str">
        <f t="array" ref="R254">INDEX(Items!D$2:D$1072,MATCH($O254,Items!$A$2:$A$1072,0))</f>
        <v xml:space="preserve"> </v>
      </c>
      <c r="S254" s="3"/>
    </row>
    <row r="255" spans="1:19" ht="15.75" customHeight="1" x14ac:dyDescent="0.25">
      <c r="A255" s="3">
        <f t="shared" si="0"/>
        <v>1</v>
      </c>
      <c r="B255" s="3" t="str">
        <f t="shared" si="1"/>
        <v/>
      </c>
      <c r="C255" s="3">
        <f t="shared" si="126"/>
        <v>1</v>
      </c>
      <c r="D255" s="4"/>
      <c r="E255" s="3"/>
      <c r="F255" s="3" t="e">
        <f t="array" ref="F255">INDEX(Establishment!B$2:B$1031,MATCH($E255,Establishment!$A$2:$A$1031,0))</f>
        <v>#N/A</v>
      </c>
      <c r="G255" s="3" t="e">
        <f t="array" ref="G255">INDEX(Establishment!C$2:C$1031,MATCH($E255,Establishment!$A$2:$A$1031,0))</f>
        <v>#N/A</v>
      </c>
      <c r="H255" s="3"/>
      <c r="I255" s="5"/>
      <c r="J255" s="3"/>
      <c r="K255" s="3"/>
      <c r="L255" s="5"/>
      <c r="M255" s="5">
        <f t="shared" si="3"/>
        <v>0</v>
      </c>
      <c r="N255" s="5">
        <f t="shared" si="4"/>
        <v>0</v>
      </c>
      <c r="O255" s="3" t="s">
        <v>20</v>
      </c>
      <c r="P255" s="3" t="str">
        <f t="array" ref="P255">INDEX(Items!B$2:B$1072,MATCH($O255,Items!$A$2:$A$1072,0))</f>
        <v xml:space="preserve"> </v>
      </c>
      <c r="Q255" s="3" t="str">
        <f t="array" ref="Q255">INDEX(Items!C$2:C$1072,MATCH($O255,Items!$A$2:$A$1072,0))</f>
        <v xml:space="preserve"> </v>
      </c>
      <c r="R255" s="3" t="str">
        <f t="array" ref="R255">INDEX(Items!D$2:D$1072,MATCH($O255,Items!$A$2:$A$1072,0))</f>
        <v xml:space="preserve"> </v>
      </c>
      <c r="S255" s="3"/>
    </row>
    <row r="256" spans="1:19" ht="15.75" customHeight="1" x14ac:dyDescent="0.25">
      <c r="A256" s="3">
        <f t="shared" si="0"/>
        <v>1</v>
      </c>
      <c r="B256" s="3" t="str">
        <f t="shared" si="1"/>
        <v/>
      </c>
      <c r="C256" s="3">
        <f t="shared" si="126"/>
        <v>1</v>
      </c>
      <c r="D256" s="4"/>
      <c r="E256" s="3"/>
      <c r="F256" s="3" t="e">
        <f t="array" ref="F256">INDEX(Establishment!B$2:B$1031,MATCH($E256,Establishment!$A$2:$A$1031,0))</f>
        <v>#N/A</v>
      </c>
      <c r="G256" s="3" t="e">
        <f t="array" ref="G256">INDEX(Establishment!C$2:C$1031,MATCH($E256,Establishment!$A$2:$A$1031,0))</f>
        <v>#N/A</v>
      </c>
      <c r="H256" s="3"/>
      <c r="I256" s="5"/>
      <c r="J256" s="3"/>
      <c r="K256" s="3"/>
      <c r="L256" s="5"/>
      <c r="M256" s="5">
        <f t="shared" si="3"/>
        <v>0</v>
      </c>
      <c r="N256" s="5">
        <f t="shared" si="4"/>
        <v>0</v>
      </c>
      <c r="O256" s="3" t="s">
        <v>20</v>
      </c>
      <c r="P256" s="3" t="str">
        <f t="array" ref="P256">INDEX(Items!B$2:B$1072,MATCH($O256,Items!$A$2:$A$1072,0))</f>
        <v xml:space="preserve"> </v>
      </c>
      <c r="Q256" s="3" t="str">
        <f t="array" ref="Q256">INDEX(Items!C$2:C$1072,MATCH($O256,Items!$A$2:$A$1072,0))</f>
        <v xml:space="preserve"> </v>
      </c>
      <c r="R256" s="3" t="str">
        <f t="array" ref="R256">INDEX(Items!D$2:D$1072,MATCH($O256,Items!$A$2:$A$1072,0))</f>
        <v xml:space="preserve"> </v>
      </c>
      <c r="S256" s="3"/>
    </row>
    <row r="257" spans="1:19" ht="15.75" customHeight="1" x14ac:dyDescent="0.25">
      <c r="A257" s="3">
        <f t="shared" si="0"/>
        <v>1</v>
      </c>
      <c r="B257" s="3" t="str">
        <f t="shared" si="1"/>
        <v/>
      </c>
      <c r="C257" s="3">
        <f t="shared" si="126"/>
        <v>1</v>
      </c>
      <c r="D257" s="4"/>
      <c r="E257" s="3"/>
      <c r="F257" s="3" t="e">
        <f t="array" ref="F257">INDEX(Establishment!B$2:B$1031,MATCH($E257,Establishment!$A$2:$A$1031,0))</f>
        <v>#N/A</v>
      </c>
      <c r="G257" s="3" t="e">
        <f t="array" ref="G257">INDEX(Establishment!C$2:C$1031,MATCH($E257,Establishment!$A$2:$A$1031,0))</f>
        <v>#N/A</v>
      </c>
      <c r="H257" s="3"/>
      <c r="I257" s="5"/>
      <c r="J257" s="3"/>
      <c r="K257" s="3"/>
      <c r="L257" s="5"/>
      <c r="M257" s="5">
        <f t="shared" si="3"/>
        <v>0</v>
      </c>
      <c r="N257" s="5">
        <f t="shared" si="4"/>
        <v>0</v>
      </c>
      <c r="O257" s="3" t="s">
        <v>20</v>
      </c>
      <c r="P257" s="3" t="str">
        <f t="array" ref="P257">INDEX(Items!B$2:B$1072,MATCH($O257,Items!$A$2:$A$1072,0))</f>
        <v xml:space="preserve"> </v>
      </c>
      <c r="Q257" s="3" t="str">
        <f t="array" ref="Q257">INDEX(Items!C$2:C$1072,MATCH($O257,Items!$A$2:$A$1072,0))</f>
        <v xml:space="preserve"> </v>
      </c>
      <c r="R257" s="3" t="str">
        <f t="array" ref="R257">INDEX(Items!D$2:D$1072,MATCH($O257,Items!$A$2:$A$1072,0))</f>
        <v xml:space="preserve"> </v>
      </c>
      <c r="S257" s="3"/>
    </row>
    <row r="258" spans="1:19" ht="15.75" customHeight="1" x14ac:dyDescent="0.25">
      <c r="A258" s="3">
        <f t="shared" ref="A258:A500" si="127">IF(OR(D258&lt;&gt;D257,D258=""),1,IF(NOT(AND(E258=E257,F258=F257,G258=G257)),A257+1,IF(OR(H258="",AND(H258&lt;&gt;"",H258&lt;&gt;H257,H257&lt;&gt;"")),A257,A257+1)))</f>
        <v>1</v>
      </c>
      <c r="B258" s="3" t="str">
        <f t="shared" ref="B258:B500" si="128">IF(D258&lt;&gt;"",TEXT(D258,"YYYYMMDD")&amp;CHAR(64+A258),"")</f>
        <v/>
      </c>
      <c r="C258" s="3">
        <f t="shared" si="126"/>
        <v>1</v>
      </c>
      <c r="D258" s="4"/>
      <c r="E258" s="3"/>
      <c r="F258" s="3" t="e">
        <f t="array" ref="F258">INDEX(Establishment!B$2:B$1031,MATCH($E258,Establishment!$A$2:$A$1031,0))</f>
        <v>#N/A</v>
      </c>
      <c r="G258" s="3" t="e">
        <f t="array" ref="G258">INDEX(Establishment!C$2:C$1031,MATCH($E258,Establishment!$A$2:$A$1031,0))</f>
        <v>#N/A</v>
      </c>
      <c r="H258" s="3"/>
      <c r="I258" s="5"/>
      <c r="J258" s="3"/>
      <c r="K258" s="3"/>
      <c r="L258" s="5"/>
      <c r="M258" s="5">
        <f t="shared" ref="M258:M500" si="129">K258*L258</f>
        <v>0</v>
      </c>
      <c r="N258" s="5">
        <f t="shared" ref="N258:N500" si="130">IF(B258=B257,N257+M258,M258)</f>
        <v>0</v>
      </c>
      <c r="O258" s="3" t="s">
        <v>20</v>
      </c>
      <c r="P258" s="3" t="str">
        <f t="array" ref="P258">INDEX(Items!B$2:B$1072,MATCH($O258,Items!$A$2:$A$1072,0))</f>
        <v xml:space="preserve"> </v>
      </c>
      <c r="Q258" s="3" t="str">
        <f t="array" ref="Q258">INDEX(Items!C$2:C$1072,MATCH($O258,Items!$A$2:$A$1072,0))</f>
        <v xml:space="preserve"> </v>
      </c>
      <c r="R258" s="3" t="str">
        <f t="array" ref="R258">INDEX(Items!D$2:D$1072,MATCH($O258,Items!$A$2:$A$1072,0))</f>
        <v xml:space="preserve"> </v>
      </c>
      <c r="S258" s="3"/>
    </row>
    <row r="259" spans="1:19" ht="15.75" customHeight="1" x14ac:dyDescent="0.25">
      <c r="A259" s="3">
        <f t="shared" si="127"/>
        <v>1</v>
      </c>
      <c r="B259" s="3" t="str">
        <f t="shared" si="128"/>
        <v/>
      </c>
      <c r="C259" s="3">
        <f t="shared" si="126"/>
        <v>1</v>
      </c>
      <c r="D259" s="4"/>
      <c r="E259" s="3"/>
      <c r="F259" s="3" t="e">
        <f t="array" ref="F259">INDEX(Establishment!B$2:B$1031,MATCH($E259,Establishment!$A$2:$A$1031,0))</f>
        <v>#N/A</v>
      </c>
      <c r="G259" s="3" t="e">
        <f t="array" ref="G259">INDEX(Establishment!C$2:C$1031,MATCH($E259,Establishment!$A$2:$A$1031,0))</f>
        <v>#N/A</v>
      </c>
      <c r="H259" s="3"/>
      <c r="I259" s="5"/>
      <c r="J259" s="3"/>
      <c r="K259" s="3"/>
      <c r="L259" s="5"/>
      <c r="M259" s="5">
        <f t="shared" si="129"/>
        <v>0</v>
      </c>
      <c r="N259" s="5">
        <f t="shared" si="130"/>
        <v>0</v>
      </c>
      <c r="O259" s="3" t="s">
        <v>20</v>
      </c>
      <c r="P259" s="3" t="str">
        <f t="array" ref="P259">INDEX(Items!B$2:B$1072,MATCH($O259,Items!$A$2:$A$1072,0))</f>
        <v xml:space="preserve"> </v>
      </c>
      <c r="Q259" s="3" t="str">
        <f t="array" ref="Q259">INDEX(Items!C$2:C$1072,MATCH($O259,Items!$A$2:$A$1072,0))</f>
        <v xml:space="preserve"> </v>
      </c>
      <c r="R259" s="3" t="str">
        <f t="array" ref="R259">INDEX(Items!D$2:D$1072,MATCH($O259,Items!$A$2:$A$1072,0))</f>
        <v xml:space="preserve"> </v>
      </c>
      <c r="S259" s="3"/>
    </row>
    <row r="260" spans="1:19" ht="15.75" customHeight="1" x14ac:dyDescent="0.25">
      <c r="A260" s="3">
        <f t="shared" si="127"/>
        <v>1</v>
      </c>
      <c r="B260" s="3" t="str">
        <f t="shared" si="128"/>
        <v/>
      </c>
      <c r="C260" s="3">
        <f t="shared" si="126"/>
        <v>1</v>
      </c>
      <c r="D260" s="4"/>
      <c r="E260" s="3"/>
      <c r="F260" s="3" t="e">
        <f t="array" ref="F260">INDEX(Establishment!B$2:B$1031,MATCH($E260,Establishment!$A$2:$A$1031,0))</f>
        <v>#N/A</v>
      </c>
      <c r="G260" s="3" t="e">
        <f t="array" ref="G260">INDEX(Establishment!C$2:C$1031,MATCH($E260,Establishment!$A$2:$A$1031,0))</f>
        <v>#N/A</v>
      </c>
      <c r="H260" s="3"/>
      <c r="I260" s="5"/>
      <c r="J260" s="3"/>
      <c r="K260" s="3"/>
      <c r="L260" s="5"/>
      <c r="M260" s="5">
        <f t="shared" si="129"/>
        <v>0</v>
      </c>
      <c r="N260" s="5">
        <f t="shared" si="130"/>
        <v>0</v>
      </c>
      <c r="O260" s="3" t="s">
        <v>20</v>
      </c>
      <c r="P260" s="3" t="str">
        <f t="array" ref="P260">INDEX(Items!B$2:B$1072,MATCH($O260,Items!$A$2:$A$1072,0))</f>
        <v xml:space="preserve"> </v>
      </c>
      <c r="Q260" s="3" t="str">
        <f t="array" ref="Q260">INDEX(Items!C$2:C$1072,MATCH($O260,Items!$A$2:$A$1072,0))</f>
        <v xml:space="preserve"> </v>
      </c>
      <c r="R260" s="3" t="str">
        <f t="array" ref="R260">INDEX(Items!D$2:D$1072,MATCH($O260,Items!$A$2:$A$1072,0))</f>
        <v xml:space="preserve"> </v>
      </c>
      <c r="S260" s="3"/>
    </row>
    <row r="261" spans="1:19" ht="15.75" customHeight="1" x14ac:dyDescent="0.25">
      <c r="A261" s="3">
        <f t="shared" si="127"/>
        <v>1</v>
      </c>
      <c r="B261" s="3" t="str">
        <f t="shared" si="128"/>
        <v/>
      </c>
      <c r="C261" s="3">
        <f t="shared" si="126"/>
        <v>1</v>
      </c>
      <c r="D261" s="4"/>
      <c r="E261" s="3"/>
      <c r="F261" s="3" t="e">
        <f t="array" ref="F261">INDEX(Establishment!B$2:B$1031,MATCH($E261,Establishment!$A$2:$A$1031,0))</f>
        <v>#N/A</v>
      </c>
      <c r="G261" s="3" t="e">
        <f t="array" ref="G261">INDEX(Establishment!C$2:C$1031,MATCH($E261,Establishment!$A$2:$A$1031,0))</f>
        <v>#N/A</v>
      </c>
      <c r="H261" s="3"/>
      <c r="I261" s="5"/>
      <c r="J261" s="3"/>
      <c r="K261" s="3"/>
      <c r="L261" s="5"/>
      <c r="M261" s="5">
        <f t="shared" si="129"/>
        <v>0</v>
      </c>
      <c r="N261" s="5">
        <f t="shared" si="130"/>
        <v>0</v>
      </c>
      <c r="O261" s="3" t="s">
        <v>20</v>
      </c>
      <c r="P261" s="3" t="str">
        <f t="array" ref="P261">INDEX(Items!B$2:B$1072,MATCH($O261,Items!$A$2:$A$1072,0))</f>
        <v xml:space="preserve"> </v>
      </c>
      <c r="Q261" s="3" t="str">
        <f t="array" ref="Q261">INDEX(Items!C$2:C$1072,MATCH($O261,Items!$A$2:$A$1072,0))</f>
        <v xml:space="preserve"> </v>
      </c>
      <c r="R261" s="3" t="str">
        <f t="array" ref="R261">INDEX(Items!D$2:D$1072,MATCH($O261,Items!$A$2:$A$1072,0))</f>
        <v xml:space="preserve"> </v>
      </c>
      <c r="S261" s="3"/>
    </row>
    <row r="262" spans="1:19" ht="15.75" customHeight="1" x14ac:dyDescent="0.25">
      <c r="A262" s="3">
        <f t="shared" si="127"/>
        <v>1</v>
      </c>
      <c r="B262" s="3" t="str">
        <f t="shared" si="128"/>
        <v/>
      </c>
      <c r="C262" s="3">
        <f t="shared" si="126"/>
        <v>1</v>
      </c>
      <c r="D262" s="4"/>
      <c r="E262" s="3"/>
      <c r="F262" s="3" t="e">
        <f t="array" ref="F262">INDEX(Establishment!B$2:B$1031,MATCH($E262,Establishment!$A$2:$A$1031,0))</f>
        <v>#N/A</v>
      </c>
      <c r="G262" s="3" t="e">
        <f t="array" ref="G262">INDEX(Establishment!C$2:C$1031,MATCH($E262,Establishment!$A$2:$A$1031,0))</f>
        <v>#N/A</v>
      </c>
      <c r="H262" s="3"/>
      <c r="I262" s="5"/>
      <c r="J262" s="3"/>
      <c r="K262" s="3"/>
      <c r="L262" s="5"/>
      <c r="M262" s="5">
        <f t="shared" si="129"/>
        <v>0</v>
      </c>
      <c r="N262" s="5">
        <f t="shared" si="130"/>
        <v>0</v>
      </c>
      <c r="O262" s="3" t="s">
        <v>20</v>
      </c>
      <c r="P262" s="3" t="str">
        <f t="array" ref="P262">INDEX(Items!B$2:B$1072,MATCH($O262,Items!$A$2:$A$1072,0))</f>
        <v xml:space="preserve"> </v>
      </c>
      <c r="Q262" s="3" t="str">
        <f t="array" ref="Q262">INDEX(Items!C$2:C$1072,MATCH($O262,Items!$A$2:$A$1072,0))</f>
        <v xml:space="preserve"> </v>
      </c>
      <c r="R262" s="3" t="str">
        <f t="array" ref="R262">INDEX(Items!D$2:D$1072,MATCH($O262,Items!$A$2:$A$1072,0))</f>
        <v xml:space="preserve"> </v>
      </c>
      <c r="S262" s="3"/>
    </row>
    <row r="263" spans="1:19" ht="15.75" customHeight="1" x14ac:dyDescent="0.25">
      <c r="A263" s="3">
        <f t="shared" si="127"/>
        <v>1</v>
      </c>
      <c r="B263" s="3" t="str">
        <f t="shared" si="128"/>
        <v/>
      </c>
      <c r="C263" s="3">
        <f t="shared" si="126"/>
        <v>1</v>
      </c>
      <c r="D263" s="4"/>
      <c r="E263" s="3"/>
      <c r="F263" s="3" t="e">
        <f>INDEX(Establishment!B$2:B$1031,MATCH($E263,Establishment!$A$2:$A$1031,0))</f>
        <v>#N/A</v>
      </c>
      <c r="G263" s="3" t="e">
        <f t="array" ref="G263">INDEX(Establishment!C$2:C$1031,MATCH($E263,Establishment!$A$2:$A$1031,0))</f>
        <v>#N/A</v>
      </c>
      <c r="H263" s="3"/>
      <c r="I263" s="5"/>
      <c r="J263" s="3"/>
      <c r="K263" s="3"/>
      <c r="L263" s="5"/>
      <c r="M263" s="5">
        <f t="shared" si="129"/>
        <v>0</v>
      </c>
      <c r="N263" s="5">
        <f t="shared" si="130"/>
        <v>0</v>
      </c>
      <c r="O263" s="3" t="s">
        <v>20</v>
      </c>
      <c r="P263" s="3" t="str">
        <f t="array" ref="P263">INDEX(Items!B$2:B$1072,MATCH($O263,Items!$A$2:$A$1072,0))</f>
        <v xml:space="preserve"> </v>
      </c>
      <c r="Q263" s="3" t="str">
        <f t="array" ref="Q263">INDEX(Items!C$2:C$1072,MATCH($O263,Items!$A$2:$A$1072,0))</f>
        <v xml:space="preserve"> </v>
      </c>
      <c r="R263" s="3" t="str">
        <f t="array" ref="R263">INDEX(Items!D$2:D$1072,MATCH($O263,Items!$A$2:$A$1072,0))</f>
        <v xml:space="preserve"> </v>
      </c>
      <c r="S263" s="3"/>
    </row>
    <row r="264" spans="1:19" ht="15.75" customHeight="1" x14ac:dyDescent="0.25">
      <c r="A264" s="3">
        <f t="shared" si="127"/>
        <v>1</v>
      </c>
      <c r="B264" s="3" t="str">
        <f t="shared" si="128"/>
        <v/>
      </c>
      <c r="C264" s="3">
        <f t="shared" si="126"/>
        <v>1</v>
      </c>
      <c r="D264" s="4"/>
      <c r="E264" s="3"/>
      <c r="F264" s="3" t="e">
        <f t="array" ref="F264">INDEX(Establishment!B$2:B$1031,MATCH($E264,Establishment!$A$2:$A$1031,0))</f>
        <v>#N/A</v>
      </c>
      <c r="G264" s="3" t="e">
        <f t="array" ref="G264">INDEX(Establishment!C$2:C$1031,MATCH($E264,Establishment!$A$2:$A$1031,0))</f>
        <v>#N/A</v>
      </c>
      <c r="H264" s="3"/>
      <c r="I264" s="5"/>
      <c r="J264" s="3"/>
      <c r="K264" s="3"/>
      <c r="L264" s="5"/>
      <c r="M264" s="5">
        <f t="shared" si="129"/>
        <v>0</v>
      </c>
      <c r="N264" s="5">
        <f t="shared" si="130"/>
        <v>0</v>
      </c>
      <c r="O264" s="3" t="s">
        <v>20</v>
      </c>
      <c r="P264" s="3" t="str">
        <f t="array" ref="P264">INDEX(Items!B$2:B$1072,MATCH($O264,Items!$A$2:$A$1072,0))</f>
        <v xml:space="preserve"> </v>
      </c>
      <c r="Q264" s="3" t="str">
        <f t="array" ref="Q264">INDEX(Items!C$2:C$1072,MATCH($O264,Items!$A$2:$A$1072,0))</f>
        <v xml:space="preserve"> </v>
      </c>
      <c r="R264" s="3" t="str">
        <f t="array" ref="R264">INDEX(Items!D$2:D$1072,MATCH($O264,Items!$A$2:$A$1072,0))</f>
        <v xml:space="preserve"> </v>
      </c>
      <c r="S264" s="3"/>
    </row>
    <row r="265" spans="1:19" ht="15.75" customHeight="1" x14ac:dyDescent="0.25">
      <c r="A265" s="3">
        <f t="shared" si="127"/>
        <v>1</v>
      </c>
      <c r="B265" s="3" t="str">
        <f t="shared" si="128"/>
        <v/>
      </c>
      <c r="C265" s="3">
        <f t="shared" si="126"/>
        <v>1</v>
      </c>
      <c r="D265" s="4"/>
      <c r="E265" s="3"/>
      <c r="F265" s="3" t="e">
        <f t="array" ref="F265">INDEX(Establishment!B$2:B$1031,MATCH($E265,Establishment!$A$2:$A$1031,0))</f>
        <v>#N/A</v>
      </c>
      <c r="G265" s="3" t="e">
        <f t="array" ref="G265">INDEX(Establishment!C$2:C$1031,MATCH($E265,Establishment!$A$2:$A$1031,0))</f>
        <v>#N/A</v>
      </c>
      <c r="H265" s="3"/>
      <c r="I265" s="5"/>
      <c r="J265" s="3"/>
      <c r="K265" s="3"/>
      <c r="L265" s="5"/>
      <c r="M265" s="5">
        <f t="shared" si="129"/>
        <v>0</v>
      </c>
      <c r="N265" s="5">
        <f t="shared" si="130"/>
        <v>0</v>
      </c>
      <c r="O265" s="3" t="s">
        <v>20</v>
      </c>
      <c r="P265" s="3" t="str">
        <f t="array" ref="P265">INDEX(Items!B$2:B$1072,MATCH($O265,Items!$A$2:$A$1072,0))</f>
        <v xml:space="preserve"> </v>
      </c>
      <c r="Q265" s="3" t="str">
        <f t="array" ref="Q265">INDEX(Items!C$2:C$1072,MATCH($O265,Items!$A$2:$A$1072,0))</f>
        <v xml:space="preserve"> </v>
      </c>
      <c r="R265" s="3" t="str">
        <f t="array" ref="R265">INDEX(Items!D$2:D$1072,MATCH($O265,Items!$A$2:$A$1072,0))</f>
        <v xml:space="preserve"> </v>
      </c>
      <c r="S265" s="3"/>
    </row>
    <row r="266" spans="1:19" ht="15.75" customHeight="1" x14ac:dyDescent="0.25">
      <c r="A266" s="3">
        <f t="shared" si="127"/>
        <v>1</v>
      </c>
      <c r="B266" s="3" t="str">
        <f t="shared" si="128"/>
        <v>20231020A</v>
      </c>
      <c r="C266" s="3">
        <f t="shared" si="126"/>
        <v>1</v>
      </c>
      <c r="D266" s="4">
        <v>45219</v>
      </c>
      <c r="E266" s="3" t="s">
        <v>30</v>
      </c>
      <c r="F266" s="3" t="s">
        <v>337</v>
      </c>
      <c r="G266" s="7" t="s">
        <v>132</v>
      </c>
      <c r="H266" s="3" t="s">
        <v>2</v>
      </c>
      <c r="I266" s="5">
        <v>82</v>
      </c>
      <c r="J266" s="3" t="s">
        <v>133</v>
      </c>
      <c r="K266" s="3">
        <v>2</v>
      </c>
      <c r="L266" s="5">
        <v>15</v>
      </c>
      <c r="M266" s="5">
        <f t="shared" si="129"/>
        <v>30</v>
      </c>
      <c r="N266" s="5">
        <f t="shared" si="130"/>
        <v>30</v>
      </c>
      <c r="O266" s="3" t="s">
        <v>118</v>
      </c>
      <c r="P266" s="3" t="str">
        <f t="array" ref="P266">INDEX(Items!B$2:B$1072,MATCH($O266,Items!$A$2:$A$1072,0))</f>
        <v xml:space="preserve"> </v>
      </c>
      <c r="Q266" s="3" t="s">
        <v>977</v>
      </c>
      <c r="R266" s="3" t="s">
        <v>1573</v>
      </c>
      <c r="S266" s="3"/>
    </row>
    <row r="267" spans="1:19" ht="15.75" customHeight="1" x14ac:dyDescent="0.25">
      <c r="A267" s="3">
        <f t="shared" si="127"/>
        <v>1</v>
      </c>
      <c r="B267" s="3" t="str">
        <f t="shared" si="128"/>
        <v>20231020A</v>
      </c>
      <c r="C267" s="3">
        <f t="shared" si="126"/>
        <v>2</v>
      </c>
      <c r="D267" s="4">
        <v>45219</v>
      </c>
      <c r="E267" s="3" t="s">
        <v>30</v>
      </c>
      <c r="F267" s="3" t="s">
        <v>337</v>
      </c>
      <c r="G267" s="7" t="s">
        <v>132</v>
      </c>
      <c r="H267" s="3"/>
      <c r="I267" s="5"/>
      <c r="J267" s="3"/>
      <c r="K267" s="3">
        <v>2</v>
      </c>
      <c r="L267" s="5">
        <v>20</v>
      </c>
      <c r="M267" s="5">
        <f t="shared" si="129"/>
        <v>40</v>
      </c>
      <c r="N267" s="5">
        <f t="shared" si="130"/>
        <v>70</v>
      </c>
      <c r="O267" s="3" t="s">
        <v>20</v>
      </c>
      <c r="P267" s="3" t="str">
        <f t="array" ref="P267">INDEX(Items!B$2:B$1072,MATCH($O267,Items!$A$2:$A$1072,0))</f>
        <v xml:space="preserve"> </v>
      </c>
      <c r="Q267" s="3" t="s">
        <v>977</v>
      </c>
      <c r="R267" s="3" t="s">
        <v>1574</v>
      </c>
      <c r="S267" s="3"/>
    </row>
    <row r="268" spans="1:19" ht="15.75" customHeight="1" x14ac:dyDescent="0.25">
      <c r="A268" s="3">
        <f t="shared" si="127"/>
        <v>1</v>
      </c>
      <c r="B268" s="3" t="str">
        <f t="shared" si="128"/>
        <v>20231020A</v>
      </c>
      <c r="C268" s="3">
        <f t="shared" si="126"/>
        <v>3</v>
      </c>
      <c r="D268" s="4">
        <v>45219</v>
      </c>
      <c r="E268" s="3" t="s">
        <v>30</v>
      </c>
      <c r="F268" s="3" t="s">
        <v>337</v>
      </c>
      <c r="G268" s="7" t="s">
        <v>132</v>
      </c>
      <c r="H268" s="3"/>
      <c r="I268" s="5"/>
      <c r="J268" s="3"/>
      <c r="K268" s="3">
        <v>1</v>
      </c>
      <c r="L268" s="5">
        <v>12</v>
      </c>
      <c r="M268" s="5">
        <f t="shared" si="129"/>
        <v>12</v>
      </c>
      <c r="N268" s="5">
        <f t="shared" si="130"/>
        <v>82</v>
      </c>
      <c r="O268" s="3" t="s">
        <v>20</v>
      </c>
      <c r="P268" s="3" t="str">
        <f t="array" ref="P268">INDEX(Items!B$2:B$1072,MATCH($O268,Items!$A$2:$A$1072,0))</f>
        <v xml:space="preserve"> </v>
      </c>
      <c r="Q268" s="3" t="str">
        <f t="array" ref="Q268">INDEX(Items!C$2:C$1072,MATCH($O268,Items!$A$2:$A$1072,0))</f>
        <v xml:space="preserve"> </v>
      </c>
      <c r="R268" s="3" t="s">
        <v>1575</v>
      </c>
      <c r="S268" s="3"/>
    </row>
    <row r="269" spans="1:19" ht="15.75" customHeight="1" x14ac:dyDescent="0.25">
      <c r="A269">
        <f t="shared" si="127"/>
        <v>2</v>
      </c>
      <c r="B269" t="str">
        <f t="shared" si="128"/>
        <v>20231020B</v>
      </c>
      <c r="C269">
        <f t="shared" ref="C269:C270" si="131">IF(OR(B269="",B269&lt;&gt;B277),1,C277+1)</f>
        <v>1</v>
      </c>
      <c r="D269" s="4">
        <v>45219</v>
      </c>
      <c r="E269" s="6"/>
      <c r="F269" t="s">
        <v>1454</v>
      </c>
      <c r="G269" t="s">
        <v>148</v>
      </c>
      <c r="H269" t="s">
        <v>2</v>
      </c>
      <c r="I269" s="5">
        <v>13</v>
      </c>
      <c r="J269" t="s">
        <v>149</v>
      </c>
      <c r="K269">
        <v>1</v>
      </c>
      <c r="L269" s="5">
        <v>13</v>
      </c>
      <c r="M269" s="5">
        <f t="shared" si="129"/>
        <v>13</v>
      </c>
      <c r="N269" s="5">
        <f t="shared" si="130"/>
        <v>13</v>
      </c>
      <c r="O269" t="s">
        <v>118</v>
      </c>
      <c r="P269" t="str">
        <f t="array" ref="P269">INDEX(Items!B$2:B$1072,MATCH($O269,Items!$A$2:$A$1072,0))</f>
        <v xml:space="preserve"> </v>
      </c>
      <c r="Q269" t="s">
        <v>150</v>
      </c>
      <c r="R269" t="s">
        <v>151</v>
      </c>
    </row>
    <row r="270" spans="1:19" ht="15.75" customHeight="1" x14ac:dyDescent="0.25">
      <c r="A270">
        <f t="shared" si="127"/>
        <v>3</v>
      </c>
      <c r="B270" t="str">
        <f t="shared" si="128"/>
        <v>20231020C</v>
      </c>
      <c r="C270">
        <f t="shared" si="131"/>
        <v>1</v>
      </c>
      <c r="D270" s="4">
        <v>45219</v>
      </c>
      <c r="E270" s="6" t="s">
        <v>30</v>
      </c>
      <c r="F270" s="14" t="s">
        <v>337</v>
      </c>
      <c r="G270" s="7" t="s">
        <v>369</v>
      </c>
      <c r="H270" t="s">
        <v>2</v>
      </c>
      <c r="I270" s="5">
        <v>13</v>
      </c>
      <c r="J270" t="s">
        <v>149</v>
      </c>
      <c r="K270">
        <v>1</v>
      </c>
      <c r="L270" s="5">
        <v>13</v>
      </c>
      <c r="M270" s="5">
        <f t="shared" si="129"/>
        <v>13</v>
      </c>
      <c r="N270" s="5">
        <f t="shared" si="130"/>
        <v>13</v>
      </c>
      <c r="O270" t="s">
        <v>118</v>
      </c>
      <c r="P270" t="str">
        <f t="array" ref="P270">INDEX(Items!B$2:B$1072,MATCH($O270,Items!$A$2:$A$1072,0))</f>
        <v xml:space="preserve"> </v>
      </c>
      <c r="Q270" t="s">
        <v>150</v>
      </c>
      <c r="R270" s="7" t="s">
        <v>347</v>
      </c>
      <c r="S270" s="7" t="s">
        <v>348</v>
      </c>
    </row>
    <row r="271" spans="1:19" ht="15.75" customHeight="1" x14ac:dyDescent="0.25">
      <c r="A271" s="3">
        <f t="shared" si="127"/>
        <v>4</v>
      </c>
      <c r="B271" s="3" t="str">
        <f t="shared" si="128"/>
        <v>20231020D</v>
      </c>
      <c r="C271" s="3">
        <f t="shared" si="126"/>
        <v>1</v>
      </c>
      <c r="D271" s="4">
        <v>45219</v>
      </c>
      <c r="E271" s="6" t="s">
        <v>30</v>
      </c>
      <c r="F271" t="s">
        <v>138</v>
      </c>
      <c r="G271" s="3" t="s">
        <v>139</v>
      </c>
      <c r="H271" t="s">
        <v>2</v>
      </c>
      <c r="I271" s="5">
        <v>85</v>
      </c>
      <c r="J271" s="3" t="s">
        <v>133</v>
      </c>
      <c r="K271" s="3">
        <v>1</v>
      </c>
      <c r="L271" s="5">
        <v>85</v>
      </c>
      <c r="M271" s="5">
        <f t="shared" si="129"/>
        <v>85</v>
      </c>
      <c r="N271" s="5">
        <f t="shared" si="130"/>
        <v>85</v>
      </c>
      <c r="O271" t="s">
        <v>118</v>
      </c>
      <c r="P271" s="3"/>
      <c r="Q271" s="3" t="s">
        <v>146</v>
      </c>
      <c r="R271" s="3" t="s">
        <v>983</v>
      </c>
      <c r="S271" s="3"/>
    </row>
    <row r="272" spans="1:19" ht="15.75" customHeight="1" x14ac:dyDescent="0.25">
      <c r="A272" s="3">
        <f t="shared" si="127"/>
        <v>4</v>
      </c>
      <c r="B272" s="3" t="str">
        <f t="shared" si="128"/>
        <v>20231020D</v>
      </c>
      <c r="C272" s="3">
        <f t="shared" si="126"/>
        <v>2</v>
      </c>
      <c r="D272" s="4">
        <v>45219</v>
      </c>
      <c r="E272" s="6" t="s">
        <v>30</v>
      </c>
      <c r="F272" t="s">
        <v>138</v>
      </c>
      <c r="G272" s="3" t="s">
        <v>139</v>
      </c>
      <c r="H272" s="3"/>
      <c r="I272" s="5"/>
      <c r="J272" s="3" t="s">
        <v>133</v>
      </c>
      <c r="K272" s="3">
        <v>1</v>
      </c>
      <c r="L272" s="5">
        <v>15</v>
      </c>
      <c r="M272" s="5">
        <f t="shared" si="129"/>
        <v>15</v>
      </c>
      <c r="N272" s="5">
        <f t="shared" si="130"/>
        <v>100</v>
      </c>
      <c r="O272" s="3" t="s">
        <v>46</v>
      </c>
      <c r="P272" s="3">
        <f t="array" ref="P272">INDEX(Items!B$2:B$1072,MATCH($O272,Items!$A$2:$A$1072,0))</f>
        <v>0</v>
      </c>
      <c r="Q272" s="3" t="str">
        <f t="array" ref="Q272">INDEX(Items!C$2:C$1072,MATCH($O272,Items!$A$2:$A$1072,0))</f>
        <v>Dish</v>
      </c>
      <c r="R272" s="3" t="str">
        <f t="array" ref="R272">INDEX(Items!D$2:D$1072,MATCH($O272,Items!$A$2:$A$1072,0))</f>
        <v>Rice</v>
      </c>
      <c r="S272" s="3"/>
    </row>
    <row r="273" spans="1:19" ht="15.75" customHeight="1" x14ac:dyDescent="0.25">
      <c r="A273">
        <f t="shared" si="127"/>
        <v>5</v>
      </c>
      <c r="B273" t="str">
        <f t="shared" si="128"/>
        <v>20231020E</v>
      </c>
      <c r="C273">
        <f t="shared" ref="C273" si="132">IF(OR(B273="",B273&lt;&gt;B281),1,C281+1)</f>
        <v>1</v>
      </c>
      <c r="D273" s="4">
        <v>45219</v>
      </c>
      <c r="E273" s="6" t="s">
        <v>1455</v>
      </c>
      <c r="F273" t="str">
        <f t="array" ref="F273">INDEX(Establishment!B$2:B$1031,MATCH($E273,Establishment!$A$2:$A$1031,0))</f>
        <v>Transportation(Public)</v>
      </c>
      <c r="G273" s="7" t="s">
        <v>369</v>
      </c>
      <c r="H273" t="s">
        <v>2</v>
      </c>
      <c r="I273" s="5">
        <v>13</v>
      </c>
      <c r="J273" t="s">
        <v>149</v>
      </c>
      <c r="K273">
        <v>1</v>
      </c>
      <c r="L273" s="5">
        <v>13</v>
      </c>
      <c r="M273" s="5">
        <f t="shared" si="129"/>
        <v>13</v>
      </c>
      <c r="N273" s="5">
        <f t="shared" si="130"/>
        <v>13</v>
      </c>
      <c r="O273" t="s">
        <v>118</v>
      </c>
      <c r="P273" t="str">
        <f t="array" ref="P273">INDEX(Items!B$2:B$1072,MATCH($O273,Items!$A$2:$A$1072,0))</f>
        <v xml:space="preserve"> </v>
      </c>
      <c r="Q273" t="s">
        <v>150</v>
      </c>
      <c r="R273" s="7" t="s">
        <v>347</v>
      </c>
      <c r="S273" s="7" t="s">
        <v>348</v>
      </c>
    </row>
    <row r="274" spans="1:19" ht="15.75" customHeight="1" x14ac:dyDescent="0.25">
      <c r="A274" s="3">
        <f t="shared" si="127"/>
        <v>1</v>
      </c>
      <c r="B274" s="3" t="str">
        <f t="shared" si="128"/>
        <v>20231021A</v>
      </c>
      <c r="C274" s="3">
        <f t="shared" si="126"/>
        <v>1</v>
      </c>
      <c r="D274" s="4">
        <v>45220</v>
      </c>
      <c r="E274" s="3" t="s">
        <v>328</v>
      </c>
      <c r="F274" s="3" t="str">
        <f t="array" ref="F274">INDEX(Establishment!B$2:B$1031,MATCH($E274,Establishment!$A$2:$A$1031,0))</f>
        <v>Lawson</v>
      </c>
      <c r="G274" s="3" t="str">
        <f t="array" ref="G274">INDEX(Establishment!C$2:C$1031,MATCH($E274,Establishment!$A$2:$A$1031,0))</f>
        <v>Asian Century Center</v>
      </c>
      <c r="H274" t="s">
        <v>2</v>
      </c>
      <c r="I274" s="5">
        <v>80</v>
      </c>
      <c r="J274" s="3" t="s">
        <v>133</v>
      </c>
      <c r="K274" s="3">
        <v>1</v>
      </c>
      <c r="L274" s="5">
        <v>80</v>
      </c>
      <c r="M274" s="5">
        <f t="shared" si="129"/>
        <v>80</v>
      </c>
      <c r="N274" s="5">
        <f t="shared" si="130"/>
        <v>80</v>
      </c>
      <c r="O274" t="s">
        <v>118</v>
      </c>
      <c r="P274" s="3" t="s">
        <v>1576</v>
      </c>
      <c r="Q274" s="3" t="s">
        <v>146</v>
      </c>
      <c r="R274" s="3" t="s">
        <v>1577</v>
      </c>
      <c r="S274" s="3"/>
    </row>
    <row r="275" spans="1:19" ht="15.75" customHeight="1" x14ac:dyDescent="0.25">
      <c r="A275" s="3">
        <f t="shared" si="127"/>
        <v>2</v>
      </c>
      <c r="B275" s="3" t="str">
        <f t="shared" si="128"/>
        <v>20231021B</v>
      </c>
      <c r="C275" s="3">
        <f t="shared" si="126"/>
        <v>1</v>
      </c>
      <c r="D275" s="4">
        <v>45220</v>
      </c>
      <c r="E275" s="3" t="s">
        <v>30</v>
      </c>
      <c r="F275" s="3" t="str">
        <f t="array" ref="F275">INDEX(Establishment!B$2:B$1031,MATCH($E275,Establishment!$A$2:$A$1031,0))</f>
        <v>One Time</v>
      </c>
      <c r="G275" s="3">
        <f t="array" ref="G275">INDEX(Establishment!C$2:C$1031,MATCH($E275,Establishment!$A$2:$A$1031,0))</f>
        <v>0</v>
      </c>
      <c r="H275" s="3"/>
      <c r="I275" s="5"/>
      <c r="J275" s="3"/>
      <c r="K275" s="3"/>
      <c r="L275" s="5"/>
      <c r="M275" s="5">
        <f t="shared" si="129"/>
        <v>0</v>
      </c>
      <c r="N275" s="5">
        <f t="shared" si="130"/>
        <v>0</v>
      </c>
      <c r="O275" s="3" t="s">
        <v>20</v>
      </c>
      <c r="P275" s="3" t="str">
        <f t="array" ref="P275">INDEX(Items!B$2:B$1072,MATCH($O275,Items!$A$2:$A$1072,0))</f>
        <v xml:space="preserve"> </v>
      </c>
      <c r="Q275" s="3" t="str">
        <f t="array" ref="Q275">INDEX(Items!C$2:C$1072,MATCH($O275,Items!$A$2:$A$1072,0))</f>
        <v xml:space="preserve"> </v>
      </c>
      <c r="R275" s="3" t="str">
        <f t="array" ref="R275">INDEX(Items!D$2:D$1072,MATCH($O275,Items!$A$2:$A$1072,0))</f>
        <v xml:space="preserve"> </v>
      </c>
      <c r="S275" s="3"/>
    </row>
    <row r="276" spans="1:19" ht="15.75" customHeight="1" x14ac:dyDescent="0.25">
      <c r="A276" s="3">
        <f t="shared" si="127"/>
        <v>1</v>
      </c>
      <c r="B276" s="3" t="str">
        <f t="shared" si="128"/>
        <v/>
      </c>
      <c r="C276" s="3">
        <f t="shared" si="126"/>
        <v>1</v>
      </c>
      <c r="D276" s="4"/>
      <c r="E276" s="3" t="s">
        <v>30</v>
      </c>
      <c r="F276" s="3" t="str">
        <f t="array" ref="F276">INDEX(Establishment!B$2:B$1031,MATCH($E276,Establishment!$A$2:$A$1031,0))</f>
        <v>One Time</v>
      </c>
      <c r="G276" s="3">
        <f t="array" ref="G276">INDEX(Establishment!C$2:C$1031,MATCH($E276,Establishment!$A$2:$A$1031,0))</f>
        <v>0</v>
      </c>
      <c r="H276" s="3"/>
      <c r="I276" s="5"/>
      <c r="J276" s="3"/>
      <c r="K276" s="3"/>
      <c r="L276" s="5"/>
      <c r="M276" s="5">
        <f t="shared" si="129"/>
        <v>0</v>
      </c>
      <c r="N276" s="5">
        <f t="shared" si="130"/>
        <v>0</v>
      </c>
      <c r="O276" s="3" t="s">
        <v>20</v>
      </c>
      <c r="P276" s="3" t="str">
        <f t="array" ref="P276">INDEX(Items!B$2:B$1072,MATCH($O276,Items!$A$2:$A$1072,0))</f>
        <v xml:space="preserve"> </v>
      </c>
      <c r="Q276" s="3" t="str">
        <f t="array" ref="Q276">INDEX(Items!C$2:C$1072,MATCH($O276,Items!$A$2:$A$1072,0))</f>
        <v xml:space="preserve"> </v>
      </c>
      <c r="R276" s="3" t="str">
        <f t="array" ref="R276">INDEX(Items!D$2:D$1072,MATCH($O276,Items!$A$2:$A$1072,0))</f>
        <v xml:space="preserve"> </v>
      </c>
      <c r="S276" s="3"/>
    </row>
    <row r="277" spans="1:19" ht="15.75" customHeight="1" x14ac:dyDescent="0.25">
      <c r="A277" s="3">
        <f t="shared" si="127"/>
        <v>1</v>
      </c>
      <c r="B277" s="3" t="str">
        <f t="shared" si="128"/>
        <v/>
      </c>
      <c r="C277" s="3">
        <f t="shared" si="126"/>
        <v>1</v>
      </c>
      <c r="D277" s="4"/>
      <c r="E277" s="3"/>
      <c r="F277" s="3" t="e">
        <f t="array" ref="F277">INDEX(Establishment!B$2:B$1031,MATCH($E277,Establishment!$A$2:$A$1031,0))</f>
        <v>#N/A</v>
      </c>
      <c r="G277" s="3" t="e">
        <f t="array" ref="G277">INDEX(Establishment!C$2:C$1031,MATCH($E277,Establishment!$A$2:$A$1031,0))</f>
        <v>#N/A</v>
      </c>
      <c r="H277" s="3"/>
      <c r="I277" s="5"/>
      <c r="J277" s="3"/>
      <c r="K277" s="3"/>
      <c r="L277" s="5"/>
      <c r="M277" s="5">
        <f t="shared" si="129"/>
        <v>0</v>
      </c>
      <c r="N277" s="5">
        <f t="shared" si="130"/>
        <v>0</v>
      </c>
      <c r="O277" s="3" t="s">
        <v>20</v>
      </c>
      <c r="P277" s="3" t="str">
        <f t="array" ref="P277">INDEX(Items!B$2:B$1072,MATCH($O277,Items!$A$2:$A$1072,0))</f>
        <v xml:space="preserve"> </v>
      </c>
      <c r="Q277" s="3" t="str">
        <f t="array" ref="Q277">INDEX(Items!C$2:C$1072,MATCH($O277,Items!$A$2:$A$1072,0))</f>
        <v xml:space="preserve"> </v>
      </c>
      <c r="R277" s="3" t="str">
        <f t="array" ref="R277">INDEX(Items!D$2:D$1072,MATCH($O277,Items!$A$2:$A$1072,0))</f>
        <v xml:space="preserve"> </v>
      </c>
      <c r="S277" s="3"/>
    </row>
    <row r="278" spans="1:19" ht="15.75" customHeight="1" x14ac:dyDescent="0.25">
      <c r="A278" s="3">
        <f t="shared" si="127"/>
        <v>1</v>
      </c>
      <c r="B278" s="3" t="str">
        <f t="shared" si="128"/>
        <v/>
      </c>
      <c r="C278" s="3">
        <f t="shared" si="126"/>
        <v>1</v>
      </c>
      <c r="D278" s="4"/>
      <c r="E278" s="3"/>
      <c r="F278" s="3" t="e">
        <f t="array" ref="F278">INDEX(Establishment!B$2:B$1031,MATCH($E278,Establishment!$A$2:$A$1031,0))</f>
        <v>#N/A</v>
      </c>
      <c r="G278" s="3" t="e">
        <f t="array" ref="G278">INDEX(Establishment!C$2:C$1031,MATCH($E278,Establishment!$A$2:$A$1031,0))</f>
        <v>#N/A</v>
      </c>
      <c r="H278" s="3"/>
      <c r="I278" s="5"/>
      <c r="J278" s="3"/>
      <c r="K278" s="3"/>
      <c r="L278" s="5"/>
      <c r="M278" s="5">
        <f t="shared" si="129"/>
        <v>0</v>
      </c>
      <c r="N278" s="5">
        <f t="shared" si="130"/>
        <v>0</v>
      </c>
      <c r="O278" s="3" t="s">
        <v>20</v>
      </c>
      <c r="P278" s="3" t="str">
        <f t="array" ref="P278">INDEX(Items!B$2:B$1072,MATCH($O278,Items!$A$2:$A$1072,0))</f>
        <v xml:space="preserve"> </v>
      </c>
      <c r="Q278" s="3" t="str">
        <f t="array" ref="Q278">INDEX(Items!C$2:C$1072,MATCH($O278,Items!$A$2:$A$1072,0))</f>
        <v xml:space="preserve"> </v>
      </c>
      <c r="R278" s="3" t="str">
        <f t="array" ref="R278">INDEX(Items!D$2:D$1072,MATCH($O278,Items!$A$2:$A$1072,0))</f>
        <v xml:space="preserve"> </v>
      </c>
      <c r="S278" s="3"/>
    </row>
    <row r="279" spans="1:19" ht="15.75" customHeight="1" x14ac:dyDescent="0.25">
      <c r="A279" s="3">
        <f t="shared" si="127"/>
        <v>1</v>
      </c>
      <c r="B279" s="3" t="str">
        <f t="shared" si="128"/>
        <v/>
      </c>
      <c r="C279" s="3">
        <f t="shared" si="126"/>
        <v>1</v>
      </c>
      <c r="D279" s="4"/>
      <c r="E279" s="3"/>
      <c r="F279" s="3" t="e">
        <f t="array" ref="F279">INDEX(Establishment!B$2:B$1031,MATCH($E279,Establishment!$A$2:$A$1031,0))</f>
        <v>#N/A</v>
      </c>
      <c r="G279" s="3" t="e">
        <f t="array" ref="G279">INDEX(Establishment!C$2:C$1031,MATCH($E279,Establishment!$A$2:$A$1031,0))</f>
        <v>#N/A</v>
      </c>
      <c r="H279" s="3"/>
      <c r="I279" s="5"/>
      <c r="J279" s="3"/>
      <c r="K279" s="3"/>
      <c r="L279" s="5"/>
      <c r="M279" s="5">
        <f t="shared" si="129"/>
        <v>0</v>
      </c>
      <c r="N279" s="5">
        <f t="shared" si="130"/>
        <v>0</v>
      </c>
      <c r="O279" s="3" t="s">
        <v>20</v>
      </c>
      <c r="P279" s="3" t="str">
        <f t="array" ref="P279">INDEX(Items!B$2:B$1072,MATCH($O279,Items!$A$2:$A$1072,0))</f>
        <v xml:space="preserve"> </v>
      </c>
      <c r="Q279" s="3" t="str">
        <f t="array" ref="Q279">INDEX(Items!C$2:C$1072,MATCH($O279,Items!$A$2:$A$1072,0))</f>
        <v xml:space="preserve"> </v>
      </c>
      <c r="R279" s="3" t="str">
        <f t="array" ref="R279">INDEX(Items!D$2:D$1072,MATCH($O279,Items!$A$2:$A$1072,0))</f>
        <v xml:space="preserve"> </v>
      </c>
      <c r="S279" s="3"/>
    </row>
    <row r="280" spans="1:19" ht="15.75" customHeight="1" x14ac:dyDescent="0.25">
      <c r="A280" s="3">
        <f t="shared" si="127"/>
        <v>1</v>
      </c>
      <c r="B280" s="3" t="str">
        <f t="shared" si="128"/>
        <v/>
      </c>
      <c r="C280" s="3">
        <f t="shared" si="126"/>
        <v>1</v>
      </c>
      <c r="D280" s="4"/>
      <c r="E280" s="3"/>
      <c r="F280" s="3" t="e">
        <f t="array" ref="F280">INDEX(Establishment!B$2:B$1031,MATCH($E280,Establishment!$A$2:$A$1031,0))</f>
        <v>#N/A</v>
      </c>
      <c r="G280" s="3" t="e">
        <f t="array" ref="G280">INDEX(Establishment!C$2:C$1031,MATCH($E280,Establishment!$A$2:$A$1031,0))</f>
        <v>#N/A</v>
      </c>
      <c r="H280" s="3"/>
      <c r="I280" s="5"/>
      <c r="J280" s="3"/>
      <c r="K280" s="3"/>
      <c r="L280" s="5"/>
      <c r="M280" s="5">
        <f t="shared" si="129"/>
        <v>0</v>
      </c>
      <c r="N280" s="5">
        <f t="shared" si="130"/>
        <v>0</v>
      </c>
      <c r="O280" s="3" t="s">
        <v>20</v>
      </c>
      <c r="P280" s="3" t="str">
        <f t="array" ref="P280">INDEX(Items!B$2:B$1072,MATCH($O280,Items!$A$2:$A$1072,0))</f>
        <v xml:space="preserve"> </v>
      </c>
      <c r="Q280" s="3" t="str">
        <f t="array" ref="Q280">INDEX(Items!C$2:C$1072,MATCH($O280,Items!$A$2:$A$1072,0))</f>
        <v xml:space="preserve"> </v>
      </c>
      <c r="R280" s="3" t="str">
        <f t="array" ref="R280">INDEX(Items!D$2:D$1072,MATCH($O280,Items!$A$2:$A$1072,0))</f>
        <v xml:space="preserve"> </v>
      </c>
      <c r="S280" s="3"/>
    </row>
    <row r="281" spans="1:19" ht="15.75" customHeight="1" x14ac:dyDescent="0.25">
      <c r="A281" s="3">
        <f t="shared" si="127"/>
        <v>1</v>
      </c>
      <c r="B281" s="3" t="str">
        <f t="shared" si="128"/>
        <v/>
      </c>
      <c r="C281" s="3">
        <f t="shared" si="126"/>
        <v>1</v>
      </c>
      <c r="D281" s="4"/>
      <c r="E281" s="3"/>
      <c r="F281" s="3" t="e">
        <f t="array" ref="F281">INDEX(Establishment!B$2:B$1031,MATCH($E281,Establishment!$A$2:$A$1031,0))</f>
        <v>#N/A</v>
      </c>
      <c r="G281" s="3" t="e">
        <f t="array" ref="G281">INDEX(Establishment!C$2:C$1031,MATCH($E281,Establishment!$A$2:$A$1031,0))</f>
        <v>#N/A</v>
      </c>
      <c r="H281" s="3"/>
      <c r="I281" s="5"/>
      <c r="J281" s="3"/>
      <c r="K281" s="3"/>
      <c r="L281" s="5"/>
      <c r="M281" s="5">
        <f t="shared" si="129"/>
        <v>0</v>
      </c>
      <c r="N281" s="5">
        <f t="shared" si="130"/>
        <v>0</v>
      </c>
      <c r="O281" s="3" t="s">
        <v>20</v>
      </c>
      <c r="P281" s="3" t="str">
        <f t="array" ref="P281">INDEX(Items!B$2:B$1072,MATCH($O281,Items!$A$2:$A$1072,0))</f>
        <v xml:space="preserve"> </v>
      </c>
      <c r="Q281" s="3" t="str">
        <f t="array" ref="Q281">INDEX(Items!C$2:C$1072,MATCH($O281,Items!$A$2:$A$1072,0))</f>
        <v xml:space="preserve"> </v>
      </c>
      <c r="R281" s="3" t="str">
        <f t="array" ref="R281">INDEX(Items!D$2:D$1072,MATCH($O281,Items!$A$2:$A$1072,0))</f>
        <v xml:space="preserve"> </v>
      </c>
      <c r="S281" s="3"/>
    </row>
    <row r="282" spans="1:19" ht="15.75" customHeight="1" x14ac:dyDescent="0.25">
      <c r="A282" s="3">
        <f t="shared" si="127"/>
        <v>1</v>
      </c>
      <c r="B282" s="3" t="str">
        <f t="shared" si="128"/>
        <v/>
      </c>
      <c r="C282" s="3">
        <f t="shared" si="126"/>
        <v>1</v>
      </c>
      <c r="D282" s="4"/>
      <c r="E282" s="3"/>
      <c r="F282" s="3" t="e">
        <f t="array" ref="F282">INDEX(Establishment!B$2:B$1031,MATCH($E282,Establishment!$A$2:$A$1031,0))</f>
        <v>#N/A</v>
      </c>
      <c r="G282" s="3" t="e">
        <f t="array" ref="G282">INDEX(Establishment!C$2:C$1031,MATCH($E282,Establishment!$A$2:$A$1031,0))</f>
        <v>#N/A</v>
      </c>
      <c r="H282" s="3"/>
      <c r="I282" s="5"/>
      <c r="J282" s="3"/>
      <c r="K282" s="3"/>
      <c r="L282" s="5"/>
      <c r="M282" s="5">
        <f t="shared" si="129"/>
        <v>0</v>
      </c>
      <c r="N282" s="5">
        <f t="shared" si="130"/>
        <v>0</v>
      </c>
      <c r="O282" s="3" t="s">
        <v>20</v>
      </c>
      <c r="P282" s="3" t="str">
        <f t="array" ref="P282">INDEX(Items!B$2:B$1072,MATCH($O282,Items!$A$2:$A$1072,0))</f>
        <v xml:space="preserve"> </v>
      </c>
      <c r="Q282" s="3" t="str">
        <f t="array" ref="Q282">INDEX(Items!C$2:C$1072,MATCH($O282,Items!$A$2:$A$1072,0))</f>
        <v xml:space="preserve"> </v>
      </c>
      <c r="R282" s="3" t="str">
        <f t="array" ref="R282">INDEX(Items!D$2:D$1072,MATCH($O282,Items!$A$2:$A$1072,0))</f>
        <v xml:space="preserve"> </v>
      </c>
      <c r="S282" s="3"/>
    </row>
    <row r="283" spans="1:19" ht="15.75" customHeight="1" x14ac:dyDescent="0.25">
      <c r="A283" s="3">
        <f t="shared" si="127"/>
        <v>1</v>
      </c>
      <c r="B283" s="3" t="str">
        <f t="shared" si="128"/>
        <v/>
      </c>
      <c r="C283" s="3">
        <f t="shared" si="126"/>
        <v>1</v>
      </c>
      <c r="D283" s="4"/>
      <c r="E283" s="3"/>
      <c r="F283" s="3" t="e">
        <f t="array" ref="F283">INDEX(Establishment!B$2:B$1031,MATCH($E283,Establishment!$A$2:$A$1031,0))</f>
        <v>#N/A</v>
      </c>
      <c r="G283" s="3" t="e">
        <f t="array" ref="G283">INDEX(Establishment!C$2:C$1031,MATCH($E283,Establishment!$A$2:$A$1031,0))</f>
        <v>#N/A</v>
      </c>
      <c r="H283" s="3"/>
      <c r="I283" s="5"/>
      <c r="J283" s="3"/>
      <c r="K283" s="3"/>
      <c r="L283" s="5"/>
      <c r="M283" s="5">
        <f t="shared" si="129"/>
        <v>0</v>
      </c>
      <c r="N283" s="5">
        <f t="shared" si="130"/>
        <v>0</v>
      </c>
      <c r="O283" s="3" t="s">
        <v>20</v>
      </c>
      <c r="P283" s="3" t="str">
        <f t="array" ref="P283">INDEX(Items!B$2:B$1072,MATCH($O283,Items!$A$2:$A$1072,0))</f>
        <v xml:space="preserve"> </v>
      </c>
      <c r="Q283" s="3" t="str">
        <f t="array" ref="Q283">INDEX(Items!C$2:C$1072,MATCH($O283,Items!$A$2:$A$1072,0))</f>
        <v xml:space="preserve"> </v>
      </c>
      <c r="R283" s="3" t="str">
        <f t="array" ref="R283">INDEX(Items!D$2:D$1072,MATCH($O283,Items!$A$2:$A$1072,0))</f>
        <v xml:space="preserve"> </v>
      </c>
      <c r="S283" s="3"/>
    </row>
    <row r="284" spans="1:19" ht="15.75" customHeight="1" x14ac:dyDescent="0.25">
      <c r="A284" s="3">
        <f t="shared" si="127"/>
        <v>1</v>
      </c>
      <c r="B284" s="3" t="str">
        <f t="shared" si="128"/>
        <v/>
      </c>
      <c r="C284" s="3">
        <f t="shared" si="126"/>
        <v>1</v>
      </c>
      <c r="D284" s="4"/>
      <c r="E284" s="3"/>
      <c r="F284" s="3" t="e">
        <f t="array" ref="F284">INDEX(Establishment!B$2:B$1031,MATCH($E284,Establishment!$A$2:$A$1031,0))</f>
        <v>#N/A</v>
      </c>
      <c r="G284" s="3" t="e">
        <f t="array" ref="G284">INDEX(Establishment!C$2:C$1031,MATCH($E284,Establishment!$A$2:$A$1031,0))</f>
        <v>#N/A</v>
      </c>
      <c r="H284" s="3"/>
      <c r="I284" s="5"/>
      <c r="J284" s="3"/>
      <c r="K284" s="3"/>
      <c r="L284" s="5"/>
      <c r="M284" s="5">
        <f t="shared" si="129"/>
        <v>0</v>
      </c>
      <c r="N284" s="5">
        <f t="shared" si="130"/>
        <v>0</v>
      </c>
      <c r="O284" s="3" t="s">
        <v>20</v>
      </c>
      <c r="P284" s="3" t="str">
        <f t="array" ref="P284">INDEX(Items!B$2:B$1072,MATCH($O284,Items!$A$2:$A$1072,0))</f>
        <v xml:space="preserve"> </v>
      </c>
      <c r="Q284" s="3" t="str">
        <f t="array" ref="Q284">INDEX(Items!C$2:C$1072,MATCH($O284,Items!$A$2:$A$1072,0))</f>
        <v xml:space="preserve"> </v>
      </c>
      <c r="R284" s="3" t="str">
        <f t="array" ref="R284">INDEX(Items!D$2:D$1072,MATCH($O284,Items!$A$2:$A$1072,0))</f>
        <v xml:space="preserve"> </v>
      </c>
      <c r="S284" s="3"/>
    </row>
    <row r="285" spans="1:19" ht="15.75" customHeight="1" x14ac:dyDescent="0.25">
      <c r="A285" s="3">
        <f t="shared" si="127"/>
        <v>1</v>
      </c>
      <c r="B285" s="3" t="str">
        <f t="shared" si="128"/>
        <v/>
      </c>
      <c r="C285" s="3">
        <f t="shared" si="126"/>
        <v>1</v>
      </c>
      <c r="D285" s="4"/>
      <c r="E285" s="3"/>
      <c r="F285" s="3" t="e">
        <f t="array" ref="F285">INDEX(Establishment!B$2:B$1031,MATCH($E285,Establishment!$A$2:$A$1031,0))</f>
        <v>#N/A</v>
      </c>
      <c r="G285" s="3" t="e">
        <f t="array" ref="G285">INDEX(Establishment!C$2:C$1031,MATCH($E285,Establishment!$A$2:$A$1031,0))</f>
        <v>#N/A</v>
      </c>
      <c r="H285" s="3"/>
      <c r="I285" s="5"/>
      <c r="J285" s="3"/>
      <c r="K285" s="3"/>
      <c r="L285" s="5"/>
      <c r="M285" s="5">
        <f t="shared" si="129"/>
        <v>0</v>
      </c>
      <c r="N285" s="5">
        <f t="shared" si="130"/>
        <v>0</v>
      </c>
      <c r="O285" s="3" t="s">
        <v>20</v>
      </c>
      <c r="P285" s="3" t="str">
        <f t="array" ref="P285">INDEX(Items!B$2:B$1072,MATCH($O285,Items!$A$2:$A$1072,0))</f>
        <v xml:space="preserve"> </v>
      </c>
      <c r="Q285" s="3" t="str">
        <f t="array" ref="Q285">INDEX(Items!C$2:C$1072,MATCH($O285,Items!$A$2:$A$1072,0))</f>
        <v xml:space="preserve"> </v>
      </c>
      <c r="R285" s="3" t="str">
        <f t="array" ref="R285">INDEX(Items!D$2:D$1072,MATCH($O285,Items!$A$2:$A$1072,0))</f>
        <v xml:space="preserve"> </v>
      </c>
      <c r="S285" s="3"/>
    </row>
    <row r="286" spans="1:19" ht="15.75" customHeight="1" x14ac:dyDescent="0.25">
      <c r="A286" s="3">
        <f t="shared" si="127"/>
        <v>1</v>
      </c>
      <c r="B286" s="3" t="str">
        <f t="shared" si="128"/>
        <v/>
      </c>
      <c r="C286" s="3">
        <f t="shared" si="126"/>
        <v>1</v>
      </c>
      <c r="D286" s="4"/>
      <c r="E286" s="3"/>
      <c r="F286" s="3" t="e">
        <f t="array" ref="F286">INDEX(Establishment!B$2:B$1031,MATCH($E286,Establishment!$A$2:$A$1031,0))</f>
        <v>#N/A</v>
      </c>
      <c r="G286" s="3" t="e">
        <f t="array" ref="G286">INDEX(Establishment!C$2:C$1031,MATCH($E286,Establishment!$A$2:$A$1031,0))</f>
        <v>#N/A</v>
      </c>
      <c r="H286" s="3"/>
      <c r="I286" s="5"/>
      <c r="J286" s="3"/>
      <c r="K286" s="3"/>
      <c r="L286" s="5"/>
      <c r="M286" s="5">
        <f t="shared" si="129"/>
        <v>0</v>
      </c>
      <c r="N286" s="5">
        <f t="shared" si="130"/>
        <v>0</v>
      </c>
      <c r="O286" s="3" t="s">
        <v>20</v>
      </c>
      <c r="P286" s="3" t="str">
        <f t="array" ref="P286">INDEX(Items!B$2:B$1072,MATCH($O286,Items!$A$2:$A$1072,0))</f>
        <v xml:space="preserve"> </v>
      </c>
      <c r="Q286" s="3" t="str">
        <f t="array" ref="Q286">INDEX(Items!C$2:C$1072,MATCH($O286,Items!$A$2:$A$1072,0))</f>
        <v xml:space="preserve"> </v>
      </c>
      <c r="R286" s="3" t="str">
        <f t="array" ref="R286">INDEX(Items!D$2:D$1072,MATCH($O286,Items!$A$2:$A$1072,0))</f>
        <v xml:space="preserve"> </v>
      </c>
      <c r="S286" s="3"/>
    </row>
    <row r="287" spans="1:19" ht="15.75" customHeight="1" x14ac:dyDescent="0.25">
      <c r="A287">
        <f t="shared" ref="A287" si="133">IF(OR(D287&lt;&gt;D286,D287=""),1,IF(NOT(AND(E287=E286,F287=F286,G287=G286)),A286+1,IF(OR(H287="",AND(H287&lt;&gt;"",H287&lt;&gt;H286,H286&lt;&gt;"")),A286,A286+1)))</f>
        <v>1</v>
      </c>
      <c r="B287" t="str">
        <f t="shared" ref="B287" si="134">IF(D287&lt;&gt;"",TEXT(D287,"YYYYMMDD")&amp;CHAR(64+A287),"")</f>
        <v>20231020A</v>
      </c>
      <c r="C287">
        <f t="shared" ref="C287" si="135">IF(OR(B287="",B287&lt;&gt;B295),1,C295+1)</f>
        <v>1</v>
      </c>
      <c r="D287" s="4">
        <v>45219</v>
      </c>
      <c r="E287" s="6" t="s">
        <v>1455</v>
      </c>
      <c r="F287" t="str">
        <f t="array" ref="F287">INDEX(Establishment!B$2:B$1031,MATCH($E287,Establishment!$A$2:$A$1031,0))</f>
        <v>Transportation(Public)</v>
      </c>
      <c r="G287" s="7" t="s">
        <v>369</v>
      </c>
      <c r="H287" t="s">
        <v>2</v>
      </c>
      <c r="I287" s="5">
        <v>13</v>
      </c>
      <c r="J287" t="s">
        <v>149</v>
      </c>
      <c r="K287">
        <v>1</v>
      </c>
      <c r="L287" s="5">
        <v>13</v>
      </c>
      <c r="M287" s="5">
        <f t="shared" ref="M287" si="136">K287*L287</f>
        <v>13</v>
      </c>
      <c r="N287" s="5">
        <f t="shared" ref="N287" si="137">IF(B287=B286,N286+M287,M287)</f>
        <v>13</v>
      </c>
      <c r="O287" t="s">
        <v>118</v>
      </c>
      <c r="P287" t="str">
        <f t="array" ref="P287">INDEX(Items!B$2:B$1072,MATCH($O287,Items!$A$2:$A$1072,0))</f>
        <v xml:space="preserve"> </v>
      </c>
      <c r="Q287" t="s">
        <v>150</v>
      </c>
      <c r="R287" s="7" t="s">
        <v>347</v>
      </c>
      <c r="S287" s="7" t="s">
        <v>348</v>
      </c>
    </row>
    <row r="288" spans="1:19" ht="15.75" customHeight="1" x14ac:dyDescent="0.25">
      <c r="A288" s="3">
        <f t="shared" si="127"/>
        <v>1</v>
      </c>
      <c r="B288" s="3" t="str">
        <f t="shared" si="128"/>
        <v/>
      </c>
      <c r="C288" s="3">
        <f t="shared" si="126"/>
        <v>1</v>
      </c>
      <c r="D288" s="4"/>
      <c r="E288" s="3"/>
      <c r="F288" s="3" t="e">
        <f t="array" ref="F288">INDEX(Establishment!B$2:B$1031,MATCH($E288,Establishment!$A$2:$A$1031,0))</f>
        <v>#N/A</v>
      </c>
      <c r="G288" s="3" t="e">
        <f t="array" ref="G288">INDEX(Establishment!C$2:C$1031,MATCH($E288,Establishment!$A$2:$A$1031,0))</f>
        <v>#N/A</v>
      </c>
      <c r="H288" s="3"/>
      <c r="I288" s="5"/>
      <c r="J288" s="3"/>
      <c r="K288" s="3"/>
      <c r="L288" s="5"/>
      <c r="M288" s="5">
        <f t="shared" si="129"/>
        <v>0</v>
      </c>
      <c r="N288" s="5">
        <f t="shared" si="130"/>
        <v>0</v>
      </c>
      <c r="O288" s="3" t="s">
        <v>20</v>
      </c>
      <c r="P288" s="3" t="str">
        <f t="array" ref="P288">INDEX(Items!B$2:B$1072,MATCH($O288,Items!$A$2:$A$1072,0))</f>
        <v xml:space="preserve"> </v>
      </c>
      <c r="Q288" s="3" t="str">
        <f t="array" ref="Q288">INDEX(Items!C$2:C$1072,MATCH($O288,Items!$A$2:$A$1072,0))</f>
        <v xml:space="preserve"> </v>
      </c>
      <c r="R288" s="3" t="str">
        <f t="array" ref="R288">INDEX(Items!D$2:D$1072,MATCH($O288,Items!$A$2:$A$1072,0))</f>
        <v xml:space="preserve"> </v>
      </c>
      <c r="S288" s="3"/>
    </row>
    <row r="289" spans="1:19" ht="15.75" customHeight="1" x14ac:dyDescent="0.25">
      <c r="A289" s="3">
        <f t="shared" si="127"/>
        <v>1</v>
      </c>
      <c r="B289" s="3" t="str">
        <f t="shared" si="128"/>
        <v/>
      </c>
      <c r="C289" s="3">
        <f t="shared" si="126"/>
        <v>1</v>
      </c>
      <c r="D289" s="4"/>
      <c r="E289" s="3"/>
      <c r="F289" s="3" t="e">
        <f t="array" ref="F289">INDEX(Establishment!B$2:B$1031,MATCH($E289,Establishment!$A$2:$A$1031,0))</f>
        <v>#N/A</v>
      </c>
      <c r="G289" s="3" t="e">
        <f t="array" ref="G289">INDEX(Establishment!C$2:C$1031,MATCH($E289,Establishment!$A$2:$A$1031,0))</f>
        <v>#N/A</v>
      </c>
      <c r="H289" s="3"/>
      <c r="I289" s="5"/>
      <c r="J289" s="3"/>
      <c r="K289" s="3"/>
      <c r="L289" s="5"/>
      <c r="M289" s="5">
        <f t="shared" si="129"/>
        <v>0</v>
      </c>
      <c r="N289" s="5">
        <f t="shared" si="130"/>
        <v>0</v>
      </c>
      <c r="O289" s="3" t="s">
        <v>20</v>
      </c>
      <c r="P289" s="3" t="str">
        <f t="array" ref="P289">INDEX(Items!B$2:B$1072,MATCH($O289,Items!$A$2:$A$1072,0))</f>
        <v xml:space="preserve"> </v>
      </c>
      <c r="Q289" s="3" t="str">
        <f t="array" ref="Q289">INDEX(Items!C$2:C$1072,MATCH($O289,Items!$A$2:$A$1072,0))</f>
        <v xml:space="preserve"> </v>
      </c>
      <c r="R289" s="3" t="str">
        <f t="array" ref="R289">INDEX(Items!D$2:D$1072,MATCH($O289,Items!$A$2:$A$1072,0))</f>
        <v xml:space="preserve"> </v>
      </c>
      <c r="S289" s="3"/>
    </row>
    <row r="290" spans="1:19" ht="15.75" customHeight="1" x14ac:dyDescent="0.25">
      <c r="A290" s="3">
        <f t="shared" si="127"/>
        <v>1</v>
      </c>
      <c r="B290" s="3" t="str">
        <f t="shared" si="128"/>
        <v/>
      </c>
      <c r="C290" s="3">
        <f t="shared" si="126"/>
        <v>1</v>
      </c>
      <c r="D290" s="4"/>
      <c r="E290" s="3"/>
      <c r="F290" s="3" t="e">
        <f t="array" ref="F290">INDEX(Establishment!B$2:B$1031,MATCH($E290,Establishment!$A$2:$A$1031,0))</f>
        <v>#N/A</v>
      </c>
      <c r="G290" s="3" t="e">
        <f t="array" ref="G290">INDEX(Establishment!C$2:C$1031,MATCH($E290,Establishment!$A$2:$A$1031,0))</f>
        <v>#N/A</v>
      </c>
      <c r="H290" s="3"/>
      <c r="I290" s="5"/>
      <c r="J290" s="3"/>
      <c r="K290" s="3"/>
      <c r="L290" s="5"/>
      <c r="M290" s="5">
        <f t="shared" si="129"/>
        <v>0</v>
      </c>
      <c r="N290" s="5">
        <f t="shared" si="130"/>
        <v>0</v>
      </c>
      <c r="O290" s="3" t="s">
        <v>20</v>
      </c>
      <c r="P290" s="3" t="str">
        <f t="array" ref="P290">INDEX(Items!B$2:B$1072,MATCH($O290,Items!$A$2:$A$1072,0))</f>
        <v xml:space="preserve"> </v>
      </c>
      <c r="Q290" s="3" t="str">
        <f t="array" ref="Q290">INDEX(Items!C$2:C$1072,MATCH($O290,Items!$A$2:$A$1072,0))</f>
        <v xml:space="preserve"> </v>
      </c>
      <c r="R290" s="3" t="str">
        <f t="array" ref="R290">INDEX(Items!D$2:D$1072,MATCH($O290,Items!$A$2:$A$1072,0))</f>
        <v xml:space="preserve"> </v>
      </c>
      <c r="S290" s="3"/>
    </row>
    <row r="291" spans="1:19" ht="15.75" customHeight="1" x14ac:dyDescent="0.25">
      <c r="A291" s="3">
        <f t="shared" si="127"/>
        <v>1</v>
      </c>
      <c r="B291" s="3" t="str">
        <f t="shared" si="128"/>
        <v/>
      </c>
      <c r="C291" s="3">
        <f t="shared" si="126"/>
        <v>1</v>
      </c>
      <c r="D291" s="4"/>
      <c r="E291" s="3"/>
      <c r="F291" s="3" t="e">
        <f t="array" ref="F291">INDEX(Establishment!B$2:B$1031,MATCH($E291,Establishment!$A$2:$A$1031,0))</f>
        <v>#N/A</v>
      </c>
      <c r="G291" s="3" t="e">
        <f t="array" ref="G291">INDEX(Establishment!C$2:C$1031,MATCH($E291,Establishment!$A$2:$A$1031,0))</f>
        <v>#N/A</v>
      </c>
      <c r="H291" s="3"/>
      <c r="I291" s="5"/>
      <c r="J291" s="3"/>
      <c r="K291" s="3"/>
      <c r="L291" s="5"/>
      <c r="M291" s="5">
        <f t="shared" si="129"/>
        <v>0</v>
      </c>
      <c r="N291" s="5">
        <f t="shared" si="130"/>
        <v>0</v>
      </c>
      <c r="O291" s="3" t="s">
        <v>20</v>
      </c>
      <c r="P291" s="3" t="str">
        <f t="array" ref="P291">INDEX(Items!B$2:B$1072,MATCH($O291,Items!$A$2:$A$1072,0))</f>
        <v xml:space="preserve"> </v>
      </c>
      <c r="Q291" s="3" t="str">
        <f t="array" ref="Q291">INDEX(Items!C$2:C$1072,MATCH($O291,Items!$A$2:$A$1072,0))</f>
        <v xml:space="preserve"> </v>
      </c>
      <c r="R291" s="3" t="str">
        <f t="array" ref="R291">INDEX(Items!D$2:D$1072,MATCH($O291,Items!$A$2:$A$1072,0))</f>
        <v xml:space="preserve"> </v>
      </c>
      <c r="S291" s="3"/>
    </row>
    <row r="292" spans="1:19" ht="15.75" customHeight="1" x14ac:dyDescent="0.25">
      <c r="A292" s="3">
        <f t="shared" si="127"/>
        <v>1</v>
      </c>
      <c r="B292" s="3" t="str">
        <f t="shared" si="128"/>
        <v/>
      </c>
      <c r="C292" s="3">
        <f t="shared" si="126"/>
        <v>1</v>
      </c>
      <c r="D292" s="4"/>
      <c r="E292" s="3"/>
      <c r="F292" s="3" t="e">
        <f t="array" ref="F292">INDEX(Establishment!B$2:B$1031,MATCH($E292,Establishment!$A$2:$A$1031,0))</f>
        <v>#N/A</v>
      </c>
      <c r="G292" s="3" t="e">
        <f t="array" ref="G292">INDEX(Establishment!C$2:C$1031,MATCH($E292,Establishment!$A$2:$A$1031,0))</f>
        <v>#N/A</v>
      </c>
      <c r="H292" s="3"/>
      <c r="I292" s="5"/>
      <c r="J292" s="3"/>
      <c r="K292" s="3"/>
      <c r="L292" s="5"/>
      <c r="M292" s="5">
        <f t="shared" si="129"/>
        <v>0</v>
      </c>
      <c r="N292" s="5">
        <f t="shared" si="130"/>
        <v>0</v>
      </c>
      <c r="O292" s="3" t="s">
        <v>20</v>
      </c>
      <c r="P292" s="3" t="str">
        <f t="array" ref="P292">INDEX(Items!B$2:B$1072,MATCH($O292,Items!$A$2:$A$1072,0))</f>
        <v xml:space="preserve"> </v>
      </c>
      <c r="Q292" s="3" t="str">
        <f t="array" ref="Q292">INDEX(Items!C$2:C$1072,MATCH($O292,Items!$A$2:$A$1072,0))</f>
        <v xml:space="preserve"> </v>
      </c>
      <c r="R292" s="3" t="str">
        <f t="array" ref="R292">INDEX(Items!D$2:D$1072,MATCH($O292,Items!$A$2:$A$1072,0))</f>
        <v xml:space="preserve"> </v>
      </c>
      <c r="S292" s="3"/>
    </row>
    <row r="293" spans="1:19" ht="15.75" customHeight="1" x14ac:dyDescent="0.25">
      <c r="A293" s="3">
        <f t="shared" si="127"/>
        <v>1</v>
      </c>
      <c r="B293" s="3" t="str">
        <f t="shared" si="128"/>
        <v/>
      </c>
      <c r="C293" s="3">
        <f t="shared" si="126"/>
        <v>1</v>
      </c>
      <c r="D293" s="4"/>
      <c r="E293" s="3"/>
      <c r="F293" s="3" t="e">
        <f t="array" ref="F293">INDEX(Establishment!B$2:B$1031,MATCH($E293,Establishment!$A$2:$A$1031,0))</f>
        <v>#N/A</v>
      </c>
      <c r="G293" s="3" t="e">
        <f t="array" ref="G293">INDEX(Establishment!C$2:C$1031,MATCH($E293,Establishment!$A$2:$A$1031,0))</f>
        <v>#N/A</v>
      </c>
      <c r="H293" s="3"/>
      <c r="I293" s="5"/>
      <c r="J293" s="3"/>
      <c r="K293" s="3"/>
      <c r="L293" s="5"/>
      <c r="M293" s="5">
        <f t="shared" si="129"/>
        <v>0</v>
      </c>
      <c r="N293" s="5">
        <f t="shared" si="130"/>
        <v>0</v>
      </c>
      <c r="O293" s="3" t="s">
        <v>20</v>
      </c>
      <c r="P293" s="3" t="str">
        <f t="array" ref="P293">INDEX(Items!B$2:B$1072,MATCH($O293,Items!$A$2:$A$1072,0))</f>
        <v xml:space="preserve"> </v>
      </c>
      <c r="Q293" s="3" t="str">
        <f t="array" ref="Q293">INDEX(Items!C$2:C$1072,MATCH($O293,Items!$A$2:$A$1072,0))</f>
        <v xml:space="preserve"> </v>
      </c>
      <c r="R293" s="3" t="str">
        <f t="array" ref="R293">INDEX(Items!D$2:D$1072,MATCH($O293,Items!$A$2:$A$1072,0))</f>
        <v xml:space="preserve"> </v>
      </c>
      <c r="S293" s="3"/>
    </row>
    <row r="294" spans="1:19" ht="15.75" customHeight="1" x14ac:dyDescent="0.25">
      <c r="A294" s="3">
        <f t="shared" si="127"/>
        <v>1</v>
      </c>
      <c r="B294" s="3" t="str">
        <f t="shared" si="128"/>
        <v/>
      </c>
      <c r="C294" s="3">
        <f t="shared" si="126"/>
        <v>1</v>
      </c>
      <c r="D294" s="4"/>
      <c r="E294" s="3"/>
      <c r="F294" s="3" t="e">
        <f t="array" ref="F294">INDEX(Establishment!B$2:B$1031,MATCH($E294,Establishment!$A$2:$A$1031,0))</f>
        <v>#N/A</v>
      </c>
      <c r="G294" s="3" t="e">
        <f t="array" ref="G294">INDEX(Establishment!C$2:C$1031,MATCH($E294,Establishment!$A$2:$A$1031,0))</f>
        <v>#N/A</v>
      </c>
      <c r="H294" s="3"/>
      <c r="I294" s="5"/>
      <c r="J294" s="3"/>
      <c r="K294" s="3"/>
      <c r="L294" s="5"/>
      <c r="M294" s="5">
        <f t="shared" si="129"/>
        <v>0</v>
      </c>
      <c r="N294" s="5">
        <f t="shared" si="130"/>
        <v>0</v>
      </c>
      <c r="O294" s="3" t="s">
        <v>20</v>
      </c>
      <c r="P294" s="3" t="str">
        <f t="array" ref="P294">INDEX(Items!B$2:B$1072,MATCH($O294,Items!$A$2:$A$1072,0))</f>
        <v xml:space="preserve"> </v>
      </c>
      <c r="Q294" s="3" t="str">
        <f t="array" ref="Q294">INDEX(Items!C$2:C$1072,MATCH($O294,Items!$A$2:$A$1072,0))</f>
        <v xml:space="preserve"> </v>
      </c>
      <c r="R294" s="3" t="str">
        <f t="array" ref="R294">INDEX(Items!D$2:D$1072,MATCH($O294,Items!$A$2:$A$1072,0))</f>
        <v xml:space="preserve"> </v>
      </c>
      <c r="S294" s="3"/>
    </row>
    <row r="295" spans="1:19" ht="15.75" customHeight="1" x14ac:dyDescent="0.25">
      <c r="A295" s="3">
        <f t="shared" si="127"/>
        <v>1</v>
      </c>
      <c r="B295" s="3" t="str">
        <f t="shared" si="128"/>
        <v/>
      </c>
      <c r="C295" s="3">
        <f t="shared" si="126"/>
        <v>1</v>
      </c>
      <c r="D295" s="4"/>
      <c r="E295" s="3"/>
      <c r="F295" s="3" t="e">
        <f t="array" ref="F295">INDEX(Establishment!B$2:B$1031,MATCH($E295,Establishment!$A$2:$A$1031,0))</f>
        <v>#N/A</v>
      </c>
      <c r="G295" s="3" t="e">
        <f t="array" ref="G295">INDEX(Establishment!C$2:C$1031,MATCH($E295,Establishment!$A$2:$A$1031,0))</f>
        <v>#N/A</v>
      </c>
      <c r="H295" s="3"/>
      <c r="I295" s="5"/>
      <c r="J295" s="3"/>
      <c r="K295" s="3"/>
      <c r="L295" s="5"/>
      <c r="M295" s="5">
        <f t="shared" si="129"/>
        <v>0</v>
      </c>
      <c r="N295" s="5">
        <f t="shared" si="130"/>
        <v>0</v>
      </c>
      <c r="O295" s="3" t="s">
        <v>20</v>
      </c>
      <c r="P295" s="3" t="str">
        <f t="array" ref="P295">INDEX(Items!B$2:B$1072,MATCH($O295,Items!$A$2:$A$1072,0))</f>
        <v xml:space="preserve"> </v>
      </c>
      <c r="Q295" s="3" t="str">
        <f t="array" ref="Q295">INDEX(Items!C$2:C$1072,MATCH($O295,Items!$A$2:$A$1072,0))</f>
        <v xml:space="preserve"> </v>
      </c>
      <c r="R295" s="3" t="str">
        <f t="array" ref="R295">INDEX(Items!D$2:D$1072,MATCH($O295,Items!$A$2:$A$1072,0))</f>
        <v xml:space="preserve"> </v>
      </c>
      <c r="S295" s="3"/>
    </row>
    <row r="296" spans="1:19" ht="15.75" customHeight="1" x14ac:dyDescent="0.25">
      <c r="A296" s="3">
        <f t="shared" si="127"/>
        <v>1</v>
      </c>
      <c r="B296" s="3" t="str">
        <f t="shared" si="128"/>
        <v/>
      </c>
      <c r="C296" s="3">
        <f t="shared" si="126"/>
        <v>1</v>
      </c>
      <c r="D296" s="4"/>
      <c r="E296" s="3"/>
      <c r="F296" s="3" t="e">
        <f t="array" ref="F296">INDEX(Establishment!B$2:B$1031,MATCH($E296,Establishment!$A$2:$A$1031,0))</f>
        <v>#N/A</v>
      </c>
      <c r="G296" s="3" t="e">
        <f t="array" ref="G296">INDEX(Establishment!C$2:C$1031,MATCH($E296,Establishment!$A$2:$A$1031,0))</f>
        <v>#N/A</v>
      </c>
      <c r="H296" s="3"/>
      <c r="I296" s="5"/>
      <c r="J296" s="3"/>
      <c r="K296" s="3"/>
      <c r="L296" s="5"/>
      <c r="M296" s="5">
        <f t="shared" si="129"/>
        <v>0</v>
      </c>
      <c r="N296" s="5">
        <f t="shared" si="130"/>
        <v>0</v>
      </c>
      <c r="O296" s="3" t="s">
        <v>20</v>
      </c>
      <c r="P296" s="3" t="str">
        <f t="array" ref="P296">INDEX(Items!B$2:B$1072,MATCH($O296,Items!$A$2:$A$1072,0))</f>
        <v xml:space="preserve"> </v>
      </c>
      <c r="Q296" s="3" t="str">
        <f t="array" ref="Q296">INDEX(Items!C$2:C$1072,MATCH($O296,Items!$A$2:$A$1072,0))</f>
        <v xml:space="preserve"> </v>
      </c>
      <c r="R296" s="3" t="str">
        <f t="array" ref="R296">INDEX(Items!D$2:D$1072,MATCH($O296,Items!$A$2:$A$1072,0))</f>
        <v xml:space="preserve"> </v>
      </c>
      <c r="S296" s="3"/>
    </row>
    <row r="297" spans="1:19" ht="15.75" customHeight="1" x14ac:dyDescent="0.25">
      <c r="A297" s="3">
        <f t="shared" si="127"/>
        <v>1</v>
      </c>
      <c r="B297" s="3" t="str">
        <f t="shared" si="128"/>
        <v/>
      </c>
      <c r="C297" s="3">
        <f t="shared" si="126"/>
        <v>1</v>
      </c>
      <c r="D297" s="4"/>
      <c r="E297" s="3"/>
      <c r="F297" s="3" t="e">
        <f t="array" ref="F297">INDEX(Establishment!B$2:B$1031,MATCH($E297,Establishment!$A$2:$A$1031,0))</f>
        <v>#N/A</v>
      </c>
      <c r="G297" s="3" t="e">
        <f t="array" ref="G297">INDEX(Establishment!C$2:C$1031,MATCH($E297,Establishment!$A$2:$A$1031,0))</f>
        <v>#N/A</v>
      </c>
      <c r="H297" s="3"/>
      <c r="I297" s="5"/>
      <c r="J297" s="3"/>
      <c r="K297" s="3"/>
      <c r="L297" s="5"/>
      <c r="M297" s="5">
        <f t="shared" si="129"/>
        <v>0</v>
      </c>
      <c r="N297" s="5">
        <f t="shared" si="130"/>
        <v>0</v>
      </c>
      <c r="O297" s="3" t="s">
        <v>20</v>
      </c>
      <c r="P297" s="3" t="str">
        <f t="array" ref="P297">INDEX(Items!B$2:B$1072,MATCH($O297,Items!$A$2:$A$1072,0))</f>
        <v xml:space="preserve"> </v>
      </c>
      <c r="Q297" s="3" t="str">
        <f t="array" ref="Q297">INDEX(Items!C$2:C$1072,MATCH($O297,Items!$A$2:$A$1072,0))</f>
        <v xml:space="preserve"> </v>
      </c>
      <c r="R297" s="3" t="str">
        <f t="array" ref="R297">INDEX(Items!D$2:D$1072,MATCH($O297,Items!$A$2:$A$1072,0))</f>
        <v xml:space="preserve"> </v>
      </c>
      <c r="S297" s="3"/>
    </row>
    <row r="298" spans="1:19" ht="15.75" customHeight="1" x14ac:dyDescent="0.25">
      <c r="A298" s="3">
        <f t="shared" si="127"/>
        <v>1</v>
      </c>
      <c r="B298" s="3" t="str">
        <f t="shared" si="128"/>
        <v/>
      </c>
      <c r="C298" s="3">
        <f t="shared" si="126"/>
        <v>1</v>
      </c>
      <c r="D298" s="4"/>
      <c r="E298" s="3"/>
      <c r="F298" s="3" t="e">
        <f t="array" ref="F298">INDEX(Establishment!B$2:B$1031,MATCH($E298,Establishment!$A$2:$A$1031,0))</f>
        <v>#N/A</v>
      </c>
      <c r="G298" s="3" t="e">
        <f t="array" ref="G298">INDEX(Establishment!C$2:C$1031,MATCH($E298,Establishment!$A$2:$A$1031,0))</f>
        <v>#N/A</v>
      </c>
      <c r="H298" s="3"/>
      <c r="I298" s="5"/>
      <c r="J298" s="3"/>
      <c r="K298" s="3"/>
      <c r="L298" s="5"/>
      <c r="M298" s="5">
        <f t="shared" si="129"/>
        <v>0</v>
      </c>
      <c r="N298" s="5">
        <f t="shared" si="130"/>
        <v>0</v>
      </c>
      <c r="O298" s="3" t="s">
        <v>20</v>
      </c>
      <c r="P298" s="3" t="str">
        <f t="array" ref="P298">INDEX(Items!B$2:B$1072,MATCH($O298,Items!$A$2:$A$1072,0))</f>
        <v xml:space="preserve"> </v>
      </c>
      <c r="Q298" s="3" t="str">
        <f t="array" ref="Q298">INDEX(Items!C$2:C$1072,MATCH($O298,Items!$A$2:$A$1072,0))</f>
        <v xml:space="preserve"> </v>
      </c>
      <c r="R298" s="3" t="str">
        <f t="array" ref="R298">INDEX(Items!D$2:D$1072,MATCH($O298,Items!$A$2:$A$1072,0))</f>
        <v xml:space="preserve"> </v>
      </c>
      <c r="S298" s="3"/>
    </row>
    <row r="299" spans="1:19" ht="15.75" customHeight="1" x14ac:dyDescent="0.25">
      <c r="A299" s="3">
        <f t="shared" si="127"/>
        <v>1</v>
      </c>
      <c r="B299" s="3" t="str">
        <f t="shared" si="128"/>
        <v/>
      </c>
      <c r="C299" s="3">
        <f t="shared" si="126"/>
        <v>1</v>
      </c>
      <c r="D299" s="4"/>
      <c r="E299" s="3"/>
      <c r="F299" s="3" t="e">
        <f t="array" ref="F299">INDEX(Establishment!B$2:B$1031,MATCH($E299,Establishment!$A$2:$A$1031,0))</f>
        <v>#N/A</v>
      </c>
      <c r="G299" s="3" t="e">
        <f t="array" ref="G299">INDEX(Establishment!C$2:C$1031,MATCH($E299,Establishment!$A$2:$A$1031,0))</f>
        <v>#N/A</v>
      </c>
      <c r="H299" s="3"/>
      <c r="I299" s="5"/>
      <c r="J299" s="3"/>
      <c r="K299" s="3"/>
      <c r="L299" s="5"/>
      <c r="M299" s="5">
        <f t="shared" si="129"/>
        <v>0</v>
      </c>
      <c r="N299" s="5">
        <f t="shared" si="130"/>
        <v>0</v>
      </c>
      <c r="O299" s="3" t="s">
        <v>20</v>
      </c>
      <c r="P299" s="3" t="str">
        <f t="array" ref="P299">INDEX(Items!B$2:B$1072,MATCH($O299,Items!$A$2:$A$1072,0))</f>
        <v xml:space="preserve"> </v>
      </c>
      <c r="Q299" s="3" t="str">
        <f t="array" ref="Q299">INDEX(Items!C$2:C$1072,MATCH($O299,Items!$A$2:$A$1072,0))</f>
        <v xml:space="preserve"> </v>
      </c>
      <c r="R299" s="3" t="str">
        <f t="array" ref="R299">INDEX(Items!D$2:D$1072,MATCH($O299,Items!$A$2:$A$1072,0))</f>
        <v xml:space="preserve"> </v>
      </c>
      <c r="S299" s="3"/>
    </row>
    <row r="300" spans="1:19" ht="15.75" customHeight="1" x14ac:dyDescent="0.25">
      <c r="A300" s="3">
        <f t="shared" si="127"/>
        <v>1</v>
      </c>
      <c r="B300" s="3" t="str">
        <f t="shared" si="128"/>
        <v/>
      </c>
      <c r="C300" s="3">
        <f t="shared" si="126"/>
        <v>1</v>
      </c>
      <c r="D300" s="4"/>
      <c r="E300" s="3"/>
      <c r="F300" s="3" t="e">
        <f t="array" ref="F300">INDEX(Establishment!B$2:B$1031,MATCH($E300,Establishment!$A$2:$A$1031,0))</f>
        <v>#N/A</v>
      </c>
      <c r="G300" s="3" t="e">
        <f t="array" ref="G300">INDEX(Establishment!C$2:C$1031,MATCH($E300,Establishment!$A$2:$A$1031,0))</f>
        <v>#N/A</v>
      </c>
      <c r="H300" s="3"/>
      <c r="I300" s="5"/>
      <c r="J300" s="3"/>
      <c r="K300" s="3"/>
      <c r="L300" s="5"/>
      <c r="M300" s="5">
        <f t="shared" si="129"/>
        <v>0</v>
      </c>
      <c r="N300" s="5">
        <f t="shared" si="130"/>
        <v>0</v>
      </c>
      <c r="O300" s="3" t="s">
        <v>20</v>
      </c>
      <c r="P300" s="3" t="str">
        <f t="array" ref="P300">INDEX(Items!B$2:B$1072,MATCH($O300,Items!$A$2:$A$1072,0))</f>
        <v xml:space="preserve"> </v>
      </c>
      <c r="Q300" s="3" t="str">
        <f t="array" ref="Q300">INDEX(Items!C$2:C$1072,MATCH($O300,Items!$A$2:$A$1072,0))</f>
        <v xml:space="preserve"> </v>
      </c>
      <c r="R300" s="3" t="str">
        <f t="array" ref="R300">INDEX(Items!D$2:D$1072,MATCH($O300,Items!$A$2:$A$1072,0))</f>
        <v xml:space="preserve"> </v>
      </c>
      <c r="S300" s="3"/>
    </row>
    <row r="301" spans="1:19" ht="15.75" customHeight="1" x14ac:dyDescent="0.25">
      <c r="A301" s="3">
        <f t="shared" si="127"/>
        <v>1</v>
      </c>
      <c r="B301" s="3" t="str">
        <f t="shared" si="128"/>
        <v/>
      </c>
      <c r="C301" s="3">
        <f t="shared" si="126"/>
        <v>1</v>
      </c>
      <c r="D301" s="4"/>
      <c r="E301" s="3"/>
      <c r="F301" s="3" t="e">
        <f t="array" ref="F301">INDEX(Establishment!B$2:B$1031,MATCH($E301,Establishment!$A$2:$A$1031,0))</f>
        <v>#N/A</v>
      </c>
      <c r="G301" s="3" t="e">
        <f t="array" ref="G301">INDEX(Establishment!C$2:C$1031,MATCH($E301,Establishment!$A$2:$A$1031,0))</f>
        <v>#N/A</v>
      </c>
      <c r="H301" s="3"/>
      <c r="I301" s="5"/>
      <c r="J301" s="3"/>
      <c r="K301" s="3"/>
      <c r="L301" s="5"/>
      <c r="M301" s="5">
        <f t="shared" si="129"/>
        <v>0</v>
      </c>
      <c r="N301" s="5">
        <f t="shared" si="130"/>
        <v>0</v>
      </c>
      <c r="O301" s="3" t="s">
        <v>20</v>
      </c>
      <c r="P301" s="3" t="str">
        <f t="array" ref="P301">INDEX(Items!B$2:B$1072,MATCH($O301,Items!$A$2:$A$1072,0))</f>
        <v xml:space="preserve"> </v>
      </c>
      <c r="Q301" s="3" t="str">
        <f t="array" ref="Q301">INDEX(Items!C$2:C$1072,MATCH($O301,Items!$A$2:$A$1072,0))</f>
        <v xml:space="preserve"> </v>
      </c>
      <c r="R301" s="3" t="str">
        <f t="array" ref="R301">INDEX(Items!D$2:D$1072,MATCH($O301,Items!$A$2:$A$1072,0))</f>
        <v xml:space="preserve"> </v>
      </c>
      <c r="S301" s="3"/>
    </row>
    <row r="302" spans="1:19" ht="15.75" customHeight="1" x14ac:dyDescent="0.25">
      <c r="A302" s="3">
        <f t="shared" si="127"/>
        <v>1</v>
      </c>
      <c r="B302" s="3" t="str">
        <f t="shared" si="128"/>
        <v/>
      </c>
      <c r="C302" s="3">
        <f t="shared" si="126"/>
        <v>1</v>
      </c>
      <c r="D302" s="4"/>
      <c r="E302" s="3"/>
      <c r="F302" s="3" t="e">
        <f t="array" ref="F302">INDEX(Establishment!B$2:B$1031,MATCH($E302,Establishment!$A$2:$A$1031,0))</f>
        <v>#N/A</v>
      </c>
      <c r="G302" s="3" t="e">
        <f t="array" ref="G302">INDEX(Establishment!C$2:C$1031,MATCH($E302,Establishment!$A$2:$A$1031,0))</f>
        <v>#N/A</v>
      </c>
      <c r="H302" s="3"/>
      <c r="I302" s="5"/>
      <c r="J302" s="3"/>
      <c r="K302" s="3"/>
      <c r="L302" s="5"/>
      <c r="M302" s="5">
        <f t="shared" si="129"/>
        <v>0</v>
      </c>
      <c r="N302" s="5">
        <f t="shared" si="130"/>
        <v>0</v>
      </c>
      <c r="O302" s="3" t="s">
        <v>20</v>
      </c>
      <c r="P302" s="3" t="str">
        <f t="array" ref="P302">INDEX(Items!B$2:B$1072,MATCH($O302,Items!$A$2:$A$1072,0))</f>
        <v xml:space="preserve"> </v>
      </c>
      <c r="Q302" s="3" t="str">
        <f t="array" ref="Q302">INDEX(Items!C$2:C$1072,MATCH($O302,Items!$A$2:$A$1072,0))</f>
        <v xml:space="preserve"> </v>
      </c>
      <c r="R302" s="3" t="str">
        <f t="array" ref="R302">INDEX(Items!D$2:D$1072,MATCH($O302,Items!$A$2:$A$1072,0))</f>
        <v xml:space="preserve"> </v>
      </c>
      <c r="S302" s="3"/>
    </row>
    <row r="303" spans="1:19" ht="15.75" customHeight="1" x14ac:dyDescent="0.25">
      <c r="A303" s="3">
        <f t="shared" si="127"/>
        <v>1</v>
      </c>
      <c r="B303" s="3" t="str">
        <f t="shared" si="128"/>
        <v/>
      </c>
      <c r="C303" s="3">
        <f t="shared" si="126"/>
        <v>1</v>
      </c>
      <c r="D303" s="4"/>
      <c r="E303" s="3"/>
      <c r="F303" s="3" t="e">
        <f t="array" ref="F303">INDEX(Establishment!B$2:B$1031,MATCH($E303,Establishment!$A$2:$A$1031,0))</f>
        <v>#N/A</v>
      </c>
      <c r="G303" s="3" t="e">
        <f t="array" ref="G303">INDEX(Establishment!C$2:C$1031,MATCH($E303,Establishment!$A$2:$A$1031,0))</f>
        <v>#N/A</v>
      </c>
      <c r="H303" s="3"/>
      <c r="I303" s="5"/>
      <c r="J303" s="3"/>
      <c r="K303" s="3"/>
      <c r="L303" s="5"/>
      <c r="M303" s="5">
        <f t="shared" si="129"/>
        <v>0</v>
      </c>
      <c r="N303" s="5">
        <f t="shared" si="130"/>
        <v>0</v>
      </c>
      <c r="O303" s="3" t="s">
        <v>20</v>
      </c>
      <c r="P303" s="3" t="str">
        <f t="array" ref="P303">INDEX(Items!B$2:B$1072,MATCH($O303,Items!$A$2:$A$1072,0))</f>
        <v xml:space="preserve"> </v>
      </c>
      <c r="Q303" s="3" t="str">
        <f t="array" ref="Q303">INDEX(Items!C$2:C$1072,MATCH($O303,Items!$A$2:$A$1072,0))</f>
        <v xml:space="preserve"> </v>
      </c>
      <c r="R303" s="3" t="str">
        <f t="array" ref="R303">INDEX(Items!D$2:D$1072,MATCH($O303,Items!$A$2:$A$1072,0))</f>
        <v xml:space="preserve"> </v>
      </c>
      <c r="S303" s="3"/>
    </row>
    <row r="304" spans="1:19" ht="15.75" customHeight="1" x14ac:dyDescent="0.25">
      <c r="A304" s="3">
        <f t="shared" si="127"/>
        <v>1</v>
      </c>
      <c r="B304" s="3" t="str">
        <f t="shared" si="128"/>
        <v/>
      </c>
      <c r="C304" s="3">
        <f t="shared" si="126"/>
        <v>1</v>
      </c>
      <c r="D304" s="4"/>
      <c r="E304" s="3"/>
      <c r="F304" s="3" t="e">
        <f t="array" ref="F304">INDEX(Establishment!B$2:B$1031,MATCH($E304,Establishment!$A$2:$A$1031,0))</f>
        <v>#N/A</v>
      </c>
      <c r="G304" s="3" t="e">
        <f t="array" ref="G304">INDEX(Establishment!C$2:C$1031,MATCH($E304,Establishment!$A$2:$A$1031,0))</f>
        <v>#N/A</v>
      </c>
      <c r="H304" s="3"/>
      <c r="I304" s="5"/>
      <c r="J304" s="3"/>
      <c r="K304" s="3"/>
      <c r="L304" s="5"/>
      <c r="M304" s="5">
        <f t="shared" si="129"/>
        <v>0</v>
      </c>
      <c r="N304" s="5">
        <f t="shared" si="130"/>
        <v>0</v>
      </c>
      <c r="O304" s="3" t="s">
        <v>20</v>
      </c>
      <c r="P304" s="3" t="str">
        <f t="array" ref="P304">INDEX(Items!B$2:B$1072,MATCH($O304,Items!$A$2:$A$1072,0))</f>
        <v xml:space="preserve"> </v>
      </c>
      <c r="Q304" s="3" t="str">
        <f t="array" ref="Q304">INDEX(Items!C$2:C$1072,MATCH($O304,Items!$A$2:$A$1072,0))</f>
        <v xml:space="preserve"> </v>
      </c>
      <c r="R304" s="3" t="str">
        <f t="array" ref="R304">INDEX(Items!D$2:D$1072,MATCH($O304,Items!$A$2:$A$1072,0))</f>
        <v xml:space="preserve"> </v>
      </c>
      <c r="S304" s="3"/>
    </row>
    <row r="305" spans="1:19" ht="15.75" customHeight="1" x14ac:dyDescent="0.25">
      <c r="A305" s="3">
        <f t="shared" si="127"/>
        <v>1</v>
      </c>
      <c r="B305" s="3" t="str">
        <f t="shared" si="128"/>
        <v/>
      </c>
      <c r="C305" s="3">
        <f t="shared" si="126"/>
        <v>1</v>
      </c>
      <c r="D305" s="4"/>
      <c r="E305" s="3"/>
      <c r="F305" s="3" t="e">
        <f t="array" ref="F305">INDEX(Establishment!B$2:B$1031,MATCH($E305,Establishment!$A$2:$A$1031,0))</f>
        <v>#N/A</v>
      </c>
      <c r="G305" s="3" t="e">
        <f t="array" ref="G305">INDEX(Establishment!C$2:C$1031,MATCH($E305,Establishment!$A$2:$A$1031,0))</f>
        <v>#N/A</v>
      </c>
      <c r="H305" s="3"/>
      <c r="I305" s="5"/>
      <c r="J305" s="3"/>
      <c r="K305" s="3"/>
      <c r="L305" s="5"/>
      <c r="M305" s="5">
        <f t="shared" si="129"/>
        <v>0</v>
      </c>
      <c r="N305" s="5">
        <f t="shared" si="130"/>
        <v>0</v>
      </c>
      <c r="O305" s="3" t="s">
        <v>20</v>
      </c>
      <c r="P305" s="3" t="str">
        <f t="array" ref="P305">INDEX(Items!B$2:B$1072,MATCH($O305,Items!$A$2:$A$1072,0))</f>
        <v xml:space="preserve"> </v>
      </c>
      <c r="Q305" s="3" t="str">
        <f t="array" ref="Q305">INDEX(Items!C$2:C$1072,MATCH($O305,Items!$A$2:$A$1072,0))</f>
        <v xml:space="preserve"> </v>
      </c>
      <c r="R305" s="3" t="str">
        <f t="array" ref="R305">INDEX(Items!D$2:D$1072,MATCH($O305,Items!$A$2:$A$1072,0))</f>
        <v xml:space="preserve"> </v>
      </c>
      <c r="S305" s="3"/>
    </row>
    <row r="306" spans="1:19" ht="15.75" customHeight="1" x14ac:dyDescent="0.25">
      <c r="A306" s="3">
        <f t="shared" si="127"/>
        <v>1</v>
      </c>
      <c r="B306" s="3" t="str">
        <f t="shared" si="128"/>
        <v/>
      </c>
      <c r="C306" s="3">
        <f t="shared" si="126"/>
        <v>1</v>
      </c>
      <c r="D306" s="4"/>
      <c r="E306" s="3"/>
      <c r="F306" s="3" t="e">
        <f t="array" ref="F306">INDEX(Establishment!B$2:B$1031,MATCH($E306,Establishment!$A$2:$A$1031,0))</f>
        <v>#N/A</v>
      </c>
      <c r="G306" s="3" t="e">
        <f t="array" ref="G306">INDEX(Establishment!C$2:C$1031,MATCH($E306,Establishment!$A$2:$A$1031,0))</f>
        <v>#N/A</v>
      </c>
      <c r="H306" s="3"/>
      <c r="I306" s="5"/>
      <c r="J306" s="3"/>
      <c r="K306" s="3"/>
      <c r="L306" s="5"/>
      <c r="M306" s="5">
        <f t="shared" si="129"/>
        <v>0</v>
      </c>
      <c r="N306" s="5">
        <f t="shared" si="130"/>
        <v>0</v>
      </c>
      <c r="O306" s="3" t="s">
        <v>20</v>
      </c>
      <c r="P306" s="3" t="str">
        <f t="array" ref="P306">INDEX(Items!B$2:B$1072,MATCH($O306,Items!$A$2:$A$1072,0))</f>
        <v xml:space="preserve"> </v>
      </c>
      <c r="Q306" s="3" t="str">
        <f t="array" ref="Q306">INDEX(Items!C$2:C$1072,MATCH($O306,Items!$A$2:$A$1072,0))</f>
        <v xml:space="preserve"> </v>
      </c>
      <c r="R306" s="3" t="str">
        <f t="array" ref="R306">INDEX(Items!D$2:D$1072,MATCH($O306,Items!$A$2:$A$1072,0))</f>
        <v xml:space="preserve"> </v>
      </c>
      <c r="S306" s="3"/>
    </row>
    <row r="307" spans="1:19" ht="15.75" customHeight="1" x14ac:dyDescent="0.25">
      <c r="A307" s="3">
        <f t="shared" si="127"/>
        <v>1</v>
      </c>
      <c r="B307" s="3" t="str">
        <f t="shared" si="128"/>
        <v/>
      </c>
      <c r="C307" s="3">
        <f t="shared" si="126"/>
        <v>1</v>
      </c>
      <c r="D307" s="4"/>
      <c r="E307" s="3"/>
      <c r="F307" s="3" t="e">
        <f t="array" ref="F307">INDEX(Establishment!B$2:B$1031,MATCH($E307,Establishment!$A$2:$A$1031,0))</f>
        <v>#N/A</v>
      </c>
      <c r="G307" s="3" t="e">
        <f t="array" ref="G307">INDEX(Establishment!C$2:C$1031,MATCH($E307,Establishment!$A$2:$A$1031,0))</f>
        <v>#N/A</v>
      </c>
      <c r="H307" s="3"/>
      <c r="I307" s="5"/>
      <c r="J307" s="3"/>
      <c r="K307" s="3"/>
      <c r="L307" s="5"/>
      <c r="M307" s="5">
        <f t="shared" si="129"/>
        <v>0</v>
      </c>
      <c r="N307" s="5">
        <f t="shared" si="130"/>
        <v>0</v>
      </c>
      <c r="O307" s="3" t="s">
        <v>20</v>
      </c>
      <c r="P307" s="3" t="str">
        <f t="array" ref="P307">INDEX(Items!B$2:B$1072,MATCH($O307,Items!$A$2:$A$1072,0))</f>
        <v xml:space="preserve"> </v>
      </c>
      <c r="Q307" s="3" t="str">
        <f t="array" ref="Q307">INDEX(Items!C$2:C$1072,MATCH($O307,Items!$A$2:$A$1072,0))</f>
        <v xml:space="preserve"> </v>
      </c>
      <c r="R307" s="3" t="str">
        <f t="array" ref="R307">INDEX(Items!D$2:D$1072,MATCH($O307,Items!$A$2:$A$1072,0))</f>
        <v xml:space="preserve"> </v>
      </c>
      <c r="S307" s="3"/>
    </row>
    <row r="308" spans="1:19" ht="15.75" customHeight="1" x14ac:dyDescent="0.25">
      <c r="A308" s="3">
        <f t="shared" si="127"/>
        <v>1</v>
      </c>
      <c r="B308" s="3" t="str">
        <f t="shared" si="128"/>
        <v/>
      </c>
      <c r="C308" s="3">
        <f t="shared" si="126"/>
        <v>1</v>
      </c>
      <c r="D308" s="4"/>
      <c r="E308" s="3"/>
      <c r="F308" s="3" t="e">
        <f t="array" ref="F308">INDEX(Establishment!B$2:B$1031,MATCH($E308,Establishment!$A$2:$A$1031,0))</f>
        <v>#N/A</v>
      </c>
      <c r="G308" s="3" t="e">
        <f t="array" ref="G308">INDEX(Establishment!C$2:C$1031,MATCH($E308,Establishment!$A$2:$A$1031,0))</f>
        <v>#N/A</v>
      </c>
      <c r="H308" s="3"/>
      <c r="I308" s="5"/>
      <c r="J308" s="3"/>
      <c r="K308" s="3"/>
      <c r="L308" s="5"/>
      <c r="M308" s="5">
        <f t="shared" si="129"/>
        <v>0</v>
      </c>
      <c r="N308" s="5">
        <f t="shared" si="130"/>
        <v>0</v>
      </c>
      <c r="O308" s="3" t="s">
        <v>20</v>
      </c>
      <c r="P308" s="3" t="str">
        <f t="array" ref="P308">INDEX(Items!B$2:B$1072,MATCH($O308,Items!$A$2:$A$1072,0))</f>
        <v xml:space="preserve"> </v>
      </c>
      <c r="Q308" s="3" t="str">
        <f t="array" ref="Q308">INDEX(Items!C$2:C$1072,MATCH($O308,Items!$A$2:$A$1072,0))</f>
        <v xml:space="preserve"> </v>
      </c>
      <c r="R308" s="3" t="str">
        <f t="array" ref="R308">INDEX(Items!D$2:D$1072,MATCH($O308,Items!$A$2:$A$1072,0))</f>
        <v xml:space="preserve"> </v>
      </c>
      <c r="S308" s="3"/>
    </row>
    <row r="309" spans="1:19" ht="15.75" customHeight="1" x14ac:dyDescent="0.25">
      <c r="A309" s="3">
        <f t="shared" si="127"/>
        <v>1</v>
      </c>
      <c r="B309" s="3" t="str">
        <f t="shared" si="128"/>
        <v/>
      </c>
      <c r="C309" s="3">
        <f t="shared" si="126"/>
        <v>1</v>
      </c>
      <c r="D309" s="4"/>
      <c r="E309" s="3"/>
      <c r="F309" s="3" t="e">
        <f t="array" ref="F309">INDEX(Establishment!B$2:B$1031,MATCH($E309,Establishment!$A$2:$A$1031,0))</f>
        <v>#N/A</v>
      </c>
      <c r="G309" s="3" t="e">
        <f t="array" ref="G309">INDEX(Establishment!C$2:C$1031,MATCH($E309,Establishment!$A$2:$A$1031,0))</f>
        <v>#N/A</v>
      </c>
      <c r="H309" s="3"/>
      <c r="I309" s="5"/>
      <c r="J309" s="3"/>
      <c r="K309" s="3"/>
      <c r="L309" s="5"/>
      <c r="M309" s="5">
        <f t="shared" si="129"/>
        <v>0</v>
      </c>
      <c r="N309" s="5">
        <f t="shared" si="130"/>
        <v>0</v>
      </c>
      <c r="O309" s="3" t="s">
        <v>20</v>
      </c>
      <c r="P309" s="3" t="str">
        <f t="array" ref="P309">INDEX(Items!B$2:B$1072,MATCH($O309,Items!$A$2:$A$1072,0))</f>
        <v xml:space="preserve"> </v>
      </c>
      <c r="Q309" s="3" t="str">
        <f t="array" ref="Q309">INDEX(Items!C$2:C$1072,MATCH($O309,Items!$A$2:$A$1072,0))</f>
        <v xml:space="preserve"> </v>
      </c>
      <c r="R309" s="3" t="str">
        <f t="array" ref="R309">INDEX(Items!D$2:D$1072,MATCH($O309,Items!$A$2:$A$1072,0))</f>
        <v xml:space="preserve"> </v>
      </c>
      <c r="S309" s="3"/>
    </row>
    <row r="310" spans="1:19" ht="15.75" customHeight="1" x14ac:dyDescent="0.25">
      <c r="A310" s="3">
        <f t="shared" si="127"/>
        <v>1</v>
      </c>
      <c r="B310" s="3" t="str">
        <f t="shared" si="128"/>
        <v/>
      </c>
      <c r="C310" s="3">
        <f t="shared" si="126"/>
        <v>1</v>
      </c>
      <c r="D310" s="4"/>
      <c r="E310" s="3"/>
      <c r="F310" s="3" t="e">
        <f t="array" ref="F310">INDEX(Establishment!B$2:B$1031,MATCH($E310,Establishment!$A$2:$A$1031,0))</f>
        <v>#N/A</v>
      </c>
      <c r="G310" s="3" t="e">
        <f t="array" ref="G310">INDEX(Establishment!C$2:C$1031,MATCH($E310,Establishment!$A$2:$A$1031,0))</f>
        <v>#N/A</v>
      </c>
      <c r="H310" s="3"/>
      <c r="I310" s="5"/>
      <c r="J310" s="3"/>
      <c r="K310" s="3"/>
      <c r="L310" s="5"/>
      <c r="M310" s="5">
        <f t="shared" si="129"/>
        <v>0</v>
      </c>
      <c r="N310" s="5">
        <f t="shared" si="130"/>
        <v>0</v>
      </c>
      <c r="O310" s="3" t="s">
        <v>20</v>
      </c>
      <c r="P310" s="3" t="str">
        <f t="array" ref="P310">INDEX(Items!B$2:B$1072,MATCH($O310,Items!$A$2:$A$1072,0))</f>
        <v xml:space="preserve"> </v>
      </c>
      <c r="Q310" s="3" t="str">
        <f t="array" ref="Q310">INDEX(Items!C$2:C$1072,MATCH($O310,Items!$A$2:$A$1072,0))</f>
        <v xml:space="preserve"> </v>
      </c>
      <c r="R310" s="3" t="str">
        <f t="array" ref="R310">INDEX(Items!D$2:D$1072,MATCH($O310,Items!$A$2:$A$1072,0))</f>
        <v xml:space="preserve"> </v>
      </c>
      <c r="S310" s="3"/>
    </row>
    <row r="311" spans="1:19" ht="15.75" customHeight="1" x14ac:dyDescent="0.25">
      <c r="A311" s="3">
        <f t="shared" si="127"/>
        <v>1</v>
      </c>
      <c r="B311" s="3" t="str">
        <f t="shared" si="128"/>
        <v/>
      </c>
      <c r="C311" s="3">
        <f t="shared" si="126"/>
        <v>1</v>
      </c>
      <c r="D311" s="4"/>
      <c r="E311" s="3"/>
      <c r="F311" s="3" t="e">
        <f t="array" ref="F311">INDEX(Establishment!B$2:B$1031,MATCH($E311,Establishment!$A$2:$A$1031,0))</f>
        <v>#N/A</v>
      </c>
      <c r="G311" s="3" t="e">
        <f t="array" ref="G311">INDEX(Establishment!C$2:C$1031,MATCH($E311,Establishment!$A$2:$A$1031,0))</f>
        <v>#N/A</v>
      </c>
      <c r="H311" s="3"/>
      <c r="I311" s="5"/>
      <c r="J311" s="3"/>
      <c r="K311" s="3"/>
      <c r="L311" s="5"/>
      <c r="M311" s="5">
        <f t="shared" si="129"/>
        <v>0</v>
      </c>
      <c r="N311" s="5">
        <f t="shared" si="130"/>
        <v>0</v>
      </c>
      <c r="O311" s="3" t="s">
        <v>20</v>
      </c>
      <c r="P311" s="3" t="str">
        <f t="array" ref="P311">INDEX(Items!B$2:B$1072,MATCH($O311,Items!$A$2:$A$1072,0))</f>
        <v xml:space="preserve"> </v>
      </c>
      <c r="Q311" s="3" t="str">
        <f t="array" ref="Q311">INDEX(Items!C$2:C$1072,MATCH($O311,Items!$A$2:$A$1072,0))</f>
        <v xml:space="preserve"> </v>
      </c>
      <c r="R311" s="3" t="str">
        <f t="array" ref="R311">INDEX(Items!D$2:D$1072,MATCH($O311,Items!$A$2:$A$1072,0))</f>
        <v xml:space="preserve"> </v>
      </c>
      <c r="S311" s="3"/>
    </row>
    <row r="312" spans="1:19" ht="15.75" customHeight="1" x14ac:dyDescent="0.25">
      <c r="A312" s="3">
        <f t="shared" si="127"/>
        <v>1</v>
      </c>
      <c r="B312" s="3" t="str">
        <f t="shared" si="128"/>
        <v/>
      </c>
      <c r="C312" s="3">
        <f t="shared" si="126"/>
        <v>1</v>
      </c>
      <c r="D312" s="4"/>
      <c r="E312" s="3"/>
      <c r="F312" s="3" t="e">
        <f t="array" ref="F312">INDEX(Establishment!B$2:B$1031,MATCH($E312,Establishment!$A$2:$A$1031,0))</f>
        <v>#N/A</v>
      </c>
      <c r="G312" s="3" t="e">
        <f t="array" ref="G312">INDEX(Establishment!C$2:C$1031,MATCH($E312,Establishment!$A$2:$A$1031,0))</f>
        <v>#N/A</v>
      </c>
      <c r="H312" s="3"/>
      <c r="I312" s="5"/>
      <c r="J312" s="3"/>
      <c r="K312" s="3"/>
      <c r="L312" s="5"/>
      <c r="M312" s="5">
        <f t="shared" si="129"/>
        <v>0</v>
      </c>
      <c r="N312" s="5">
        <f t="shared" si="130"/>
        <v>0</v>
      </c>
      <c r="O312" s="3" t="s">
        <v>20</v>
      </c>
      <c r="P312" s="3" t="str">
        <f t="array" ref="P312">INDEX(Items!B$2:B$1072,MATCH($O312,Items!$A$2:$A$1072,0))</f>
        <v xml:space="preserve"> </v>
      </c>
      <c r="Q312" s="3" t="str">
        <f t="array" ref="Q312">INDEX(Items!C$2:C$1072,MATCH($O312,Items!$A$2:$A$1072,0))</f>
        <v xml:space="preserve"> </v>
      </c>
      <c r="R312" s="3" t="str">
        <f t="array" ref="R312">INDEX(Items!D$2:D$1072,MATCH($O312,Items!$A$2:$A$1072,0))</f>
        <v xml:space="preserve"> </v>
      </c>
      <c r="S312" s="3"/>
    </row>
    <row r="313" spans="1:19" ht="15.75" customHeight="1" x14ac:dyDescent="0.25">
      <c r="A313" s="3">
        <f t="shared" si="127"/>
        <v>1</v>
      </c>
      <c r="B313" s="3" t="str">
        <f t="shared" si="128"/>
        <v/>
      </c>
      <c r="C313" s="3">
        <f t="shared" si="126"/>
        <v>1</v>
      </c>
      <c r="D313" s="4"/>
      <c r="E313" s="3"/>
      <c r="F313" s="3" t="e">
        <f t="array" ref="F313">INDEX(Establishment!B$2:B$1031,MATCH($E313,Establishment!$A$2:$A$1031,0))</f>
        <v>#N/A</v>
      </c>
      <c r="G313" s="3" t="e">
        <f t="array" ref="G313">INDEX(Establishment!C$2:C$1031,MATCH($E313,Establishment!$A$2:$A$1031,0))</f>
        <v>#N/A</v>
      </c>
      <c r="H313" s="3"/>
      <c r="I313" s="5"/>
      <c r="J313" s="3"/>
      <c r="K313" s="3"/>
      <c r="L313" s="5"/>
      <c r="M313" s="5">
        <f t="shared" si="129"/>
        <v>0</v>
      </c>
      <c r="N313" s="5">
        <f t="shared" si="130"/>
        <v>0</v>
      </c>
      <c r="O313" s="3" t="s">
        <v>20</v>
      </c>
      <c r="P313" s="3" t="str">
        <f t="array" ref="P313">INDEX(Items!B$2:B$1072,MATCH($O313,Items!$A$2:$A$1072,0))</f>
        <v xml:space="preserve"> </v>
      </c>
      <c r="Q313" s="3" t="str">
        <f t="array" ref="Q313">INDEX(Items!C$2:C$1072,MATCH($O313,Items!$A$2:$A$1072,0))</f>
        <v xml:space="preserve"> </v>
      </c>
      <c r="R313" s="3" t="str">
        <f t="array" ref="R313">INDEX(Items!D$2:D$1072,MATCH($O313,Items!$A$2:$A$1072,0))</f>
        <v xml:space="preserve"> </v>
      </c>
      <c r="S313" s="3"/>
    </row>
    <row r="314" spans="1:19" ht="15.75" customHeight="1" x14ac:dyDescent="0.25">
      <c r="A314" s="3">
        <f t="shared" si="127"/>
        <v>1</v>
      </c>
      <c r="B314" s="3" t="str">
        <f t="shared" si="128"/>
        <v/>
      </c>
      <c r="C314" s="3">
        <f t="shared" si="126"/>
        <v>1</v>
      </c>
      <c r="D314" s="4"/>
      <c r="E314" s="3"/>
      <c r="F314" s="3" t="e">
        <f t="array" ref="F314">INDEX(Establishment!B$2:B$1031,MATCH($E314,Establishment!$A$2:$A$1031,0))</f>
        <v>#N/A</v>
      </c>
      <c r="G314" s="3" t="e">
        <f t="array" ref="G314">INDEX(Establishment!C$2:C$1031,MATCH($E314,Establishment!$A$2:$A$1031,0))</f>
        <v>#N/A</v>
      </c>
      <c r="H314" s="3"/>
      <c r="I314" s="5"/>
      <c r="J314" s="3"/>
      <c r="K314" s="3"/>
      <c r="L314" s="5"/>
      <c r="M314" s="5">
        <f t="shared" si="129"/>
        <v>0</v>
      </c>
      <c r="N314" s="5">
        <f t="shared" si="130"/>
        <v>0</v>
      </c>
      <c r="O314" s="3" t="s">
        <v>20</v>
      </c>
      <c r="P314" s="3" t="str">
        <f t="array" ref="P314">INDEX(Items!B$2:B$1072,MATCH($O314,Items!$A$2:$A$1072,0))</f>
        <v xml:space="preserve"> </v>
      </c>
      <c r="Q314" s="3" t="str">
        <f t="array" ref="Q314">INDEX(Items!C$2:C$1072,MATCH($O314,Items!$A$2:$A$1072,0))</f>
        <v xml:space="preserve"> </v>
      </c>
      <c r="R314" s="3" t="str">
        <f t="array" ref="R314">INDEX(Items!D$2:D$1072,MATCH($O314,Items!$A$2:$A$1072,0))</f>
        <v xml:space="preserve"> </v>
      </c>
      <c r="S314" s="3"/>
    </row>
    <row r="315" spans="1:19" ht="15.75" customHeight="1" x14ac:dyDescent="0.25">
      <c r="A315" s="3">
        <f t="shared" si="127"/>
        <v>1</v>
      </c>
      <c r="B315" s="3" t="str">
        <f t="shared" si="128"/>
        <v/>
      </c>
      <c r="C315" s="3">
        <f t="shared" si="126"/>
        <v>1</v>
      </c>
      <c r="D315" s="4"/>
      <c r="E315" s="3"/>
      <c r="F315" s="3" t="e">
        <f t="array" ref="F315">INDEX(Establishment!B$2:B$1031,MATCH($E315,Establishment!$A$2:$A$1031,0))</f>
        <v>#N/A</v>
      </c>
      <c r="G315" s="3" t="e">
        <f t="array" ref="G315">INDEX(Establishment!C$2:C$1031,MATCH($E315,Establishment!$A$2:$A$1031,0))</f>
        <v>#N/A</v>
      </c>
      <c r="H315" s="3"/>
      <c r="I315" s="5"/>
      <c r="J315" s="3"/>
      <c r="K315" s="3"/>
      <c r="L315" s="5"/>
      <c r="M315" s="5">
        <f t="shared" si="129"/>
        <v>0</v>
      </c>
      <c r="N315" s="5">
        <f t="shared" si="130"/>
        <v>0</v>
      </c>
      <c r="O315" s="3" t="s">
        <v>20</v>
      </c>
      <c r="P315" s="3" t="str">
        <f t="array" ref="P315">INDEX(Items!B$2:B$1072,MATCH($O315,Items!$A$2:$A$1072,0))</f>
        <v xml:space="preserve"> </v>
      </c>
      <c r="Q315" s="3" t="str">
        <f t="array" ref="Q315">INDEX(Items!C$2:C$1072,MATCH($O315,Items!$A$2:$A$1072,0))</f>
        <v xml:space="preserve"> </v>
      </c>
      <c r="R315" s="3" t="str">
        <f t="array" ref="R315">INDEX(Items!D$2:D$1072,MATCH($O315,Items!$A$2:$A$1072,0))</f>
        <v xml:space="preserve"> </v>
      </c>
      <c r="S315" s="3"/>
    </row>
    <row r="316" spans="1:19" ht="15.75" customHeight="1" x14ac:dyDescent="0.25">
      <c r="A316" s="3">
        <f t="shared" si="127"/>
        <v>1</v>
      </c>
      <c r="B316" s="3" t="str">
        <f t="shared" si="128"/>
        <v/>
      </c>
      <c r="C316" s="3">
        <f t="shared" si="126"/>
        <v>1</v>
      </c>
      <c r="D316" s="4"/>
      <c r="E316" s="3"/>
      <c r="F316" s="3" t="e">
        <f t="array" ref="F316">INDEX(Establishment!B$2:B$1031,MATCH($E316,Establishment!$A$2:$A$1031,0))</f>
        <v>#N/A</v>
      </c>
      <c r="G316" s="3" t="e">
        <f t="array" ref="G316">INDEX(Establishment!C$2:C$1031,MATCH($E316,Establishment!$A$2:$A$1031,0))</f>
        <v>#N/A</v>
      </c>
      <c r="H316" s="3"/>
      <c r="I316" s="5"/>
      <c r="J316" s="3"/>
      <c r="K316" s="3"/>
      <c r="L316" s="5"/>
      <c r="M316" s="5">
        <f t="shared" si="129"/>
        <v>0</v>
      </c>
      <c r="N316" s="5">
        <f t="shared" si="130"/>
        <v>0</v>
      </c>
      <c r="O316" s="3" t="s">
        <v>20</v>
      </c>
      <c r="P316" s="3" t="str">
        <f t="array" ref="P316">INDEX(Items!B$2:B$1072,MATCH($O316,Items!$A$2:$A$1072,0))</f>
        <v xml:space="preserve"> </v>
      </c>
      <c r="Q316" s="3" t="str">
        <f t="array" ref="Q316">INDEX(Items!C$2:C$1072,MATCH($O316,Items!$A$2:$A$1072,0))</f>
        <v xml:space="preserve"> </v>
      </c>
      <c r="R316" s="3" t="str">
        <f t="array" ref="R316">INDEX(Items!D$2:D$1072,MATCH($O316,Items!$A$2:$A$1072,0))</f>
        <v xml:space="preserve"> </v>
      </c>
      <c r="S316" s="3"/>
    </row>
    <row r="317" spans="1:19" ht="15.75" customHeight="1" x14ac:dyDescent="0.25">
      <c r="A317" s="3">
        <f t="shared" si="127"/>
        <v>1</v>
      </c>
      <c r="B317" s="3" t="str">
        <f t="shared" si="128"/>
        <v/>
      </c>
      <c r="C317" s="3">
        <f t="shared" si="126"/>
        <v>1</v>
      </c>
      <c r="D317" s="4"/>
      <c r="E317" s="3"/>
      <c r="F317" s="3" t="e">
        <f t="array" ref="F317">INDEX(Establishment!B$2:B$1031,MATCH($E317,Establishment!$A$2:$A$1031,0))</f>
        <v>#N/A</v>
      </c>
      <c r="G317" s="3" t="e">
        <f t="array" ref="G317">INDEX(Establishment!C$2:C$1031,MATCH($E317,Establishment!$A$2:$A$1031,0))</f>
        <v>#N/A</v>
      </c>
      <c r="H317" s="3"/>
      <c r="I317" s="5"/>
      <c r="J317" s="3"/>
      <c r="K317" s="3"/>
      <c r="L317" s="5"/>
      <c r="M317" s="5">
        <f t="shared" si="129"/>
        <v>0</v>
      </c>
      <c r="N317" s="5">
        <f t="shared" si="130"/>
        <v>0</v>
      </c>
      <c r="O317" s="3" t="s">
        <v>20</v>
      </c>
      <c r="P317" s="3" t="str">
        <f t="array" ref="P317">INDEX(Items!B$2:B$1072,MATCH($O317,Items!$A$2:$A$1072,0))</f>
        <v xml:space="preserve"> </v>
      </c>
      <c r="Q317" s="3" t="str">
        <f t="array" ref="Q317">INDEX(Items!C$2:C$1072,MATCH($O317,Items!$A$2:$A$1072,0))</f>
        <v xml:space="preserve"> </v>
      </c>
      <c r="R317" s="3" t="str">
        <f t="array" ref="R317">INDEX(Items!D$2:D$1072,MATCH($O317,Items!$A$2:$A$1072,0))</f>
        <v xml:space="preserve"> </v>
      </c>
      <c r="S317" s="3"/>
    </row>
    <row r="318" spans="1:19" ht="15.75" customHeight="1" x14ac:dyDescent="0.25">
      <c r="A318" s="3">
        <f t="shared" si="127"/>
        <v>1</v>
      </c>
      <c r="B318" s="3" t="str">
        <f t="shared" si="128"/>
        <v/>
      </c>
      <c r="C318" s="3">
        <f t="shared" si="126"/>
        <v>1</v>
      </c>
      <c r="D318" s="4"/>
      <c r="E318" s="3"/>
      <c r="F318" s="3" t="e">
        <f t="array" ref="F318">INDEX(Establishment!B$2:B$1031,MATCH($E318,Establishment!$A$2:$A$1031,0))</f>
        <v>#N/A</v>
      </c>
      <c r="G318" s="3" t="e">
        <f t="array" ref="G318">INDEX(Establishment!C$2:C$1031,MATCH($E318,Establishment!$A$2:$A$1031,0))</f>
        <v>#N/A</v>
      </c>
      <c r="H318" s="3"/>
      <c r="I318" s="5"/>
      <c r="J318" s="3"/>
      <c r="K318" s="3"/>
      <c r="L318" s="5"/>
      <c r="M318" s="5">
        <f t="shared" si="129"/>
        <v>0</v>
      </c>
      <c r="N318" s="5">
        <f t="shared" si="130"/>
        <v>0</v>
      </c>
      <c r="O318" s="3" t="s">
        <v>20</v>
      </c>
      <c r="P318" s="3" t="str">
        <f t="array" ref="P318">INDEX(Items!B$2:B$1072,MATCH($O318,Items!$A$2:$A$1072,0))</f>
        <v xml:space="preserve"> </v>
      </c>
      <c r="Q318" s="3" t="str">
        <f t="array" ref="Q318">INDEX(Items!C$2:C$1072,MATCH($O318,Items!$A$2:$A$1072,0))</f>
        <v xml:space="preserve"> </v>
      </c>
      <c r="R318" s="3" t="str">
        <f t="array" ref="R318">INDEX(Items!D$2:D$1072,MATCH($O318,Items!$A$2:$A$1072,0))</f>
        <v xml:space="preserve"> </v>
      </c>
      <c r="S318" s="3"/>
    </row>
    <row r="319" spans="1:19" ht="15.75" customHeight="1" x14ac:dyDescent="0.25">
      <c r="A319" s="3">
        <f t="shared" si="127"/>
        <v>1</v>
      </c>
      <c r="B319" s="3" t="str">
        <f t="shared" si="128"/>
        <v/>
      </c>
      <c r="C319" s="3">
        <f t="shared" si="126"/>
        <v>1</v>
      </c>
      <c r="D319" s="4"/>
      <c r="E319" s="3"/>
      <c r="F319" s="3" t="e">
        <f t="array" ref="F319">INDEX(Establishment!B$2:B$1031,MATCH($E319,Establishment!$A$2:$A$1031,0))</f>
        <v>#N/A</v>
      </c>
      <c r="G319" s="3" t="e">
        <f t="array" ref="G319">INDEX(Establishment!C$2:C$1031,MATCH($E319,Establishment!$A$2:$A$1031,0))</f>
        <v>#N/A</v>
      </c>
      <c r="H319" s="3"/>
      <c r="I319" s="5"/>
      <c r="J319" s="3"/>
      <c r="K319" s="3"/>
      <c r="L319" s="5"/>
      <c r="M319" s="5">
        <f t="shared" si="129"/>
        <v>0</v>
      </c>
      <c r="N319" s="5">
        <f t="shared" si="130"/>
        <v>0</v>
      </c>
      <c r="O319" s="3" t="s">
        <v>20</v>
      </c>
      <c r="P319" s="3" t="str">
        <f t="array" ref="P319">INDEX(Items!B$2:B$1072,MATCH($O319,Items!$A$2:$A$1072,0))</f>
        <v xml:space="preserve"> </v>
      </c>
      <c r="Q319" s="3" t="str">
        <f t="array" ref="Q319">INDEX(Items!C$2:C$1072,MATCH($O319,Items!$A$2:$A$1072,0))</f>
        <v xml:space="preserve"> </v>
      </c>
      <c r="R319" s="3" t="str">
        <f t="array" ref="R319">INDEX(Items!D$2:D$1072,MATCH($O319,Items!$A$2:$A$1072,0))</f>
        <v xml:space="preserve"> </v>
      </c>
      <c r="S319" s="3"/>
    </row>
    <row r="320" spans="1:19" ht="15.75" customHeight="1" x14ac:dyDescent="0.25">
      <c r="A320" s="3">
        <f t="shared" si="127"/>
        <v>1</v>
      </c>
      <c r="B320" s="3" t="str">
        <f t="shared" si="128"/>
        <v/>
      </c>
      <c r="C320" s="3">
        <f t="shared" si="126"/>
        <v>1</v>
      </c>
      <c r="D320" s="4"/>
      <c r="E320" s="3"/>
      <c r="F320" s="3" t="e">
        <f t="array" ref="F320">INDEX(Establishment!B$2:B$1031,MATCH($E320,Establishment!$A$2:$A$1031,0))</f>
        <v>#N/A</v>
      </c>
      <c r="G320" s="3" t="e">
        <f t="array" ref="G320">INDEX(Establishment!C$2:C$1031,MATCH($E320,Establishment!$A$2:$A$1031,0))</f>
        <v>#N/A</v>
      </c>
      <c r="H320" s="3"/>
      <c r="I320" s="5"/>
      <c r="J320" s="3"/>
      <c r="K320" s="3"/>
      <c r="L320" s="5"/>
      <c r="M320" s="5">
        <f t="shared" si="129"/>
        <v>0</v>
      </c>
      <c r="N320" s="5">
        <f t="shared" si="130"/>
        <v>0</v>
      </c>
      <c r="O320" s="3" t="s">
        <v>20</v>
      </c>
      <c r="P320" s="3" t="str">
        <f t="array" ref="P320">INDEX(Items!B$2:B$1072,MATCH($O320,Items!$A$2:$A$1072,0))</f>
        <v xml:space="preserve"> </v>
      </c>
      <c r="Q320" s="3" t="str">
        <f t="array" ref="Q320">INDEX(Items!C$2:C$1072,MATCH($O320,Items!$A$2:$A$1072,0))</f>
        <v xml:space="preserve"> </v>
      </c>
      <c r="R320" s="3" t="str">
        <f t="array" ref="R320">INDEX(Items!D$2:D$1072,MATCH($O320,Items!$A$2:$A$1072,0))</f>
        <v xml:space="preserve"> </v>
      </c>
      <c r="S320" s="3"/>
    </row>
    <row r="321" spans="1:19" ht="15.75" customHeight="1" x14ac:dyDescent="0.25">
      <c r="A321" s="3">
        <f t="shared" si="127"/>
        <v>1</v>
      </c>
      <c r="B321" s="3" t="str">
        <f t="shared" si="128"/>
        <v/>
      </c>
      <c r="C321" s="3">
        <f t="shared" si="126"/>
        <v>1</v>
      </c>
      <c r="D321" s="4"/>
      <c r="E321" s="3"/>
      <c r="F321" s="3" t="e">
        <f t="array" ref="F321">INDEX(Establishment!B$2:B$1031,MATCH($E321,Establishment!$A$2:$A$1031,0))</f>
        <v>#N/A</v>
      </c>
      <c r="G321" s="3" t="e">
        <f t="array" ref="G321">INDEX(Establishment!C$2:C$1031,MATCH($E321,Establishment!$A$2:$A$1031,0))</f>
        <v>#N/A</v>
      </c>
      <c r="H321" s="3"/>
      <c r="I321" s="5"/>
      <c r="J321" s="3"/>
      <c r="K321" s="3"/>
      <c r="L321" s="5"/>
      <c r="M321" s="5">
        <f t="shared" si="129"/>
        <v>0</v>
      </c>
      <c r="N321" s="5">
        <f t="shared" si="130"/>
        <v>0</v>
      </c>
      <c r="O321" s="3" t="s">
        <v>20</v>
      </c>
      <c r="P321" s="3" t="str">
        <f t="array" ref="P321">INDEX(Items!B$2:B$1072,MATCH($O321,Items!$A$2:$A$1072,0))</f>
        <v xml:space="preserve"> </v>
      </c>
      <c r="Q321" s="3" t="str">
        <f t="array" ref="Q321">INDEX(Items!C$2:C$1072,MATCH($O321,Items!$A$2:$A$1072,0))</f>
        <v xml:space="preserve"> </v>
      </c>
      <c r="R321" s="3" t="str">
        <f t="array" ref="R321">INDEX(Items!D$2:D$1072,MATCH($O321,Items!$A$2:$A$1072,0))</f>
        <v xml:space="preserve"> </v>
      </c>
      <c r="S321" s="3"/>
    </row>
    <row r="322" spans="1:19" ht="15.75" customHeight="1" x14ac:dyDescent="0.25">
      <c r="A322" s="3">
        <f t="shared" si="127"/>
        <v>1</v>
      </c>
      <c r="B322" s="3" t="str">
        <f t="shared" si="128"/>
        <v/>
      </c>
      <c r="C322" s="3">
        <f t="shared" si="126"/>
        <v>1</v>
      </c>
      <c r="D322" s="4"/>
      <c r="E322" s="3"/>
      <c r="F322" s="3" t="e">
        <f t="array" ref="F322">INDEX(Establishment!B$2:B$1031,MATCH($E322,Establishment!$A$2:$A$1031,0))</f>
        <v>#N/A</v>
      </c>
      <c r="G322" s="3" t="e">
        <f t="array" ref="G322">INDEX(Establishment!C$2:C$1031,MATCH($E322,Establishment!$A$2:$A$1031,0))</f>
        <v>#N/A</v>
      </c>
      <c r="H322" s="3"/>
      <c r="I322" s="5"/>
      <c r="J322" s="3"/>
      <c r="K322" s="3"/>
      <c r="L322" s="5"/>
      <c r="M322" s="5">
        <f t="shared" si="129"/>
        <v>0</v>
      </c>
      <c r="N322" s="5">
        <f t="shared" si="130"/>
        <v>0</v>
      </c>
      <c r="O322" s="3" t="s">
        <v>20</v>
      </c>
      <c r="P322" s="3" t="str">
        <f t="array" ref="P322">INDEX(Items!B$2:B$1072,MATCH($O322,Items!$A$2:$A$1072,0))</f>
        <v xml:space="preserve"> </v>
      </c>
      <c r="Q322" s="3" t="str">
        <f t="array" ref="Q322">INDEX(Items!C$2:C$1072,MATCH($O322,Items!$A$2:$A$1072,0))</f>
        <v xml:space="preserve"> </v>
      </c>
      <c r="R322" s="3" t="str">
        <f t="array" ref="R322">INDEX(Items!D$2:D$1072,MATCH($O322,Items!$A$2:$A$1072,0))</f>
        <v xml:space="preserve"> </v>
      </c>
      <c r="S322" s="3"/>
    </row>
    <row r="323" spans="1:19" ht="15.75" customHeight="1" x14ac:dyDescent="0.25">
      <c r="A323" s="3">
        <f t="shared" si="127"/>
        <v>1</v>
      </c>
      <c r="B323" s="3" t="str">
        <f t="shared" si="128"/>
        <v/>
      </c>
      <c r="C323" s="3">
        <f t="shared" si="126"/>
        <v>1</v>
      </c>
      <c r="D323" s="4"/>
      <c r="E323" s="3"/>
      <c r="F323" s="3" t="e">
        <f t="array" ref="F323">INDEX(Establishment!B$2:B$1031,MATCH($E323,Establishment!$A$2:$A$1031,0))</f>
        <v>#N/A</v>
      </c>
      <c r="G323" s="3" t="e">
        <f t="array" ref="G323">INDEX(Establishment!C$2:C$1031,MATCH($E323,Establishment!$A$2:$A$1031,0))</f>
        <v>#N/A</v>
      </c>
      <c r="H323" s="3"/>
      <c r="I323" s="5"/>
      <c r="J323" s="3"/>
      <c r="K323" s="3"/>
      <c r="L323" s="5"/>
      <c r="M323" s="5">
        <f t="shared" si="129"/>
        <v>0</v>
      </c>
      <c r="N323" s="5">
        <f t="shared" si="130"/>
        <v>0</v>
      </c>
      <c r="O323" s="3" t="s">
        <v>20</v>
      </c>
      <c r="P323" s="3" t="str">
        <f t="array" ref="P323">INDEX(Items!B$2:B$1072,MATCH($O323,Items!$A$2:$A$1072,0))</f>
        <v xml:space="preserve"> </v>
      </c>
      <c r="Q323" s="3" t="str">
        <f t="array" ref="Q323">INDEX(Items!C$2:C$1072,MATCH($O323,Items!$A$2:$A$1072,0))</f>
        <v xml:space="preserve"> </v>
      </c>
      <c r="R323" s="3" t="str">
        <f t="array" ref="R323">INDEX(Items!D$2:D$1072,MATCH($O323,Items!$A$2:$A$1072,0))</f>
        <v xml:space="preserve"> </v>
      </c>
      <c r="S323" s="3"/>
    </row>
    <row r="324" spans="1:19" ht="15.75" customHeight="1" x14ac:dyDescent="0.25">
      <c r="A324" s="3">
        <f t="shared" si="127"/>
        <v>1</v>
      </c>
      <c r="B324" s="3" t="str">
        <f t="shared" si="128"/>
        <v/>
      </c>
      <c r="C324" s="3">
        <f t="shared" si="126"/>
        <v>1</v>
      </c>
      <c r="D324" s="4"/>
      <c r="E324" s="3"/>
      <c r="F324" s="3" t="e">
        <f t="array" ref="F324">INDEX(Establishment!B$2:B$1031,MATCH($E324,Establishment!$A$2:$A$1031,0))</f>
        <v>#N/A</v>
      </c>
      <c r="G324" s="3" t="e">
        <f t="array" ref="G324">INDEX(Establishment!C$2:C$1031,MATCH($E324,Establishment!$A$2:$A$1031,0))</f>
        <v>#N/A</v>
      </c>
      <c r="H324" s="3"/>
      <c r="I324" s="5"/>
      <c r="J324" s="3"/>
      <c r="K324" s="3"/>
      <c r="L324" s="5"/>
      <c r="M324" s="5">
        <f t="shared" si="129"/>
        <v>0</v>
      </c>
      <c r="N324" s="5">
        <f t="shared" si="130"/>
        <v>0</v>
      </c>
      <c r="O324" s="3" t="s">
        <v>20</v>
      </c>
      <c r="P324" s="3" t="str">
        <f t="array" ref="P324">INDEX(Items!B$2:B$1072,MATCH($O324,Items!$A$2:$A$1072,0))</f>
        <v xml:space="preserve"> </v>
      </c>
      <c r="Q324" s="3" t="str">
        <f t="array" ref="Q324">INDEX(Items!C$2:C$1072,MATCH($O324,Items!$A$2:$A$1072,0))</f>
        <v xml:space="preserve"> </v>
      </c>
      <c r="R324" s="3" t="str">
        <f t="array" ref="R324">INDEX(Items!D$2:D$1072,MATCH($O324,Items!$A$2:$A$1072,0))</f>
        <v xml:space="preserve"> </v>
      </c>
      <c r="S324" s="3"/>
    </row>
    <row r="325" spans="1:19" ht="15.75" customHeight="1" x14ac:dyDescent="0.25">
      <c r="A325" s="3">
        <f t="shared" si="127"/>
        <v>1</v>
      </c>
      <c r="B325" s="3" t="str">
        <f t="shared" si="128"/>
        <v/>
      </c>
      <c r="C325" s="3">
        <f t="shared" si="126"/>
        <v>1</v>
      </c>
      <c r="D325" s="4"/>
      <c r="E325" s="3"/>
      <c r="F325" s="3" t="e">
        <f t="array" ref="F325">INDEX(Establishment!B$2:B$1031,MATCH($E325,Establishment!$A$2:$A$1031,0))</f>
        <v>#N/A</v>
      </c>
      <c r="G325" s="3" t="e">
        <f t="array" ref="G325">INDEX(Establishment!C$2:C$1031,MATCH($E325,Establishment!$A$2:$A$1031,0))</f>
        <v>#N/A</v>
      </c>
      <c r="H325" s="3"/>
      <c r="I325" s="5"/>
      <c r="J325" s="3"/>
      <c r="K325" s="3"/>
      <c r="L325" s="5"/>
      <c r="M325" s="5">
        <f t="shared" si="129"/>
        <v>0</v>
      </c>
      <c r="N325" s="5">
        <f t="shared" si="130"/>
        <v>0</v>
      </c>
      <c r="O325" s="3" t="s">
        <v>20</v>
      </c>
      <c r="P325" s="3" t="str">
        <f t="array" ref="P325">INDEX(Items!B$2:B$1072,MATCH($O325,Items!$A$2:$A$1072,0))</f>
        <v xml:space="preserve"> </v>
      </c>
      <c r="Q325" s="3" t="str">
        <f t="array" ref="Q325">INDEX(Items!C$2:C$1072,MATCH($O325,Items!$A$2:$A$1072,0))</f>
        <v xml:space="preserve"> </v>
      </c>
      <c r="R325" s="3" t="str">
        <f t="array" ref="R325">INDEX(Items!D$2:D$1072,MATCH($O325,Items!$A$2:$A$1072,0))</f>
        <v xml:space="preserve"> </v>
      </c>
      <c r="S325" s="3"/>
    </row>
    <row r="326" spans="1:19" ht="15.75" customHeight="1" x14ac:dyDescent="0.25">
      <c r="A326" s="3">
        <f t="shared" si="127"/>
        <v>1</v>
      </c>
      <c r="B326" s="3" t="str">
        <f t="shared" si="128"/>
        <v/>
      </c>
      <c r="C326" s="3">
        <f t="shared" si="126"/>
        <v>1</v>
      </c>
      <c r="D326" s="4"/>
      <c r="E326" s="3"/>
      <c r="F326" s="3" t="e">
        <f t="array" ref="F326">INDEX(Establishment!B$2:B$1031,MATCH($E326,Establishment!$A$2:$A$1031,0))</f>
        <v>#N/A</v>
      </c>
      <c r="G326" s="3" t="e">
        <f t="array" ref="G326">INDEX(Establishment!C$2:C$1031,MATCH($E326,Establishment!$A$2:$A$1031,0))</f>
        <v>#N/A</v>
      </c>
      <c r="H326" s="3"/>
      <c r="I326" s="5"/>
      <c r="J326" s="3"/>
      <c r="K326" s="3"/>
      <c r="L326" s="5"/>
      <c r="M326" s="5">
        <f t="shared" si="129"/>
        <v>0</v>
      </c>
      <c r="N326" s="5">
        <f t="shared" si="130"/>
        <v>0</v>
      </c>
      <c r="O326" s="3" t="s">
        <v>20</v>
      </c>
      <c r="P326" s="3" t="str">
        <f t="array" ref="P326">INDEX(Items!B$2:B$1072,MATCH($O326,Items!$A$2:$A$1072,0))</f>
        <v xml:space="preserve"> </v>
      </c>
      <c r="Q326" s="3" t="str">
        <f t="array" ref="Q326">INDEX(Items!C$2:C$1072,MATCH($O326,Items!$A$2:$A$1072,0))</f>
        <v xml:space="preserve"> </v>
      </c>
      <c r="R326" s="3" t="str">
        <f t="array" ref="R326">INDEX(Items!D$2:D$1072,MATCH($O326,Items!$A$2:$A$1072,0))</f>
        <v xml:space="preserve"> </v>
      </c>
      <c r="S326" s="3"/>
    </row>
    <row r="327" spans="1:19" ht="15.75" customHeight="1" x14ac:dyDescent="0.25">
      <c r="A327" s="3">
        <f t="shared" si="127"/>
        <v>1</v>
      </c>
      <c r="B327" s="3" t="str">
        <f t="shared" si="128"/>
        <v/>
      </c>
      <c r="C327" s="3">
        <f t="shared" si="126"/>
        <v>1</v>
      </c>
      <c r="D327" s="4"/>
      <c r="E327" s="3"/>
      <c r="F327" s="3" t="e">
        <f t="array" ref="F327">INDEX(Establishment!B$2:B$1031,MATCH($E327,Establishment!$A$2:$A$1031,0))</f>
        <v>#N/A</v>
      </c>
      <c r="G327" s="3" t="e">
        <f t="array" ref="G327">INDEX(Establishment!C$2:C$1031,MATCH($E327,Establishment!$A$2:$A$1031,0))</f>
        <v>#N/A</v>
      </c>
      <c r="H327" s="3"/>
      <c r="I327" s="5"/>
      <c r="J327" s="3"/>
      <c r="K327" s="3"/>
      <c r="L327" s="5"/>
      <c r="M327" s="5">
        <f t="shared" si="129"/>
        <v>0</v>
      </c>
      <c r="N327" s="5">
        <f t="shared" si="130"/>
        <v>0</v>
      </c>
      <c r="O327" s="3" t="s">
        <v>20</v>
      </c>
      <c r="P327" s="3" t="str">
        <f t="array" ref="P327">INDEX(Items!B$2:B$1072,MATCH($O327,Items!$A$2:$A$1072,0))</f>
        <v xml:space="preserve"> </v>
      </c>
      <c r="Q327" s="3" t="str">
        <f t="array" ref="Q327">INDEX(Items!C$2:C$1072,MATCH($O327,Items!$A$2:$A$1072,0))</f>
        <v xml:space="preserve"> </v>
      </c>
      <c r="R327" s="3" t="str">
        <f t="array" ref="R327">INDEX(Items!D$2:D$1072,MATCH($O327,Items!$A$2:$A$1072,0))</f>
        <v xml:space="preserve"> </v>
      </c>
      <c r="S327" s="3"/>
    </row>
    <row r="328" spans="1:19" ht="15.75" customHeight="1" x14ac:dyDescent="0.25">
      <c r="A328" s="3">
        <f t="shared" si="127"/>
        <v>1</v>
      </c>
      <c r="B328" s="3" t="str">
        <f t="shared" si="128"/>
        <v/>
      </c>
      <c r="C328" s="3">
        <f t="shared" si="126"/>
        <v>1</v>
      </c>
      <c r="D328" s="4"/>
      <c r="E328" s="3"/>
      <c r="F328" s="3" t="e">
        <f t="array" ref="F328">INDEX(Establishment!B$2:B$1031,MATCH($E328,Establishment!$A$2:$A$1031,0))</f>
        <v>#N/A</v>
      </c>
      <c r="G328" s="3" t="e">
        <f t="array" ref="G328">INDEX(Establishment!C$2:C$1031,MATCH($E328,Establishment!$A$2:$A$1031,0))</f>
        <v>#N/A</v>
      </c>
      <c r="H328" s="3"/>
      <c r="I328" s="5"/>
      <c r="J328" s="3"/>
      <c r="K328" s="3"/>
      <c r="L328" s="5"/>
      <c r="M328" s="5">
        <f t="shared" si="129"/>
        <v>0</v>
      </c>
      <c r="N328" s="5">
        <f t="shared" si="130"/>
        <v>0</v>
      </c>
      <c r="O328" s="3" t="s">
        <v>20</v>
      </c>
      <c r="P328" s="3" t="str">
        <f t="array" ref="P328">INDEX(Items!B$2:B$1072,MATCH($O328,Items!$A$2:$A$1072,0))</f>
        <v xml:space="preserve"> </v>
      </c>
      <c r="Q328" s="3" t="str">
        <f t="array" ref="Q328">INDEX(Items!C$2:C$1072,MATCH($O328,Items!$A$2:$A$1072,0))</f>
        <v xml:space="preserve"> </v>
      </c>
      <c r="R328" s="3" t="str">
        <f t="array" ref="R328">INDEX(Items!D$2:D$1072,MATCH($O328,Items!$A$2:$A$1072,0))</f>
        <v xml:space="preserve"> </v>
      </c>
      <c r="S328" s="3"/>
    </row>
    <row r="329" spans="1:19" ht="15.75" customHeight="1" x14ac:dyDescent="0.25">
      <c r="A329" s="3">
        <f t="shared" si="127"/>
        <v>1</v>
      </c>
      <c r="B329" s="3" t="str">
        <f t="shared" si="128"/>
        <v/>
      </c>
      <c r="C329" s="3">
        <f t="shared" si="126"/>
        <v>1</v>
      </c>
      <c r="D329" s="4"/>
      <c r="E329" s="3"/>
      <c r="F329" s="3" t="e">
        <f t="array" ref="F329">INDEX(Establishment!B$2:B$1031,MATCH($E329,Establishment!$A$2:$A$1031,0))</f>
        <v>#N/A</v>
      </c>
      <c r="G329" s="3" t="e">
        <f t="array" ref="G329">INDEX(Establishment!C$2:C$1031,MATCH($E329,Establishment!$A$2:$A$1031,0))</f>
        <v>#N/A</v>
      </c>
      <c r="H329" s="3"/>
      <c r="I329" s="5"/>
      <c r="J329" s="3"/>
      <c r="K329" s="3"/>
      <c r="L329" s="5"/>
      <c r="M329" s="5">
        <f t="shared" si="129"/>
        <v>0</v>
      </c>
      <c r="N329" s="5">
        <f t="shared" si="130"/>
        <v>0</v>
      </c>
      <c r="O329" s="3" t="s">
        <v>20</v>
      </c>
      <c r="P329" s="3" t="str">
        <f t="array" ref="P329">INDEX(Items!B$2:B$1072,MATCH($O329,Items!$A$2:$A$1072,0))</f>
        <v xml:space="preserve"> </v>
      </c>
      <c r="Q329" s="3" t="str">
        <f t="array" ref="Q329">INDEX(Items!C$2:C$1072,MATCH($O329,Items!$A$2:$A$1072,0))</f>
        <v xml:space="preserve"> </v>
      </c>
      <c r="R329" s="3" t="str">
        <f t="array" ref="R329">INDEX(Items!D$2:D$1072,MATCH($O329,Items!$A$2:$A$1072,0))</f>
        <v xml:space="preserve"> </v>
      </c>
      <c r="S329" s="3"/>
    </row>
    <row r="330" spans="1:19" ht="15.75" customHeight="1" x14ac:dyDescent="0.25">
      <c r="A330" s="3">
        <f t="shared" si="127"/>
        <v>1</v>
      </c>
      <c r="B330" s="3" t="str">
        <f t="shared" si="128"/>
        <v/>
      </c>
      <c r="C330" s="3">
        <f t="shared" si="126"/>
        <v>1</v>
      </c>
      <c r="D330" s="4"/>
      <c r="E330" s="3"/>
      <c r="F330" s="3" t="e">
        <f t="array" ref="F330">INDEX(Establishment!B$2:B$1031,MATCH($E330,Establishment!$A$2:$A$1031,0))</f>
        <v>#N/A</v>
      </c>
      <c r="G330" s="3" t="e">
        <f t="array" ref="G330">INDEX(Establishment!C$2:C$1031,MATCH($E330,Establishment!$A$2:$A$1031,0))</f>
        <v>#N/A</v>
      </c>
      <c r="H330" s="3"/>
      <c r="I330" s="5"/>
      <c r="J330" s="3"/>
      <c r="K330" s="3"/>
      <c r="L330" s="5"/>
      <c r="M330" s="5">
        <f t="shared" si="129"/>
        <v>0</v>
      </c>
      <c r="N330" s="5">
        <f t="shared" si="130"/>
        <v>0</v>
      </c>
      <c r="O330" s="3" t="s">
        <v>20</v>
      </c>
      <c r="P330" s="3" t="str">
        <f t="array" ref="P330">INDEX(Items!B$2:B$1072,MATCH($O330,Items!$A$2:$A$1072,0))</f>
        <v xml:space="preserve"> </v>
      </c>
      <c r="Q330" s="3" t="str">
        <f t="array" ref="Q330">INDEX(Items!C$2:C$1072,MATCH($O330,Items!$A$2:$A$1072,0))</f>
        <v xml:space="preserve"> </v>
      </c>
      <c r="R330" s="3" t="str">
        <f t="array" ref="R330">INDEX(Items!D$2:D$1072,MATCH($O330,Items!$A$2:$A$1072,0))</f>
        <v xml:space="preserve"> </v>
      </c>
      <c r="S330" s="3"/>
    </row>
    <row r="331" spans="1:19" ht="15.75" customHeight="1" x14ac:dyDescent="0.25">
      <c r="A331" s="3">
        <f t="shared" si="127"/>
        <v>1</v>
      </c>
      <c r="B331" s="3" t="str">
        <f t="shared" si="128"/>
        <v/>
      </c>
      <c r="C331" s="3">
        <f t="shared" si="126"/>
        <v>1</v>
      </c>
      <c r="D331" s="4"/>
      <c r="E331" s="3"/>
      <c r="F331" s="3" t="e">
        <f t="array" ref="F331">INDEX(Establishment!B$2:B$1031,MATCH($E331,Establishment!$A$2:$A$1031,0))</f>
        <v>#N/A</v>
      </c>
      <c r="G331" s="3" t="e">
        <f t="array" ref="G331">INDEX(Establishment!C$2:C$1031,MATCH($E331,Establishment!$A$2:$A$1031,0))</f>
        <v>#N/A</v>
      </c>
      <c r="H331" s="3"/>
      <c r="I331" s="5"/>
      <c r="J331" s="3"/>
      <c r="K331" s="3"/>
      <c r="L331" s="5"/>
      <c r="M331" s="5">
        <f t="shared" si="129"/>
        <v>0</v>
      </c>
      <c r="N331" s="5">
        <f t="shared" si="130"/>
        <v>0</v>
      </c>
      <c r="O331" s="3" t="s">
        <v>20</v>
      </c>
      <c r="P331" s="3" t="str">
        <f t="array" ref="P331">INDEX(Items!B$2:B$1072,MATCH($O331,Items!$A$2:$A$1072,0))</f>
        <v xml:space="preserve"> </v>
      </c>
      <c r="Q331" s="3" t="str">
        <f t="array" ref="Q331">INDEX(Items!C$2:C$1072,MATCH($O331,Items!$A$2:$A$1072,0))</f>
        <v xml:space="preserve"> </v>
      </c>
      <c r="R331" s="3" t="str">
        <f t="array" ref="R331">INDEX(Items!D$2:D$1072,MATCH($O331,Items!$A$2:$A$1072,0))</f>
        <v xml:space="preserve"> </v>
      </c>
      <c r="S331" s="3"/>
    </row>
    <row r="332" spans="1:19" ht="15.75" customHeight="1" x14ac:dyDescent="0.25">
      <c r="A332" s="3">
        <f t="shared" si="127"/>
        <v>1</v>
      </c>
      <c r="B332" s="3" t="str">
        <f t="shared" si="128"/>
        <v/>
      </c>
      <c r="C332" s="3">
        <f t="shared" si="126"/>
        <v>1</v>
      </c>
      <c r="D332" s="4"/>
      <c r="E332" s="3"/>
      <c r="F332" s="3" t="e">
        <f t="array" ref="F332">INDEX(Establishment!B$2:B$1031,MATCH($E332,Establishment!$A$2:$A$1031,0))</f>
        <v>#N/A</v>
      </c>
      <c r="G332" s="3" t="e">
        <f t="array" ref="G332">INDEX(Establishment!C$2:C$1031,MATCH($E332,Establishment!$A$2:$A$1031,0))</f>
        <v>#N/A</v>
      </c>
      <c r="H332" s="3"/>
      <c r="I332" s="5"/>
      <c r="J332" s="3"/>
      <c r="K332" s="3"/>
      <c r="L332" s="5"/>
      <c r="M332" s="5">
        <f t="shared" si="129"/>
        <v>0</v>
      </c>
      <c r="N332" s="5">
        <f t="shared" si="130"/>
        <v>0</v>
      </c>
      <c r="O332" s="3" t="s">
        <v>20</v>
      </c>
      <c r="P332" s="3" t="str">
        <f t="array" ref="P332">INDEX(Items!B$2:B$1072,MATCH($O332,Items!$A$2:$A$1072,0))</f>
        <v xml:space="preserve"> </v>
      </c>
      <c r="Q332" s="3" t="str">
        <f t="array" ref="Q332">INDEX(Items!C$2:C$1072,MATCH($O332,Items!$A$2:$A$1072,0))</f>
        <v xml:space="preserve"> </v>
      </c>
      <c r="R332" s="3" t="str">
        <f t="array" ref="R332">INDEX(Items!D$2:D$1072,MATCH($O332,Items!$A$2:$A$1072,0))</f>
        <v xml:space="preserve"> </v>
      </c>
      <c r="S332" s="3"/>
    </row>
    <row r="333" spans="1:19" ht="15.75" customHeight="1" x14ac:dyDescent="0.25">
      <c r="A333" s="3">
        <f t="shared" si="127"/>
        <v>1</v>
      </c>
      <c r="B333" s="3" t="str">
        <f t="shared" si="128"/>
        <v/>
      </c>
      <c r="C333" s="3">
        <f t="shared" si="126"/>
        <v>1</v>
      </c>
      <c r="D333" s="4"/>
      <c r="E333" s="3"/>
      <c r="F333" s="3" t="e">
        <f t="array" ref="F333">INDEX(Establishment!B$2:B$1031,MATCH($E333,Establishment!$A$2:$A$1031,0))</f>
        <v>#N/A</v>
      </c>
      <c r="G333" s="3" t="e">
        <f t="array" ref="G333">INDEX(Establishment!C$2:C$1031,MATCH($E333,Establishment!$A$2:$A$1031,0))</f>
        <v>#N/A</v>
      </c>
      <c r="H333" s="3"/>
      <c r="I333" s="5"/>
      <c r="J333" s="3"/>
      <c r="K333" s="3"/>
      <c r="L333" s="5"/>
      <c r="M333" s="5">
        <f t="shared" si="129"/>
        <v>0</v>
      </c>
      <c r="N333" s="5">
        <f t="shared" si="130"/>
        <v>0</v>
      </c>
      <c r="O333" s="3" t="s">
        <v>20</v>
      </c>
      <c r="P333" s="3" t="str">
        <f t="array" ref="P333">INDEX(Items!B$2:B$1072,MATCH($O333,Items!$A$2:$A$1072,0))</f>
        <v xml:space="preserve"> </v>
      </c>
      <c r="Q333" s="3" t="str">
        <f t="array" ref="Q333">INDEX(Items!C$2:C$1072,MATCH($O333,Items!$A$2:$A$1072,0))</f>
        <v xml:space="preserve"> </v>
      </c>
      <c r="R333" s="3" t="str">
        <f t="array" ref="R333">INDEX(Items!D$2:D$1072,MATCH($O333,Items!$A$2:$A$1072,0))</f>
        <v xml:space="preserve"> </v>
      </c>
      <c r="S333" s="3"/>
    </row>
    <row r="334" spans="1:19" ht="15.75" customHeight="1" x14ac:dyDescent="0.25">
      <c r="A334" s="3">
        <f t="shared" si="127"/>
        <v>1</v>
      </c>
      <c r="B334" s="3" t="str">
        <f t="shared" si="128"/>
        <v/>
      </c>
      <c r="C334" s="3">
        <f t="shared" si="126"/>
        <v>1</v>
      </c>
      <c r="D334" s="4"/>
      <c r="E334" s="3"/>
      <c r="F334" s="3" t="e">
        <f t="array" ref="F334">INDEX(Establishment!B$2:B$1031,MATCH($E334,Establishment!$A$2:$A$1031,0))</f>
        <v>#N/A</v>
      </c>
      <c r="G334" s="3" t="e">
        <f t="array" ref="G334">INDEX(Establishment!C$2:C$1031,MATCH($E334,Establishment!$A$2:$A$1031,0))</f>
        <v>#N/A</v>
      </c>
      <c r="H334" s="3"/>
      <c r="I334" s="5"/>
      <c r="J334" s="3"/>
      <c r="K334" s="3"/>
      <c r="L334" s="5"/>
      <c r="M334" s="5">
        <f t="shared" si="129"/>
        <v>0</v>
      </c>
      <c r="N334" s="5">
        <f t="shared" si="130"/>
        <v>0</v>
      </c>
      <c r="O334" s="3" t="s">
        <v>20</v>
      </c>
      <c r="P334" s="3" t="str">
        <f t="array" ref="P334">INDEX(Items!B$2:B$1072,MATCH($O334,Items!$A$2:$A$1072,0))</f>
        <v xml:space="preserve"> </v>
      </c>
      <c r="Q334" s="3" t="str">
        <f t="array" ref="Q334">INDEX(Items!C$2:C$1072,MATCH($O334,Items!$A$2:$A$1072,0))</f>
        <v xml:space="preserve"> </v>
      </c>
      <c r="R334" s="3" t="str">
        <f t="array" ref="R334">INDEX(Items!D$2:D$1072,MATCH($O334,Items!$A$2:$A$1072,0))</f>
        <v xml:space="preserve"> </v>
      </c>
      <c r="S334" s="3"/>
    </row>
    <row r="335" spans="1:19" ht="15.75" customHeight="1" x14ac:dyDescent="0.25">
      <c r="A335" s="3">
        <f t="shared" si="127"/>
        <v>1</v>
      </c>
      <c r="B335" s="3" t="str">
        <f t="shared" si="128"/>
        <v/>
      </c>
      <c r="C335" s="3">
        <f t="shared" si="126"/>
        <v>1</v>
      </c>
      <c r="D335" s="4"/>
      <c r="E335" s="3"/>
      <c r="F335" s="3" t="e">
        <f t="array" ref="F335">INDEX(Establishment!B$2:B$1031,MATCH($E335,Establishment!$A$2:$A$1031,0))</f>
        <v>#N/A</v>
      </c>
      <c r="G335" s="3" t="e">
        <f t="array" ref="G335">INDEX(Establishment!C$2:C$1031,MATCH($E335,Establishment!$A$2:$A$1031,0))</f>
        <v>#N/A</v>
      </c>
      <c r="H335" s="3"/>
      <c r="I335" s="5"/>
      <c r="J335" s="3"/>
      <c r="K335" s="3"/>
      <c r="L335" s="5"/>
      <c r="M335" s="5">
        <f t="shared" si="129"/>
        <v>0</v>
      </c>
      <c r="N335" s="5">
        <f t="shared" si="130"/>
        <v>0</v>
      </c>
      <c r="O335" s="3" t="s">
        <v>20</v>
      </c>
      <c r="P335" s="3" t="str">
        <f t="array" ref="P335">INDEX(Items!B$2:B$1072,MATCH($O335,Items!$A$2:$A$1072,0))</f>
        <v xml:space="preserve"> </v>
      </c>
      <c r="Q335" s="3" t="str">
        <f t="array" ref="Q335">INDEX(Items!C$2:C$1072,MATCH($O335,Items!$A$2:$A$1072,0))</f>
        <v xml:space="preserve"> </v>
      </c>
      <c r="R335" s="3" t="str">
        <f t="array" ref="R335">INDEX(Items!D$2:D$1072,MATCH($O335,Items!$A$2:$A$1072,0))</f>
        <v xml:space="preserve"> </v>
      </c>
      <c r="S335" s="3"/>
    </row>
    <row r="336" spans="1:19" ht="15.75" customHeight="1" x14ac:dyDescent="0.25">
      <c r="A336" s="3">
        <f t="shared" si="127"/>
        <v>1</v>
      </c>
      <c r="B336" s="3" t="str">
        <f t="shared" si="128"/>
        <v/>
      </c>
      <c r="C336" s="3">
        <f t="shared" si="126"/>
        <v>1</v>
      </c>
      <c r="D336" s="4"/>
      <c r="E336" s="3"/>
      <c r="F336" s="3" t="e">
        <f t="array" ref="F336">INDEX(Establishment!B$2:B$1031,MATCH($E336,Establishment!$A$2:$A$1031,0))</f>
        <v>#N/A</v>
      </c>
      <c r="G336" s="3" t="e">
        <f t="array" ref="G336">INDEX(Establishment!C$2:C$1031,MATCH($E336,Establishment!$A$2:$A$1031,0))</f>
        <v>#N/A</v>
      </c>
      <c r="H336" s="3"/>
      <c r="I336" s="5"/>
      <c r="J336" s="3"/>
      <c r="K336" s="3"/>
      <c r="L336" s="5"/>
      <c r="M336" s="5">
        <f t="shared" si="129"/>
        <v>0</v>
      </c>
      <c r="N336" s="5">
        <f t="shared" si="130"/>
        <v>0</v>
      </c>
      <c r="O336" s="3" t="s">
        <v>20</v>
      </c>
      <c r="P336" s="3" t="str">
        <f t="array" ref="P336">INDEX(Items!B$2:B$1072,MATCH($O336,Items!$A$2:$A$1072,0))</f>
        <v xml:space="preserve"> </v>
      </c>
      <c r="Q336" s="3" t="str">
        <f t="array" ref="Q336">INDEX(Items!C$2:C$1072,MATCH($O336,Items!$A$2:$A$1072,0))</f>
        <v xml:space="preserve"> </v>
      </c>
      <c r="R336" s="3" t="str">
        <f t="array" ref="R336">INDEX(Items!D$2:D$1072,MATCH($O336,Items!$A$2:$A$1072,0))</f>
        <v xml:space="preserve"> </v>
      </c>
      <c r="S336" s="3"/>
    </row>
    <row r="337" spans="1:19" ht="15.75" customHeight="1" x14ac:dyDescent="0.25">
      <c r="A337" s="3">
        <f t="shared" si="127"/>
        <v>1</v>
      </c>
      <c r="B337" s="3" t="str">
        <f t="shared" si="128"/>
        <v/>
      </c>
      <c r="C337" s="3">
        <f t="shared" si="126"/>
        <v>1</v>
      </c>
      <c r="D337" s="4"/>
      <c r="E337" s="3"/>
      <c r="F337" s="3" t="e">
        <f t="array" ref="F337">INDEX(Establishment!B$2:B$1031,MATCH($E337,Establishment!$A$2:$A$1031,0))</f>
        <v>#N/A</v>
      </c>
      <c r="G337" s="3" t="e">
        <f t="array" ref="G337">INDEX(Establishment!C$2:C$1031,MATCH($E337,Establishment!$A$2:$A$1031,0))</f>
        <v>#N/A</v>
      </c>
      <c r="H337" s="3"/>
      <c r="I337" s="5"/>
      <c r="J337" s="3"/>
      <c r="K337" s="3"/>
      <c r="L337" s="5"/>
      <c r="M337" s="5">
        <f t="shared" si="129"/>
        <v>0</v>
      </c>
      <c r="N337" s="5">
        <f t="shared" si="130"/>
        <v>0</v>
      </c>
      <c r="O337" s="3" t="s">
        <v>20</v>
      </c>
      <c r="P337" s="3" t="str">
        <f t="array" ref="P337">INDEX(Items!B$2:B$1072,MATCH($O337,Items!$A$2:$A$1072,0))</f>
        <v xml:space="preserve"> </v>
      </c>
      <c r="Q337" s="3" t="str">
        <f t="array" ref="Q337">INDEX(Items!C$2:C$1072,MATCH($O337,Items!$A$2:$A$1072,0))</f>
        <v xml:space="preserve"> </v>
      </c>
      <c r="R337" s="3" t="str">
        <f t="array" ref="R337">INDEX(Items!D$2:D$1072,MATCH($O337,Items!$A$2:$A$1072,0))</f>
        <v xml:space="preserve"> </v>
      </c>
      <c r="S337" s="3"/>
    </row>
    <row r="338" spans="1:19" ht="15.75" customHeight="1" x14ac:dyDescent="0.25">
      <c r="A338" s="3">
        <f t="shared" si="127"/>
        <v>1</v>
      </c>
      <c r="B338" s="3" t="str">
        <f t="shared" si="128"/>
        <v/>
      </c>
      <c r="C338" s="3">
        <f t="shared" si="126"/>
        <v>1</v>
      </c>
      <c r="D338" s="4"/>
      <c r="E338" s="3"/>
      <c r="F338" s="3" t="e">
        <f t="array" ref="F338">INDEX(Establishment!B$2:B$1031,MATCH($E338,Establishment!$A$2:$A$1031,0))</f>
        <v>#N/A</v>
      </c>
      <c r="G338" s="3" t="e">
        <f t="array" ref="G338">INDEX(Establishment!C$2:C$1031,MATCH($E338,Establishment!$A$2:$A$1031,0))</f>
        <v>#N/A</v>
      </c>
      <c r="H338" s="3"/>
      <c r="I338" s="5"/>
      <c r="J338" s="3"/>
      <c r="K338" s="3"/>
      <c r="L338" s="5"/>
      <c r="M338" s="5">
        <f t="shared" si="129"/>
        <v>0</v>
      </c>
      <c r="N338" s="5">
        <f t="shared" si="130"/>
        <v>0</v>
      </c>
      <c r="O338" s="3" t="s">
        <v>20</v>
      </c>
      <c r="P338" s="3" t="str">
        <f t="array" ref="P338">INDEX(Items!B$2:B$1072,MATCH($O338,Items!$A$2:$A$1072,0))</f>
        <v xml:space="preserve"> </v>
      </c>
      <c r="Q338" s="3" t="str">
        <f t="array" ref="Q338">INDEX(Items!C$2:C$1072,MATCH($O338,Items!$A$2:$A$1072,0))</f>
        <v xml:space="preserve"> </v>
      </c>
      <c r="R338" s="3" t="str">
        <f t="array" ref="R338">INDEX(Items!D$2:D$1072,MATCH($O338,Items!$A$2:$A$1072,0))</f>
        <v xml:space="preserve"> </v>
      </c>
      <c r="S338" s="3"/>
    </row>
    <row r="339" spans="1:19" ht="15.75" customHeight="1" x14ac:dyDescent="0.25">
      <c r="A339" s="3">
        <f t="shared" si="127"/>
        <v>1</v>
      </c>
      <c r="B339" s="3" t="str">
        <f t="shared" si="128"/>
        <v/>
      </c>
      <c r="C339" s="3">
        <f t="shared" si="126"/>
        <v>1</v>
      </c>
      <c r="D339" s="4"/>
      <c r="E339" s="3"/>
      <c r="F339" s="3" t="e">
        <f t="array" ref="F339">INDEX(Establishment!B$2:B$1031,MATCH($E339,Establishment!$A$2:$A$1031,0))</f>
        <v>#N/A</v>
      </c>
      <c r="G339" s="3" t="e">
        <f t="array" ref="G339">INDEX(Establishment!C$2:C$1031,MATCH($E339,Establishment!$A$2:$A$1031,0))</f>
        <v>#N/A</v>
      </c>
      <c r="H339" s="3"/>
      <c r="I339" s="5"/>
      <c r="J339" s="3"/>
      <c r="K339" s="3"/>
      <c r="L339" s="5"/>
      <c r="M339" s="5">
        <f t="shared" si="129"/>
        <v>0</v>
      </c>
      <c r="N339" s="5">
        <f t="shared" si="130"/>
        <v>0</v>
      </c>
      <c r="O339" s="3" t="s">
        <v>20</v>
      </c>
      <c r="P339" s="3" t="str">
        <f t="array" ref="P339">INDEX(Items!B$2:B$1072,MATCH($O339,Items!$A$2:$A$1072,0))</f>
        <v xml:space="preserve"> </v>
      </c>
      <c r="Q339" s="3" t="str">
        <f t="array" ref="Q339">INDEX(Items!C$2:C$1072,MATCH($O339,Items!$A$2:$A$1072,0))</f>
        <v xml:space="preserve"> </v>
      </c>
      <c r="R339" s="3" t="str">
        <f t="array" ref="R339">INDEX(Items!D$2:D$1072,MATCH($O339,Items!$A$2:$A$1072,0))</f>
        <v xml:space="preserve"> </v>
      </c>
      <c r="S339" s="3"/>
    </row>
    <row r="340" spans="1:19" ht="15.75" customHeight="1" x14ac:dyDescent="0.25">
      <c r="A340" s="3">
        <f t="shared" si="127"/>
        <v>1</v>
      </c>
      <c r="B340" s="3" t="str">
        <f t="shared" si="128"/>
        <v/>
      </c>
      <c r="C340" s="3">
        <f t="shared" si="126"/>
        <v>1</v>
      </c>
      <c r="D340" s="4"/>
      <c r="E340" s="3"/>
      <c r="F340" s="3" t="e">
        <f t="array" ref="F340">INDEX(Establishment!B$2:B$1031,MATCH($E340,Establishment!$A$2:$A$1031,0))</f>
        <v>#N/A</v>
      </c>
      <c r="G340" s="3" t="e">
        <f t="array" ref="G340">INDEX(Establishment!C$2:C$1031,MATCH($E340,Establishment!$A$2:$A$1031,0))</f>
        <v>#N/A</v>
      </c>
      <c r="H340" s="3"/>
      <c r="I340" s="5"/>
      <c r="J340" s="3"/>
      <c r="K340" s="3"/>
      <c r="L340" s="5"/>
      <c r="M340" s="5">
        <f t="shared" si="129"/>
        <v>0</v>
      </c>
      <c r="N340" s="5">
        <f t="shared" si="130"/>
        <v>0</v>
      </c>
      <c r="O340" s="3" t="s">
        <v>20</v>
      </c>
      <c r="P340" s="3" t="str">
        <f t="array" ref="P340">INDEX(Items!B$2:B$1072,MATCH($O340,Items!$A$2:$A$1072,0))</f>
        <v xml:space="preserve"> </v>
      </c>
      <c r="Q340" s="3" t="str">
        <f t="array" ref="Q340">INDEX(Items!C$2:C$1072,MATCH($O340,Items!$A$2:$A$1072,0))</f>
        <v xml:space="preserve"> </v>
      </c>
      <c r="R340" s="3" t="str">
        <f t="array" ref="R340">INDEX(Items!D$2:D$1072,MATCH($O340,Items!$A$2:$A$1072,0))</f>
        <v xml:space="preserve"> </v>
      </c>
      <c r="S340" s="3"/>
    </row>
    <row r="341" spans="1:19" ht="15.75" customHeight="1" x14ac:dyDescent="0.25">
      <c r="A341" s="3">
        <f t="shared" si="127"/>
        <v>1</v>
      </c>
      <c r="B341" s="3" t="str">
        <f t="shared" si="128"/>
        <v/>
      </c>
      <c r="C341" s="3">
        <f t="shared" si="126"/>
        <v>1</v>
      </c>
      <c r="D341" s="4"/>
      <c r="E341" s="3"/>
      <c r="F341" s="3" t="e">
        <f t="array" ref="F341">INDEX(Establishment!B$2:B$1031,MATCH($E341,Establishment!$A$2:$A$1031,0))</f>
        <v>#N/A</v>
      </c>
      <c r="G341" s="3" t="e">
        <f t="array" ref="G341">INDEX(Establishment!C$2:C$1031,MATCH($E341,Establishment!$A$2:$A$1031,0))</f>
        <v>#N/A</v>
      </c>
      <c r="H341" s="3"/>
      <c r="I341" s="5"/>
      <c r="J341" s="3"/>
      <c r="K341" s="3"/>
      <c r="L341" s="5"/>
      <c r="M341" s="5">
        <f t="shared" si="129"/>
        <v>0</v>
      </c>
      <c r="N341" s="5">
        <f t="shared" si="130"/>
        <v>0</v>
      </c>
      <c r="O341" s="3" t="s">
        <v>20</v>
      </c>
      <c r="P341" s="3" t="str">
        <f t="array" ref="P341">INDEX(Items!B$2:B$1072,MATCH($O341,Items!$A$2:$A$1072,0))</f>
        <v xml:space="preserve"> </v>
      </c>
      <c r="Q341" s="3" t="str">
        <f t="array" ref="Q341">INDEX(Items!C$2:C$1072,MATCH($O341,Items!$A$2:$A$1072,0))</f>
        <v xml:space="preserve"> </v>
      </c>
      <c r="R341" s="3" t="str">
        <f t="array" ref="R341">INDEX(Items!D$2:D$1072,MATCH($O341,Items!$A$2:$A$1072,0))</f>
        <v xml:space="preserve"> </v>
      </c>
      <c r="S341" s="3"/>
    </row>
    <row r="342" spans="1:19" ht="15.75" customHeight="1" x14ac:dyDescent="0.25">
      <c r="A342" s="3">
        <f t="shared" si="127"/>
        <v>1</v>
      </c>
      <c r="B342" s="3" t="str">
        <f t="shared" si="128"/>
        <v/>
      </c>
      <c r="C342" s="3">
        <f t="shared" si="126"/>
        <v>1</v>
      </c>
      <c r="D342" s="4"/>
      <c r="E342" s="3"/>
      <c r="F342" s="3" t="e">
        <f t="array" ref="F342">INDEX(Establishment!B$2:B$1031,MATCH($E342,Establishment!$A$2:$A$1031,0))</f>
        <v>#N/A</v>
      </c>
      <c r="G342" s="3" t="e">
        <f t="array" ref="G342">INDEX(Establishment!C$2:C$1031,MATCH($E342,Establishment!$A$2:$A$1031,0))</f>
        <v>#N/A</v>
      </c>
      <c r="H342" s="3"/>
      <c r="I342" s="5"/>
      <c r="J342" s="3"/>
      <c r="K342" s="3"/>
      <c r="L342" s="5"/>
      <c r="M342" s="5">
        <f t="shared" si="129"/>
        <v>0</v>
      </c>
      <c r="N342" s="5">
        <f t="shared" si="130"/>
        <v>0</v>
      </c>
      <c r="O342" s="3" t="s">
        <v>20</v>
      </c>
      <c r="P342" s="3" t="str">
        <f t="array" ref="P342">INDEX(Items!B$2:B$1072,MATCH($O342,Items!$A$2:$A$1072,0))</f>
        <v xml:space="preserve"> </v>
      </c>
      <c r="Q342" s="3" t="str">
        <f t="array" ref="Q342">INDEX(Items!C$2:C$1072,MATCH($O342,Items!$A$2:$A$1072,0))</f>
        <v xml:space="preserve"> </v>
      </c>
      <c r="R342" s="3" t="str">
        <f t="array" ref="R342">INDEX(Items!D$2:D$1072,MATCH($O342,Items!$A$2:$A$1072,0))</f>
        <v xml:space="preserve"> </v>
      </c>
      <c r="S342" s="3"/>
    </row>
    <row r="343" spans="1:19" ht="15.75" customHeight="1" x14ac:dyDescent="0.25">
      <c r="A343" s="3">
        <f t="shared" si="127"/>
        <v>1</v>
      </c>
      <c r="B343" s="3" t="str">
        <f t="shared" si="128"/>
        <v/>
      </c>
      <c r="C343" s="3">
        <f t="shared" si="126"/>
        <v>1</v>
      </c>
      <c r="D343" s="4"/>
      <c r="E343" s="3"/>
      <c r="F343" s="3" t="e">
        <f t="array" ref="F343">INDEX(Establishment!B$2:B$1031,MATCH($E343,Establishment!$A$2:$A$1031,0))</f>
        <v>#N/A</v>
      </c>
      <c r="G343" s="3" t="e">
        <f t="array" ref="G343">INDEX(Establishment!C$2:C$1031,MATCH($E343,Establishment!$A$2:$A$1031,0))</f>
        <v>#N/A</v>
      </c>
      <c r="H343" s="3"/>
      <c r="I343" s="5"/>
      <c r="J343" s="3"/>
      <c r="K343" s="3"/>
      <c r="L343" s="5"/>
      <c r="M343" s="5">
        <f t="shared" si="129"/>
        <v>0</v>
      </c>
      <c r="N343" s="5">
        <f t="shared" si="130"/>
        <v>0</v>
      </c>
      <c r="O343" s="3" t="s">
        <v>20</v>
      </c>
      <c r="P343" s="3" t="str">
        <f t="array" ref="P343">INDEX(Items!B$2:B$1072,MATCH($O343,Items!$A$2:$A$1072,0))</f>
        <v xml:space="preserve"> </v>
      </c>
      <c r="Q343" s="3" t="str">
        <f t="array" ref="Q343">INDEX(Items!C$2:C$1072,MATCH($O343,Items!$A$2:$A$1072,0))</f>
        <v xml:space="preserve"> </v>
      </c>
      <c r="R343" s="3" t="str">
        <f t="array" ref="R343">INDEX(Items!D$2:D$1072,MATCH($O343,Items!$A$2:$A$1072,0))</f>
        <v xml:space="preserve"> </v>
      </c>
      <c r="S343" s="3"/>
    </row>
    <row r="344" spans="1:19" ht="15.75" customHeight="1" x14ac:dyDescent="0.25">
      <c r="A344" s="3">
        <f t="shared" si="127"/>
        <v>1</v>
      </c>
      <c r="B344" s="3" t="str">
        <f t="shared" si="128"/>
        <v/>
      </c>
      <c r="C344" s="3">
        <f t="shared" si="126"/>
        <v>1</v>
      </c>
      <c r="D344" s="4"/>
      <c r="E344" s="3"/>
      <c r="F344" s="3" t="e">
        <f t="array" ref="F344">INDEX(Establishment!B$2:B$1031,MATCH($E344,Establishment!$A$2:$A$1031,0))</f>
        <v>#N/A</v>
      </c>
      <c r="G344" s="3" t="e">
        <f t="array" ref="G344">INDEX(Establishment!C$2:C$1031,MATCH($E344,Establishment!$A$2:$A$1031,0))</f>
        <v>#N/A</v>
      </c>
      <c r="H344" s="3"/>
      <c r="I344" s="5"/>
      <c r="J344" s="3"/>
      <c r="K344" s="3"/>
      <c r="L344" s="5"/>
      <c r="M344" s="5">
        <f t="shared" si="129"/>
        <v>0</v>
      </c>
      <c r="N344" s="5">
        <f t="shared" si="130"/>
        <v>0</v>
      </c>
      <c r="O344" s="3" t="s">
        <v>20</v>
      </c>
      <c r="P344" s="3" t="str">
        <f t="array" ref="P344">INDEX(Items!B$2:B$1072,MATCH($O344,Items!$A$2:$A$1072,0))</f>
        <v xml:space="preserve"> </v>
      </c>
      <c r="Q344" s="3" t="str">
        <f t="array" ref="Q344">INDEX(Items!C$2:C$1072,MATCH($O344,Items!$A$2:$A$1072,0))</f>
        <v xml:space="preserve"> </v>
      </c>
      <c r="R344" s="3" t="str">
        <f t="array" ref="R344">INDEX(Items!D$2:D$1072,MATCH($O344,Items!$A$2:$A$1072,0))</f>
        <v xml:space="preserve"> </v>
      </c>
      <c r="S344" s="3"/>
    </row>
    <row r="345" spans="1:19" ht="15.75" customHeight="1" x14ac:dyDescent="0.25">
      <c r="A345" s="3">
        <f t="shared" si="127"/>
        <v>1</v>
      </c>
      <c r="B345" s="3" t="str">
        <f t="shared" si="128"/>
        <v/>
      </c>
      <c r="C345" s="3">
        <f t="shared" si="126"/>
        <v>1</v>
      </c>
      <c r="D345" s="4"/>
      <c r="E345" s="3"/>
      <c r="F345" s="3" t="e">
        <f t="array" ref="F345">INDEX(Establishment!B$2:B$1031,MATCH($E345,Establishment!$A$2:$A$1031,0))</f>
        <v>#N/A</v>
      </c>
      <c r="G345" s="3" t="e">
        <f t="array" ref="G345">INDEX(Establishment!C$2:C$1031,MATCH($E345,Establishment!$A$2:$A$1031,0))</f>
        <v>#N/A</v>
      </c>
      <c r="H345" s="3"/>
      <c r="I345" s="5"/>
      <c r="J345" s="3"/>
      <c r="K345" s="3"/>
      <c r="L345" s="5"/>
      <c r="M345" s="5">
        <f t="shared" si="129"/>
        <v>0</v>
      </c>
      <c r="N345" s="5">
        <f t="shared" si="130"/>
        <v>0</v>
      </c>
      <c r="O345" s="3" t="s">
        <v>20</v>
      </c>
      <c r="P345" s="3" t="str">
        <f t="array" ref="P345">INDEX(Items!B$2:B$1072,MATCH($O345,Items!$A$2:$A$1072,0))</f>
        <v xml:space="preserve"> </v>
      </c>
      <c r="Q345" s="3" t="str">
        <f t="array" ref="Q345">INDEX(Items!C$2:C$1072,MATCH($O345,Items!$A$2:$A$1072,0))</f>
        <v xml:space="preserve"> </v>
      </c>
      <c r="R345" s="3" t="str">
        <f t="array" ref="R345">INDEX(Items!D$2:D$1072,MATCH($O345,Items!$A$2:$A$1072,0))</f>
        <v xml:space="preserve"> </v>
      </c>
      <c r="S345" s="3"/>
    </row>
    <row r="346" spans="1:19" ht="15.75" customHeight="1" x14ac:dyDescent="0.25">
      <c r="A346" s="3">
        <f t="shared" si="127"/>
        <v>1</v>
      </c>
      <c r="B346" s="3" t="str">
        <f t="shared" si="128"/>
        <v/>
      </c>
      <c r="C346" s="3">
        <f t="shared" si="126"/>
        <v>1</v>
      </c>
      <c r="D346" s="4"/>
      <c r="E346" s="3"/>
      <c r="F346" s="3" t="e">
        <f t="array" ref="F346">INDEX(Establishment!B$2:B$1031,MATCH($E346,Establishment!$A$2:$A$1031,0))</f>
        <v>#N/A</v>
      </c>
      <c r="G346" s="3" t="e">
        <f t="array" ref="G346">INDEX(Establishment!C$2:C$1031,MATCH($E346,Establishment!$A$2:$A$1031,0))</f>
        <v>#N/A</v>
      </c>
      <c r="H346" s="3"/>
      <c r="I346" s="5"/>
      <c r="J346" s="3"/>
      <c r="K346" s="3"/>
      <c r="L346" s="5"/>
      <c r="M346" s="5">
        <f t="shared" si="129"/>
        <v>0</v>
      </c>
      <c r="N346" s="5">
        <f t="shared" si="130"/>
        <v>0</v>
      </c>
      <c r="O346" s="3" t="s">
        <v>20</v>
      </c>
      <c r="P346" s="3" t="str">
        <f t="array" ref="P346">INDEX(Items!B$2:B$1072,MATCH($O346,Items!$A$2:$A$1072,0))</f>
        <v xml:space="preserve"> </v>
      </c>
      <c r="Q346" s="3" t="str">
        <f t="array" ref="Q346">INDEX(Items!C$2:C$1072,MATCH($O346,Items!$A$2:$A$1072,0))</f>
        <v xml:space="preserve"> </v>
      </c>
      <c r="R346" s="3" t="str">
        <f t="array" ref="R346">INDEX(Items!D$2:D$1072,MATCH($O346,Items!$A$2:$A$1072,0))</f>
        <v xml:space="preserve"> </v>
      </c>
      <c r="S346" s="3"/>
    </row>
    <row r="347" spans="1:19" ht="15.75" customHeight="1" x14ac:dyDescent="0.25">
      <c r="A347" s="3">
        <f t="shared" si="127"/>
        <v>1</v>
      </c>
      <c r="B347" s="3" t="str">
        <f t="shared" si="128"/>
        <v/>
      </c>
      <c r="C347" s="3">
        <f t="shared" si="126"/>
        <v>1</v>
      </c>
      <c r="D347" s="4"/>
      <c r="E347" s="3"/>
      <c r="F347" s="3" t="e">
        <f t="array" ref="F347">INDEX(Establishment!B$2:B$1031,MATCH($E347,Establishment!$A$2:$A$1031,0))</f>
        <v>#N/A</v>
      </c>
      <c r="G347" s="3" t="e">
        <f t="array" ref="G347">INDEX(Establishment!C$2:C$1031,MATCH($E347,Establishment!$A$2:$A$1031,0))</f>
        <v>#N/A</v>
      </c>
      <c r="H347" s="3"/>
      <c r="I347" s="5"/>
      <c r="J347" s="3"/>
      <c r="K347" s="3"/>
      <c r="L347" s="5"/>
      <c r="M347" s="5">
        <f t="shared" si="129"/>
        <v>0</v>
      </c>
      <c r="N347" s="5">
        <f t="shared" si="130"/>
        <v>0</v>
      </c>
      <c r="O347" s="3" t="s">
        <v>20</v>
      </c>
      <c r="P347" s="3" t="str">
        <f t="array" ref="P347">INDEX(Items!B$2:B$1072,MATCH($O347,Items!$A$2:$A$1072,0))</f>
        <v xml:space="preserve"> </v>
      </c>
      <c r="Q347" s="3" t="str">
        <f t="array" ref="Q347">INDEX(Items!C$2:C$1072,MATCH($O347,Items!$A$2:$A$1072,0))</f>
        <v xml:space="preserve"> </v>
      </c>
      <c r="R347" s="3" t="str">
        <f t="array" ref="R347">INDEX(Items!D$2:D$1072,MATCH($O347,Items!$A$2:$A$1072,0))</f>
        <v xml:space="preserve"> </v>
      </c>
      <c r="S347" s="3"/>
    </row>
    <row r="348" spans="1:19" ht="15.75" customHeight="1" x14ac:dyDescent="0.25">
      <c r="A348" s="3">
        <f t="shared" si="127"/>
        <v>1</v>
      </c>
      <c r="B348" s="3" t="str">
        <f t="shared" si="128"/>
        <v/>
      </c>
      <c r="C348" s="3">
        <f t="shared" si="126"/>
        <v>1</v>
      </c>
      <c r="D348" s="4"/>
      <c r="E348" s="3"/>
      <c r="F348" s="3" t="e">
        <f t="array" ref="F348">INDEX(Establishment!B$2:B$1031,MATCH($E348,Establishment!$A$2:$A$1031,0))</f>
        <v>#N/A</v>
      </c>
      <c r="G348" s="3" t="e">
        <f t="array" ref="G348">INDEX(Establishment!C$2:C$1031,MATCH($E348,Establishment!$A$2:$A$1031,0))</f>
        <v>#N/A</v>
      </c>
      <c r="H348" s="3"/>
      <c r="I348" s="5"/>
      <c r="J348" s="3"/>
      <c r="K348" s="3"/>
      <c r="L348" s="5"/>
      <c r="M348" s="5">
        <f t="shared" si="129"/>
        <v>0</v>
      </c>
      <c r="N348" s="5">
        <f t="shared" si="130"/>
        <v>0</v>
      </c>
      <c r="O348" s="3" t="s">
        <v>20</v>
      </c>
      <c r="P348" s="3" t="str">
        <f t="array" ref="P348">INDEX(Items!B$2:B$1072,MATCH($O348,Items!$A$2:$A$1072,0))</f>
        <v xml:space="preserve"> </v>
      </c>
      <c r="Q348" s="3" t="str">
        <f t="array" ref="Q348">INDEX(Items!C$2:C$1072,MATCH($O348,Items!$A$2:$A$1072,0))</f>
        <v xml:space="preserve"> </v>
      </c>
      <c r="R348" s="3" t="str">
        <f t="array" ref="R348">INDEX(Items!D$2:D$1072,MATCH($O348,Items!$A$2:$A$1072,0))</f>
        <v xml:space="preserve"> </v>
      </c>
      <c r="S348" s="3"/>
    </row>
    <row r="349" spans="1:19" ht="15.75" customHeight="1" x14ac:dyDescent="0.25">
      <c r="A349" s="3">
        <f t="shared" si="127"/>
        <v>1</v>
      </c>
      <c r="B349" s="3" t="str">
        <f t="shared" si="128"/>
        <v/>
      </c>
      <c r="C349" s="3">
        <f t="shared" si="126"/>
        <v>1</v>
      </c>
      <c r="D349" s="4"/>
      <c r="E349" s="3"/>
      <c r="F349" s="3" t="e">
        <f t="array" ref="F349">INDEX(Establishment!B$2:B$1031,MATCH($E349,Establishment!$A$2:$A$1031,0))</f>
        <v>#N/A</v>
      </c>
      <c r="G349" s="3" t="e">
        <f t="array" ref="G349">INDEX(Establishment!C$2:C$1031,MATCH($E349,Establishment!$A$2:$A$1031,0))</f>
        <v>#N/A</v>
      </c>
      <c r="H349" s="3"/>
      <c r="I349" s="5"/>
      <c r="J349" s="3"/>
      <c r="K349" s="3"/>
      <c r="L349" s="5"/>
      <c r="M349" s="5">
        <f t="shared" si="129"/>
        <v>0</v>
      </c>
      <c r="N349" s="5">
        <f t="shared" si="130"/>
        <v>0</v>
      </c>
      <c r="O349" s="3" t="s">
        <v>20</v>
      </c>
      <c r="P349" s="3" t="str">
        <f t="array" ref="P349">INDEX(Items!B$2:B$1072,MATCH($O349,Items!$A$2:$A$1072,0))</f>
        <v xml:space="preserve"> </v>
      </c>
      <c r="Q349" s="3" t="str">
        <f t="array" ref="Q349">INDEX(Items!C$2:C$1072,MATCH($O349,Items!$A$2:$A$1072,0))</f>
        <v xml:space="preserve"> </v>
      </c>
      <c r="R349" s="3" t="str">
        <f t="array" ref="R349">INDEX(Items!D$2:D$1072,MATCH($O349,Items!$A$2:$A$1072,0))</f>
        <v xml:space="preserve"> </v>
      </c>
      <c r="S349" s="3"/>
    </row>
    <row r="350" spans="1:19" ht="15.75" customHeight="1" x14ac:dyDescent="0.25">
      <c r="A350" s="3">
        <f t="shared" si="127"/>
        <v>1</v>
      </c>
      <c r="B350" s="3" t="str">
        <f t="shared" si="128"/>
        <v/>
      </c>
      <c r="C350" s="3">
        <f t="shared" si="126"/>
        <v>1</v>
      </c>
      <c r="D350" s="4"/>
      <c r="E350" s="3"/>
      <c r="F350" s="3" t="e">
        <f t="array" ref="F350">INDEX(Establishment!B$2:B$1031,MATCH($E350,Establishment!$A$2:$A$1031,0))</f>
        <v>#N/A</v>
      </c>
      <c r="G350" s="3" t="e">
        <f t="array" ref="G350">INDEX(Establishment!C$2:C$1031,MATCH($E350,Establishment!$A$2:$A$1031,0))</f>
        <v>#N/A</v>
      </c>
      <c r="H350" s="3"/>
      <c r="I350" s="5"/>
      <c r="J350" s="3"/>
      <c r="K350" s="3"/>
      <c r="L350" s="5"/>
      <c r="M350" s="5">
        <f t="shared" si="129"/>
        <v>0</v>
      </c>
      <c r="N350" s="5">
        <f t="shared" si="130"/>
        <v>0</v>
      </c>
      <c r="O350" s="3" t="s">
        <v>20</v>
      </c>
      <c r="P350" s="3" t="str">
        <f t="array" ref="P350">INDEX(Items!B$2:B$1072,MATCH($O350,Items!$A$2:$A$1072,0))</f>
        <v xml:space="preserve"> </v>
      </c>
      <c r="Q350" s="3" t="str">
        <f t="array" ref="Q350">INDEX(Items!C$2:C$1072,MATCH($O350,Items!$A$2:$A$1072,0))</f>
        <v xml:space="preserve"> </v>
      </c>
      <c r="R350" s="3" t="str">
        <f t="array" ref="R350">INDEX(Items!D$2:D$1072,MATCH($O350,Items!$A$2:$A$1072,0))</f>
        <v xml:space="preserve"> </v>
      </c>
      <c r="S350" s="3"/>
    </row>
    <row r="351" spans="1:19" ht="15.75" customHeight="1" x14ac:dyDescent="0.25">
      <c r="A351" s="3">
        <f t="shared" si="127"/>
        <v>1</v>
      </c>
      <c r="B351" s="3" t="str">
        <f t="shared" si="128"/>
        <v/>
      </c>
      <c r="C351" s="3">
        <f t="shared" si="126"/>
        <v>1</v>
      </c>
      <c r="D351" s="4"/>
      <c r="E351" s="3"/>
      <c r="F351" s="3" t="e">
        <f t="array" ref="F351">INDEX(Establishment!B$2:B$1031,MATCH($E351,Establishment!$A$2:$A$1031,0))</f>
        <v>#N/A</v>
      </c>
      <c r="G351" s="3" t="e">
        <f t="array" ref="G351">INDEX(Establishment!C$2:C$1031,MATCH($E351,Establishment!$A$2:$A$1031,0))</f>
        <v>#N/A</v>
      </c>
      <c r="H351" s="3"/>
      <c r="I351" s="5"/>
      <c r="J351" s="3"/>
      <c r="K351" s="3"/>
      <c r="L351" s="5"/>
      <c r="M351" s="5">
        <f t="shared" si="129"/>
        <v>0</v>
      </c>
      <c r="N351" s="5">
        <f t="shared" si="130"/>
        <v>0</v>
      </c>
      <c r="O351" s="3" t="s">
        <v>20</v>
      </c>
      <c r="P351" s="3" t="str">
        <f t="array" ref="P351">INDEX(Items!B$2:B$1072,MATCH($O351,Items!$A$2:$A$1072,0))</f>
        <v xml:space="preserve"> </v>
      </c>
      <c r="Q351" s="3" t="str">
        <f t="array" ref="Q351">INDEX(Items!C$2:C$1072,MATCH($O351,Items!$A$2:$A$1072,0))</f>
        <v xml:space="preserve"> </v>
      </c>
      <c r="R351" s="3" t="str">
        <f t="array" ref="R351">INDEX(Items!D$2:D$1072,MATCH($O351,Items!$A$2:$A$1072,0))</f>
        <v xml:space="preserve"> </v>
      </c>
      <c r="S351" s="3"/>
    </row>
    <row r="352" spans="1:19" ht="15.75" customHeight="1" x14ac:dyDescent="0.25">
      <c r="A352" s="3">
        <f t="shared" si="127"/>
        <v>1</v>
      </c>
      <c r="B352" s="3" t="str">
        <f t="shared" si="128"/>
        <v/>
      </c>
      <c r="C352" s="3">
        <f t="shared" si="126"/>
        <v>1</v>
      </c>
      <c r="D352" s="4"/>
      <c r="E352" s="3"/>
      <c r="F352" s="3" t="e">
        <f t="array" ref="F352">INDEX(Establishment!B$2:B$1031,MATCH($E352,Establishment!$A$2:$A$1031,0))</f>
        <v>#N/A</v>
      </c>
      <c r="G352" s="3" t="e">
        <f t="array" ref="G352">INDEX(Establishment!C$2:C$1031,MATCH($E352,Establishment!$A$2:$A$1031,0))</f>
        <v>#N/A</v>
      </c>
      <c r="H352" s="3"/>
      <c r="I352" s="5"/>
      <c r="J352" s="3"/>
      <c r="K352" s="3"/>
      <c r="L352" s="5"/>
      <c r="M352" s="5">
        <f t="shared" si="129"/>
        <v>0</v>
      </c>
      <c r="N352" s="5">
        <f t="shared" si="130"/>
        <v>0</v>
      </c>
      <c r="O352" s="3" t="s">
        <v>20</v>
      </c>
      <c r="P352" s="3" t="str">
        <f t="array" ref="P352">INDEX(Items!B$2:B$1072,MATCH($O352,Items!$A$2:$A$1072,0))</f>
        <v xml:space="preserve"> </v>
      </c>
      <c r="Q352" s="3" t="str">
        <f t="array" ref="Q352">INDEX(Items!C$2:C$1072,MATCH($O352,Items!$A$2:$A$1072,0))</f>
        <v xml:space="preserve"> </v>
      </c>
      <c r="R352" s="3" t="str">
        <f t="array" ref="R352">INDEX(Items!D$2:D$1072,MATCH($O352,Items!$A$2:$A$1072,0))</f>
        <v xml:space="preserve"> </v>
      </c>
      <c r="S352" s="3"/>
    </row>
    <row r="353" spans="1:19" ht="15.75" customHeight="1" x14ac:dyDescent="0.25">
      <c r="A353" s="3">
        <f t="shared" si="127"/>
        <v>1</v>
      </c>
      <c r="B353" s="3" t="str">
        <f t="shared" si="128"/>
        <v/>
      </c>
      <c r="C353" s="3">
        <f t="shared" si="126"/>
        <v>1</v>
      </c>
      <c r="D353" s="4"/>
      <c r="E353" s="3"/>
      <c r="F353" s="3" t="e">
        <f t="array" ref="F353">INDEX(Establishment!B$2:B$1031,MATCH($E353,Establishment!$A$2:$A$1031,0))</f>
        <v>#N/A</v>
      </c>
      <c r="G353" s="3" t="e">
        <f t="array" ref="G353">INDEX(Establishment!C$2:C$1031,MATCH($E353,Establishment!$A$2:$A$1031,0))</f>
        <v>#N/A</v>
      </c>
      <c r="H353" s="3"/>
      <c r="I353" s="5"/>
      <c r="J353" s="3"/>
      <c r="K353" s="3"/>
      <c r="L353" s="5"/>
      <c r="M353" s="5">
        <f t="shared" si="129"/>
        <v>0</v>
      </c>
      <c r="N353" s="5">
        <f t="shared" si="130"/>
        <v>0</v>
      </c>
      <c r="O353" s="3" t="s">
        <v>20</v>
      </c>
      <c r="P353" s="3" t="str">
        <f t="array" ref="P353">INDEX(Items!B$2:B$1072,MATCH($O353,Items!$A$2:$A$1072,0))</f>
        <v xml:space="preserve"> </v>
      </c>
      <c r="Q353" s="3" t="str">
        <f t="array" ref="Q353">INDEX(Items!C$2:C$1072,MATCH($O353,Items!$A$2:$A$1072,0))</f>
        <v xml:space="preserve"> </v>
      </c>
      <c r="R353" s="3" t="str">
        <f t="array" ref="R353">INDEX(Items!D$2:D$1072,MATCH($O353,Items!$A$2:$A$1072,0))</f>
        <v xml:space="preserve"> </v>
      </c>
      <c r="S353" s="3"/>
    </row>
    <row r="354" spans="1:19" ht="15.75" customHeight="1" x14ac:dyDescent="0.25">
      <c r="A354" s="3">
        <f t="shared" si="127"/>
        <v>1</v>
      </c>
      <c r="B354" s="3" t="str">
        <f t="shared" si="128"/>
        <v/>
      </c>
      <c r="C354" s="3">
        <f t="shared" si="126"/>
        <v>1</v>
      </c>
      <c r="D354" s="4"/>
      <c r="E354" s="3"/>
      <c r="F354" s="3" t="e">
        <f t="array" ref="F354">INDEX(Establishment!B$2:B$1031,MATCH($E354,Establishment!$A$2:$A$1031,0))</f>
        <v>#N/A</v>
      </c>
      <c r="G354" s="3" t="e">
        <f t="array" ref="G354">INDEX(Establishment!C$2:C$1031,MATCH($E354,Establishment!$A$2:$A$1031,0))</f>
        <v>#N/A</v>
      </c>
      <c r="H354" s="3"/>
      <c r="I354" s="5"/>
      <c r="J354" s="3"/>
      <c r="K354" s="3"/>
      <c r="L354" s="5"/>
      <c r="M354" s="5">
        <f t="shared" si="129"/>
        <v>0</v>
      </c>
      <c r="N354" s="5">
        <f t="shared" si="130"/>
        <v>0</v>
      </c>
      <c r="O354" s="3" t="s">
        <v>20</v>
      </c>
      <c r="P354" s="3" t="str">
        <f t="array" ref="P354">INDEX(Items!B$2:B$1072,MATCH($O354,Items!$A$2:$A$1072,0))</f>
        <v xml:space="preserve"> </v>
      </c>
      <c r="Q354" s="3" t="str">
        <f t="array" ref="Q354">INDEX(Items!C$2:C$1072,MATCH($O354,Items!$A$2:$A$1072,0))</f>
        <v xml:space="preserve"> </v>
      </c>
      <c r="R354" s="3" t="str">
        <f t="array" ref="R354">INDEX(Items!D$2:D$1072,MATCH($O354,Items!$A$2:$A$1072,0))</f>
        <v xml:space="preserve"> </v>
      </c>
      <c r="S354" s="3"/>
    </row>
    <row r="355" spans="1:19" ht="15.75" customHeight="1" x14ac:dyDescent="0.25">
      <c r="A355" s="3">
        <f t="shared" si="127"/>
        <v>1</v>
      </c>
      <c r="B355" s="3" t="str">
        <f t="shared" si="128"/>
        <v/>
      </c>
      <c r="C355" s="3">
        <f t="shared" si="126"/>
        <v>1</v>
      </c>
      <c r="D355" s="4"/>
      <c r="E355" s="3"/>
      <c r="F355" s="3" t="e">
        <f t="array" ref="F355">INDEX(Establishment!B$2:B$1031,MATCH($E355,Establishment!$A$2:$A$1031,0))</f>
        <v>#N/A</v>
      </c>
      <c r="G355" s="3" t="e">
        <f t="array" ref="G355">INDEX(Establishment!C$2:C$1031,MATCH($E355,Establishment!$A$2:$A$1031,0))</f>
        <v>#N/A</v>
      </c>
      <c r="H355" s="3"/>
      <c r="I355" s="5"/>
      <c r="J355" s="3"/>
      <c r="K355" s="3"/>
      <c r="L355" s="5"/>
      <c r="M355" s="5">
        <f t="shared" si="129"/>
        <v>0</v>
      </c>
      <c r="N355" s="5">
        <f t="shared" si="130"/>
        <v>0</v>
      </c>
      <c r="O355" s="3" t="s">
        <v>20</v>
      </c>
      <c r="P355" s="3" t="str">
        <f t="array" ref="P355">INDEX(Items!B$2:B$1072,MATCH($O355,Items!$A$2:$A$1072,0))</f>
        <v xml:space="preserve"> </v>
      </c>
      <c r="Q355" s="3" t="str">
        <f t="array" ref="Q355">INDEX(Items!C$2:C$1072,MATCH($O355,Items!$A$2:$A$1072,0))</f>
        <v xml:space="preserve"> </v>
      </c>
      <c r="R355" s="3" t="str">
        <f t="array" ref="R355">INDEX(Items!D$2:D$1072,MATCH($O355,Items!$A$2:$A$1072,0))</f>
        <v xml:space="preserve"> </v>
      </c>
      <c r="S355" s="3"/>
    </row>
    <row r="356" spans="1:19" ht="15.75" customHeight="1" x14ac:dyDescent="0.25">
      <c r="A356" s="3">
        <f t="shared" si="127"/>
        <v>1</v>
      </c>
      <c r="B356" s="3" t="str">
        <f t="shared" si="128"/>
        <v/>
      </c>
      <c r="C356" s="3">
        <f t="shared" si="126"/>
        <v>1</v>
      </c>
      <c r="D356" s="4"/>
      <c r="E356" s="3"/>
      <c r="F356" s="3" t="e">
        <f t="array" ref="F356">INDEX(Establishment!B$2:B$1031,MATCH($E356,Establishment!$A$2:$A$1031,0))</f>
        <v>#N/A</v>
      </c>
      <c r="G356" s="3" t="e">
        <f t="array" ref="G356">INDEX(Establishment!C$2:C$1031,MATCH($E356,Establishment!$A$2:$A$1031,0))</f>
        <v>#N/A</v>
      </c>
      <c r="H356" s="3"/>
      <c r="I356" s="5"/>
      <c r="J356" s="3"/>
      <c r="K356" s="3"/>
      <c r="L356" s="5"/>
      <c r="M356" s="5">
        <f t="shared" si="129"/>
        <v>0</v>
      </c>
      <c r="N356" s="5">
        <f t="shared" si="130"/>
        <v>0</v>
      </c>
      <c r="O356" s="3" t="s">
        <v>20</v>
      </c>
      <c r="P356" s="3" t="str">
        <f t="array" ref="P356">INDEX(Items!B$2:B$1072,MATCH($O356,Items!$A$2:$A$1072,0))</f>
        <v xml:space="preserve"> </v>
      </c>
      <c r="Q356" s="3" t="str">
        <f t="array" ref="Q356">INDEX(Items!C$2:C$1072,MATCH($O356,Items!$A$2:$A$1072,0))</f>
        <v xml:space="preserve"> </v>
      </c>
      <c r="R356" s="3" t="str">
        <f t="array" ref="R356">INDEX(Items!D$2:D$1072,MATCH($O356,Items!$A$2:$A$1072,0))</f>
        <v xml:space="preserve"> </v>
      </c>
      <c r="S356" s="3"/>
    </row>
    <row r="357" spans="1:19" ht="15.75" customHeight="1" x14ac:dyDescent="0.25">
      <c r="A357" s="3">
        <f t="shared" si="127"/>
        <v>1</v>
      </c>
      <c r="B357" s="3" t="str">
        <f t="shared" si="128"/>
        <v/>
      </c>
      <c r="C357" s="3">
        <f t="shared" si="126"/>
        <v>1</v>
      </c>
      <c r="D357" s="4"/>
      <c r="E357" s="3"/>
      <c r="F357" s="3" t="e">
        <f t="array" ref="F357">INDEX(Establishment!B$2:B$1031,MATCH($E357,Establishment!$A$2:$A$1031,0))</f>
        <v>#N/A</v>
      </c>
      <c r="G357" s="3" t="e">
        <f t="array" ref="G357">INDEX(Establishment!C$2:C$1031,MATCH($E357,Establishment!$A$2:$A$1031,0))</f>
        <v>#N/A</v>
      </c>
      <c r="H357" s="3"/>
      <c r="I357" s="5"/>
      <c r="J357" s="3"/>
      <c r="K357" s="3"/>
      <c r="L357" s="5"/>
      <c r="M357" s="5">
        <f t="shared" si="129"/>
        <v>0</v>
      </c>
      <c r="N357" s="5">
        <f t="shared" si="130"/>
        <v>0</v>
      </c>
      <c r="O357" s="3" t="s">
        <v>20</v>
      </c>
      <c r="P357" s="3" t="str">
        <f t="array" ref="P357">INDEX(Items!B$2:B$1072,MATCH($O357,Items!$A$2:$A$1072,0))</f>
        <v xml:space="preserve"> </v>
      </c>
      <c r="Q357" s="3" t="str">
        <f t="array" ref="Q357">INDEX(Items!C$2:C$1072,MATCH($O357,Items!$A$2:$A$1072,0))</f>
        <v xml:space="preserve"> </v>
      </c>
      <c r="R357" s="3" t="str">
        <f t="array" ref="R357">INDEX(Items!D$2:D$1072,MATCH($O357,Items!$A$2:$A$1072,0))</f>
        <v xml:space="preserve"> </v>
      </c>
      <c r="S357" s="3"/>
    </row>
    <row r="358" spans="1:19" ht="15.75" customHeight="1" x14ac:dyDescent="0.25">
      <c r="A358" s="3">
        <f t="shared" si="127"/>
        <v>1</v>
      </c>
      <c r="B358" s="3" t="str">
        <f t="shared" si="128"/>
        <v/>
      </c>
      <c r="C358" s="3">
        <f t="shared" si="126"/>
        <v>1</v>
      </c>
      <c r="D358" s="4"/>
      <c r="E358" s="3"/>
      <c r="F358" s="3" t="e">
        <f t="array" ref="F358">INDEX(Establishment!B$2:B$1031,MATCH($E358,Establishment!$A$2:$A$1031,0))</f>
        <v>#N/A</v>
      </c>
      <c r="G358" s="3" t="e">
        <f t="array" ref="G358">INDEX(Establishment!C$2:C$1031,MATCH($E358,Establishment!$A$2:$A$1031,0))</f>
        <v>#N/A</v>
      </c>
      <c r="H358" s="3"/>
      <c r="I358" s="5"/>
      <c r="J358" s="3"/>
      <c r="K358" s="3"/>
      <c r="L358" s="5"/>
      <c r="M358" s="5">
        <f t="shared" si="129"/>
        <v>0</v>
      </c>
      <c r="N358" s="5">
        <f t="shared" si="130"/>
        <v>0</v>
      </c>
      <c r="O358" s="3" t="s">
        <v>20</v>
      </c>
      <c r="P358" s="3" t="str">
        <f t="array" ref="P358">INDEX(Items!B$2:B$1072,MATCH($O358,Items!$A$2:$A$1072,0))</f>
        <v xml:space="preserve"> </v>
      </c>
      <c r="Q358" s="3" t="str">
        <f t="array" ref="Q358">INDEX(Items!C$2:C$1072,MATCH($O358,Items!$A$2:$A$1072,0))</f>
        <v xml:space="preserve"> </v>
      </c>
      <c r="R358" s="3" t="str">
        <f t="array" ref="R358">INDEX(Items!D$2:D$1072,MATCH($O358,Items!$A$2:$A$1072,0))</f>
        <v xml:space="preserve"> </v>
      </c>
      <c r="S358" s="3"/>
    </row>
    <row r="359" spans="1:19" ht="15.75" customHeight="1" x14ac:dyDescent="0.25">
      <c r="A359" s="3">
        <f t="shared" si="127"/>
        <v>1</v>
      </c>
      <c r="B359" s="3" t="str">
        <f t="shared" si="128"/>
        <v/>
      </c>
      <c r="C359" s="3">
        <f t="shared" si="126"/>
        <v>1</v>
      </c>
      <c r="D359" s="4"/>
      <c r="E359" s="3"/>
      <c r="F359" s="3" t="e">
        <f t="array" ref="F359">INDEX(Establishment!B$2:B$1031,MATCH($E359,Establishment!$A$2:$A$1031,0))</f>
        <v>#N/A</v>
      </c>
      <c r="G359" s="3" t="e">
        <f t="array" ref="G359">INDEX(Establishment!C$2:C$1031,MATCH($E359,Establishment!$A$2:$A$1031,0))</f>
        <v>#N/A</v>
      </c>
      <c r="H359" s="3"/>
      <c r="I359" s="5"/>
      <c r="J359" s="3"/>
      <c r="K359" s="3"/>
      <c r="L359" s="5"/>
      <c r="M359" s="5">
        <f t="shared" si="129"/>
        <v>0</v>
      </c>
      <c r="N359" s="5">
        <f t="shared" si="130"/>
        <v>0</v>
      </c>
      <c r="O359" s="3" t="s">
        <v>20</v>
      </c>
      <c r="P359" s="3" t="str">
        <f t="array" ref="P359">INDEX(Items!B$2:B$1072,MATCH($O359,Items!$A$2:$A$1072,0))</f>
        <v xml:space="preserve"> </v>
      </c>
      <c r="Q359" s="3" t="str">
        <f t="array" ref="Q359">INDEX(Items!C$2:C$1072,MATCH($O359,Items!$A$2:$A$1072,0))</f>
        <v xml:space="preserve"> </v>
      </c>
      <c r="R359" s="3" t="str">
        <f t="array" ref="R359">INDEX(Items!D$2:D$1072,MATCH($O359,Items!$A$2:$A$1072,0))</f>
        <v xml:space="preserve"> </v>
      </c>
      <c r="S359" s="3"/>
    </row>
    <row r="360" spans="1:19" ht="15.75" customHeight="1" x14ac:dyDescent="0.25">
      <c r="A360" s="3">
        <f t="shared" si="127"/>
        <v>1</v>
      </c>
      <c r="B360" s="3" t="str">
        <f t="shared" si="128"/>
        <v/>
      </c>
      <c r="C360" s="3">
        <f t="shared" si="126"/>
        <v>1</v>
      </c>
      <c r="D360" s="4"/>
      <c r="E360" s="3"/>
      <c r="F360" s="3" t="e">
        <f t="array" ref="F360">INDEX(Establishment!B$2:B$1031,MATCH($E360,Establishment!$A$2:$A$1031,0))</f>
        <v>#N/A</v>
      </c>
      <c r="G360" s="3" t="e">
        <f t="array" ref="G360">INDEX(Establishment!C$2:C$1031,MATCH($E360,Establishment!$A$2:$A$1031,0))</f>
        <v>#N/A</v>
      </c>
      <c r="H360" s="3"/>
      <c r="I360" s="5"/>
      <c r="J360" s="3"/>
      <c r="K360" s="3"/>
      <c r="L360" s="5"/>
      <c r="M360" s="5">
        <f t="shared" si="129"/>
        <v>0</v>
      </c>
      <c r="N360" s="5">
        <f t="shared" si="130"/>
        <v>0</v>
      </c>
      <c r="O360" s="3" t="s">
        <v>20</v>
      </c>
      <c r="P360" s="3" t="str">
        <f t="array" ref="P360">INDEX(Items!B$2:B$1072,MATCH($O360,Items!$A$2:$A$1072,0))</f>
        <v xml:space="preserve"> </v>
      </c>
      <c r="Q360" s="3" t="str">
        <f t="array" ref="Q360">INDEX(Items!C$2:C$1072,MATCH($O360,Items!$A$2:$A$1072,0))</f>
        <v xml:space="preserve"> </v>
      </c>
      <c r="R360" s="3" t="str">
        <f t="array" ref="R360">INDEX(Items!D$2:D$1072,MATCH($O360,Items!$A$2:$A$1072,0))</f>
        <v xml:space="preserve"> </v>
      </c>
      <c r="S360" s="3"/>
    </row>
    <row r="361" spans="1:19" ht="15.75" customHeight="1" x14ac:dyDescent="0.25">
      <c r="A361" s="3">
        <f t="shared" si="127"/>
        <v>1</v>
      </c>
      <c r="B361" s="3" t="str">
        <f t="shared" si="128"/>
        <v/>
      </c>
      <c r="C361" s="3">
        <f t="shared" si="126"/>
        <v>1</v>
      </c>
      <c r="D361" s="4"/>
      <c r="E361" s="3"/>
      <c r="F361" s="3" t="e">
        <f t="array" ref="F361">INDEX(Establishment!B$2:B$1031,MATCH($E361,Establishment!$A$2:$A$1031,0))</f>
        <v>#N/A</v>
      </c>
      <c r="G361" s="3" t="e">
        <f t="array" ref="G361">INDEX(Establishment!C$2:C$1031,MATCH($E361,Establishment!$A$2:$A$1031,0))</f>
        <v>#N/A</v>
      </c>
      <c r="H361" s="3"/>
      <c r="I361" s="5"/>
      <c r="J361" s="3"/>
      <c r="K361" s="3"/>
      <c r="L361" s="5"/>
      <c r="M361" s="5">
        <f t="shared" si="129"/>
        <v>0</v>
      </c>
      <c r="N361" s="5">
        <f t="shared" si="130"/>
        <v>0</v>
      </c>
      <c r="O361" s="3" t="s">
        <v>20</v>
      </c>
      <c r="P361" s="3" t="str">
        <f t="array" ref="P361">INDEX(Items!B$2:B$1072,MATCH($O361,Items!$A$2:$A$1072,0))</f>
        <v xml:space="preserve"> </v>
      </c>
      <c r="Q361" s="3" t="str">
        <f t="array" ref="Q361">INDEX(Items!C$2:C$1072,MATCH($O361,Items!$A$2:$A$1072,0))</f>
        <v xml:space="preserve"> </v>
      </c>
      <c r="R361" s="3" t="str">
        <f t="array" ref="R361">INDEX(Items!D$2:D$1072,MATCH($O361,Items!$A$2:$A$1072,0))</f>
        <v xml:space="preserve"> </v>
      </c>
      <c r="S361" s="3"/>
    </row>
    <row r="362" spans="1:19" ht="15.75" customHeight="1" x14ac:dyDescent="0.25">
      <c r="A362" s="3">
        <f t="shared" si="127"/>
        <v>1</v>
      </c>
      <c r="B362" s="3" t="str">
        <f t="shared" si="128"/>
        <v/>
      </c>
      <c r="C362" s="3">
        <f t="shared" si="126"/>
        <v>1</v>
      </c>
      <c r="D362" s="4"/>
      <c r="E362" s="3"/>
      <c r="F362" s="3" t="e">
        <f t="array" ref="F362">INDEX(Establishment!B$2:B$1031,MATCH($E362,Establishment!$A$2:$A$1031,0))</f>
        <v>#N/A</v>
      </c>
      <c r="G362" s="3" t="e">
        <f t="array" ref="G362">INDEX(Establishment!C$2:C$1031,MATCH($E362,Establishment!$A$2:$A$1031,0))</f>
        <v>#N/A</v>
      </c>
      <c r="H362" s="3"/>
      <c r="I362" s="5"/>
      <c r="J362" s="3"/>
      <c r="K362" s="3"/>
      <c r="L362" s="5"/>
      <c r="M362" s="5">
        <f t="shared" si="129"/>
        <v>0</v>
      </c>
      <c r="N362" s="5">
        <f t="shared" si="130"/>
        <v>0</v>
      </c>
      <c r="O362" s="3" t="s">
        <v>20</v>
      </c>
      <c r="P362" s="3" t="str">
        <f t="array" ref="P362">INDEX(Items!B$2:B$1072,MATCH($O362,Items!$A$2:$A$1072,0))</f>
        <v xml:space="preserve"> </v>
      </c>
      <c r="Q362" s="3" t="str">
        <f t="array" ref="Q362">INDEX(Items!C$2:C$1072,MATCH($O362,Items!$A$2:$A$1072,0))</f>
        <v xml:space="preserve"> </v>
      </c>
      <c r="R362" s="3" t="str">
        <f t="array" ref="R362">INDEX(Items!D$2:D$1072,MATCH($O362,Items!$A$2:$A$1072,0))</f>
        <v xml:space="preserve"> </v>
      </c>
      <c r="S362" s="3"/>
    </row>
    <row r="363" spans="1:19" ht="15.75" customHeight="1" x14ac:dyDescent="0.25">
      <c r="A363" s="3">
        <f t="shared" si="127"/>
        <v>1</v>
      </c>
      <c r="B363" s="3" t="str">
        <f t="shared" si="128"/>
        <v/>
      </c>
      <c r="C363" s="3">
        <f t="shared" si="126"/>
        <v>1</v>
      </c>
      <c r="D363" s="4"/>
      <c r="E363" s="3"/>
      <c r="F363" s="3" t="e">
        <f t="array" ref="F363">INDEX(Establishment!B$2:B$1031,MATCH($E363,Establishment!$A$2:$A$1031,0))</f>
        <v>#N/A</v>
      </c>
      <c r="G363" s="3" t="e">
        <f t="array" ref="G363">INDEX(Establishment!C$2:C$1031,MATCH($E363,Establishment!$A$2:$A$1031,0))</f>
        <v>#N/A</v>
      </c>
      <c r="H363" s="3"/>
      <c r="I363" s="5"/>
      <c r="J363" s="3"/>
      <c r="K363" s="3"/>
      <c r="L363" s="5"/>
      <c r="M363" s="5">
        <f t="shared" si="129"/>
        <v>0</v>
      </c>
      <c r="N363" s="5">
        <f t="shared" si="130"/>
        <v>0</v>
      </c>
      <c r="O363" s="3" t="s">
        <v>20</v>
      </c>
      <c r="P363" s="3" t="str">
        <f t="array" ref="P363">INDEX(Items!B$2:B$1072,MATCH($O363,Items!$A$2:$A$1072,0))</f>
        <v xml:space="preserve"> </v>
      </c>
      <c r="Q363" s="3" t="str">
        <f t="array" ref="Q363">INDEX(Items!C$2:C$1072,MATCH($O363,Items!$A$2:$A$1072,0))</f>
        <v xml:space="preserve"> </v>
      </c>
      <c r="R363" s="3" t="str">
        <f t="array" ref="R363">INDEX(Items!D$2:D$1072,MATCH($O363,Items!$A$2:$A$1072,0))</f>
        <v xml:space="preserve"> </v>
      </c>
      <c r="S363" s="3"/>
    </row>
    <row r="364" spans="1:19" ht="15.75" customHeight="1" x14ac:dyDescent="0.25">
      <c r="A364" s="3">
        <f t="shared" si="127"/>
        <v>1</v>
      </c>
      <c r="B364" s="3" t="str">
        <f t="shared" si="128"/>
        <v/>
      </c>
      <c r="C364" s="3">
        <f t="shared" si="126"/>
        <v>1</v>
      </c>
      <c r="D364" s="4"/>
      <c r="E364" s="3"/>
      <c r="F364" s="3" t="e">
        <f t="array" ref="F364">INDEX(Establishment!B$2:B$1031,MATCH($E364,Establishment!$A$2:$A$1031,0))</f>
        <v>#N/A</v>
      </c>
      <c r="G364" s="3" t="e">
        <f t="array" ref="G364">INDEX(Establishment!C$2:C$1031,MATCH($E364,Establishment!$A$2:$A$1031,0))</f>
        <v>#N/A</v>
      </c>
      <c r="H364" s="3"/>
      <c r="I364" s="5"/>
      <c r="J364" s="3"/>
      <c r="K364" s="3"/>
      <c r="L364" s="5"/>
      <c r="M364" s="5">
        <f t="shared" si="129"/>
        <v>0</v>
      </c>
      <c r="N364" s="5">
        <f t="shared" si="130"/>
        <v>0</v>
      </c>
      <c r="O364" s="3" t="s">
        <v>20</v>
      </c>
      <c r="P364" s="3" t="str">
        <f t="array" ref="P364">INDEX(Items!B$2:B$1072,MATCH($O364,Items!$A$2:$A$1072,0))</f>
        <v xml:space="preserve"> </v>
      </c>
      <c r="Q364" s="3" t="str">
        <f t="array" ref="Q364">INDEX(Items!C$2:C$1072,MATCH($O364,Items!$A$2:$A$1072,0))</f>
        <v xml:space="preserve"> </v>
      </c>
      <c r="R364" s="3" t="str">
        <f t="array" ref="R364">INDEX(Items!D$2:D$1072,MATCH($O364,Items!$A$2:$A$1072,0))</f>
        <v xml:space="preserve"> </v>
      </c>
      <c r="S364" s="3"/>
    </row>
    <row r="365" spans="1:19" ht="15.75" customHeight="1" x14ac:dyDescent="0.25">
      <c r="A365" s="3">
        <f t="shared" si="127"/>
        <v>1</v>
      </c>
      <c r="B365" s="3" t="str">
        <f t="shared" si="128"/>
        <v/>
      </c>
      <c r="C365" s="3">
        <f t="shared" si="126"/>
        <v>1</v>
      </c>
      <c r="D365" s="4"/>
      <c r="E365" s="3"/>
      <c r="F365" s="3" t="e">
        <f t="array" ref="F365">INDEX(Establishment!B$2:B$1031,MATCH($E365,Establishment!$A$2:$A$1031,0))</f>
        <v>#N/A</v>
      </c>
      <c r="G365" s="3" t="e">
        <f t="array" ref="G365">INDEX(Establishment!C$2:C$1031,MATCH($E365,Establishment!$A$2:$A$1031,0))</f>
        <v>#N/A</v>
      </c>
      <c r="H365" s="3"/>
      <c r="I365" s="5"/>
      <c r="J365" s="3"/>
      <c r="K365" s="3"/>
      <c r="L365" s="5"/>
      <c r="M365" s="5">
        <f t="shared" si="129"/>
        <v>0</v>
      </c>
      <c r="N365" s="5">
        <f t="shared" si="130"/>
        <v>0</v>
      </c>
      <c r="O365" s="3" t="s">
        <v>20</v>
      </c>
      <c r="P365" s="3" t="str">
        <f t="array" ref="P365">INDEX(Items!B$2:B$1072,MATCH($O365,Items!$A$2:$A$1072,0))</f>
        <v xml:space="preserve"> </v>
      </c>
      <c r="Q365" s="3" t="str">
        <f t="array" ref="Q365">INDEX(Items!C$2:C$1072,MATCH($O365,Items!$A$2:$A$1072,0))</f>
        <v xml:space="preserve"> </v>
      </c>
      <c r="R365" s="3" t="str">
        <f t="array" ref="R365">INDEX(Items!D$2:D$1072,MATCH($O365,Items!$A$2:$A$1072,0))</f>
        <v xml:space="preserve"> </v>
      </c>
      <c r="S365" s="3"/>
    </row>
    <row r="366" spans="1:19" ht="15.75" customHeight="1" x14ac:dyDescent="0.25">
      <c r="A366" s="3">
        <f t="shared" si="127"/>
        <v>1</v>
      </c>
      <c r="B366" s="3" t="str">
        <f t="shared" si="128"/>
        <v/>
      </c>
      <c r="C366" s="3">
        <f t="shared" si="126"/>
        <v>1</v>
      </c>
      <c r="D366" s="4"/>
      <c r="E366" s="3"/>
      <c r="F366" s="3" t="e">
        <f t="array" ref="F366">INDEX(Establishment!B$2:B$1031,MATCH($E366,Establishment!$A$2:$A$1031,0))</f>
        <v>#N/A</v>
      </c>
      <c r="G366" s="3" t="e">
        <f t="array" ref="G366">INDEX(Establishment!C$2:C$1031,MATCH($E366,Establishment!$A$2:$A$1031,0))</f>
        <v>#N/A</v>
      </c>
      <c r="H366" s="3"/>
      <c r="I366" s="5"/>
      <c r="J366" s="3"/>
      <c r="K366" s="3"/>
      <c r="L366" s="5"/>
      <c r="M366" s="5">
        <f t="shared" si="129"/>
        <v>0</v>
      </c>
      <c r="N366" s="5">
        <f t="shared" si="130"/>
        <v>0</v>
      </c>
      <c r="O366" s="3" t="s">
        <v>20</v>
      </c>
      <c r="P366" s="3" t="str">
        <f t="array" ref="P366">INDEX(Items!B$2:B$1072,MATCH($O366,Items!$A$2:$A$1072,0))</f>
        <v xml:space="preserve"> </v>
      </c>
      <c r="Q366" s="3" t="str">
        <f t="array" ref="Q366">INDEX(Items!C$2:C$1072,MATCH($O366,Items!$A$2:$A$1072,0))</f>
        <v xml:space="preserve"> </v>
      </c>
      <c r="R366" s="3" t="str">
        <f t="array" ref="R366">INDEX(Items!D$2:D$1072,MATCH($O366,Items!$A$2:$A$1072,0))</f>
        <v xml:space="preserve"> </v>
      </c>
      <c r="S366" s="3"/>
    </row>
    <row r="367" spans="1:19" ht="15.75" customHeight="1" x14ac:dyDescent="0.25">
      <c r="A367" s="3">
        <f t="shared" si="127"/>
        <v>1</v>
      </c>
      <c r="B367" s="3" t="str">
        <f t="shared" si="128"/>
        <v/>
      </c>
      <c r="C367" s="3">
        <f t="shared" si="126"/>
        <v>1</v>
      </c>
      <c r="D367" s="4"/>
      <c r="E367" s="3"/>
      <c r="F367" s="3" t="e">
        <f t="array" ref="F367">INDEX(Establishment!B$2:B$1031,MATCH($E367,Establishment!$A$2:$A$1031,0))</f>
        <v>#N/A</v>
      </c>
      <c r="G367" s="3" t="e">
        <f t="array" ref="G367">INDEX(Establishment!C$2:C$1031,MATCH($E367,Establishment!$A$2:$A$1031,0))</f>
        <v>#N/A</v>
      </c>
      <c r="H367" s="3"/>
      <c r="I367" s="5"/>
      <c r="J367" s="3"/>
      <c r="K367" s="3"/>
      <c r="L367" s="5"/>
      <c r="M367" s="5">
        <f t="shared" si="129"/>
        <v>0</v>
      </c>
      <c r="N367" s="5">
        <f t="shared" si="130"/>
        <v>0</v>
      </c>
      <c r="O367" s="3" t="s">
        <v>20</v>
      </c>
      <c r="P367" s="3" t="str">
        <f t="array" ref="P367">INDEX(Items!B$2:B$1072,MATCH($O367,Items!$A$2:$A$1072,0))</f>
        <v xml:space="preserve"> </v>
      </c>
      <c r="Q367" s="3" t="str">
        <f t="array" ref="Q367">INDEX(Items!C$2:C$1072,MATCH($O367,Items!$A$2:$A$1072,0))</f>
        <v xml:space="preserve"> </v>
      </c>
      <c r="R367" s="3" t="str">
        <f t="array" ref="R367">INDEX(Items!D$2:D$1072,MATCH($O367,Items!$A$2:$A$1072,0))</f>
        <v xml:space="preserve"> </v>
      </c>
      <c r="S367" s="3"/>
    </row>
    <row r="368" spans="1:19" ht="15.75" customHeight="1" x14ac:dyDescent="0.25">
      <c r="A368" s="3">
        <f t="shared" si="127"/>
        <v>1</v>
      </c>
      <c r="B368" s="3" t="str">
        <f t="shared" si="128"/>
        <v/>
      </c>
      <c r="C368" s="3">
        <f t="shared" si="126"/>
        <v>1</v>
      </c>
      <c r="D368" s="4"/>
      <c r="E368" s="3"/>
      <c r="F368" s="3" t="e">
        <f t="array" ref="F368">INDEX(Establishment!B$2:B$1031,MATCH($E368,Establishment!$A$2:$A$1031,0))</f>
        <v>#N/A</v>
      </c>
      <c r="G368" s="3" t="e">
        <f t="array" ref="G368">INDEX(Establishment!C$2:C$1031,MATCH($E368,Establishment!$A$2:$A$1031,0))</f>
        <v>#N/A</v>
      </c>
      <c r="H368" s="3"/>
      <c r="I368" s="5"/>
      <c r="J368" s="3"/>
      <c r="K368" s="3"/>
      <c r="L368" s="5"/>
      <c r="M368" s="5">
        <f t="shared" si="129"/>
        <v>0</v>
      </c>
      <c r="N368" s="5">
        <f t="shared" si="130"/>
        <v>0</v>
      </c>
      <c r="O368" s="3" t="s">
        <v>20</v>
      </c>
      <c r="P368" s="3" t="str">
        <f t="array" ref="P368">INDEX(Items!B$2:B$1072,MATCH($O368,Items!$A$2:$A$1072,0))</f>
        <v xml:space="preserve"> </v>
      </c>
      <c r="Q368" s="3" t="str">
        <f t="array" ref="Q368">INDEX(Items!C$2:C$1072,MATCH($O368,Items!$A$2:$A$1072,0))</f>
        <v xml:space="preserve"> </v>
      </c>
      <c r="R368" s="3" t="str">
        <f t="array" ref="R368">INDEX(Items!D$2:D$1072,MATCH($O368,Items!$A$2:$A$1072,0))</f>
        <v xml:space="preserve"> </v>
      </c>
      <c r="S368" s="3"/>
    </row>
    <row r="369" spans="1:19" ht="15.75" customHeight="1" x14ac:dyDescent="0.25">
      <c r="A369" s="3">
        <f t="shared" si="127"/>
        <v>1</v>
      </c>
      <c r="B369" s="3" t="str">
        <f t="shared" si="128"/>
        <v/>
      </c>
      <c r="C369" s="3">
        <f t="shared" si="126"/>
        <v>1</v>
      </c>
      <c r="D369" s="4"/>
      <c r="E369" s="3"/>
      <c r="F369" s="3" t="e">
        <f t="array" ref="F369">INDEX(Establishment!B$2:B$1031,MATCH($E369,Establishment!$A$2:$A$1031,0))</f>
        <v>#N/A</v>
      </c>
      <c r="G369" s="3" t="e">
        <f t="array" ref="G369">INDEX(Establishment!C$2:C$1031,MATCH($E369,Establishment!$A$2:$A$1031,0))</f>
        <v>#N/A</v>
      </c>
      <c r="H369" s="3"/>
      <c r="I369" s="5"/>
      <c r="J369" s="3"/>
      <c r="K369" s="3"/>
      <c r="L369" s="5"/>
      <c r="M369" s="5">
        <f t="shared" si="129"/>
        <v>0</v>
      </c>
      <c r="N369" s="5">
        <f t="shared" si="130"/>
        <v>0</v>
      </c>
      <c r="O369" s="3" t="s">
        <v>20</v>
      </c>
      <c r="P369" s="3" t="str">
        <f t="array" ref="P369">INDEX(Items!B$2:B$1072,MATCH($O369,Items!$A$2:$A$1072,0))</f>
        <v xml:space="preserve"> </v>
      </c>
      <c r="Q369" s="3" t="str">
        <f t="array" ref="Q369">INDEX(Items!C$2:C$1072,MATCH($O369,Items!$A$2:$A$1072,0))</f>
        <v xml:space="preserve"> </v>
      </c>
      <c r="R369" s="3" t="str">
        <f t="array" ref="R369">INDEX(Items!D$2:D$1072,MATCH($O369,Items!$A$2:$A$1072,0))</f>
        <v xml:space="preserve"> </v>
      </c>
      <c r="S369" s="3"/>
    </row>
    <row r="370" spans="1:19" ht="15.75" customHeight="1" x14ac:dyDescent="0.25">
      <c r="A370" s="3">
        <f t="shared" si="127"/>
        <v>1</v>
      </c>
      <c r="B370" s="3" t="str">
        <f t="shared" si="128"/>
        <v/>
      </c>
      <c r="C370" s="3">
        <f t="shared" si="126"/>
        <v>1</v>
      </c>
      <c r="D370" s="4"/>
      <c r="E370" s="3"/>
      <c r="F370" s="3" t="e">
        <f t="array" ref="F370">INDEX(Establishment!B$2:B$1031,MATCH($E370,Establishment!$A$2:$A$1031,0))</f>
        <v>#N/A</v>
      </c>
      <c r="G370" s="3" t="e">
        <f t="array" ref="G370">INDEX(Establishment!C$2:C$1031,MATCH($E370,Establishment!$A$2:$A$1031,0))</f>
        <v>#N/A</v>
      </c>
      <c r="H370" s="3"/>
      <c r="I370" s="5"/>
      <c r="J370" s="3"/>
      <c r="K370" s="3"/>
      <c r="L370" s="5"/>
      <c r="M370" s="5">
        <f t="shared" si="129"/>
        <v>0</v>
      </c>
      <c r="N370" s="5">
        <f t="shared" si="130"/>
        <v>0</v>
      </c>
      <c r="O370" s="3" t="s">
        <v>20</v>
      </c>
      <c r="P370" s="3" t="str">
        <f t="array" ref="P370">INDEX(Items!B$2:B$1072,MATCH($O370,Items!$A$2:$A$1072,0))</f>
        <v xml:space="preserve"> </v>
      </c>
      <c r="Q370" s="3" t="str">
        <f t="array" ref="Q370">INDEX(Items!C$2:C$1072,MATCH($O370,Items!$A$2:$A$1072,0))</f>
        <v xml:space="preserve"> </v>
      </c>
      <c r="R370" s="3" t="str">
        <f t="array" ref="R370">INDEX(Items!D$2:D$1072,MATCH($O370,Items!$A$2:$A$1072,0))</f>
        <v xml:space="preserve"> </v>
      </c>
      <c r="S370" s="3"/>
    </row>
    <row r="371" spans="1:19" ht="15.75" customHeight="1" x14ac:dyDescent="0.25">
      <c r="A371" s="3">
        <f t="shared" si="127"/>
        <v>1</v>
      </c>
      <c r="B371" s="3" t="str">
        <f t="shared" si="128"/>
        <v/>
      </c>
      <c r="C371" s="3">
        <f t="shared" si="126"/>
        <v>1</v>
      </c>
      <c r="D371" s="4"/>
      <c r="E371" s="3"/>
      <c r="F371" s="3" t="e">
        <f t="array" ref="F371">INDEX(Establishment!B$2:B$1031,MATCH($E371,Establishment!$A$2:$A$1031,0))</f>
        <v>#N/A</v>
      </c>
      <c r="G371" s="3" t="e">
        <f t="array" ref="G371">INDEX(Establishment!C$2:C$1031,MATCH($E371,Establishment!$A$2:$A$1031,0))</f>
        <v>#N/A</v>
      </c>
      <c r="H371" s="3"/>
      <c r="I371" s="5"/>
      <c r="J371" s="3"/>
      <c r="K371" s="3"/>
      <c r="L371" s="5"/>
      <c r="M371" s="5">
        <f t="shared" si="129"/>
        <v>0</v>
      </c>
      <c r="N371" s="5">
        <f t="shared" si="130"/>
        <v>0</v>
      </c>
      <c r="O371" s="3" t="s">
        <v>20</v>
      </c>
      <c r="P371" s="3" t="str">
        <f t="array" ref="P371">INDEX(Items!B$2:B$1072,MATCH($O371,Items!$A$2:$A$1072,0))</f>
        <v xml:space="preserve"> </v>
      </c>
      <c r="Q371" s="3" t="str">
        <f t="array" ref="Q371">INDEX(Items!C$2:C$1072,MATCH($O371,Items!$A$2:$A$1072,0))</f>
        <v xml:space="preserve"> </v>
      </c>
      <c r="R371" s="3" t="str">
        <f t="array" ref="R371">INDEX(Items!D$2:D$1072,MATCH($O371,Items!$A$2:$A$1072,0))</f>
        <v xml:space="preserve"> </v>
      </c>
      <c r="S371" s="3"/>
    </row>
    <row r="372" spans="1:19" ht="15.75" customHeight="1" x14ac:dyDescent="0.25">
      <c r="A372" s="3">
        <f t="shared" si="127"/>
        <v>1</v>
      </c>
      <c r="B372" s="3" t="str">
        <f t="shared" si="128"/>
        <v/>
      </c>
      <c r="C372" s="3">
        <f t="shared" si="126"/>
        <v>1</v>
      </c>
      <c r="D372" s="4"/>
      <c r="E372" s="3"/>
      <c r="F372" s="3" t="e">
        <f t="array" ref="F372">INDEX(Establishment!B$2:B$1031,MATCH($E372,Establishment!$A$2:$A$1031,0))</f>
        <v>#N/A</v>
      </c>
      <c r="G372" s="3" t="e">
        <f t="array" ref="G372">INDEX(Establishment!C$2:C$1031,MATCH($E372,Establishment!$A$2:$A$1031,0))</f>
        <v>#N/A</v>
      </c>
      <c r="H372" s="3"/>
      <c r="I372" s="5"/>
      <c r="J372" s="3"/>
      <c r="K372" s="3"/>
      <c r="L372" s="5"/>
      <c r="M372" s="5">
        <f t="shared" si="129"/>
        <v>0</v>
      </c>
      <c r="N372" s="5">
        <f t="shared" si="130"/>
        <v>0</v>
      </c>
      <c r="O372" s="3" t="s">
        <v>20</v>
      </c>
      <c r="P372" s="3" t="str">
        <f t="array" ref="P372">INDEX(Items!B$2:B$1072,MATCH($O372,Items!$A$2:$A$1072,0))</f>
        <v xml:space="preserve"> </v>
      </c>
      <c r="Q372" s="3" t="str">
        <f t="array" ref="Q372">INDEX(Items!C$2:C$1072,MATCH($O372,Items!$A$2:$A$1072,0))</f>
        <v xml:space="preserve"> </v>
      </c>
      <c r="R372" s="3" t="str">
        <f t="array" ref="R372">INDEX(Items!D$2:D$1072,MATCH($O372,Items!$A$2:$A$1072,0))</f>
        <v xml:space="preserve"> </v>
      </c>
      <c r="S372" s="3"/>
    </row>
    <row r="373" spans="1:19" ht="15.75" customHeight="1" x14ac:dyDescent="0.25">
      <c r="A373" s="3">
        <f t="shared" si="127"/>
        <v>1</v>
      </c>
      <c r="B373" s="3" t="str">
        <f t="shared" si="128"/>
        <v/>
      </c>
      <c r="C373" s="3">
        <f t="shared" si="126"/>
        <v>1</v>
      </c>
      <c r="D373" s="4"/>
      <c r="E373" s="3"/>
      <c r="F373" s="3" t="e">
        <f t="array" ref="F373">INDEX(Establishment!B$2:B$1031,MATCH($E373,Establishment!$A$2:$A$1031,0))</f>
        <v>#N/A</v>
      </c>
      <c r="G373" s="3" t="e">
        <f t="array" ref="G373">INDEX(Establishment!C$2:C$1031,MATCH($E373,Establishment!$A$2:$A$1031,0))</f>
        <v>#N/A</v>
      </c>
      <c r="H373" s="3"/>
      <c r="I373" s="5"/>
      <c r="J373" s="3"/>
      <c r="K373" s="3"/>
      <c r="L373" s="5"/>
      <c r="M373" s="5">
        <f t="shared" si="129"/>
        <v>0</v>
      </c>
      <c r="N373" s="5">
        <f t="shared" si="130"/>
        <v>0</v>
      </c>
      <c r="O373" s="3" t="s">
        <v>20</v>
      </c>
      <c r="P373" s="3" t="str">
        <f t="array" ref="P373">INDEX(Items!B$2:B$1072,MATCH($O373,Items!$A$2:$A$1072,0))</f>
        <v xml:space="preserve"> </v>
      </c>
      <c r="Q373" s="3" t="str">
        <f t="array" ref="Q373">INDEX(Items!C$2:C$1072,MATCH($O373,Items!$A$2:$A$1072,0))</f>
        <v xml:space="preserve"> </v>
      </c>
      <c r="R373" s="3" t="str">
        <f t="array" ref="R373">INDEX(Items!D$2:D$1072,MATCH($O373,Items!$A$2:$A$1072,0))</f>
        <v xml:space="preserve"> </v>
      </c>
      <c r="S373" s="3"/>
    </row>
    <row r="374" spans="1:19" ht="15.75" customHeight="1" x14ac:dyDescent="0.25">
      <c r="A374" s="3">
        <f t="shared" si="127"/>
        <v>1</v>
      </c>
      <c r="B374" s="3" t="str">
        <f t="shared" si="128"/>
        <v/>
      </c>
      <c r="C374" s="3">
        <f t="shared" si="126"/>
        <v>1</v>
      </c>
      <c r="D374" s="4"/>
      <c r="E374" s="3"/>
      <c r="F374" s="3" t="e">
        <f t="array" ref="F374">INDEX(Establishment!B$2:B$1031,MATCH($E374,Establishment!$A$2:$A$1031,0))</f>
        <v>#N/A</v>
      </c>
      <c r="G374" s="3" t="e">
        <f t="array" ref="G374">INDEX(Establishment!C$2:C$1031,MATCH($E374,Establishment!$A$2:$A$1031,0))</f>
        <v>#N/A</v>
      </c>
      <c r="H374" s="3"/>
      <c r="I374" s="5"/>
      <c r="J374" s="3"/>
      <c r="K374" s="3"/>
      <c r="L374" s="5"/>
      <c r="M374" s="5">
        <f t="shared" si="129"/>
        <v>0</v>
      </c>
      <c r="N374" s="5">
        <f t="shared" si="130"/>
        <v>0</v>
      </c>
      <c r="O374" s="3" t="s">
        <v>20</v>
      </c>
      <c r="P374" s="3" t="str">
        <f t="array" ref="P374">INDEX(Items!B$2:B$1072,MATCH($O374,Items!$A$2:$A$1072,0))</f>
        <v xml:space="preserve"> </v>
      </c>
      <c r="Q374" s="3" t="str">
        <f t="array" ref="Q374">INDEX(Items!C$2:C$1072,MATCH($O374,Items!$A$2:$A$1072,0))</f>
        <v xml:space="preserve"> </v>
      </c>
      <c r="R374" s="3" t="str">
        <f t="array" ref="R374">INDEX(Items!D$2:D$1072,MATCH($O374,Items!$A$2:$A$1072,0))</f>
        <v xml:space="preserve"> </v>
      </c>
      <c r="S374" s="3"/>
    </row>
    <row r="375" spans="1:19" ht="15.75" customHeight="1" x14ac:dyDescent="0.25">
      <c r="A375" s="3">
        <f t="shared" si="127"/>
        <v>1</v>
      </c>
      <c r="B375" s="3" t="str">
        <f t="shared" si="128"/>
        <v/>
      </c>
      <c r="C375" s="3">
        <f t="shared" si="126"/>
        <v>1</v>
      </c>
      <c r="D375" s="4"/>
      <c r="E375" s="3"/>
      <c r="F375" s="3" t="e">
        <f t="array" ref="F375">INDEX(Establishment!B$2:B$1031,MATCH($E375,Establishment!$A$2:$A$1031,0))</f>
        <v>#N/A</v>
      </c>
      <c r="G375" s="3" t="e">
        <f t="array" ref="G375">INDEX(Establishment!C$2:C$1031,MATCH($E375,Establishment!$A$2:$A$1031,0))</f>
        <v>#N/A</v>
      </c>
      <c r="H375" s="3"/>
      <c r="I375" s="5"/>
      <c r="J375" s="3"/>
      <c r="K375" s="3"/>
      <c r="L375" s="5"/>
      <c r="M375" s="5">
        <f t="shared" si="129"/>
        <v>0</v>
      </c>
      <c r="N375" s="5">
        <f t="shared" si="130"/>
        <v>0</v>
      </c>
      <c r="O375" s="3" t="s">
        <v>20</v>
      </c>
      <c r="P375" s="3" t="str">
        <f t="array" ref="P375">INDEX(Items!B$2:B$1072,MATCH($O375,Items!$A$2:$A$1072,0))</f>
        <v xml:space="preserve"> </v>
      </c>
      <c r="Q375" s="3" t="str">
        <f t="array" ref="Q375">INDEX(Items!C$2:C$1072,MATCH($O375,Items!$A$2:$A$1072,0))</f>
        <v xml:space="preserve"> </v>
      </c>
      <c r="R375" s="3" t="str">
        <f t="array" ref="R375">INDEX(Items!D$2:D$1072,MATCH($O375,Items!$A$2:$A$1072,0))</f>
        <v xml:space="preserve"> </v>
      </c>
      <c r="S375" s="3"/>
    </row>
    <row r="376" spans="1:19" ht="15.75" customHeight="1" x14ac:dyDescent="0.25">
      <c r="A376" s="3">
        <f t="shared" si="127"/>
        <v>1</v>
      </c>
      <c r="B376" s="3" t="str">
        <f t="shared" si="128"/>
        <v/>
      </c>
      <c r="C376" s="3">
        <f t="shared" si="126"/>
        <v>1</v>
      </c>
      <c r="D376" s="4"/>
      <c r="E376" s="3"/>
      <c r="F376" s="3" t="e">
        <f t="array" ref="F376">INDEX(Establishment!B$2:B$1031,MATCH($E376,Establishment!$A$2:$A$1031,0))</f>
        <v>#N/A</v>
      </c>
      <c r="G376" s="3" t="e">
        <f t="array" ref="G376">INDEX(Establishment!C$2:C$1031,MATCH($E376,Establishment!$A$2:$A$1031,0))</f>
        <v>#N/A</v>
      </c>
      <c r="H376" s="3"/>
      <c r="I376" s="5"/>
      <c r="J376" s="3"/>
      <c r="K376" s="3"/>
      <c r="L376" s="5"/>
      <c r="M376" s="5">
        <f t="shared" si="129"/>
        <v>0</v>
      </c>
      <c r="N376" s="5">
        <f t="shared" si="130"/>
        <v>0</v>
      </c>
      <c r="O376" s="3" t="s">
        <v>20</v>
      </c>
      <c r="P376" s="3" t="str">
        <f t="array" ref="P376">INDEX(Items!B$2:B$1072,MATCH($O376,Items!$A$2:$A$1072,0))</f>
        <v xml:space="preserve"> </v>
      </c>
      <c r="Q376" s="3" t="str">
        <f t="array" ref="Q376">INDEX(Items!C$2:C$1072,MATCH($O376,Items!$A$2:$A$1072,0))</f>
        <v xml:space="preserve"> </v>
      </c>
      <c r="R376" s="3" t="str">
        <f t="array" ref="R376">INDEX(Items!D$2:D$1072,MATCH($O376,Items!$A$2:$A$1072,0))</f>
        <v xml:space="preserve"> </v>
      </c>
      <c r="S376" s="3"/>
    </row>
    <row r="377" spans="1:19" ht="15.75" customHeight="1" x14ac:dyDescent="0.25">
      <c r="A377" s="3">
        <f t="shared" si="127"/>
        <v>1</v>
      </c>
      <c r="B377" s="3" t="str">
        <f t="shared" si="128"/>
        <v/>
      </c>
      <c r="C377" s="3">
        <f t="shared" si="126"/>
        <v>1</v>
      </c>
      <c r="D377" s="4"/>
      <c r="E377" s="3"/>
      <c r="F377" s="3" t="e">
        <f t="array" ref="F377">INDEX(Establishment!B$2:B$1031,MATCH($E377,Establishment!$A$2:$A$1031,0))</f>
        <v>#N/A</v>
      </c>
      <c r="G377" s="3" t="e">
        <f t="array" ref="G377">INDEX(Establishment!C$2:C$1031,MATCH($E377,Establishment!$A$2:$A$1031,0))</f>
        <v>#N/A</v>
      </c>
      <c r="H377" s="3"/>
      <c r="I377" s="5"/>
      <c r="J377" s="3"/>
      <c r="K377" s="3"/>
      <c r="L377" s="5"/>
      <c r="M377" s="5">
        <f t="shared" si="129"/>
        <v>0</v>
      </c>
      <c r="N377" s="5">
        <f t="shared" si="130"/>
        <v>0</v>
      </c>
      <c r="O377" s="3" t="s">
        <v>20</v>
      </c>
      <c r="P377" s="3" t="str">
        <f t="array" ref="P377">INDEX(Items!B$2:B$1072,MATCH($O377,Items!$A$2:$A$1072,0))</f>
        <v xml:space="preserve"> </v>
      </c>
      <c r="Q377" s="3" t="str">
        <f t="array" ref="Q377">INDEX(Items!C$2:C$1072,MATCH($O377,Items!$A$2:$A$1072,0))</f>
        <v xml:space="preserve"> </v>
      </c>
      <c r="R377" s="3" t="str">
        <f t="array" ref="R377">INDEX(Items!D$2:D$1072,MATCH($O377,Items!$A$2:$A$1072,0))</f>
        <v xml:space="preserve"> </v>
      </c>
      <c r="S377" s="3"/>
    </row>
    <row r="378" spans="1:19" ht="15.75" customHeight="1" x14ac:dyDescent="0.25">
      <c r="A378" s="3">
        <f t="shared" si="127"/>
        <v>1</v>
      </c>
      <c r="B378" s="3" t="str">
        <f t="shared" si="128"/>
        <v/>
      </c>
      <c r="C378" s="3">
        <f t="shared" si="126"/>
        <v>1</v>
      </c>
      <c r="D378" s="4"/>
      <c r="E378" s="3"/>
      <c r="F378" s="3" t="e">
        <f t="array" ref="F378">INDEX(Establishment!B$2:B$1031,MATCH($E378,Establishment!$A$2:$A$1031,0))</f>
        <v>#N/A</v>
      </c>
      <c r="G378" s="3" t="e">
        <f t="array" ref="G378">INDEX(Establishment!C$2:C$1031,MATCH($E378,Establishment!$A$2:$A$1031,0))</f>
        <v>#N/A</v>
      </c>
      <c r="H378" s="3"/>
      <c r="I378" s="5"/>
      <c r="J378" s="3"/>
      <c r="K378" s="3"/>
      <c r="L378" s="5"/>
      <c r="M378" s="5">
        <f t="shared" si="129"/>
        <v>0</v>
      </c>
      <c r="N378" s="5">
        <f t="shared" si="130"/>
        <v>0</v>
      </c>
      <c r="O378" s="3" t="s">
        <v>20</v>
      </c>
      <c r="P378" s="3" t="str">
        <f t="array" ref="P378">INDEX(Items!B$2:B$1072,MATCH($O378,Items!$A$2:$A$1072,0))</f>
        <v xml:space="preserve"> </v>
      </c>
      <c r="Q378" s="3" t="str">
        <f t="array" ref="Q378">INDEX(Items!C$2:C$1072,MATCH($O378,Items!$A$2:$A$1072,0))</f>
        <v xml:space="preserve"> </v>
      </c>
      <c r="R378" s="3" t="str">
        <f t="array" ref="R378">INDEX(Items!D$2:D$1072,MATCH($O378,Items!$A$2:$A$1072,0))</f>
        <v xml:space="preserve"> </v>
      </c>
      <c r="S378" s="3"/>
    </row>
    <row r="379" spans="1:19" ht="15.75" customHeight="1" x14ac:dyDescent="0.25">
      <c r="A379" s="3">
        <f t="shared" si="127"/>
        <v>1</v>
      </c>
      <c r="B379" s="3" t="str">
        <f t="shared" si="128"/>
        <v/>
      </c>
      <c r="C379" s="3">
        <f t="shared" si="126"/>
        <v>1</v>
      </c>
      <c r="D379" s="4"/>
      <c r="E379" s="3"/>
      <c r="F379" s="3" t="e">
        <f t="array" ref="F379">INDEX(Establishment!B$2:B$1031,MATCH($E379,Establishment!$A$2:$A$1031,0))</f>
        <v>#N/A</v>
      </c>
      <c r="G379" s="3" t="e">
        <f t="array" ref="G379">INDEX(Establishment!C$2:C$1031,MATCH($E379,Establishment!$A$2:$A$1031,0))</f>
        <v>#N/A</v>
      </c>
      <c r="H379" s="3"/>
      <c r="I379" s="5"/>
      <c r="J379" s="3"/>
      <c r="K379" s="3"/>
      <c r="L379" s="5"/>
      <c r="M379" s="5">
        <f t="shared" si="129"/>
        <v>0</v>
      </c>
      <c r="N379" s="5">
        <f t="shared" si="130"/>
        <v>0</v>
      </c>
      <c r="O379" s="3" t="s">
        <v>20</v>
      </c>
      <c r="P379" s="3" t="str">
        <f t="array" ref="P379">INDEX(Items!B$2:B$1072,MATCH($O379,Items!$A$2:$A$1072,0))</f>
        <v xml:space="preserve"> </v>
      </c>
      <c r="Q379" s="3" t="str">
        <f t="array" ref="Q379">INDEX(Items!C$2:C$1072,MATCH($O379,Items!$A$2:$A$1072,0))</f>
        <v xml:space="preserve"> </v>
      </c>
      <c r="R379" s="3" t="str">
        <f t="array" ref="R379">INDEX(Items!D$2:D$1072,MATCH($O379,Items!$A$2:$A$1072,0))</f>
        <v xml:space="preserve"> </v>
      </c>
      <c r="S379" s="3"/>
    </row>
    <row r="380" spans="1:19" ht="15.75" customHeight="1" x14ac:dyDescent="0.25">
      <c r="A380" s="3">
        <f t="shared" si="127"/>
        <v>1</v>
      </c>
      <c r="B380" s="3" t="str">
        <f t="shared" si="128"/>
        <v/>
      </c>
      <c r="C380" s="3">
        <f t="shared" si="126"/>
        <v>1</v>
      </c>
      <c r="D380" s="4"/>
      <c r="E380" s="3"/>
      <c r="F380" s="3" t="e">
        <f t="array" ref="F380">INDEX(Establishment!B$2:B$1031,MATCH($E380,Establishment!$A$2:$A$1031,0))</f>
        <v>#N/A</v>
      </c>
      <c r="G380" s="3" t="e">
        <f t="array" ref="G380">INDEX(Establishment!C$2:C$1031,MATCH($E380,Establishment!$A$2:$A$1031,0))</f>
        <v>#N/A</v>
      </c>
      <c r="H380" s="3"/>
      <c r="I380" s="5"/>
      <c r="J380" s="3"/>
      <c r="K380" s="3"/>
      <c r="L380" s="5"/>
      <c r="M380" s="5">
        <f t="shared" si="129"/>
        <v>0</v>
      </c>
      <c r="N380" s="5">
        <f t="shared" si="130"/>
        <v>0</v>
      </c>
      <c r="O380" s="3" t="s">
        <v>20</v>
      </c>
      <c r="P380" s="3" t="str">
        <f t="array" ref="P380">INDEX(Items!B$2:B$1072,MATCH($O380,Items!$A$2:$A$1072,0))</f>
        <v xml:space="preserve"> </v>
      </c>
      <c r="Q380" s="3" t="str">
        <f t="array" ref="Q380">INDEX(Items!C$2:C$1072,MATCH($O380,Items!$A$2:$A$1072,0))</f>
        <v xml:space="preserve"> </v>
      </c>
      <c r="R380" s="3" t="str">
        <f t="array" ref="R380">INDEX(Items!D$2:D$1072,MATCH($O380,Items!$A$2:$A$1072,0))</f>
        <v xml:space="preserve"> </v>
      </c>
      <c r="S380" s="3"/>
    </row>
    <row r="381" spans="1:19" ht="15.75" customHeight="1" x14ac:dyDescent="0.25">
      <c r="A381" s="3">
        <f t="shared" si="127"/>
        <v>1</v>
      </c>
      <c r="B381" s="3" t="str">
        <f t="shared" si="128"/>
        <v/>
      </c>
      <c r="C381" s="3">
        <f t="shared" si="126"/>
        <v>1</v>
      </c>
      <c r="D381" s="4"/>
      <c r="E381" s="3"/>
      <c r="F381" s="3" t="e">
        <f t="array" ref="F381">INDEX(Establishment!B$2:B$1031,MATCH($E381,Establishment!$A$2:$A$1031,0))</f>
        <v>#N/A</v>
      </c>
      <c r="G381" s="3" t="e">
        <f t="array" ref="G381">INDEX(Establishment!C$2:C$1031,MATCH($E381,Establishment!$A$2:$A$1031,0))</f>
        <v>#N/A</v>
      </c>
      <c r="H381" s="3"/>
      <c r="I381" s="5"/>
      <c r="J381" s="3"/>
      <c r="K381" s="3"/>
      <c r="L381" s="5"/>
      <c r="M381" s="5">
        <f t="shared" si="129"/>
        <v>0</v>
      </c>
      <c r="N381" s="5">
        <f t="shared" si="130"/>
        <v>0</v>
      </c>
      <c r="O381" s="3" t="s">
        <v>20</v>
      </c>
      <c r="P381" s="3" t="str">
        <f t="array" ref="P381">INDEX(Items!B$2:B$1072,MATCH($O381,Items!$A$2:$A$1072,0))</f>
        <v xml:space="preserve"> </v>
      </c>
      <c r="Q381" s="3" t="str">
        <f t="array" ref="Q381">INDEX(Items!C$2:C$1072,MATCH($O381,Items!$A$2:$A$1072,0))</f>
        <v xml:space="preserve"> </v>
      </c>
      <c r="R381" s="3" t="str">
        <f t="array" ref="R381">INDEX(Items!D$2:D$1072,MATCH($O381,Items!$A$2:$A$1072,0))</f>
        <v xml:space="preserve"> </v>
      </c>
      <c r="S381" s="3"/>
    </row>
    <row r="382" spans="1:19" ht="15.75" customHeight="1" x14ac:dyDescent="0.25">
      <c r="A382" s="3">
        <f t="shared" si="127"/>
        <v>1</v>
      </c>
      <c r="B382" s="3" t="str">
        <f t="shared" si="128"/>
        <v/>
      </c>
      <c r="C382" s="3">
        <f t="shared" si="126"/>
        <v>1</v>
      </c>
      <c r="D382" s="4"/>
      <c r="E382" s="3"/>
      <c r="F382" s="3" t="e">
        <f t="array" ref="F382">INDEX(Establishment!B$2:B$1031,MATCH($E382,Establishment!$A$2:$A$1031,0))</f>
        <v>#N/A</v>
      </c>
      <c r="G382" s="3" t="e">
        <f t="array" ref="G382">INDEX(Establishment!C$2:C$1031,MATCH($E382,Establishment!$A$2:$A$1031,0))</f>
        <v>#N/A</v>
      </c>
      <c r="H382" s="3"/>
      <c r="I382" s="5"/>
      <c r="J382" s="3"/>
      <c r="K382" s="3"/>
      <c r="L382" s="5"/>
      <c r="M382" s="5">
        <f t="shared" si="129"/>
        <v>0</v>
      </c>
      <c r="N382" s="5">
        <f t="shared" si="130"/>
        <v>0</v>
      </c>
      <c r="O382" s="3" t="s">
        <v>20</v>
      </c>
      <c r="P382" s="3" t="str">
        <f t="array" ref="P382">INDEX(Items!B$2:B$1072,MATCH($O382,Items!$A$2:$A$1072,0))</f>
        <v xml:space="preserve"> </v>
      </c>
      <c r="Q382" s="3" t="str">
        <f t="array" ref="Q382">INDEX(Items!C$2:C$1072,MATCH($O382,Items!$A$2:$A$1072,0))</f>
        <v xml:space="preserve"> </v>
      </c>
      <c r="R382" s="3" t="str">
        <f t="array" ref="R382">INDEX(Items!D$2:D$1072,MATCH($O382,Items!$A$2:$A$1072,0))</f>
        <v xml:space="preserve"> </v>
      </c>
      <c r="S382" s="3"/>
    </row>
    <row r="383" spans="1:19" ht="15.75" customHeight="1" x14ac:dyDescent="0.25">
      <c r="A383" s="3">
        <f t="shared" si="127"/>
        <v>1</v>
      </c>
      <c r="B383" s="3" t="str">
        <f t="shared" si="128"/>
        <v/>
      </c>
      <c r="C383" s="3">
        <f t="shared" si="126"/>
        <v>1</v>
      </c>
      <c r="D383" s="4"/>
      <c r="E383" s="3"/>
      <c r="F383" s="3" t="e">
        <f t="array" ref="F383">INDEX(Establishment!B$2:B$1031,MATCH($E383,Establishment!$A$2:$A$1031,0))</f>
        <v>#N/A</v>
      </c>
      <c r="G383" s="3" t="e">
        <f t="array" ref="G383">INDEX(Establishment!C$2:C$1031,MATCH($E383,Establishment!$A$2:$A$1031,0))</f>
        <v>#N/A</v>
      </c>
      <c r="H383" s="3"/>
      <c r="I383" s="5"/>
      <c r="J383" s="3"/>
      <c r="K383" s="3"/>
      <c r="L383" s="5"/>
      <c r="M383" s="5">
        <f t="shared" si="129"/>
        <v>0</v>
      </c>
      <c r="N383" s="5">
        <f t="shared" si="130"/>
        <v>0</v>
      </c>
      <c r="O383" s="3" t="s">
        <v>20</v>
      </c>
      <c r="P383" s="3" t="str">
        <f t="array" ref="P383">INDEX(Items!B$2:B$1072,MATCH($O383,Items!$A$2:$A$1072,0))</f>
        <v xml:space="preserve"> </v>
      </c>
      <c r="Q383" s="3" t="str">
        <f t="array" ref="Q383">INDEX(Items!C$2:C$1072,MATCH($O383,Items!$A$2:$A$1072,0))</f>
        <v xml:space="preserve"> </v>
      </c>
      <c r="R383" s="3" t="str">
        <f t="array" ref="R383">INDEX(Items!D$2:D$1072,MATCH($O383,Items!$A$2:$A$1072,0))</f>
        <v xml:space="preserve"> </v>
      </c>
      <c r="S383" s="3"/>
    </row>
    <row r="384" spans="1:19" ht="15.75" customHeight="1" x14ac:dyDescent="0.25">
      <c r="A384" s="3">
        <f t="shared" si="127"/>
        <v>1</v>
      </c>
      <c r="B384" s="3" t="str">
        <f t="shared" si="128"/>
        <v/>
      </c>
      <c r="C384" s="3">
        <f t="shared" si="126"/>
        <v>1</v>
      </c>
      <c r="D384" s="4"/>
      <c r="E384" s="3"/>
      <c r="F384" s="3" t="e">
        <f t="array" ref="F384">INDEX(Establishment!B$2:B$1031,MATCH($E384,Establishment!$A$2:$A$1031,0))</f>
        <v>#N/A</v>
      </c>
      <c r="G384" s="3" t="e">
        <f t="array" ref="G384">INDEX(Establishment!C$2:C$1031,MATCH($E384,Establishment!$A$2:$A$1031,0))</f>
        <v>#N/A</v>
      </c>
      <c r="H384" s="3"/>
      <c r="I384" s="5"/>
      <c r="J384" s="3"/>
      <c r="K384" s="3"/>
      <c r="L384" s="5"/>
      <c r="M384" s="5">
        <f t="shared" si="129"/>
        <v>0</v>
      </c>
      <c r="N384" s="5">
        <f t="shared" si="130"/>
        <v>0</v>
      </c>
      <c r="O384" s="3" t="s">
        <v>20</v>
      </c>
      <c r="P384" s="3" t="str">
        <f t="array" ref="P384">INDEX(Items!B$2:B$1072,MATCH($O384,Items!$A$2:$A$1072,0))</f>
        <v xml:space="preserve"> </v>
      </c>
      <c r="Q384" s="3" t="str">
        <f t="array" ref="Q384">INDEX(Items!C$2:C$1072,MATCH($O384,Items!$A$2:$A$1072,0))</f>
        <v xml:space="preserve"> </v>
      </c>
      <c r="R384" s="3" t="str">
        <f t="array" ref="R384">INDEX(Items!D$2:D$1072,MATCH($O384,Items!$A$2:$A$1072,0))</f>
        <v xml:space="preserve"> </v>
      </c>
      <c r="S384" s="3"/>
    </row>
    <row r="385" spans="1:19" ht="15.75" customHeight="1" x14ac:dyDescent="0.25">
      <c r="A385" s="3">
        <f t="shared" si="127"/>
        <v>1</v>
      </c>
      <c r="B385" s="3" t="str">
        <f t="shared" si="128"/>
        <v/>
      </c>
      <c r="C385" s="3">
        <f t="shared" si="126"/>
        <v>1</v>
      </c>
      <c r="D385" s="4"/>
      <c r="E385" s="3"/>
      <c r="F385" s="3" t="e">
        <f t="array" ref="F385">INDEX(Establishment!B$2:B$1031,MATCH($E385,Establishment!$A$2:$A$1031,0))</f>
        <v>#N/A</v>
      </c>
      <c r="G385" s="3" t="e">
        <f t="array" ref="G385">INDEX(Establishment!C$2:C$1031,MATCH($E385,Establishment!$A$2:$A$1031,0))</f>
        <v>#N/A</v>
      </c>
      <c r="H385" s="3"/>
      <c r="I385" s="5"/>
      <c r="J385" s="3"/>
      <c r="K385" s="3"/>
      <c r="L385" s="5"/>
      <c r="M385" s="5">
        <f t="shared" si="129"/>
        <v>0</v>
      </c>
      <c r="N385" s="5">
        <f t="shared" si="130"/>
        <v>0</v>
      </c>
      <c r="O385" s="3" t="s">
        <v>20</v>
      </c>
      <c r="P385" s="3" t="str">
        <f t="array" ref="P385">INDEX(Items!B$2:B$1072,MATCH($O385,Items!$A$2:$A$1072,0))</f>
        <v xml:space="preserve"> </v>
      </c>
      <c r="Q385" s="3" t="str">
        <f t="array" ref="Q385">INDEX(Items!C$2:C$1072,MATCH($O385,Items!$A$2:$A$1072,0))</f>
        <v xml:space="preserve"> </v>
      </c>
      <c r="R385" s="3" t="str">
        <f t="array" ref="R385">INDEX(Items!D$2:D$1072,MATCH($O385,Items!$A$2:$A$1072,0))</f>
        <v xml:space="preserve"> </v>
      </c>
      <c r="S385" s="3"/>
    </row>
    <row r="386" spans="1:19" ht="15.75" customHeight="1" x14ac:dyDescent="0.25">
      <c r="A386" s="3">
        <f t="shared" si="127"/>
        <v>1</v>
      </c>
      <c r="B386" s="3" t="str">
        <f t="shared" si="128"/>
        <v/>
      </c>
      <c r="C386" s="3">
        <f t="shared" si="126"/>
        <v>1</v>
      </c>
      <c r="D386" s="4"/>
      <c r="E386" s="3"/>
      <c r="F386" s="3" t="e">
        <f t="array" ref="F386">INDEX(Establishment!B$2:B$1031,MATCH($E386,Establishment!$A$2:$A$1031,0))</f>
        <v>#N/A</v>
      </c>
      <c r="G386" s="3" t="e">
        <f t="array" ref="G386">INDEX(Establishment!C$2:C$1031,MATCH($E386,Establishment!$A$2:$A$1031,0))</f>
        <v>#N/A</v>
      </c>
      <c r="H386" s="3"/>
      <c r="I386" s="5"/>
      <c r="J386" s="3"/>
      <c r="K386" s="3"/>
      <c r="L386" s="5"/>
      <c r="M386" s="5">
        <f t="shared" si="129"/>
        <v>0</v>
      </c>
      <c r="N386" s="5">
        <f t="shared" si="130"/>
        <v>0</v>
      </c>
      <c r="O386" s="3" t="s">
        <v>20</v>
      </c>
      <c r="P386" s="3" t="str">
        <f t="array" ref="P386">INDEX(Items!B$2:B$1072,MATCH($O386,Items!$A$2:$A$1072,0))</f>
        <v xml:space="preserve"> </v>
      </c>
      <c r="Q386" s="3" t="str">
        <f t="array" ref="Q386">INDEX(Items!C$2:C$1072,MATCH($O386,Items!$A$2:$A$1072,0))</f>
        <v xml:space="preserve"> </v>
      </c>
      <c r="R386" s="3" t="str">
        <f t="array" ref="R386">INDEX(Items!D$2:D$1072,MATCH($O386,Items!$A$2:$A$1072,0))</f>
        <v xml:space="preserve"> </v>
      </c>
      <c r="S386" s="3"/>
    </row>
    <row r="387" spans="1:19" ht="15.75" customHeight="1" x14ac:dyDescent="0.25">
      <c r="A387" s="3">
        <f t="shared" si="127"/>
        <v>1</v>
      </c>
      <c r="B387" s="3" t="str">
        <f t="shared" si="128"/>
        <v/>
      </c>
      <c r="C387" s="3">
        <f t="shared" si="126"/>
        <v>1</v>
      </c>
      <c r="D387" s="4"/>
      <c r="E387" s="3"/>
      <c r="F387" s="3" t="e">
        <f t="array" ref="F387">INDEX(Establishment!B$2:B$1031,MATCH($E387,Establishment!$A$2:$A$1031,0))</f>
        <v>#N/A</v>
      </c>
      <c r="G387" s="3" t="e">
        <f t="array" ref="G387">INDEX(Establishment!C$2:C$1031,MATCH($E387,Establishment!$A$2:$A$1031,0))</f>
        <v>#N/A</v>
      </c>
      <c r="H387" s="3"/>
      <c r="I387" s="5"/>
      <c r="J387" s="3"/>
      <c r="K387" s="3"/>
      <c r="L387" s="5"/>
      <c r="M387" s="5">
        <f t="shared" si="129"/>
        <v>0</v>
      </c>
      <c r="N387" s="5">
        <f t="shared" si="130"/>
        <v>0</v>
      </c>
      <c r="O387" s="3" t="s">
        <v>20</v>
      </c>
      <c r="P387" s="3" t="str">
        <f t="array" ref="P387">INDEX(Items!B$2:B$1072,MATCH($O387,Items!$A$2:$A$1072,0))</f>
        <v xml:space="preserve"> </v>
      </c>
      <c r="Q387" s="3" t="str">
        <f t="array" ref="Q387">INDEX(Items!C$2:C$1072,MATCH($O387,Items!$A$2:$A$1072,0))</f>
        <v xml:space="preserve"> </v>
      </c>
      <c r="R387" s="3" t="str">
        <f t="array" ref="R387">INDEX(Items!D$2:D$1072,MATCH($O387,Items!$A$2:$A$1072,0))</f>
        <v xml:space="preserve"> </v>
      </c>
      <c r="S387" s="3"/>
    </row>
    <row r="388" spans="1:19" ht="15.75" customHeight="1" x14ac:dyDescent="0.25">
      <c r="A388" s="3">
        <f t="shared" si="127"/>
        <v>1</v>
      </c>
      <c r="B388" s="3" t="str">
        <f t="shared" si="128"/>
        <v/>
      </c>
      <c r="C388" s="3">
        <f t="shared" si="126"/>
        <v>1</v>
      </c>
      <c r="D388" s="4"/>
      <c r="E388" s="3"/>
      <c r="F388" s="3" t="e">
        <f t="array" ref="F388">INDEX(Establishment!B$2:B$1031,MATCH($E388,Establishment!$A$2:$A$1031,0))</f>
        <v>#N/A</v>
      </c>
      <c r="G388" s="3" t="e">
        <f t="array" ref="G388">INDEX(Establishment!C$2:C$1031,MATCH($E388,Establishment!$A$2:$A$1031,0))</f>
        <v>#N/A</v>
      </c>
      <c r="H388" s="3"/>
      <c r="I388" s="5"/>
      <c r="J388" s="3"/>
      <c r="K388" s="3"/>
      <c r="L388" s="5"/>
      <c r="M388" s="5">
        <f t="shared" si="129"/>
        <v>0</v>
      </c>
      <c r="N388" s="5">
        <f t="shared" si="130"/>
        <v>0</v>
      </c>
      <c r="O388" s="3" t="s">
        <v>20</v>
      </c>
      <c r="P388" s="3" t="str">
        <f t="array" ref="P388">INDEX(Items!B$2:B$1072,MATCH($O388,Items!$A$2:$A$1072,0))</f>
        <v xml:space="preserve"> </v>
      </c>
      <c r="Q388" s="3" t="str">
        <f t="array" ref="Q388">INDEX(Items!C$2:C$1072,MATCH($O388,Items!$A$2:$A$1072,0))</f>
        <v xml:space="preserve"> </v>
      </c>
      <c r="R388" s="3" t="str">
        <f t="array" ref="R388">INDEX(Items!D$2:D$1072,MATCH($O388,Items!$A$2:$A$1072,0))</f>
        <v xml:space="preserve"> </v>
      </c>
      <c r="S388" s="3"/>
    </row>
    <row r="389" spans="1:19" ht="15.75" customHeight="1" x14ac:dyDescent="0.25">
      <c r="A389" s="3">
        <f t="shared" si="127"/>
        <v>1</v>
      </c>
      <c r="B389" s="3" t="str">
        <f t="shared" si="128"/>
        <v/>
      </c>
      <c r="C389" s="3">
        <f t="shared" si="126"/>
        <v>1</v>
      </c>
      <c r="D389" s="4"/>
      <c r="E389" s="3"/>
      <c r="F389" s="3" t="e">
        <f t="array" ref="F389">INDEX(Establishment!B$2:B$1031,MATCH($E389,Establishment!$A$2:$A$1031,0))</f>
        <v>#N/A</v>
      </c>
      <c r="G389" s="3" t="e">
        <f t="array" ref="G389">INDEX(Establishment!C$2:C$1031,MATCH($E389,Establishment!$A$2:$A$1031,0))</f>
        <v>#N/A</v>
      </c>
      <c r="H389" s="3"/>
      <c r="I389" s="5"/>
      <c r="J389" s="3"/>
      <c r="K389" s="3"/>
      <c r="L389" s="5"/>
      <c r="M389" s="5">
        <f t="shared" si="129"/>
        <v>0</v>
      </c>
      <c r="N389" s="5">
        <f t="shared" si="130"/>
        <v>0</v>
      </c>
      <c r="O389" s="3" t="s">
        <v>20</v>
      </c>
      <c r="P389" s="3" t="str">
        <f t="array" ref="P389">INDEX(Items!B$2:B$1072,MATCH($O389,Items!$A$2:$A$1072,0))</f>
        <v xml:space="preserve"> </v>
      </c>
      <c r="Q389" s="3" t="str">
        <f t="array" ref="Q389">INDEX(Items!C$2:C$1072,MATCH($O389,Items!$A$2:$A$1072,0))</f>
        <v xml:space="preserve"> </v>
      </c>
      <c r="R389" s="3" t="str">
        <f t="array" ref="R389">INDEX(Items!D$2:D$1072,MATCH($O389,Items!$A$2:$A$1072,0))</f>
        <v xml:space="preserve"> </v>
      </c>
      <c r="S389" s="3"/>
    </row>
    <row r="390" spans="1:19" ht="15.75" customHeight="1" x14ac:dyDescent="0.25">
      <c r="A390" s="3">
        <f t="shared" si="127"/>
        <v>1</v>
      </c>
      <c r="B390" s="3" t="str">
        <f t="shared" si="128"/>
        <v/>
      </c>
      <c r="C390" s="3">
        <f t="shared" si="126"/>
        <v>1</v>
      </c>
      <c r="D390" s="4"/>
      <c r="E390" s="3"/>
      <c r="F390" s="3" t="e">
        <f t="array" ref="F390">INDEX(Establishment!B$2:B$1031,MATCH($E390,Establishment!$A$2:$A$1031,0))</f>
        <v>#N/A</v>
      </c>
      <c r="G390" s="3" t="e">
        <f t="array" ref="G390">INDEX(Establishment!C$2:C$1031,MATCH($E390,Establishment!$A$2:$A$1031,0))</f>
        <v>#N/A</v>
      </c>
      <c r="H390" s="3"/>
      <c r="I390" s="5"/>
      <c r="J390" s="3"/>
      <c r="K390" s="3"/>
      <c r="L390" s="5"/>
      <c r="M390" s="5">
        <f t="shared" si="129"/>
        <v>0</v>
      </c>
      <c r="N390" s="5">
        <f t="shared" si="130"/>
        <v>0</v>
      </c>
      <c r="O390" s="3" t="s">
        <v>20</v>
      </c>
      <c r="P390" s="3" t="str">
        <f t="array" ref="P390">INDEX(Items!B$2:B$1072,MATCH($O390,Items!$A$2:$A$1072,0))</f>
        <v xml:space="preserve"> </v>
      </c>
      <c r="Q390" s="3" t="str">
        <f t="array" ref="Q390">INDEX(Items!C$2:C$1072,MATCH($O390,Items!$A$2:$A$1072,0))</f>
        <v xml:space="preserve"> </v>
      </c>
      <c r="R390" s="3" t="str">
        <f t="array" ref="R390">INDEX(Items!D$2:D$1072,MATCH($O390,Items!$A$2:$A$1072,0))</f>
        <v xml:space="preserve"> </v>
      </c>
      <c r="S390" s="3"/>
    </row>
    <row r="391" spans="1:19" ht="15.75" customHeight="1" x14ac:dyDescent="0.25">
      <c r="A391" s="3">
        <f t="shared" si="127"/>
        <v>1</v>
      </c>
      <c r="B391" s="3" t="str">
        <f t="shared" si="128"/>
        <v/>
      </c>
      <c r="C391" s="3">
        <f t="shared" si="126"/>
        <v>1</v>
      </c>
      <c r="D391" s="4"/>
      <c r="E391" s="3"/>
      <c r="F391" s="3" t="e">
        <f t="array" ref="F391">INDEX(Establishment!B$2:B$1031,MATCH($E391,Establishment!$A$2:$A$1031,0))</f>
        <v>#N/A</v>
      </c>
      <c r="G391" s="3" t="e">
        <f t="array" ref="G391">INDEX(Establishment!C$2:C$1031,MATCH($E391,Establishment!$A$2:$A$1031,0))</f>
        <v>#N/A</v>
      </c>
      <c r="H391" s="3"/>
      <c r="I391" s="5"/>
      <c r="J391" s="3"/>
      <c r="K391" s="3"/>
      <c r="L391" s="5"/>
      <c r="M391" s="5">
        <f t="shared" si="129"/>
        <v>0</v>
      </c>
      <c r="N391" s="5">
        <f t="shared" si="130"/>
        <v>0</v>
      </c>
      <c r="O391" s="3" t="s">
        <v>20</v>
      </c>
      <c r="P391" s="3" t="str">
        <f t="array" ref="P391">INDEX(Items!B$2:B$1072,MATCH($O391,Items!$A$2:$A$1072,0))</f>
        <v xml:space="preserve"> </v>
      </c>
      <c r="Q391" s="3" t="str">
        <f t="array" ref="Q391">INDEX(Items!C$2:C$1072,MATCH($O391,Items!$A$2:$A$1072,0))</f>
        <v xml:space="preserve"> </v>
      </c>
      <c r="R391" s="3" t="str">
        <f t="array" ref="R391">INDEX(Items!D$2:D$1072,MATCH($O391,Items!$A$2:$A$1072,0))</f>
        <v xml:space="preserve"> </v>
      </c>
      <c r="S391" s="3"/>
    </row>
    <row r="392" spans="1:19" ht="15.75" customHeight="1" x14ac:dyDescent="0.25">
      <c r="A392" s="3">
        <f t="shared" si="127"/>
        <v>1</v>
      </c>
      <c r="B392" s="3" t="str">
        <f t="shared" si="128"/>
        <v/>
      </c>
      <c r="C392" s="3">
        <f t="shared" si="126"/>
        <v>1</v>
      </c>
      <c r="D392" s="4"/>
      <c r="E392" s="3"/>
      <c r="F392" s="3" t="e">
        <f t="array" ref="F392">INDEX(Establishment!B$2:B$1031,MATCH($E392,Establishment!$A$2:$A$1031,0))</f>
        <v>#N/A</v>
      </c>
      <c r="G392" s="3" t="e">
        <f t="array" ref="G392">INDEX(Establishment!C$2:C$1031,MATCH($E392,Establishment!$A$2:$A$1031,0))</f>
        <v>#N/A</v>
      </c>
      <c r="H392" s="3"/>
      <c r="I392" s="5"/>
      <c r="J392" s="3"/>
      <c r="K392" s="3"/>
      <c r="L392" s="5"/>
      <c r="M392" s="5">
        <f t="shared" si="129"/>
        <v>0</v>
      </c>
      <c r="N392" s="5">
        <f t="shared" si="130"/>
        <v>0</v>
      </c>
      <c r="O392" s="3" t="s">
        <v>20</v>
      </c>
      <c r="P392" s="3" t="str">
        <f t="array" ref="P392">INDEX(Items!B$2:B$1072,MATCH($O392,Items!$A$2:$A$1072,0))</f>
        <v xml:space="preserve"> </v>
      </c>
      <c r="Q392" s="3" t="str">
        <f t="array" ref="Q392">INDEX(Items!C$2:C$1072,MATCH($O392,Items!$A$2:$A$1072,0))</f>
        <v xml:space="preserve"> </v>
      </c>
      <c r="R392" s="3" t="str">
        <f t="array" ref="R392">INDEX(Items!D$2:D$1072,MATCH($O392,Items!$A$2:$A$1072,0))</f>
        <v xml:space="preserve"> </v>
      </c>
      <c r="S392" s="3"/>
    </row>
    <row r="393" spans="1:19" ht="15.75" customHeight="1" x14ac:dyDescent="0.25">
      <c r="A393" s="3">
        <f t="shared" si="127"/>
        <v>1</v>
      </c>
      <c r="B393" s="3" t="str">
        <f t="shared" si="128"/>
        <v/>
      </c>
      <c r="C393" s="3">
        <f t="shared" si="126"/>
        <v>1</v>
      </c>
      <c r="D393" s="4"/>
      <c r="E393" s="3"/>
      <c r="F393" s="3" t="e">
        <f t="array" ref="F393">INDEX(Establishment!B$2:B$1031,MATCH($E393,Establishment!$A$2:$A$1031,0))</f>
        <v>#N/A</v>
      </c>
      <c r="G393" s="3" t="e">
        <f t="array" ref="G393">INDEX(Establishment!C$2:C$1031,MATCH($E393,Establishment!$A$2:$A$1031,0))</f>
        <v>#N/A</v>
      </c>
      <c r="H393" s="3"/>
      <c r="I393" s="5"/>
      <c r="J393" s="3"/>
      <c r="K393" s="3"/>
      <c r="L393" s="5"/>
      <c r="M393" s="5">
        <f t="shared" si="129"/>
        <v>0</v>
      </c>
      <c r="N393" s="5">
        <f t="shared" si="130"/>
        <v>0</v>
      </c>
      <c r="O393" s="3" t="s">
        <v>20</v>
      </c>
      <c r="P393" s="3" t="str">
        <f t="array" ref="P393">INDEX(Items!B$2:B$1072,MATCH($O393,Items!$A$2:$A$1072,0))</f>
        <v xml:space="preserve"> </v>
      </c>
      <c r="Q393" s="3" t="str">
        <f t="array" ref="Q393">INDEX(Items!C$2:C$1072,MATCH($O393,Items!$A$2:$A$1072,0))</f>
        <v xml:space="preserve"> </v>
      </c>
      <c r="R393" s="3" t="str">
        <f t="array" ref="R393">INDEX(Items!D$2:D$1072,MATCH($O393,Items!$A$2:$A$1072,0))</f>
        <v xml:space="preserve"> </v>
      </c>
      <c r="S393" s="3"/>
    </row>
    <row r="394" spans="1:19" ht="15.75" customHeight="1" x14ac:dyDescent="0.25">
      <c r="A394" s="3">
        <f t="shared" si="127"/>
        <v>1</v>
      </c>
      <c r="B394" s="3" t="str">
        <f t="shared" si="128"/>
        <v/>
      </c>
      <c r="C394" s="3">
        <f t="shared" si="126"/>
        <v>1</v>
      </c>
      <c r="D394" s="4"/>
      <c r="E394" s="3"/>
      <c r="F394" s="3" t="e">
        <f t="array" ref="F394">INDEX(Establishment!B$2:B$1031,MATCH($E394,Establishment!$A$2:$A$1031,0))</f>
        <v>#N/A</v>
      </c>
      <c r="G394" s="3" t="e">
        <f t="array" ref="G394">INDEX(Establishment!C$2:C$1031,MATCH($E394,Establishment!$A$2:$A$1031,0))</f>
        <v>#N/A</v>
      </c>
      <c r="H394" s="3"/>
      <c r="I394" s="5"/>
      <c r="J394" s="3"/>
      <c r="K394" s="3"/>
      <c r="L394" s="5"/>
      <c r="M394" s="5">
        <f t="shared" si="129"/>
        <v>0</v>
      </c>
      <c r="N394" s="5">
        <f t="shared" si="130"/>
        <v>0</v>
      </c>
      <c r="O394" s="3" t="s">
        <v>20</v>
      </c>
      <c r="P394" s="3" t="str">
        <f t="array" ref="P394">INDEX(Items!B$2:B$1072,MATCH($O394,Items!$A$2:$A$1072,0))</f>
        <v xml:space="preserve"> </v>
      </c>
      <c r="Q394" s="3" t="str">
        <f t="array" ref="Q394">INDEX(Items!C$2:C$1072,MATCH($O394,Items!$A$2:$A$1072,0))</f>
        <v xml:space="preserve"> </v>
      </c>
      <c r="R394" s="3" t="str">
        <f t="array" ref="R394">INDEX(Items!D$2:D$1072,MATCH($O394,Items!$A$2:$A$1072,0))</f>
        <v xml:space="preserve"> </v>
      </c>
      <c r="S394" s="3"/>
    </row>
    <row r="395" spans="1:19" ht="15.75" customHeight="1" x14ac:dyDescent="0.25">
      <c r="A395" s="3">
        <f t="shared" si="127"/>
        <v>1</v>
      </c>
      <c r="B395" s="3" t="str">
        <f t="shared" si="128"/>
        <v/>
      </c>
      <c r="C395" s="3">
        <f t="shared" si="126"/>
        <v>1</v>
      </c>
      <c r="D395" s="4"/>
      <c r="E395" s="3"/>
      <c r="F395" s="3" t="e">
        <f t="array" ref="F395">INDEX(Establishment!B$2:B$1031,MATCH($E395,Establishment!$A$2:$A$1031,0))</f>
        <v>#N/A</v>
      </c>
      <c r="G395" s="3" t="e">
        <f t="array" ref="G395">INDEX(Establishment!C$2:C$1031,MATCH($E395,Establishment!$A$2:$A$1031,0))</f>
        <v>#N/A</v>
      </c>
      <c r="H395" s="3"/>
      <c r="I395" s="5"/>
      <c r="J395" s="3"/>
      <c r="K395" s="3"/>
      <c r="L395" s="5"/>
      <c r="M395" s="5">
        <f t="shared" si="129"/>
        <v>0</v>
      </c>
      <c r="N395" s="5">
        <f t="shared" si="130"/>
        <v>0</v>
      </c>
      <c r="O395" s="3" t="s">
        <v>20</v>
      </c>
      <c r="P395" s="3" t="str">
        <f t="array" ref="P395">INDEX(Items!B$2:B$1072,MATCH($O395,Items!$A$2:$A$1072,0))</f>
        <v xml:space="preserve"> </v>
      </c>
      <c r="Q395" s="3" t="str">
        <f t="array" ref="Q395">INDEX(Items!C$2:C$1072,MATCH($O395,Items!$A$2:$A$1072,0))</f>
        <v xml:space="preserve"> </v>
      </c>
      <c r="R395" s="3" t="str">
        <f t="array" ref="R395">INDEX(Items!D$2:D$1072,MATCH($O395,Items!$A$2:$A$1072,0))</f>
        <v xml:space="preserve"> </v>
      </c>
      <c r="S395" s="3"/>
    </row>
    <row r="396" spans="1:19" ht="15.75" customHeight="1" x14ac:dyDescent="0.25">
      <c r="A396" s="3">
        <f t="shared" si="127"/>
        <v>1</v>
      </c>
      <c r="B396" s="3" t="str">
        <f t="shared" si="128"/>
        <v/>
      </c>
      <c r="C396" s="3">
        <f t="shared" si="126"/>
        <v>1</v>
      </c>
      <c r="D396" s="4"/>
      <c r="E396" s="3"/>
      <c r="F396" s="3" t="e">
        <f t="array" ref="F396">INDEX(Establishment!B$2:B$1031,MATCH($E396,Establishment!$A$2:$A$1031,0))</f>
        <v>#N/A</v>
      </c>
      <c r="G396" s="3" t="e">
        <f t="array" ref="G396">INDEX(Establishment!C$2:C$1031,MATCH($E396,Establishment!$A$2:$A$1031,0))</f>
        <v>#N/A</v>
      </c>
      <c r="H396" s="3"/>
      <c r="I396" s="5"/>
      <c r="J396" s="3"/>
      <c r="K396" s="3"/>
      <c r="L396" s="5"/>
      <c r="M396" s="5">
        <f t="shared" si="129"/>
        <v>0</v>
      </c>
      <c r="N396" s="5">
        <f t="shared" si="130"/>
        <v>0</v>
      </c>
      <c r="O396" s="3" t="s">
        <v>20</v>
      </c>
      <c r="P396" s="3" t="str">
        <f t="array" ref="P396">INDEX(Items!B$2:B$1072,MATCH($O396,Items!$A$2:$A$1072,0))</f>
        <v xml:space="preserve"> </v>
      </c>
      <c r="Q396" s="3" t="str">
        <f t="array" ref="Q396">INDEX(Items!C$2:C$1072,MATCH($O396,Items!$A$2:$A$1072,0))</f>
        <v xml:space="preserve"> </v>
      </c>
      <c r="R396" s="3" t="str">
        <f t="array" ref="R396">INDEX(Items!D$2:D$1072,MATCH($O396,Items!$A$2:$A$1072,0))</f>
        <v xml:space="preserve"> </v>
      </c>
      <c r="S396" s="3"/>
    </row>
    <row r="397" spans="1:19" ht="15.75" customHeight="1" x14ac:dyDescent="0.25">
      <c r="A397" s="3">
        <f t="shared" si="127"/>
        <v>1</v>
      </c>
      <c r="B397" s="3" t="str">
        <f t="shared" si="128"/>
        <v/>
      </c>
      <c r="C397" s="3">
        <f t="shared" si="126"/>
        <v>1</v>
      </c>
      <c r="D397" s="4"/>
      <c r="E397" s="3"/>
      <c r="F397" s="3" t="e">
        <f t="array" ref="F397">INDEX(Establishment!B$2:B$1031,MATCH($E397,Establishment!$A$2:$A$1031,0))</f>
        <v>#N/A</v>
      </c>
      <c r="G397" s="3" t="e">
        <f t="array" ref="G397">INDEX(Establishment!C$2:C$1031,MATCH($E397,Establishment!$A$2:$A$1031,0))</f>
        <v>#N/A</v>
      </c>
      <c r="H397" s="3"/>
      <c r="I397" s="5"/>
      <c r="J397" s="3"/>
      <c r="K397" s="3"/>
      <c r="L397" s="5"/>
      <c r="M397" s="5">
        <f t="shared" si="129"/>
        <v>0</v>
      </c>
      <c r="N397" s="5">
        <f t="shared" si="130"/>
        <v>0</v>
      </c>
      <c r="O397" s="3" t="s">
        <v>20</v>
      </c>
      <c r="P397" s="3" t="str">
        <f t="array" ref="P397">INDEX(Items!B$2:B$1072,MATCH($O397,Items!$A$2:$A$1072,0))</f>
        <v xml:space="preserve"> </v>
      </c>
      <c r="Q397" s="3" t="str">
        <f t="array" ref="Q397">INDEX(Items!C$2:C$1072,MATCH($O397,Items!$A$2:$A$1072,0))</f>
        <v xml:space="preserve"> </v>
      </c>
      <c r="R397" s="3" t="str">
        <f t="array" ref="R397">INDEX(Items!D$2:D$1072,MATCH($O397,Items!$A$2:$A$1072,0))</f>
        <v xml:space="preserve"> </v>
      </c>
      <c r="S397" s="3"/>
    </row>
    <row r="398" spans="1:19" ht="15.75" customHeight="1" x14ac:dyDescent="0.25">
      <c r="A398" s="3">
        <f t="shared" si="127"/>
        <v>1</v>
      </c>
      <c r="B398" s="3" t="str">
        <f t="shared" si="128"/>
        <v/>
      </c>
      <c r="C398" s="3">
        <f t="shared" si="126"/>
        <v>1</v>
      </c>
      <c r="D398" s="4"/>
      <c r="E398" s="3"/>
      <c r="F398" s="3" t="e">
        <f t="array" ref="F398">INDEX(Establishment!B$2:B$1031,MATCH($E398,Establishment!$A$2:$A$1031,0))</f>
        <v>#N/A</v>
      </c>
      <c r="G398" s="3" t="e">
        <f t="array" ref="G398">INDEX(Establishment!C$2:C$1031,MATCH($E398,Establishment!$A$2:$A$1031,0))</f>
        <v>#N/A</v>
      </c>
      <c r="H398" s="3"/>
      <c r="I398" s="5"/>
      <c r="J398" s="3"/>
      <c r="K398" s="3"/>
      <c r="L398" s="5"/>
      <c r="M398" s="5">
        <f t="shared" si="129"/>
        <v>0</v>
      </c>
      <c r="N398" s="5">
        <f t="shared" si="130"/>
        <v>0</v>
      </c>
      <c r="O398" s="3" t="s">
        <v>20</v>
      </c>
      <c r="P398" s="3" t="str">
        <f t="array" ref="P398">INDEX(Items!B$2:B$1072,MATCH($O398,Items!$A$2:$A$1072,0))</f>
        <v xml:space="preserve"> </v>
      </c>
      <c r="Q398" s="3" t="str">
        <f t="array" ref="Q398">INDEX(Items!C$2:C$1072,MATCH($O398,Items!$A$2:$A$1072,0))</f>
        <v xml:space="preserve"> </v>
      </c>
      <c r="R398" s="3" t="str">
        <f t="array" ref="R398">INDEX(Items!D$2:D$1072,MATCH($O398,Items!$A$2:$A$1072,0))</f>
        <v xml:space="preserve"> </v>
      </c>
      <c r="S398" s="3"/>
    </row>
    <row r="399" spans="1:19" ht="15.75" customHeight="1" x14ac:dyDescent="0.25">
      <c r="A399" s="3">
        <f t="shared" si="127"/>
        <v>1</v>
      </c>
      <c r="B399" s="3" t="str">
        <f t="shared" si="128"/>
        <v/>
      </c>
      <c r="C399" s="3">
        <f t="shared" si="126"/>
        <v>1</v>
      </c>
      <c r="D399" s="4"/>
      <c r="E399" s="3"/>
      <c r="F399" s="3" t="e">
        <f t="array" ref="F399">INDEX(Establishment!B$2:B$1031,MATCH($E399,Establishment!$A$2:$A$1031,0))</f>
        <v>#N/A</v>
      </c>
      <c r="G399" s="3" t="e">
        <f t="array" ref="G399">INDEX(Establishment!C$2:C$1031,MATCH($E399,Establishment!$A$2:$A$1031,0))</f>
        <v>#N/A</v>
      </c>
      <c r="H399" s="3"/>
      <c r="I399" s="5"/>
      <c r="J399" s="3"/>
      <c r="K399" s="3"/>
      <c r="L399" s="5"/>
      <c r="M399" s="5">
        <f t="shared" si="129"/>
        <v>0</v>
      </c>
      <c r="N399" s="5">
        <f t="shared" si="130"/>
        <v>0</v>
      </c>
      <c r="O399" s="3" t="s">
        <v>20</v>
      </c>
      <c r="P399" s="3" t="str">
        <f t="array" ref="P399">INDEX(Items!B$2:B$1072,MATCH($O399,Items!$A$2:$A$1072,0))</f>
        <v xml:space="preserve"> </v>
      </c>
      <c r="Q399" s="3" t="str">
        <f t="array" ref="Q399">INDEX(Items!C$2:C$1072,MATCH($O399,Items!$A$2:$A$1072,0))</f>
        <v xml:space="preserve"> </v>
      </c>
      <c r="R399" s="3" t="str">
        <f t="array" ref="R399">INDEX(Items!D$2:D$1072,MATCH($O399,Items!$A$2:$A$1072,0))</f>
        <v xml:space="preserve"> </v>
      </c>
      <c r="S399" s="3"/>
    </row>
    <row r="400" spans="1:19" ht="15.75" customHeight="1" x14ac:dyDescent="0.25">
      <c r="A400" s="3">
        <f t="shared" si="127"/>
        <v>1</v>
      </c>
      <c r="B400" s="3" t="str">
        <f t="shared" si="128"/>
        <v/>
      </c>
      <c r="C400" s="3">
        <f t="shared" si="126"/>
        <v>1</v>
      </c>
      <c r="D400" s="4"/>
      <c r="E400" s="3"/>
      <c r="F400" s="3" t="e">
        <f t="array" ref="F400">INDEX(Establishment!B$2:B$1031,MATCH($E400,Establishment!$A$2:$A$1031,0))</f>
        <v>#N/A</v>
      </c>
      <c r="G400" s="3" t="e">
        <f t="array" ref="G400">INDEX(Establishment!C$2:C$1031,MATCH($E400,Establishment!$A$2:$A$1031,0))</f>
        <v>#N/A</v>
      </c>
      <c r="H400" s="3"/>
      <c r="I400" s="5"/>
      <c r="J400" s="3"/>
      <c r="K400" s="3"/>
      <c r="L400" s="5"/>
      <c r="M400" s="5">
        <f t="shared" si="129"/>
        <v>0</v>
      </c>
      <c r="N400" s="5">
        <f t="shared" si="130"/>
        <v>0</v>
      </c>
      <c r="O400" s="3" t="s">
        <v>20</v>
      </c>
      <c r="P400" s="3" t="str">
        <f t="array" ref="P400">INDEX(Items!B$2:B$1072,MATCH($O400,Items!$A$2:$A$1072,0))</f>
        <v xml:space="preserve"> </v>
      </c>
      <c r="Q400" s="3" t="str">
        <f t="array" ref="Q400">INDEX(Items!C$2:C$1072,MATCH($O400,Items!$A$2:$A$1072,0))</f>
        <v xml:space="preserve"> </v>
      </c>
      <c r="R400" s="3" t="str">
        <f t="array" ref="R400">INDEX(Items!D$2:D$1072,MATCH($O400,Items!$A$2:$A$1072,0))</f>
        <v xml:space="preserve"> </v>
      </c>
      <c r="S400" s="3"/>
    </row>
    <row r="401" spans="1:19" ht="15.75" customHeight="1" x14ac:dyDescent="0.25">
      <c r="A401" s="3">
        <f t="shared" si="127"/>
        <v>1</v>
      </c>
      <c r="B401" s="3" t="str">
        <f t="shared" si="128"/>
        <v/>
      </c>
      <c r="C401" s="3">
        <f t="shared" si="126"/>
        <v>1</v>
      </c>
      <c r="D401" s="4"/>
      <c r="E401" s="3"/>
      <c r="F401" s="3" t="e">
        <f t="array" ref="F401">INDEX(Establishment!B$2:B$1031,MATCH($E401,Establishment!$A$2:$A$1031,0))</f>
        <v>#N/A</v>
      </c>
      <c r="G401" s="3" t="e">
        <f t="array" ref="G401">INDEX(Establishment!C$2:C$1031,MATCH($E401,Establishment!$A$2:$A$1031,0))</f>
        <v>#N/A</v>
      </c>
      <c r="H401" s="3"/>
      <c r="I401" s="5"/>
      <c r="J401" s="3"/>
      <c r="K401" s="3"/>
      <c r="L401" s="5"/>
      <c r="M401" s="5">
        <f t="shared" si="129"/>
        <v>0</v>
      </c>
      <c r="N401" s="5">
        <f t="shared" si="130"/>
        <v>0</v>
      </c>
      <c r="O401" s="3" t="s">
        <v>20</v>
      </c>
      <c r="P401" s="3" t="str">
        <f t="array" ref="P401">INDEX(Items!B$2:B$1072,MATCH($O401,Items!$A$2:$A$1072,0))</f>
        <v xml:space="preserve"> </v>
      </c>
      <c r="Q401" s="3" t="str">
        <f t="array" ref="Q401">INDEX(Items!C$2:C$1072,MATCH($O401,Items!$A$2:$A$1072,0))</f>
        <v xml:space="preserve"> </v>
      </c>
      <c r="R401" s="3" t="str">
        <f t="array" ref="R401">INDEX(Items!D$2:D$1072,MATCH($O401,Items!$A$2:$A$1072,0))</f>
        <v xml:space="preserve"> </v>
      </c>
      <c r="S401" s="3"/>
    </row>
    <row r="402" spans="1:19" ht="15.75" customHeight="1" x14ac:dyDescent="0.25">
      <c r="A402" s="3">
        <f t="shared" si="127"/>
        <v>1</v>
      </c>
      <c r="B402" s="3" t="str">
        <f t="shared" si="128"/>
        <v/>
      </c>
      <c r="C402" s="3">
        <f t="shared" si="126"/>
        <v>1</v>
      </c>
      <c r="D402" s="4"/>
      <c r="E402" s="3"/>
      <c r="F402" s="3" t="e">
        <f t="array" ref="F402">INDEX(Establishment!B$2:B$1031,MATCH($E402,Establishment!$A$2:$A$1031,0))</f>
        <v>#N/A</v>
      </c>
      <c r="G402" s="3" t="e">
        <f t="array" ref="G402">INDEX(Establishment!C$2:C$1031,MATCH($E402,Establishment!$A$2:$A$1031,0))</f>
        <v>#N/A</v>
      </c>
      <c r="H402" s="3"/>
      <c r="I402" s="5"/>
      <c r="J402" s="3"/>
      <c r="K402" s="3"/>
      <c r="L402" s="5"/>
      <c r="M402" s="5">
        <f t="shared" si="129"/>
        <v>0</v>
      </c>
      <c r="N402" s="5">
        <f t="shared" si="130"/>
        <v>0</v>
      </c>
      <c r="O402" s="3" t="s">
        <v>20</v>
      </c>
      <c r="P402" s="3" t="str">
        <f t="array" ref="P402">INDEX(Items!B$2:B$1072,MATCH($O402,Items!$A$2:$A$1072,0))</f>
        <v xml:space="preserve"> </v>
      </c>
      <c r="Q402" s="3" t="str">
        <f t="array" ref="Q402">INDEX(Items!C$2:C$1072,MATCH($O402,Items!$A$2:$A$1072,0))</f>
        <v xml:space="preserve"> </v>
      </c>
      <c r="R402" s="3" t="str">
        <f t="array" ref="R402">INDEX(Items!D$2:D$1072,MATCH($O402,Items!$A$2:$A$1072,0))</f>
        <v xml:space="preserve"> </v>
      </c>
      <c r="S402" s="3"/>
    </row>
    <row r="403" spans="1:19" ht="15.75" customHeight="1" x14ac:dyDescent="0.25">
      <c r="A403" s="3">
        <f t="shared" si="127"/>
        <v>1</v>
      </c>
      <c r="B403" s="3" t="str">
        <f t="shared" si="128"/>
        <v/>
      </c>
      <c r="C403" s="3">
        <f t="shared" si="126"/>
        <v>1</v>
      </c>
      <c r="D403" s="4"/>
      <c r="E403" s="3"/>
      <c r="F403" s="3" t="e">
        <f t="array" ref="F403">INDEX(Establishment!B$2:B$1031,MATCH($E403,Establishment!$A$2:$A$1031,0))</f>
        <v>#N/A</v>
      </c>
      <c r="G403" s="3" t="e">
        <f t="array" ref="G403">INDEX(Establishment!C$2:C$1031,MATCH($E403,Establishment!$A$2:$A$1031,0))</f>
        <v>#N/A</v>
      </c>
      <c r="H403" s="3"/>
      <c r="I403" s="5"/>
      <c r="J403" s="3"/>
      <c r="K403" s="3"/>
      <c r="L403" s="5"/>
      <c r="M403" s="5">
        <f t="shared" si="129"/>
        <v>0</v>
      </c>
      <c r="N403" s="5">
        <f t="shared" si="130"/>
        <v>0</v>
      </c>
      <c r="O403" s="3" t="s">
        <v>20</v>
      </c>
      <c r="P403" s="3" t="str">
        <f t="array" ref="P403">INDEX(Items!B$2:B$1072,MATCH($O403,Items!$A$2:$A$1072,0))</f>
        <v xml:space="preserve"> </v>
      </c>
      <c r="Q403" s="3" t="str">
        <f t="array" ref="Q403">INDEX(Items!C$2:C$1072,MATCH($O403,Items!$A$2:$A$1072,0))</f>
        <v xml:space="preserve"> </v>
      </c>
      <c r="R403" s="3" t="str">
        <f t="array" ref="R403">INDEX(Items!D$2:D$1072,MATCH($O403,Items!$A$2:$A$1072,0))</f>
        <v xml:space="preserve"> </v>
      </c>
      <c r="S403" s="3"/>
    </row>
    <row r="404" spans="1:19" ht="15.75" customHeight="1" x14ac:dyDescent="0.25">
      <c r="A404" s="3">
        <f t="shared" si="127"/>
        <v>1</v>
      </c>
      <c r="B404" s="3" t="str">
        <f t="shared" si="128"/>
        <v/>
      </c>
      <c r="C404" s="3">
        <f t="shared" si="126"/>
        <v>1</v>
      </c>
      <c r="D404" s="4"/>
      <c r="E404" s="3"/>
      <c r="F404" s="3" t="e">
        <f t="array" ref="F404">INDEX(Establishment!B$2:B$1031,MATCH($E404,Establishment!$A$2:$A$1031,0))</f>
        <v>#N/A</v>
      </c>
      <c r="G404" s="3" t="e">
        <f t="array" ref="G404">INDEX(Establishment!C$2:C$1031,MATCH($E404,Establishment!$A$2:$A$1031,0))</f>
        <v>#N/A</v>
      </c>
      <c r="H404" s="3"/>
      <c r="I404" s="5"/>
      <c r="J404" s="3"/>
      <c r="K404" s="3"/>
      <c r="L404" s="5"/>
      <c r="M404" s="5">
        <f t="shared" si="129"/>
        <v>0</v>
      </c>
      <c r="N404" s="5">
        <f t="shared" si="130"/>
        <v>0</v>
      </c>
      <c r="O404" s="3" t="s">
        <v>20</v>
      </c>
      <c r="P404" s="3" t="str">
        <f t="array" ref="P404">INDEX(Items!B$2:B$1072,MATCH($O404,Items!$A$2:$A$1072,0))</f>
        <v xml:space="preserve"> </v>
      </c>
      <c r="Q404" s="3" t="str">
        <f t="array" ref="Q404">INDEX(Items!C$2:C$1072,MATCH($O404,Items!$A$2:$A$1072,0))</f>
        <v xml:space="preserve"> </v>
      </c>
      <c r="R404" s="3" t="str">
        <f t="array" ref="R404">INDEX(Items!D$2:D$1072,MATCH($O404,Items!$A$2:$A$1072,0))</f>
        <v xml:space="preserve"> </v>
      </c>
      <c r="S404" s="3"/>
    </row>
    <row r="405" spans="1:19" ht="15.75" customHeight="1" x14ac:dyDescent="0.25">
      <c r="A405" s="3">
        <f t="shared" si="127"/>
        <v>1</v>
      </c>
      <c r="B405" s="3" t="str">
        <f t="shared" si="128"/>
        <v/>
      </c>
      <c r="C405" s="3">
        <f t="shared" si="126"/>
        <v>1</v>
      </c>
      <c r="D405" s="4"/>
      <c r="E405" s="3"/>
      <c r="F405" s="3" t="e">
        <f t="array" ref="F405">INDEX(Establishment!B$2:B$1031,MATCH($E405,Establishment!$A$2:$A$1031,0))</f>
        <v>#N/A</v>
      </c>
      <c r="G405" s="3" t="e">
        <f t="array" ref="G405">INDEX(Establishment!C$2:C$1031,MATCH($E405,Establishment!$A$2:$A$1031,0))</f>
        <v>#N/A</v>
      </c>
      <c r="H405" s="3"/>
      <c r="I405" s="5"/>
      <c r="J405" s="3"/>
      <c r="K405" s="3"/>
      <c r="L405" s="5"/>
      <c r="M405" s="5">
        <f t="shared" si="129"/>
        <v>0</v>
      </c>
      <c r="N405" s="5">
        <f t="shared" si="130"/>
        <v>0</v>
      </c>
      <c r="O405" s="3" t="s">
        <v>20</v>
      </c>
      <c r="P405" s="3" t="str">
        <f t="array" ref="P405">INDEX(Items!B$2:B$1072,MATCH($O405,Items!$A$2:$A$1072,0))</f>
        <v xml:space="preserve"> </v>
      </c>
      <c r="Q405" s="3" t="str">
        <f t="array" ref="Q405">INDEX(Items!C$2:C$1072,MATCH($O405,Items!$A$2:$A$1072,0))</f>
        <v xml:space="preserve"> </v>
      </c>
      <c r="R405" s="3" t="str">
        <f t="array" ref="R405">INDEX(Items!D$2:D$1072,MATCH($O405,Items!$A$2:$A$1072,0))</f>
        <v xml:space="preserve"> </v>
      </c>
      <c r="S405" s="3"/>
    </row>
    <row r="406" spans="1:19" ht="15.75" customHeight="1" x14ac:dyDescent="0.25">
      <c r="A406" s="3">
        <f t="shared" si="127"/>
        <v>1</v>
      </c>
      <c r="B406" s="3" t="str">
        <f t="shared" si="128"/>
        <v/>
      </c>
      <c r="C406" s="3">
        <f t="shared" si="126"/>
        <v>1</v>
      </c>
      <c r="D406" s="4"/>
      <c r="E406" s="3"/>
      <c r="F406" s="3" t="e">
        <f t="array" ref="F406">INDEX(Establishment!B$2:B$1031,MATCH($E406,Establishment!$A$2:$A$1031,0))</f>
        <v>#N/A</v>
      </c>
      <c r="G406" s="3" t="e">
        <f t="array" ref="G406">INDEX(Establishment!C$2:C$1031,MATCH($E406,Establishment!$A$2:$A$1031,0))</f>
        <v>#N/A</v>
      </c>
      <c r="H406" s="3"/>
      <c r="I406" s="5"/>
      <c r="J406" s="3"/>
      <c r="K406" s="3"/>
      <c r="L406" s="5"/>
      <c r="M406" s="5">
        <f t="shared" si="129"/>
        <v>0</v>
      </c>
      <c r="N406" s="5">
        <f t="shared" si="130"/>
        <v>0</v>
      </c>
      <c r="O406" s="3" t="s">
        <v>20</v>
      </c>
      <c r="P406" s="3" t="str">
        <f t="array" ref="P406">INDEX(Items!B$2:B$1072,MATCH($O406,Items!$A$2:$A$1072,0))</f>
        <v xml:space="preserve"> </v>
      </c>
      <c r="Q406" s="3" t="str">
        <f t="array" ref="Q406">INDEX(Items!C$2:C$1072,MATCH($O406,Items!$A$2:$A$1072,0))</f>
        <v xml:space="preserve"> </v>
      </c>
      <c r="R406" s="3" t="str">
        <f t="array" ref="R406">INDEX(Items!D$2:D$1072,MATCH($O406,Items!$A$2:$A$1072,0))</f>
        <v xml:space="preserve"> </v>
      </c>
      <c r="S406" s="3"/>
    </row>
    <row r="407" spans="1:19" ht="15.75" customHeight="1" x14ac:dyDescent="0.25">
      <c r="A407" s="3">
        <f t="shared" si="127"/>
        <v>1</v>
      </c>
      <c r="B407" s="3" t="str">
        <f t="shared" si="128"/>
        <v/>
      </c>
      <c r="C407" s="3">
        <f t="shared" si="126"/>
        <v>1</v>
      </c>
      <c r="D407" s="4"/>
      <c r="E407" s="3"/>
      <c r="F407" s="3" t="e">
        <f t="array" ref="F407">INDEX(Establishment!B$2:B$1031,MATCH($E407,Establishment!$A$2:$A$1031,0))</f>
        <v>#N/A</v>
      </c>
      <c r="G407" s="3" t="e">
        <f t="array" ref="G407">INDEX(Establishment!C$2:C$1031,MATCH($E407,Establishment!$A$2:$A$1031,0))</f>
        <v>#N/A</v>
      </c>
      <c r="H407" s="3"/>
      <c r="I407" s="5"/>
      <c r="J407" s="3"/>
      <c r="K407" s="3"/>
      <c r="L407" s="5"/>
      <c r="M407" s="5">
        <f t="shared" si="129"/>
        <v>0</v>
      </c>
      <c r="N407" s="5">
        <f t="shared" si="130"/>
        <v>0</v>
      </c>
      <c r="O407" s="3" t="s">
        <v>20</v>
      </c>
      <c r="P407" s="3" t="str">
        <f t="array" ref="P407">INDEX(Items!B$2:B$1072,MATCH($O407,Items!$A$2:$A$1072,0))</f>
        <v xml:space="preserve"> </v>
      </c>
      <c r="Q407" s="3" t="str">
        <f t="array" ref="Q407">INDEX(Items!C$2:C$1072,MATCH($O407,Items!$A$2:$A$1072,0))</f>
        <v xml:space="preserve"> </v>
      </c>
      <c r="R407" s="3" t="str">
        <f t="array" ref="R407">INDEX(Items!D$2:D$1072,MATCH($O407,Items!$A$2:$A$1072,0))</f>
        <v xml:space="preserve"> </v>
      </c>
      <c r="S407" s="3"/>
    </row>
    <row r="408" spans="1:19" ht="15.75" customHeight="1" x14ac:dyDescent="0.25">
      <c r="A408" s="3">
        <f t="shared" si="127"/>
        <v>1</v>
      </c>
      <c r="B408" s="3" t="str">
        <f t="shared" si="128"/>
        <v/>
      </c>
      <c r="C408" s="3">
        <f t="shared" si="126"/>
        <v>1</v>
      </c>
      <c r="D408" s="4"/>
      <c r="E408" s="3"/>
      <c r="F408" s="3" t="e">
        <f t="array" ref="F408">INDEX(Establishment!B$2:B$1031,MATCH($E408,Establishment!$A$2:$A$1031,0))</f>
        <v>#N/A</v>
      </c>
      <c r="G408" s="3" t="e">
        <f t="array" ref="G408">INDEX(Establishment!C$2:C$1031,MATCH($E408,Establishment!$A$2:$A$1031,0))</f>
        <v>#N/A</v>
      </c>
      <c r="H408" s="3"/>
      <c r="I408" s="5"/>
      <c r="J408" s="3"/>
      <c r="K408" s="3"/>
      <c r="L408" s="5"/>
      <c r="M408" s="5">
        <f t="shared" si="129"/>
        <v>0</v>
      </c>
      <c r="N408" s="5">
        <f t="shared" si="130"/>
        <v>0</v>
      </c>
      <c r="O408" s="3" t="s">
        <v>20</v>
      </c>
      <c r="P408" s="3" t="str">
        <f t="array" ref="P408">INDEX(Items!B$2:B$1072,MATCH($O408,Items!$A$2:$A$1072,0))</f>
        <v xml:space="preserve"> </v>
      </c>
      <c r="Q408" s="3" t="str">
        <f t="array" ref="Q408">INDEX(Items!C$2:C$1072,MATCH($O408,Items!$A$2:$A$1072,0))</f>
        <v xml:space="preserve"> </v>
      </c>
      <c r="R408" s="3" t="str">
        <f t="array" ref="R408">INDEX(Items!D$2:D$1072,MATCH($O408,Items!$A$2:$A$1072,0))</f>
        <v xml:space="preserve"> </v>
      </c>
      <c r="S408" s="3"/>
    </row>
    <row r="409" spans="1:19" ht="15.75" customHeight="1" x14ac:dyDescent="0.25">
      <c r="A409" s="3">
        <f t="shared" si="127"/>
        <v>1</v>
      </c>
      <c r="B409" s="3" t="str">
        <f t="shared" si="128"/>
        <v/>
      </c>
      <c r="C409" s="3">
        <f t="shared" si="126"/>
        <v>1</v>
      </c>
      <c r="D409" s="4"/>
      <c r="E409" s="3"/>
      <c r="F409" s="3" t="e">
        <f t="array" ref="F409">INDEX(Establishment!B$2:B$1031,MATCH($E409,Establishment!$A$2:$A$1031,0))</f>
        <v>#N/A</v>
      </c>
      <c r="G409" s="3" t="e">
        <f t="array" ref="G409">INDEX(Establishment!C$2:C$1031,MATCH($E409,Establishment!$A$2:$A$1031,0))</f>
        <v>#N/A</v>
      </c>
      <c r="H409" s="3"/>
      <c r="I409" s="5"/>
      <c r="J409" s="3"/>
      <c r="K409" s="3"/>
      <c r="L409" s="5"/>
      <c r="M409" s="5">
        <f t="shared" si="129"/>
        <v>0</v>
      </c>
      <c r="N409" s="5">
        <f t="shared" si="130"/>
        <v>0</v>
      </c>
      <c r="O409" s="3" t="s">
        <v>20</v>
      </c>
      <c r="P409" s="3" t="str">
        <f t="array" ref="P409">INDEX(Items!B$2:B$1072,MATCH($O409,Items!$A$2:$A$1072,0))</f>
        <v xml:space="preserve"> </v>
      </c>
      <c r="Q409" s="3" t="str">
        <f t="array" ref="Q409">INDEX(Items!C$2:C$1072,MATCH($O409,Items!$A$2:$A$1072,0))</f>
        <v xml:space="preserve"> </v>
      </c>
      <c r="R409" s="3" t="str">
        <f t="array" ref="R409">INDEX(Items!D$2:D$1072,MATCH($O409,Items!$A$2:$A$1072,0))</f>
        <v xml:space="preserve"> </v>
      </c>
      <c r="S409" s="3"/>
    </row>
    <row r="410" spans="1:19" ht="15.75" customHeight="1" x14ac:dyDescent="0.25">
      <c r="A410" s="3">
        <f t="shared" si="127"/>
        <v>1</v>
      </c>
      <c r="B410" s="3" t="str">
        <f t="shared" si="128"/>
        <v/>
      </c>
      <c r="C410" s="3">
        <f t="shared" si="126"/>
        <v>1</v>
      </c>
      <c r="D410" s="4"/>
      <c r="E410" s="3"/>
      <c r="F410" s="3" t="e">
        <f t="array" ref="F410">INDEX(Establishment!B$2:B$1031,MATCH($E410,Establishment!$A$2:$A$1031,0))</f>
        <v>#N/A</v>
      </c>
      <c r="G410" s="3" t="e">
        <f t="array" ref="G410">INDEX(Establishment!C$2:C$1031,MATCH($E410,Establishment!$A$2:$A$1031,0))</f>
        <v>#N/A</v>
      </c>
      <c r="H410" s="3"/>
      <c r="I410" s="5"/>
      <c r="J410" s="3"/>
      <c r="K410" s="3"/>
      <c r="L410" s="5"/>
      <c r="M410" s="5">
        <f t="shared" si="129"/>
        <v>0</v>
      </c>
      <c r="N410" s="5">
        <f t="shared" si="130"/>
        <v>0</v>
      </c>
      <c r="O410" s="3" t="s">
        <v>20</v>
      </c>
      <c r="P410" s="3" t="str">
        <f t="array" ref="P410">INDEX(Items!B$2:B$1072,MATCH($O410,Items!$A$2:$A$1072,0))</f>
        <v xml:space="preserve"> </v>
      </c>
      <c r="Q410" s="3" t="str">
        <f t="array" ref="Q410">INDEX(Items!C$2:C$1072,MATCH($O410,Items!$A$2:$A$1072,0))</f>
        <v xml:space="preserve"> </v>
      </c>
      <c r="R410" s="3" t="str">
        <f t="array" ref="R410">INDEX(Items!D$2:D$1072,MATCH($O410,Items!$A$2:$A$1072,0))</f>
        <v xml:space="preserve"> </v>
      </c>
      <c r="S410" s="3"/>
    </row>
    <row r="411" spans="1:19" ht="15.75" customHeight="1" x14ac:dyDescent="0.25">
      <c r="A411" s="3">
        <f t="shared" si="127"/>
        <v>1</v>
      </c>
      <c r="B411" s="3" t="str">
        <f t="shared" si="128"/>
        <v/>
      </c>
      <c r="C411" s="3">
        <f t="shared" si="126"/>
        <v>1</v>
      </c>
      <c r="D411" s="4"/>
      <c r="E411" s="3"/>
      <c r="F411" s="3" t="e">
        <f t="array" ref="F411">INDEX(Establishment!B$2:B$1031,MATCH($E411,Establishment!$A$2:$A$1031,0))</f>
        <v>#N/A</v>
      </c>
      <c r="G411" s="3" t="e">
        <f t="array" ref="G411">INDEX(Establishment!C$2:C$1031,MATCH($E411,Establishment!$A$2:$A$1031,0))</f>
        <v>#N/A</v>
      </c>
      <c r="H411" s="3"/>
      <c r="I411" s="5"/>
      <c r="J411" s="3"/>
      <c r="K411" s="3"/>
      <c r="L411" s="5"/>
      <c r="M411" s="5">
        <f t="shared" si="129"/>
        <v>0</v>
      </c>
      <c r="N411" s="5">
        <f t="shared" si="130"/>
        <v>0</v>
      </c>
      <c r="O411" s="3" t="s">
        <v>20</v>
      </c>
      <c r="P411" s="3" t="str">
        <f t="array" ref="P411">INDEX(Items!B$2:B$1072,MATCH($O411,Items!$A$2:$A$1072,0))</f>
        <v xml:space="preserve"> </v>
      </c>
      <c r="Q411" s="3" t="str">
        <f t="array" ref="Q411">INDEX(Items!C$2:C$1072,MATCH($O411,Items!$A$2:$A$1072,0))</f>
        <v xml:space="preserve"> </v>
      </c>
      <c r="R411" s="3" t="str">
        <f t="array" ref="R411">INDEX(Items!D$2:D$1072,MATCH($O411,Items!$A$2:$A$1072,0))</f>
        <v xml:space="preserve"> </v>
      </c>
      <c r="S411" s="3"/>
    </row>
    <row r="412" spans="1:19" ht="15.75" customHeight="1" x14ac:dyDescent="0.25">
      <c r="A412" s="3">
        <f t="shared" si="127"/>
        <v>1</v>
      </c>
      <c r="B412" s="3" t="str">
        <f t="shared" si="128"/>
        <v/>
      </c>
      <c r="C412" s="3">
        <f t="shared" si="126"/>
        <v>1</v>
      </c>
      <c r="D412" s="4"/>
      <c r="E412" s="3"/>
      <c r="F412" s="3" t="e">
        <f t="array" ref="F412">INDEX(Establishment!B$2:B$1031,MATCH($E412,Establishment!$A$2:$A$1031,0))</f>
        <v>#N/A</v>
      </c>
      <c r="G412" s="3" t="e">
        <f t="array" ref="G412">INDEX(Establishment!C$2:C$1031,MATCH($E412,Establishment!$A$2:$A$1031,0))</f>
        <v>#N/A</v>
      </c>
      <c r="H412" s="3"/>
      <c r="I412" s="5"/>
      <c r="J412" s="3"/>
      <c r="K412" s="3"/>
      <c r="L412" s="5"/>
      <c r="M412" s="5">
        <f t="shared" si="129"/>
        <v>0</v>
      </c>
      <c r="N412" s="5">
        <f t="shared" si="130"/>
        <v>0</v>
      </c>
      <c r="O412" s="3" t="s">
        <v>20</v>
      </c>
      <c r="P412" s="3" t="str">
        <f t="array" ref="P412">INDEX(Items!B$2:B$1072,MATCH($O412,Items!$A$2:$A$1072,0))</f>
        <v xml:space="preserve"> </v>
      </c>
      <c r="Q412" s="3" t="str">
        <f t="array" ref="Q412">INDEX(Items!C$2:C$1072,MATCH($O412,Items!$A$2:$A$1072,0))</f>
        <v xml:space="preserve"> </v>
      </c>
      <c r="R412" s="3" t="str">
        <f t="array" ref="R412">INDEX(Items!D$2:D$1072,MATCH($O412,Items!$A$2:$A$1072,0))</f>
        <v xml:space="preserve"> </v>
      </c>
      <c r="S412" s="3"/>
    </row>
    <row r="413" spans="1:19" ht="15.75" customHeight="1" x14ac:dyDescent="0.25">
      <c r="A413" s="3">
        <f t="shared" si="127"/>
        <v>1</v>
      </c>
      <c r="B413" s="3" t="str">
        <f t="shared" si="128"/>
        <v/>
      </c>
      <c r="C413" s="3">
        <f t="shared" si="126"/>
        <v>1</v>
      </c>
      <c r="D413" s="4"/>
      <c r="E413" s="3"/>
      <c r="F413" s="3" t="e">
        <f t="array" ref="F413">INDEX(Establishment!B$2:B$1031,MATCH($E413,Establishment!$A$2:$A$1031,0))</f>
        <v>#N/A</v>
      </c>
      <c r="G413" s="3" t="e">
        <f t="array" ref="G413">INDEX(Establishment!C$2:C$1031,MATCH($E413,Establishment!$A$2:$A$1031,0))</f>
        <v>#N/A</v>
      </c>
      <c r="H413" s="3"/>
      <c r="I413" s="5"/>
      <c r="J413" s="3"/>
      <c r="K413" s="3"/>
      <c r="L413" s="5"/>
      <c r="M413" s="5">
        <f t="shared" si="129"/>
        <v>0</v>
      </c>
      <c r="N413" s="5">
        <f t="shared" si="130"/>
        <v>0</v>
      </c>
      <c r="O413" s="3" t="s">
        <v>20</v>
      </c>
      <c r="P413" s="3" t="str">
        <f t="array" ref="P413">INDEX(Items!B$2:B$1072,MATCH($O413,Items!$A$2:$A$1072,0))</f>
        <v xml:space="preserve"> </v>
      </c>
      <c r="Q413" s="3" t="str">
        <f t="array" ref="Q413">INDEX(Items!C$2:C$1072,MATCH($O413,Items!$A$2:$A$1072,0))</f>
        <v xml:space="preserve"> </v>
      </c>
      <c r="R413" s="3" t="str">
        <f t="array" ref="R413">INDEX(Items!D$2:D$1072,MATCH($O413,Items!$A$2:$A$1072,0))</f>
        <v xml:space="preserve"> </v>
      </c>
      <c r="S413" s="3"/>
    </row>
    <row r="414" spans="1:19" ht="15.75" customHeight="1" x14ac:dyDescent="0.25">
      <c r="A414" s="3">
        <f t="shared" si="127"/>
        <v>1</v>
      </c>
      <c r="B414" s="3" t="str">
        <f t="shared" si="128"/>
        <v/>
      </c>
      <c r="C414" s="3">
        <f t="shared" si="126"/>
        <v>1</v>
      </c>
      <c r="D414" s="4"/>
      <c r="E414" s="3"/>
      <c r="F414" s="3" t="e">
        <f t="array" ref="F414">INDEX(Establishment!B$2:B$1031,MATCH($E414,Establishment!$A$2:$A$1031,0))</f>
        <v>#N/A</v>
      </c>
      <c r="G414" s="3" t="e">
        <f t="array" ref="G414">INDEX(Establishment!C$2:C$1031,MATCH($E414,Establishment!$A$2:$A$1031,0))</f>
        <v>#N/A</v>
      </c>
      <c r="H414" s="3"/>
      <c r="I414" s="5"/>
      <c r="J414" s="3"/>
      <c r="K414" s="3"/>
      <c r="L414" s="5"/>
      <c r="M414" s="5">
        <f t="shared" si="129"/>
        <v>0</v>
      </c>
      <c r="N414" s="5">
        <f t="shared" si="130"/>
        <v>0</v>
      </c>
      <c r="O414" s="3" t="s">
        <v>20</v>
      </c>
      <c r="P414" s="3" t="str">
        <f t="array" ref="P414">INDEX(Items!B$2:B$1072,MATCH($O414,Items!$A$2:$A$1072,0))</f>
        <v xml:space="preserve"> </v>
      </c>
      <c r="Q414" s="3" t="str">
        <f t="array" ref="Q414">INDEX(Items!C$2:C$1072,MATCH($O414,Items!$A$2:$A$1072,0))</f>
        <v xml:space="preserve"> </v>
      </c>
      <c r="R414" s="3" t="str">
        <f t="array" ref="R414">INDEX(Items!D$2:D$1072,MATCH($O414,Items!$A$2:$A$1072,0))</f>
        <v xml:space="preserve"> </v>
      </c>
      <c r="S414" s="3"/>
    </row>
    <row r="415" spans="1:19" ht="15.75" customHeight="1" x14ac:dyDescent="0.25">
      <c r="A415" s="3">
        <f t="shared" si="127"/>
        <v>1</v>
      </c>
      <c r="B415" s="3" t="str">
        <f t="shared" si="128"/>
        <v/>
      </c>
      <c r="C415" s="3">
        <f t="shared" si="126"/>
        <v>1</v>
      </c>
      <c r="D415" s="4"/>
      <c r="E415" s="3"/>
      <c r="F415" s="3" t="e">
        <f t="array" ref="F415">INDEX(Establishment!B$2:B$1031,MATCH($E415,Establishment!$A$2:$A$1031,0))</f>
        <v>#N/A</v>
      </c>
      <c r="G415" s="3" t="e">
        <f t="array" ref="G415">INDEX(Establishment!C$2:C$1031,MATCH($E415,Establishment!$A$2:$A$1031,0))</f>
        <v>#N/A</v>
      </c>
      <c r="H415" s="3"/>
      <c r="I415" s="5"/>
      <c r="J415" s="3"/>
      <c r="K415" s="3"/>
      <c r="L415" s="5"/>
      <c r="M415" s="5">
        <f t="shared" si="129"/>
        <v>0</v>
      </c>
      <c r="N415" s="5">
        <f t="shared" si="130"/>
        <v>0</v>
      </c>
      <c r="O415" s="3" t="s">
        <v>20</v>
      </c>
      <c r="P415" s="3" t="str">
        <f t="array" ref="P415">INDEX(Items!B$2:B$1072,MATCH($O415,Items!$A$2:$A$1072,0))</f>
        <v xml:space="preserve"> </v>
      </c>
      <c r="Q415" s="3" t="str">
        <f t="array" ref="Q415">INDEX(Items!C$2:C$1072,MATCH($O415,Items!$A$2:$A$1072,0))</f>
        <v xml:space="preserve"> </v>
      </c>
      <c r="R415" s="3" t="str">
        <f t="array" ref="R415">INDEX(Items!D$2:D$1072,MATCH($O415,Items!$A$2:$A$1072,0))</f>
        <v xml:space="preserve"> </v>
      </c>
      <c r="S415" s="3"/>
    </row>
    <row r="416" spans="1:19" ht="15.75" customHeight="1" x14ac:dyDescent="0.25">
      <c r="A416" s="3">
        <f t="shared" si="127"/>
        <v>1</v>
      </c>
      <c r="B416" s="3" t="str">
        <f t="shared" si="128"/>
        <v/>
      </c>
      <c r="C416" s="3">
        <f t="shared" si="126"/>
        <v>1</v>
      </c>
      <c r="D416" s="4"/>
      <c r="E416" s="3"/>
      <c r="F416" s="3" t="e">
        <f t="array" ref="F416">INDEX(Establishment!B$2:B$1031,MATCH($E416,Establishment!$A$2:$A$1031,0))</f>
        <v>#N/A</v>
      </c>
      <c r="G416" s="3" t="e">
        <f t="array" ref="G416">INDEX(Establishment!C$2:C$1031,MATCH($E416,Establishment!$A$2:$A$1031,0))</f>
        <v>#N/A</v>
      </c>
      <c r="H416" s="3"/>
      <c r="I416" s="5"/>
      <c r="J416" s="3"/>
      <c r="K416" s="3"/>
      <c r="L416" s="5"/>
      <c r="M416" s="5">
        <f t="shared" si="129"/>
        <v>0</v>
      </c>
      <c r="N416" s="5">
        <f t="shared" si="130"/>
        <v>0</v>
      </c>
      <c r="O416" s="3" t="s">
        <v>20</v>
      </c>
      <c r="P416" s="3" t="str">
        <f t="array" ref="P416">INDEX(Items!B$2:B$1072,MATCH($O416,Items!$A$2:$A$1072,0))</f>
        <v xml:space="preserve"> </v>
      </c>
      <c r="Q416" s="3" t="str">
        <f t="array" ref="Q416">INDEX(Items!C$2:C$1072,MATCH($O416,Items!$A$2:$A$1072,0))</f>
        <v xml:space="preserve"> </v>
      </c>
      <c r="R416" s="3" t="str">
        <f t="array" ref="R416">INDEX(Items!D$2:D$1072,MATCH($O416,Items!$A$2:$A$1072,0))</f>
        <v xml:space="preserve"> </v>
      </c>
      <c r="S416" s="3"/>
    </row>
    <row r="417" spans="1:19" ht="15.75" customHeight="1" x14ac:dyDescent="0.25">
      <c r="A417" s="3">
        <f t="shared" si="127"/>
        <v>1</v>
      </c>
      <c r="B417" s="3" t="str">
        <f t="shared" si="128"/>
        <v/>
      </c>
      <c r="C417" s="3">
        <f t="shared" si="126"/>
        <v>1</v>
      </c>
      <c r="D417" s="4"/>
      <c r="E417" s="3"/>
      <c r="F417" s="3" t="e">
        <f t="array" ref="F417">INDEX(Establishment!B$2:B$1031,MATCH($E417,Establishment!$A$2:$A$1031,0))</f>
        <v>#N/A</v>
      </c>
      <c r="G417" s="3" t="e">
        <f t="array" ref="G417">INDEX(Establishment!C$2:C$1031,MATCH($E417,Establishment!$A$2:$A$1031,0))</f>
        <v>#N/A</v>
      </c>
      <c r="H417" s="3"/>
      <c r="I417" s="5"/>
      <c r="J417" s="3"/>
      <c r="K417" s="3"/>
      <c r="L417" s="5"/>
      <c r="M417" s="5">
        <f t="shared" si="129"/>
        <v>0</v>
      </c>
      <c r="N417" s="5">
        <f t="shared" si="130"/>
        <v>0</v>
      </c>
      <c r="O417" s="3" t="s">
        <v>20</v>
      </c>
      <c r="P417" s="3" t="str">
        <f t="array" ref="P417">INDEX(Items!B$2:B$1072,MATCH($O417,Items!$A$2:$A$1072,0))</f>
        <v xml:space="preserve"> </v>
      </c>
      <c r="Q417" s="3" t="str">
        <f t="array" ref="Q417">INDEX(Items!C$2:C$1072,MATCH($O417,Items!$A$2:$A$1072,0))</f>
        <v xml:space="preserve"> </v>
      </c>
      <c r="R417" s="3" t="str">
        <f t="array" ref="R417">INDEX(Items!D$2:D$1072,MATCH($O417,Items!$A$2:$A$1072,0))</f>
        <v xml:space="preserve"> </v>
      </c>
      <c r="S417" s="3"/>
    </row>
    <row r="418" spans="1:19" ht="15.75" customHeight="1" x14ac:dyDescent="0.25">
      <c r="A418" s="3">
        <f t="shared" si="127"/>
        <v>1</v>
      </c>
      <c r="B418" s="3" t="str">
        <f t="shared" si="128"/>
        <v/>
      </c>
      <c r="C418" s="3">
        <f t="shared" si="126"/>
        <v>1</v>
      </c>
      <c r="D418" s="4"/>
      <c r="E418" s="3"/>
      <c r="F418" s="3" t="e">
        <f t="array" ref="F418">INDEX(Establishment!B$2:B$1031,MATCH($E418,Establishment!$A$2:$A$1031,0))</f>
        <v>#N/A</v>
      </c>
      <c r="G418" s="3" t="e">
        <f t="array" ref="G418">INDEX(Establishment!C$2:C$1031,MATCH($E418,Establishment!$A$2:$A$1031,0))</f>
        <v>#N/A</v>
      </c>
      <c r="H418" s="3"/>
      <c r="I418" s="5"/>
      <c r="J418" s="3"/>
      <c r="K418" s="3"/>
      <c r="L418" s="5"/>
      <c r="M418" s="5">
        <f t="shared" si="129"/>
        <v>0</v>
      </c>
      <c r="N418" s="5">
        <f t="shared" si="130"/>
        <v>0</v>
      </c>
      <c r="O418" s="3" t="s">
        <v>20</v>
      </c>
      <c r="P418" s="3" t="str">
        <f t="array" ref="P418">INDEX(Items!B$2:B$1072,MATCH($O418,Items!$A$2:$A$1072,0))</f>
        <v xml:space="preserve"> </v>
      </c>
      <c r="Q418" s="3" t="str">
        <f t="array" ref="Q418">INDEX(Items!C$2:C$1072,MATCH($O418,Items!$A$2:$A$1072,0))</f>
        <v xml:space="preserve"> </v>
      </c>
      <c r="R418" s="3" t="str">
        <f t="array" ref="R418">INDEX(Items!D$2:D$1072,MATCH($O418,Items!$A$2:$A$1072,0))</f>
        <v xml:space="preserve"> </v>
      </c>
      <c r="S418" s="3"/>
    </row>
    <row r="419" spans="1:19" ht="15.75" customHeight="1" x14ac:dyDescent="0.25">
      <c r="A419" s="3">
        <f t="shared" si="127"/>
        <v>1</v>
      </c>
      <c r="B419" s="3" t="str">
        <f t="shared" si="128"/>
        <v/>
      </c>
      <c r="C419" s="3">
        <f t="shared" si="126"/>
        <v>1</v>
      </c>
      <c r="D419" s="4"/>
      <c r="E419" s="3"/>
      <c r="F419" s="3" t="e">
        <f t="array" ref="F419">INDEX(Establishment!B$2:B$1031,MATCH($E419,Establishment!$A$2:$A$1031,0))</f>
        <v>#N/A</v>
      </c>
      <c r="G419" s="3" t="e">
        <f t="array" ref="G419">INDEX(Establishment!C$2:C$1031,MATCH($E419,Establishment!$A$2:$A$1031,0))</f>
        <v>#N/A</v>
      </c>
      <c r="H419" s="3"/>
      <c r="I419" s="5"/>
      <c r="J419" s="3"/>
      <c r="K419" s="3"/>
      <c r="L419" s="5"/>
      <c r="M419" s="5">
        <f t="shared" si="129"/>
        <v>0</v>
      </c>
      <c r="N419" s="5">
        <f t="shared" si="130"/>
        <v>0</v>
      </c>
      <c r="O419" s="3" t="s">
        <v>20</v>
      </c>
      <c r="P419" s="3" t="str">
        <f t="array" ref="P419">INDEX(Items!B$2:B$1072,MATCH($O419,Items!$A$2:$A$1072,0))</f>
        <v xml:space="preserve"> </v>
      </c>
      <c r="Q419" s="3" t="str">
        <f t="array" ref="Q419">INDEX(Items!C$2:C$1072,MATCH($O419,Items!$A$2:$A$1072,0))</f>
        <v xml:space="preserve"> </v>
      </c>
      <c r="R419" s="3" t="str">
        <f t="array" ref="R419">INDEX(Items!D$2:D$1072,MATCH($O419,Items!$A$2:$A$1072,0))</f>
        <v xml:space="preserve"> </v>
      </c>
      <c r="S419" s="3"/>
    </row>
    <row r="420" spans="1:19" ht="15.75" customHeight="1" x14ac:dyDescent="0.25">
      <c r="A420" s="3">
        <f t="shared" si="127"/>
        <v>1</v>
      </c>
      <c r="B420" s="3" t="str">
        <f t="shared" si="128"/>
        <v/>
      </c>
      <c r="C420" s="3">
        <f t="shared" si="126"/>
        <v>1</v>
      </c>
      <c r="D420" s="4"/>
      <c r="E420" s="3"/>
      <c r="F420" s="3" t="e">
        <f t="array" ref="F420">INDEX(Establishment!B$2:B$1031,MATCH($E420,Establishment!$A$2:$A$1031,0))</f>
        <v>#N/A</v>
      </c>
      <c r="G420" s="3" t="e">
        <f t="array" ref="G420">INDEX(Establishment!C$2:C$1031,MATCH($E420,Establishment!$A$2:$A$1031,0))</f>
        <v>#N/A</v>
      </c>
      <c r="H420" s="3"/>
      <c r="I420" s="5"/>
      <c r="J420" s="3"/>
      <c r="K420" s="3"/>
      <c r="L420" s="5"/>
      <c r="M420" s="5">
        <f t="shared" si="129"/>
        <v>0</v>
      </c>
      <c r="N420" s="5">
        <f t="shared" si="130"/>
        <v>0</v>
      </c>
      <c r="O420" s="3" t="s">
        <v>20</v>
      </c>
      <c r="P420" s="3" t="str">
        <f t="array" ref="P420">INDEX(Items!B$2:B$1072,MATCH($O420,Items!$A$2:$A$1072,0))</f>
        <v xml:space="preserve"> </v>
      </c>
      <c r="Q420" s="3" t="str">
        <f t="array" ref="Q420">INDEX(Items!C$2:C$1072,MATCH($O420,Items!$A$2:$A$1072,0))</f>
        <v xml:space="preserve"> </v>
      </c>
      <c r="R420" s="3" t="str">
        <f t="array" ref="R420">INDEX(Items!D$2:D$1072,MATCH($O420,Items!$A$2:$A$1072,0))</f>
        <v xml:space="preserve"> </v>
      </c>
      <c r="S420" s="3"/>
    </row>
    <row r="421" spans="1:19" ht="15.75" customHeight="1" x14ac:dyDescent="0.25">
      <c r="A421" s="3">
        <f t="shared" si="127"/>
        <v>1</v>
      </c>
      <c r="B421" s="3" t="str">
        <f t="shared" si="128"/>
        <v/>
      </c>
      <c r="C421" s="3">
        <f t="shared" si="126"/>
        <v>1</v>
      </c>
      <c r="D421" s="4"/>
      <c r="E421" s="3"/>
      <c r="F421" s="3" t="e">
        <f t="array" ref="F421">INDEX(Establishment!B$2:B$1031,MATCH($E421,Establishment!$A$2:$A$1031,0))</f>
        <v>#N/A</v>
      </c>
      <c r="G421" s="3" t="e">
        <f t="array" ref="G421">INDEX(Establishment!C$2:C$1031,MATCH($E421,Establishment!$A$2:$A$1031,0))</f>
        <v>#N/A</v>
      </c>
      <c r="H421" s="3"/>
      <c r="I421" s="5"/>
      <c r="J421" s="3"/>
      <c r="K421" s="3"/>
      <c r="L421" s="5"/>
      <c r="M421" s="5">
        <f t="shared" si="129"/>
        <v>0</v>
      </c>
      <c r="N421" s="5">
        <f t="shared" si="130"/>
        <v>0</v>
      </c>
      <c r="O421" s="3" t="s">
        <v>20</v>
      </c>
      <c r="P421" s="3" t="str">
        <f t="array" ref="P421">INDEX(Items!B$2:B$1072,MATCH($O421,Items!$A$2:$A$1072,0))</f>
        <v xml:space="preserve"> </v>
      </c>
      <c r="Q421" s="3" t="str">
        <f t="array" ref="Q421">INDEX(Items!C$2:C$1072,MATCH($O421,Items!$A$2:$A$1072,0))</f>
        <v xml:space="preserve"> </v>
      </c>
      <c r="R421" s="3" t="str">
        <f t="array" ref="R421">INDEX(Items!D$2:D$1072,MATCH($O421,Items!$A$2:$A$1072,0))</f>
        <v xml:space="preserve"> </v>
      </c>
      <c r="S421" s="3"/>
    </row>
    <row r="422" spans="1:19" ht="15.75" customHeight="1" x14ac:dyDescent="0.25">
      <c r="A422" s="3">
        <f t="shared" si="127"/>
        <v>1</v>
      </c>
      <c r="B422" s="3" t="str">
        <f t="shared" si="128"/>
        <v/>
      </c>
      <c r="C422" s="3">
        <f t="shared" si="126"/>
        <v>1</v>
      </c>
      <c r="D422" s="4"/>
      <c r="E422" s="3"/>
      <c r="F422" s="3" t="e">
        <f t="array" ref="F422">INDEX(Establishment!B$2:B$1031,MATCH($E422,Establishment!$A$2:$A$1031,0))</f>
        <v>#N/A</v>
      </c>
      <c r="G422" s="3" t="e">
        <f t="array" ref="G422">INDEX(Establishment!C$2:C$1031,MATCH($E422,Establishment!$A$2:$A$1031,0))</f>
        <v>#N/A</v>
      </c>
      <c r="H422" s="3"/>
      <c r="I422" s="5"/>
      <c r="J422" s="3"/>
      <c r="K422" s="3"/>
      <c r="L422" s="5"/>
      <c r="M422" s="5">
        <f t="shared" si="129"/>
        <v>0</v>
      </c>
      <c r="N422" s="5">
        <f t="shared" si="130"/>
        <v>0</v>
      </c>
      <c r="O422" s="3" t="s">
        <v>20</v>
      </c>
      <c r="P422" s="3" t="str">
        <f t="array" ref="P422">INDEX(Items!B$2:B$1072,MATCH($O422,Items!$A$2:$A$1072,0))</f>
        <v xml:space="preserve"> </v>
      </c>
      <c r="Q422" s="3" t="str">
        <f t="array" ref="Q422">INDEX(Items!C$2:C$1072,MATCH($O422,Items!$A$2:$A$1072,0))</f>
        <v xml:space="preserve"> </v>
      </c>
      <c r="R422" s="3" t="str">
        <f t="array" ref="R422">INDEX(Items!D$2:D$1072,MATCH($O422,Items!$A$2:$A$1072,0))</f>
        <v xml:space="preserve"> </v>
      </c>
      <c r="S422" s="3"/>
    </row>
    <row r="423" spans="1:19" ht="15.75" customHeight="1" x14ac:dyDescent="0.25">
      <c r="A423" s="3">
        <f t="shared" si="127"/>
        <v>1</v>
      </c>
      <c r="B423" s="3" t="str">
        <f t="shared" si="128"/>
        <v/>
      </c>
      <c r="C423" s="3">
        <f t="shared" si="126"/>
        <v>1</v>
      </c>
      <c r="D423" s="4"/>
      <c r="E423" s="3"/>
      <c r="F423" s="3" t="e">
        <f t="array" ref="F423">INDEX(Establishment!B$2:B$1031,MATCH($E423,Establishment!$A$2:$A$1031,0))</f>
        <v>#N/A</v>
      </c>
      <c r="G423" s="3" t="e">
        <f t="array" ref="G423">INDEX(Establishment!C$2:C$1031,MATCH($E423,Establishment!$A$2:$A$1031,0))</f>
        <v>#N/A</v>
      </c>
      <c r="H423" s="3"/>
      <c r="I423" s="5"/>
      <c r="J423" s="3"/>
      <c r="K423" s="3"/>
      <c r="L423" s="5"/>
      <c r="M423" s="5">
        <f t="shared" si="129"/>
        <v>0</v>
      </c>
      <c r="N423" s="5">
        <f t="shared" si="130"/>
        <v>0</v>
      </c>
      <c r="O423" s="3" t="s">
        <v>20</v>
      </c>
      <c r="P423" s="3" t="str">
        <f t="array" ref="P423">INDEX(Items!B$2:B$1072,MATCH($O423,Items!$A$2:$A$1072,0))</f>
        <v xml:space="preserve"> </v>
      </c>
      <c r="Q423" s="3" t="str">
        <f t="array" ref="Q423">INDEX(Items!C$2:C$1072,MATCH($O423,Items!$A$2:$A$1072,0))</f>
        <v xml:space="preserve"> </v>
      </c>
      <c r="R423" s="3" t="str">
        <f t="array" ref="R423">INDEX(Items!D$2:D$1072,MATCH($O423,Items!$A$2:$A$1072,0))</f>
        <v xml:space="preserve"> </v>
      </c>
      <c r="S423" s="3"/>
    </row>
    <row r="424" spans="1:19" ht="15.75" customHeight="1" x14ac:dyDescent="0.25">
      <c r="A424" s="3">
        <f t="shared" si="127"/>
        <v>1</v>
      </c>
      <c r="B424" s="3" t="str">
        <f t="shared" si="128"/>
        <v/>
      </c>
      <c r="C424" s="3">
        <f t="shared" si="126"/>
        <v>1</v>
      </c>
      <c r="D424" s="4"/>
      <c r="E424" s="3"/>
      <c r="F424" s="3" t="e">
        <f t="array" ref="F424">INDEX(Establishment!B$2:B$1031,MATCH($E424,Establishment!$A$2:$A$1031,0))</f>
        <v>#N/A</v>
      </c>
      <c r="G424" s="3" t="e">
        <f t="array" ref="G424">INDEX(Establishment!C$2:C$1031,MATCH($E424,Establishment!$A$2:$A$1031,0))</f>
        <v>#N/A</v>
      </c>
      <c r="H424" s="3"/>
      <c r="I424" s="5"/>
      <c r="J424" s="3"/>
      <c r="K424" s="3"/>
      <c r="L424" s="5"/>
      <c r="M424" s="5">
        <f t="shared" si="129"/>
        <v>0</v>
      </c>
      <c r="N424" s="5">
        <f t="shared" si="130"/>
        <v>0</v>
      </c>
      <c r="O424" s="3" t="s">
        <v>20</v>
      </c>
      <c r="P424" s="3" t="str">
        <f t="array" ref="P424">INDEX(Items!B$2:B$1072,MATCH($O424,Items!$A$2:$A$1072,0))</f>
        <v xml:space="preserve"> </v>
      </c>
      <c r="Q424" s="3" t="str">
        <f t="array" ref="Q424">INDEX(Items!C$2:C$1072,MATCH($O424,Items!$A$2:$A$1072,0))</f>
        <v xml:space="preserve"> </v>
      </c>
      <c r="R424" s="3" t="str">
        <f t="array" ref="R424">INDEX(Items!D$2:D$1072,MATCH($O424,Items!$A$2:$A$1072,0))</f>
        <v xml:space="preserve"> </v>
      </c>
      <c r="S424" s="3"/>
    </row>
    <row r="425" spans="1:19" ht="15.75" customHeight="1" x14ac:dyDescent="0.25">
      <c r="A425" s="3">
        <f t="shared" si="127"/>
        <v>1</v>
      </c>
      <c r="B425" s="3" t="str">
        <f t="shared" si="128"/>
        <v/>
      </c>
      <c r="C425" s="3">
        <f t="shared" si="126"/>
        <v>1</v>
      </c>
      <c r="D425" s="4"/>
      <c r="E425" s="3"/>
      <c r="F425" s="3" t="e">
        <f t="array" ref="F425">INDEX(Establishment!B$2:B$1031,MATCH($E425,Establishment!$A$2:$A$1031,0))</f>
        <v>#N/A</v>
      </c>
      <c r="G425" s="3" t="e">
        <f t="array" ref="G425">INDEX(Establishment!C$2:C$1031,MATCH($E425,Establishment!$A$2:$A$1031,0))</f>
        <v>#N/A</v>
      </c>
      <c r="H425" s="3"/>
      <c r="I425" s="5"/>
      <c r="J425" s="3"/>
      <c r="K425" s="3"/>
      <c r="L425" s="5"/>
      <c r="M425" s="5">
        <f t="shared" si="129"/>
        <v>0</v>
      </c>
      <c r="N425" s="5">
        <f t="shared" si="130"/>
        <v>0</v>
      </c>
      <c r="O425" s="3" t="s">
        <v>20</v>
      </c>
      <c r="P425" s="3" t="str">
        <f t="array" ref="P425">INDEX(Items!B$2:B$1072,MATCH($O425,Items!$A$2:$A$1072,0))</f>
        <v xml:space="preserve"> </v>
      </c>
      <c r="Q425" s="3" t="str">
        <f t="array" ref="Q425">INDEX(Items!C$2:C$1072,MATCH($O425,Items!$A$2:$A$1072,0))</f>
        <v xml:space="preserve"> </v>
      </c>
      <c r="R425" s="3" t="str">
        <f t="array" ref="R425">INDEX(Items!D$2:D$1072,MATCH($O425,Items!$A$2:$A$1072,0))</f>
        <v xml:space="preserve"> </v>
      </c>
      <c r="S425" s="3"/>
    </row>
    <row r="426" spans="1:19" ht="15.75" customHeight="1" x14ac:dyDescent="0.25">
      <c r="A426" s="3">
        <f t="shared" si="127"/>
        <v>1</v>
      </c>
      <c r="B426" s="3" t="str">
        <f t="shared" si="128"/>
        <v/>
      </c>
      <c r="C426" s="3">
        <f t="shared" si="126"/>
        <v>1</v>
      </c>
      <c r="D426" s="4"/>
      <c r="E426" s="3"/>
      <c r="F426" s="3" t="e">
        <f t="array" ref="F426">INDEX(Establishment!B$2:B$1031,MATCH($E426,Establishment!$A$2:$A$1031,0))</f>
        <v>#N/A</v>
      </c>
      <c r="G426" s="3" t="e">
        <f t="array" ref="G426">INDEX(Establishment!C$2:C$1031,MATCH($E426,Establishment!$A$2:$A$1031,0))</f>
        <v>#N/A</v>
      </c>
      <c r="H426" s="3"/>
      <c r="I426" s="5"/>
      <c r="J426" s="3"/>
      <c r="K426" s="3"/>
      <c r="L426" s="5"/>
      <c r="M426" s="5">
        <f t="shared" si="129"/>
        <v>0</v>
      </c>
      <c r="N426" s="5">
        <f t="shared" si="130"/>
        <v>0</v>
      </c>
      <c r="O426" s="3" t="s">
        <v>20</v>
      </c>
      <c r="P426" s="3" t="str">
        <f t="array" ref="P426">INDEX(Items!B$2:B$1072,MATCH($O426,Items!$A$2:$A$1072,0))</f>
        <v xml:space="preserve"> </v>
      </c>
      <c r="Q426" s="3" t="str">
        <f t="array" ref="Q426">INDEX(Items!C$2:C$1072,MATCH($O426,Items!$A$2:$A$1072,0))</f>
        <v xml:space="preserve"> </v>
      </c>
      <c r="R426" s="3" t="str">
        <f t="array" ref="R426">INDEX(Items!D$2:D$1072,MATCH($O426,Items!$A$2:$A$1072,0))</f>
        <v xml:space="preserve"> </v>
      </c>
      <c r="S426" s="3"/>
    </row>
    <row r="427" spans="1:19" ht="15.75" customHeight="1" x14ac:dyDescent="0.25">
      <c r="A427" s="3">
        <f t="shared" si="127"/>
        <v>1</v>
      </c>
      <c r="B427" s="3" t="str">
        <f t="shared" si="128"/>
        <v/>
      </c>
      <c r="C427" s="3">
        <f t="shared" si="126"/>
        <v>1</v>
      </c>
      <c r="D427" s="4"/>
      <c r="E427" s="3"/>
      <c r="F427" s="3" t="e">
        <f t="array" ref="F427">INDEX(Establishment!B$2:B$1031,MATCH($E427,Establishment!$A$2:$A$1031,0))</f>
        <v>#N/A</v>
      </c>
      <c r="G427" s="3" t="e">
        <f t="array" ref="G427">INDEX(Establishment!C$2:C$1031,MATCH($E427,Establishment!$A$2:$A$1031,0))</f>
        <v>#N/A</v>
      </c>
      <c r="H427" s="3"/>
      <c r="I427" s="5"/>
      <c r="J427" s="3"/>
      <c r="K427" s="3"/>
      <c r="L427" s="5"/>
      <c r="M427" s="5">
        <f t="shared" si="129"/>
        <v>0</v>
      </c>
      <c r="N427" s="5">
        <f t="shared" si="130"/>
        <v>0</v>
      </c>
      <c r="O427" s="3" t="s">
        <v>20</v>
      </c>
      <c r="P427" s="3" t="str">
        <f t="array" ref="P427">INDEX(Items!B$2:B$1072,MATCH($O427,Items!$A$2:$A$1072,0))</f>
        <v xml:space="preserve"> </v>
      </c>
      <c r="Q427" s="3" t="str">
        <f t="array" ref="Q427">INDEX(Items!C$2:C$1072,MATCH($O427,Items!$A$2:$A$1072,0))</f>
        <v xml:space="preserve"> </v>
      </c>
      <c r="R427" s="3" t="str">
        <f t="array" ref="R427">INDEX(Items!D$2:D$1072,MATCH($O427,Items!$A$2:$A$1072,0))</f>
        <v xml:space="preserve"> </v>
      </c>
      <c r="S427" s="3"/>
    </row>
    <row r="428" spans="1:19" ht="15.75" customHeight="1" x14ac:dyDescent="0.25">
      <c r="A428" s="3">
        <f t="shared" si="127"/>
        <v>1</v>
      </c>
      <c r="B428" s="3" t="str">
        <f t="shared" si="128"/>
        <v/>
      </c>
      <c r="C428" s="3">
        <f t="shared" si="126"/>
        <v>1</v>
      </c>
      <c r="D428" s="4"/>
      <c r="E428" s="3"/>
      <c r="F428" s="3" t="e">
        <f t="array" ref="F428">INDEX(Establishment!B$2:B$1031,MATCH($E428,Establishment!$A$2:$A$1031,0))</f>
        <v>#N/A</v>
      </c>
      <c r="G428" s="3" t="e">
        <f t="array" ref="G428">INDEX(Establishment!C$2:C$1031,MATCH($E428,Establishment!$A$2:$A$1031,0))</f>
        <v>#N/A</v>
      </c>
      <c r="H428" s="3"/>
      <c r="I428" s="5"/>
      <c r="J428" s="3"/>
      <c r="K428" s="3"/>
      <c r="L428" s="5"/>
      <c r="M428" s="5">
        <f t="shared" si="129"/>
        <v>0</v>
      </c>
      <c r="N428" s="5">
        <f t="shared" si="130"/>
        <v>0</v>
      </c>
      <c r="O428" s="3" t="s">
        <v>20</v>
      </c>
      <c r="P428" s="3" t="str">
        <f t="array" ref="P428">INDEX(Items!B$2:B$1072,MATCH($O428,Items!$A$2:$A$1072,0))</f>
        <v xml:space="preserve"> </v>
      </c>
      <c r="Q428" s="3" t="str">
        <f t="array" ref="Q428">INDEX(Items!C$2:C$1072,MATCH($O428,Items!$A$2:$A$1072,0))</f>
        <v xml:space="preserve"> </v>
      </c>
      <c r="R428" s="3" t="str">
        <f t="array" ref="R428">INDEX(Items!D$2:D$1072,MATCH($O428,Items!$A$2:$A$1072,0))</f>
        <v xml:space="preserve"> </v>
      </c>
      <c r="S428" s="3"/>
    </row>
    <row r="429" spans="1:19" ht="15.75" customHeight="1" x14ac:dyDescent="0.25">
      <c r="A429" s="3">
        <f t="shared" si="127"/>
        <v>1</v>
      </c>
      <c r="B429" s="3" t="str">
        <f t="shared" si="128"/>
        <v/>
      </c>
      <c r="C429" s="3">
        <f t="shared" si="126"/>
        <v>1</v>
      </c>
      <c r="D429" s="4"/>
      <c r="E429" s="3"/>
      <c r="F429" s="3" t="e">
        <f t="array" ref="F429">INDEX(Establishment!B$2:B$1031,MATCH($E429,Establishment!$A$2:$A$1031,0))</f>
        <v>#N/A</v>
      </c>
      <c r="G429" s="3" t="e">
        <f t="array" ref="G429">INDEX(Establishment!C$2:C$1031,MATCH($E429,Establishment!$A$2:$A$1031,0))</f>
        <v>#N/A</v>
      </c>
      <c r="H429" s="3"/>
      <c r="I429" s="5"/>
      <c r="J429" s="3"/>
      <c r="K429" s="3"/>
      <c r="L429" s="5"/>
      <c r="M429" s="5">
        <f t="shared" si="129"/>
        <v>0</v>
      </c>
      <c r="N429" s="5">
        <f t="shared" si="130"/>
        <v>0</v>
      </c>
      <c r="O429" s="3" t="s">
        <v>20</v>
      </c>
      <c r="P429" s="3" t="str">
        <f t="array" ref="P429">INDEX(Items!B$2:B$1072,MATCH($O429,Items!$A$2:$A$1072,0))</f>
        <v xml:space="preserve"> </v>
      </c>
      <c r="Q429" s="3" t="str">
        <f t="array" ref="Q429">INDEX(Items!C$2:C$1072,MATCH($O429,Items!$A$2:$A$1072,0))</f>
        <v xml:space="preserve"> </v>
      </c>
      <c r="R429" s="3" t="str">
        <f t="array" ref="R429">INDEX(Items!D$2:D$1072,MATCH($O429,Items!$A$2:$A$1072,0))</f>
        <v xml:space="preserve"> </v>
      </c>
      <c r="S429" s="3"/>
    </row>
    <row r="430" spans="1:19" ht="15.75" customHeight="1" x14ac:dyDescent="0.25">
      <c r="A430" s="3">
        <f t="shared" si="127"/>
        <v>1</v>
      </c>
      <c r="B430" s="3" t="str">
        <f t="shared" si="128"/>
        <v/>
      </c>
      <c r="C430" s="3">
        <f t="shared" si="126"/>
        <v>1</v>
      </c>
      <c r="D430" s="4"/>
      <c r="E430" s="3"/>
      <c r="F430" s="3" t="e">
        <f t="array" ref="F430">INDEX(Establishment!B$2:B$1031,MATCH($E430,Establishment!$A$2:$A$1031,0))</f>
        <v>#N/A</v>
      </c>
      <c r="G430" s="3" t="e">
        <f t="array" ref="G430">INDEX(Establishment!C$2:C$1031,MATCH($E430,Establishment!$A$2:$A$1031,0))</f>
        <v>#N/A</v>
      </c>
      <c r="H430" s="3"/>
      <c r="I430" s="5"/>
      <c r="J430" s="3"/>
      <c r="K430" s="3"/>
      <c r="L430" s="5"/>
      <c r="M430" s="5">
        <f t="shared" si="129"/>
        <v>0</v>
      </c>
      <c r="N430" s="5">
        <f t="shared" si="130"/>
        <v>0</v>
      </c>
      <c r="O430" s="3" t="s">
        <v>20</v>
      </c>
      <c r="P430" s="3" t="str">
        <f t="array" ref="P430">INDEX(Items!B$2:B$1072,MATCH($O430,Items!$A$2:$A$1072,0))</f>
        <v xml:space="preserve"> </v>
      </c>
      <c r="Q430" s="3" t="str">
        <f t="array" ref="Q430">INDEX(Items!C$2:C$1072,MATCH($O430,Items!$A$2:$A$1072,0))</f>
        <v xml:space="preserve"> </v>
      </c>
      <c r="R430" s="3" t="str">
        <f t="array" ref="R430">INDEX(Items!D$2:D$1072,MATCH($O430,Items!$A$2:$A$1072,0))</f>
        <v xml:space="preserve"> </v>
      </c>
      <c r="S430" s="3"/>
    </row>
    <row r="431" spans="1:19" ht="15.75" customHeight="1" x14ac:dyDescent="0.25">
      <c r="A431" s="3">
        <f t="shared" si="127"/>
        <v>1</v>
      </c>
      <c r="B431" s="3" t="str">
        <f t="shared" si="128"/>
        <v/>
      </c>
      <c r="C431" s="3">
        <f t="shared" si="126"/>
        <v>1</v>
      </c>
      <c r="D431" s="4"/>
      <c r="E431" s="3"/>
      <c r="F431" s="3" t="e">
        <f t="array" ref="F431">INDEX(Establishment!B$2:B$1031,MATCH($E431,Establishment!$A$2:$A$1031,0))</f>
        <v>#N/A</v>
      </c>
      <c r="G431" s="3" t="e">
        <f t="array" ref="G431">INDEX(Establishment!C$2:C$1031,MATCH($E431,Establishment!$A$2:$A$1031,0))</f>
        <v>#N/A</v>
      </c>
      <c r="H431" s="3"/>
      <c r="I431" s="5"/>
      <c r="J431" s="3"/>
      <c r="K431" s="3"/>
      <c r="L431" s="5"/>
      <c r="M431" s="5">
        <f t="shared" si="129"/>
        <v>0</v>
      </c>
      <c r="N431" s="5">
        <f t="shared" si="130"/>
        <v>0</v>
      </c>
      <c r="O431" s="3" t="s">
        <v>20</v>
      </c>
      <c r="P431" s="3" t="str">
        <f t="array" ref="P431">INDEX(Items!B$2:B$1072,MATCH($O431,Items!$A$2:$A$1072,0))</f>
        <v xml:space="preserve"> </v>
      </c>
      <c r="Q431" s="3" t="str">
        <f t="array" ref="Q431">INDEX(Items!C$2:C$1072,MATCH($O431,Items!$A$2:$A$1072,0))</f>
        <v xml:space="preserve"> </v>
      </c>
      <c r="R431" s="3" t="str">
        <f t="array" ref="R431">INDEX(Items!D$2:D$1072,MATCH($O431,Items!$A$2:$A$1072,0))</f>
        <v xml:space="preserve"> </v>
      </c>
      <c r="S431" s="3"/>
    </row>
    <row r="432" spans="1:19" ht="15.75" customHeight="1" x14ac:dyDescent="0.25">
      <c r="A432" s="3">
        <f t="shared" si="127"/>
        <v>1</v>
      </c>
      <c r="B432" s="3" t="str">
        <f t="shared" si="128"/>
        <v/>
      </c>
      <c r="C432" s="3">
        <f t="shared" si="126"/>
        <v>1</v>
      </c>
      <c r="D432" s="4"/>
      <c r="E432" s="3"/>
      <c r="F432" s="3" t="e">
        <f t="array" ref="F432">INDEX(Establishment!B$2:B$1031,MATCH($E432,Establishment!$A$2:$A$1031,0))</f>
        <v>#N/A</v>
      </c>
      <c r="G432" s="3" t="e">
        <f t="array" ref="G432">INDEX(Establishment!C$2:C$1031,MATCH($E432,Establishment!$A$2:$A$1031,0))</f>
        <v>#N/A</v>
      </c>
      <c r="H432" s="3"/>
      <c r="I432" s="5"/>
      <c r="J432" s="3"/>
      <c r="K432" s="3"/>
      <c r="L432" s="5"/>
      <c r="M432" s="5">
        <f t="shared" si="129"/>
        <v>0</v>
      </c>
      <c r="N432" s="5">
        <f t="shared" si="130"/>
        <v>0</v>
      </c>
      <c r="O432" s="3" t="s">
        <v>20</v>
      </c>
      <c r="P432" s="3" t="str">
        <f t="array" ref="P432">INDEX(Items!B$2:B$1072,MATCH($O432,Items!$A$2:$A$1072,0))</f>
        <v xml:space="preserve"> </v>
      </c>
      <c r="Q432" s="3" t="str">
        <f t="array" ref="Q432">INDEX(Items!C$2:C$1072,MATCH($O432,Items!$A$2:$A$1072,0))</f>
        <v xml:space="preserve"> </v>
      </c>
      <c r="R432" s="3" t="str">
        <f t="array" ref="R432">INDEX(Items!D$2:D$1072,MATCH($O432,Items!$A$2:$A$1072,0))</f>
        <v xml:space="preserve"> </v>
      </c>
      <c r="S432" s="3"/>
    </row>
    <row r="433" spans="1:19" ht="15.75" customHeight="1" x14ac:dyDescent="0.25">
      <c r="A433" s="3">
        <f t="shared" si="127"/>
        <v>1</v>
      </c>
      <c r="B433" s="3" t="str">
        <f t="shared" si="128"/>
        <v/>
      </c>
      <c r="C433" s="3">
        <f t="shared" si="126"/>
        <v>1</v>
      </c>
      <c r="D433" s="4"/>
      <c r="E433" s="3"/>
      <c r="F433" s="3" t="e">
        <f t="array" ref="F433">INDEX(Establishment!B$2:B$1031,MATCH($E433,Establishment!$A$2:$A$1031,0))</f>
        <v>#N/A</v>
      </c>
      <c r="G433" s="3" t="e">
        <f t="array" ref="G433">INDEX(Establishment!C$2:C$1031,MATCH($E433,Establishment!$A$2:$A$1031,0))</f>
        <v>#N/A</v>
      </c>
      <c r="H433" s="3"/>
      <c r="I433" s="5"/>
      <c r="J433" s="3"/>
      <c r="K433" s="3"/>
      <c r="L433" s="5"/>
      <c r="M433" s="5">
        <f t="shared" si="129"/>
        <v>0</v>
      </c>
      <c r="N433" s="5">
        <f t="shared" si="130"/>
        <v>0</v>
      </c>
      <c r="O433" s="3" t="s">
        <v>20</v>
      </c>
      <c r="P433" s="3" t="str">
        <f t="array" ref="P433">INDEX(Items!B$2:B$1072,MATCH($O433,Items!$A$2:$A$1072,0))</f>
        <v xml:space="preserve"> </v>
      </c>
      <c r="Q433" s="3" t="str">
        <f t="array" ref="Q433">INDEX(Items!C$2:C$1072,MATCH($O433,Items!$A$2:$A$1072,0))</f>
        <v xml:space="preserve"> </v>
      </c>
      <c r="R433" s="3" t="str">
        <f t="array" ref="R433">INDEX(Items!D$2:D$1072,MATCH($O433,Items!$A$2:$A$1072,0))</f>
        <v xml:space="preserve"> </v>
      </c>
      <c r="S433" s="3"/>
    </row>
    <row r="434" spans="1:19" ht="15.75" customHeight="1" x14ac:dyDescent="0.25">
      <c r="A434" s="3">
        <f t="shared" si="127"/>
        <v>1</v>
      </c>
      <c r="B434" s="3" t="str">
        <f t="shared" si="128"/>
        <v/>
      </c>
      <c r="C434" s="3">
        <f t="shared" si="126"/>
        <v>1</v>
      </c>
      <c r="D434" s="4"/>
      <c r="E434" s="3"/>
      <c r="F434" s="3" t="e">
        <f t="array" ref="F434">INDEX(Establishment!B$2:B$1031,MATCH($E434,Establishment!$A$2:$A$1031,0))</f>
        <v>#N/A</v>
      </c>
      <c r="G434" s="3" t="e">
        <f t="array" ref="G434">INDEX(Establishment!C$2:C$1031,MATCH($E434,Establishment!$A$2:$A$1031,0))</f>
        <v>#N/A</v>
      </c>
      <c r="H434" s="3"/>
      <c r="I434" s="5"/>
      <c r="J434" s="3"/>
      <c r="K434" s="3"/>
      <c r="L434" s="5"/>
      <c r="M434" s="5">
        <f t="shared" si="129"/>
        <v>0</v>
      </c>
      <c r="N434" s="5">
        <f t="shared" si="130"/>
        <v>0</v>
      </c>
      <c r="O434" s="3" t="s">
        <v>20</v>
      </c>
      <c r="P434" s="3" t="str">
        <f t="array" ref="P434">INDEX(Items!B$2:B$1072,MATCH($O434,Items!$A$2:$A$1072,0))</f>
        <v xml:space="preserve"> </v>
      </c>
      <c r="Q434" s="3" t="str">
        <f t="array" ref="Q434">INDEX(Items!C$2:C$1072,MATCH($O434,Items!$A$2:$A$1072,0))</f>
        <v xml:space="preserve"> </v>
      </c>
      <c r="R434" s="3" t="str">
        <f t="array" ref="R434">INDEX(Items!D$2:D$1072,MATCH($O434,Items!$A$2:$A$1072,0))</f>
        <v xml:space="preserve"> </v>
      </c>
      <c r="S434" s="3"/>
    </row>
    <row r="435" spans="1:19" ht="15.75" customHeight="1" x14ac:dyDescent="0.25">
      <c r="A435" s="3">
        <f t="shared" si="127"/>
        <v>1</v>
      </c>
      <c r="B435" s="3" t="str">
        <f t="shared" si="128"/>
        <v/>
      </c>
      <c r="C435" s="3">
        <f t="shared" si="126"/>
        <v>1</v>
      </c>
      <c r="D435" s="4"/>
      <c r="E435" s="3"/>
      <c r="F435" s="3" t="e">
        <f t="array" ref="F435">INDEX(Establishment!B$2:B$1031,MATCH($E435,Establishment!$A$2:$A$1031,0))</f>
        <v>#N/A</v>
      </c>
      <c r="G435" s="3" t="e">
        <f t="array" ref="G435">INDEX(Establishment!C$2:C$1031,MATCH($E435,Establishment!$A$2:$A$1031,0))</f>
        <v>#N/A</v>
      </c>
      <c r="H435" s="3"/>
      <c r="I435" s="5"/>
      <c r="J435" s="3"/>
      <c r="K435" s="3"/>
      <c r="L435" s="5"/>
      <c r="M435" s="5">
        <f t="shared" si="129"/>
        <v>0</v>
      </c>
      <c r="N435" s="5">
        <f t="shared" si="130"/>
        <v>0</v>
      </c>
      <c r="O435" s="3" t="s">
        <v>20</v>
      </c>
      <c r="P435" s="3" t="str">
        <f t="array" ref="P435">INDEX(Items!B$2:B$1072,MATCH($O435,Items!$A$2:$A$1072,0))</f>
        <v xml:space="preserve"> </v>
      </c>
      <c r="Q435" s="3" t="str">
        <f t="array" ref="Q435">INDEX(Items!C$2:C$1072,MATCH($O435,Items!$A$2:$A$1072,0))</f>
        <v xml:space="preserve"> </v>
      </c>
      <c r="R435" s="3" t="str">
        <f t="array" ref="R435">INDEX(Items!D$2:D$1072,MATCH($O435,Items!$A$2:$A$1072,0))</f>
        <v xml:space="preserve"> </v>
      </c>
      <c r="S435" s="3"/>
    </row>
    <row r="436" spans="1:19" ht="15.75" customHeight="1" x14ac:dyDescent="0.25">
      <c r="A436" s="3">
        <f t="shared" si="127"/>
        <v>1</v>
      </c>
      <c r="B436" s="3" t="str">
        <f t="shared" si="128"/>
        <v/>
      </c>
      <c r="C436" s="3">
        <f t="shared" si="126"/>
        <v>1</v>
      </c>
      <c r="D436" s="4"/>
      <c r="E436" s="3"/>
      <c r="F436" s="3" t="e">
        <f t="array" ref="F436">INDEX(Establishment!B$2:B$1031,MATCH($E436,Establishment!$A$2:$A$1031,0))</f>
        <v>#N/A</v>
      </c>
      <c r="G436" s="3" t="e">
        <f t="array" ref="G436">INDEX(Establishment!C$2:C$1031,MATCH($E436,Establishment!$A$2:$A$1031,0))</f>
        <v>#N/A</v>
      </c>
      <c r="H436" s="3"/>
      <c r="I436" s="5"/>
      <c r="J436" s="3"/>
      <c r="K436" s="3"/>
      <c r="L436" s="5"/>
      <c r="M436" s="5">
        <f t="shared" si="129"/>
        <v>0</v>
      </c>
      <c r="N436" s="5">
        <f t="shared" si="130"/>
        <v>0</v>
      </c>
      <c r="O436" s="3" t="s">
        <v>20</v>
      </c>
      <c r="P436" s="3" t="str">
        <f t="array" ref="P436">INDEX(Items!B$2:B$1072,MATCH($O436,Items!$A$2:$A$1072,0))</f>
        <v xml:space="preserve"> </v>
      </c>
      <c r="Q436" s="3" t="str">
        <f t="array" ref="Q436">INDEX(Items!C$2:C$1072,MATCH($O436,Items!$A$2:$A$1072,0))</f>
        <v xml:space="preserve"> </v>
      </c>
      <c r="R436" s="3" t="str">
        <f t="array" ref="R436">INDEX(Items!D$2:D$1072,MATCH($O436,Items!$A$2:$A$1072,0))</f>
        <v xml:space="preserve"> </v>
      </c>
      <c r="S436" s="3"/>
    </row>
    <row r="437" spans="1:19" ht="15.75" customHeight="1" x14ac:dyDescent="0.25">
      <c r="A437" s="3">
        <f t="shared" si="127"/>
        <v>1</v>
      </c>
      <c r="B437" s="3" t="str">
        <f t="shared" si="128"/>
        <v/>
      </c>
      <c r="C437" s="3">
        <f t="shared" si="126"/>
        <v>1</v>
      </c>
      <c r="D437" s="4"/>
      <c r="E437" s="3"/>
      <c r="F437" s="3" t="e">
        <f t="array" ref="F437">INDEX(Establishment!B$2:B$1031,MATCH($E437,Establishment!$A$2:$A$1031,0))</f>
        <v>#N/A</v>
      </c>
      <c r="G437" s="3" t="e">
        <f t="array" ref="G437">INDEX(Establishment!C$2:C$1031,MATCH($E437,Establishment!$A$2:$A$1031,0))</f>
        <v>#N/A</v>
      </c>
      <c r="H437" s="3"/>
      <c r="I437" s="5"/>
      <c r="J437" s="3"/>
      <c r="K437" s="3"/>
      <c r="L437" s="5"/>
      <c r="M437" s="5">
        <f t="shared" si="129"/>
        <v>0</v>
      </c>
      <c r="N437" s="5">
        <f t="shared" si="130"/>
        <v>0</v>
      </c>
      <c r="O437" s="3" t="s">
        <v>20</v>
      </c>
      <c r="P437" s="3" t="str">
        <f t="array" ref="P437">INDEX(Items!B$2:B$1072,MATCH($O437,Items!$A$2:$A$1072,0))</f>
        <v xml:space="preserve"> </v>
      </c>
      <c r="Q437" s="3" t="str">
        <f t="array" ref="Q437">INDEX(Items!C$2:C$1072,MATCH($O437,Items!$A$2:$A$1072,0))</f>
        <v xml:space="preserve"> </v>
      </c>
      <c r="R437" s="3" t="str">
        <f t="array" ref="R437">INDEX(Items!D$2:D$1072,MATCH($O437,Items!$A$2:$A$1072,0))</f>
        <v xml:space="preserve"> </v>
      </c>
      <c r="S437" s="3"/>
    </row>
    <row r="438" spans="1:19" ht="15.75" customHeight="1" x14ac:dyDescent="0.25">
      <c r="A438" s="3">
        <f t="shared" si="127"/>
        <v>1</v>
      </c>
      <c r="B438" s="3" t="str">
        <f t="shared" si="128"/>
        <v/>
      </c>
      <c r="C438" s="3">
        <f t="shared" si="126"/>
        <v>1</v>
      </c>
      <c r="D438" s="4"/>
      <c r="E438" s="3"/>
      <c r="F438" s="3" t="e">
        <f t="array" ref="F438">INDEX(Establishment!B$2:B$1031,MATCH($E438,Establishment!$A$2:$A$1031,0))</f>
        <v>#N/A</v>
      </c>
      <c r="G438" s="3" t="e">
        <f t="array" ref="G438">INDEX(Establishment!C$2:C$1031,MATCH($E438,Establishment!$A$2:$A$1031,0))</f>
        <v>#N/A</v>
      </c>
      <c r="H438" s="3"/>
      <c r="I438" s="5"/>
      <c r="J438" s="3"/>
      <c r="K438" s="3"/>
      <c r="L438" s="5"/>
      <c r="M438" s="5">
        <f t="shared" si="129"/>
        <v>0</v>
      </c>
      <c r="N438" s="5">
        <f t="shared" si="130"/>
        <v>0</v>
      </c>
      <c r="O438" s="3" t="s">
        <v>20</v>
      </c>
      <c r="P438" s="3" t="str">
        <f t="array" ref="P438">INDEX(Items!B$2:B$1072,MATCH($O438,Items!$A$2:$A$1072,0))</f>
        <v xml:space="preserve"> </v>
      </c>
      <c r="Q438" s="3" t="str">
        <f t="array" ref="Q438">INDEX(Items!C$2:C$1072,MATCH($O438,Items!$A$2:$A$1072,0))</f>
        <v xml:space="preserve"> </v>
      </c>
      <c r="R438" s="3" t="str">
        <f t="array" ref="R438">INDEX(Items!D$2:D$1072,MATCH($O438,Items!$A$2:$A$1072,0))</f>
        <v xml:space="preserve"> </v>
      </c>
      <c r="S438" s="3"/>
    </row>
    <row r="439" spans="1:19" ht="15.75" customHeight="1" x14ac:dyDescent="0.25">
      <c r="A439" s="3">
        <f t="shared" si="127"/>
        <v>1</v>
      </c>
      <c r="B439" s="3" t="str">
        <f t="shared" si="128"/>
        <v/>
      </c>
      <c r="C439" s="3">
        <f t="shared" si="126"/>
        <v>1</v>
      </c>
      <c r="D439" s="4"/>
      <c r="E439" s="3"/>
      <c r="F439" s="3" t="e">
        <f t="array" ref="F439">INDEX(Establishment!B$2:B$1031,MATCH($E439,Establishment!$A$2:$A$1031,0))</f>
        <v>#N/A</v>
      </c>
      <c r="G439" s="3" t="e">
        <f t="array" ref="G439">INDEX(Establishment!C$2:C$1031,MATCH($E439,Establishment!$A$2:$A$1031,0))</f>
        <v>#N/A</v>
      </c>
      <c r="H439" s="3"/>
      <c r="I439" s="5"/>
      <c r="J439" s="3"/>
      <c r="K439" s="3"/>
      <c r="L439" s="5"/>
      <c r="M439" s="5">
        <f t="shared" si="129"/>
        <v>0</v>
      </c>
      <c r="N439" s="5">
        <f t="shared" si="130"/>
        <v>0</v>
      </c>
      <c r="O439" s="3" t="s">
        <v>20</v>
      </c>
      <c r="P439" s="3" t="str">
        <f t="array" ref="P439">INDEX(Items!B$2:B$1072,MATCH($O439,Items!$A$2:$A$1072,0))</f>
        <v xml:space="preserve"> </v>
      </c>
      <c r="Q439" s="3" t="str">
        <f t="array" ref="Q439">INDEX(Items!C$2:C$1072,MATCH($O439,Items!$A$2:$A$1072,0))</f>
        <v xml:space="preserve"> </v>
      </c>
      <c r="R439" s="3" t="str">
        <f t="array" ref="R439">INDEX(Items!D$2:D$1072,MATCH($O439,Items!$A$2:$A$1072,0))</f>
        <v xml:space="preserve"> </v>
      </c>
      <c r="S439" s="3"/>
    </row>
    <row r="440" spans="1:19" ht="15.75" customHeight="1" x14ac:dyDescent="0.25">
      <c r="A440" s="3">
        <f t="shared" si="127"/>
        <v>1</v>
      </c>
      <c r="B440" s="3" t="str">
        <f t="shared" si="128"/>
        <v/>
      </c>
      <c r="C440" s="3">
        <f t="shared" si="126"/>
        <v>1</v>
      </c>
      <c r="D440" s="4"/>
      <c r="E440" s="3"/>
      <c r="F440" s="3" t="e">
        <f t="array" ref="F440">INDEX(Establishment!B$2:B$1031,MATCH($E440,Establishment!$A$2:$A$1031,0))</f>
        <v>#N/A</v>
      </c>
      <c r="G440" s="3" t="e">
        <f t="array" ref="G440">INDEX(Establishment!C$2:C$1031,MATCH($E440,Establishment!$A$2:$A$1031,0))</f>
        <v>#N/A</v>
      </c>
      <c r="H440" s="3"/>
      <c r="I440" s="5"/>
      <c r="J440" s="3"/>
      <c r="K440" s="3"/>
      <c r="L440" s="5"/>
      <c r="M440" s="5">
        <f t="shared" si="129"/>
        <v>0</v>
      </c>
      <c r="N440" s="5">
        <f t="shared" si="130"/>
        <v>0</v>
      </c>
      <c r="O440" s="3" t="s">
        <v>20</v>
      </c>
      <c r="P440" s="3" t="str">
        <f t="array" ref="P440">INDEX(Items!B$2:B$1072,MATCH($O440,Items!$A$2:$A$1072,0))</f>
        <v xml:space="preserve"> </v>
      </c>
      <c r="Q440" s="3" t="str">
        <f t="array" ref="Q440">INDEX(Items!C$2:C$1072,MATCH($O440,Items!$A$2:$A$1072,0))</f>
        <v xml:space="preserve"> </v>
      </c>
      <c r="R440" s="3" t="str">
        <f t="array" ref="R440">INDEX(Items!D$2:D$1072,MATCH($O440,Items!$A$2:$A$1072,0))</f>
        <v xml:space="preserve"> </v>
      </c>
      <c r="S440" s="3"/>
    </row>
    <row r="441" spans="1:19" ht="15.75" customHeight="1" x14ac:dyDescent="0.25">
      <c r="A441" s="3">
        <f t="shared" si="127"/>
        <v>1</v>
      </c>
      <c r="B441" s="3" t="str">
        <f t="shared" si="128"/>
        <v/>
      </c>
      <c r="C441" s="3">
        <f t="shared" si="126"/>
        <v>1</v>
      </c>
      <c r="D441" s="4"/>
      <c r="E441" s="3"/>
      <c r="F441" s="3" t="e">
        <f t="array" ref="F441">INDEX(Establishment!B$2:B$1031,MATCH($E441,Establishment!$A$2:$A$1031,0))</f>
        <v>#N/A</v>
      </c>
      <c r="G441" s="3" t="e">
        <f t="array" ref="G441">INDEX(Establishment!C$2:C$1031,MATCH($E441,Establishment!$A$2:$A$1031,0))</f>
        <v>#N/A</v>
      </c>
      <c r="H441" s="3"/>
      <c r="I441" s="5"/>
      <c r="J441" s="3"/>
      <c r="K441" s="3"/>
      <c r="L441" s="5"/>
      <c r="M441" s="5">
        <f t="shared" si="129"/>
        <v>0</v>
      </c>
      <c r="N441" s="5">
        <f t="shared" si="130"/>
        <v>0</v>
      </c>
      <c r="O441" s="3" t="s">
        <v>20</v>
      </c>
      <c r="P441" s="3" t="str">
        <f t="array" ref="P441">INDEX(Items!B$2:B$1072,MATCH($O441,Items!$A$2:$A$1072,0))</f>
        <v xml:space="preserve"> </v>
      </c>
      <c r="Q441" s="3" t="str">
        <f t="array" ref="Q441">INDEX(Items!C$2:C$1072,MATCH($O441,Items!$A$2:$A$1072,0))</f>
        <v xml:space="preserve"> </v>
      </c>
      <c r="R441" s="3" t="str">
        <f t="array" ref="R441">INDEX(Items!D$2:D$1072,MATCH($O441,Items!$A$2:$A$1072,0))</f>
        <v xml:space="preserve"> </v>
      </c>
      <c r="S441" s="3"/>
    </row>
    <row r="442" spans="1:19" ht="15.75" customHeight="1" x14ac:dyDescent="0.25">
      <c r="A442" s="3">
        <f t="shared" si="127"/>
        <v>1</v>
      </c>
      <c r="B442" s="3" t="str">
        <f t="shared" si="128"/>
        <v/>
      </c>
      <c r="C442" s="3">
        <f t="shared" si="126"/>
        <v>1</v>
      </c>
      <c r="D442" s="4"/>
      <c r="E442" s="3"/>
      <c r="F442" s="3" t="e">
        <f t="array" ref="F442">INDEX(Establishment!B$2:B$1031,MATCH($E442,Establishment!$A$2:$A$1031,0))</f>
        <v>#N/A</v>
      </c>
      <c r="G442" s="3" t="e">
        <f t="array" ref="G442">INDEX(Establishment!C$2:C$1031,MATCH($E442,Establishment!$A$2:$A$1031,0))</f>
        <v>#N/A</v>
      </c>
      <c r="H442" s="3"/>
      <c r="I442" s="5"/>
      <c r="J442" s="3"/>
      <c r="K442" s="3"/>
      <c r="L442" s="5"/>
      <c r="M442" s="5">
        <f t="shared" si="129"/>
        <v>0</v>
      </c>
      <c r="N442" s="5">
        <f t="shared" si="130"/>
        <v>0</v>
      </c>
      <c r="O442" s="3" t="s">
        <v>20</v>
      </c>
      <c r="P442" s="3" t="str">
        <f t="array" ref="P442">INDEX(Items!B$2:B$1072,MATCH($O442,Items!$A$2:$A$1072,0))</f>
        <v xml:space="preserve"> </v>
      </c>
      <c r="Q442" s="3" t="str">
        <f t="array" ref="Q442">INDEX(Items!C$2:C$1072,MATCH($O442,Items!$A$2:$A$1072,0))</f>
        <v xml:space="preserve"> </v>
      </c>
      <c r="R442" s="3" t="str">
        <f t="array" ref="R442">INDEX(Items!D$2:D$1072,MATCH($O442,Items!$A$2:$A$1072,0))</f>
        <v xml:space="preserve"> </v>
      </c>
      <c r="S442" s="3"/>
    </row>
    <row r="443" spans="1:19" ht="15.75" customHeight="1" x14ac:dyDescent="0.25">
      <c r="A443" s="3">
        <f t="shared" si="127"/>
        <v>1</v>
      </c>
      <c r="B443" s="3" t="str">
        <f t="shared" si="128"/>
        <v/>
      </c>
      <c r="C443" s="3">
        <f t="shared" si="126"/>
        <v>1</v>
      </c>
      <c r="D443" s="4"/>
      <c r="E443" s="3"/>
      <c r="F443" s="3" t="e">
        <f t="array" ref="F443">INDEX(Establishment!B$2:B$1031,MATCH($E443,Establishment!$A$2:$A$1031,0))</f>
        <v>#N/A</v>
      </c>
      <c r="G443" s="3" t="e">
        <f t="array" ref="G443">INDEX(Establishment!C$2:C$1031,MATCH($E443,Establishment!$A$2:$A$1031,0))</f>
        <v>#N/A</v>
      </c>
      <c r="H443" s="3"/>
      <c r="I443" s="5"/>
      <c r="J443" s="3"/>
      <c r="K443" s="3"/>
      <c r="L443" s="5"/>
      <c r="M443" s="5">
        <f t="shared" si="129"/>
        <v>0</v>
      </c>
      <c r="N443" s="5">
        <f t="shared" si="130"/>
        <v>0</v>
      </c>
      <c r="O443" s="3" t="s">
        <v>20</v>
      </c>
      <c r="P443" s="3" t="str">
        <f t="array" ref="P443">INDEX(Items!B$2:B$1072,MATCH($O443,Items!$A$2:$A$1072,0))</f>
        <v xml:space="preserve"> </v>
      </c>
      <c r="Q443" s="3" t="str">
        <f t="array" ref="Q443">INDEX(Items!C$2:C$1072,MATCH($O443,Items!$A$2:$A$1072,0))</f>
        <v xml:space="preserve"> </v>
      </c>
      <c r="R443" s="3" t="str">
        <f t="array" ref="R443">INDEX(Items!D$2:D$1072,MATCH($O443,Items!$A$2:$A$1072,0))</f>
        <v xml:space="preserve"> </v>
      </c>
      <c r="S443" s="3"/>
    </row>
    <row r="444" spans="1:19" ht="15.75" customHeight="1" x14ac:dyDescent="0.25">
      <c r="A444" s="3">
        <f t="shared" si="127"/>
        <v>1</v>
      </c>
      <c r="B444" s="3" t="str">
        <f t="shared" si="128"/>
        <v/>
      </c>
      <c r="C444" s="3">
        <f t="shared" si="126"/>
        <v>1</v>
      </c>
      <c r="D444" s="4"/>
      <c r="E444" s="3"/>
      <c r="F444" s="3" t="e">
        <f t="array" ref="F444">INDEX(Establishment!B$2:B$1031,MATCH($E444,Establishment!$A$2:$A$1031,0))</f>
        <v>#N/A</v>
      </c>
      <c r="G444" s="3" t="e">
        <f t="array" ref="G444">INDEX(Establishment!C$2:C$1031,MATCH($E444,Establishment!$A$2:$A$1031,0))</f>
        <v>#N/A</v>
      </c>
      <c r="H444" s="3"/>
      <c r="I444" s="5"/>
      <c r="J444" s="3"/>
      <c r="K444" s="3"/>
      <c r="L444" s="5"/>
      <c r="M444" s="5">
        <f t="shared" si="129"/>
        <v>0</v>
      </c>
      <c r="N444" s="5">
        <f t="shared" si="130"/>
        <v>0</v>
      </c>
      <c r="O444" s="3" t="s">
        <v>20</v>
      </c>
      <c r="P444" s="3" t="str">
        <f t="array" ref="P444">INDEX(Items!B$2:B$1072,MATCH($O444,Items!$A$2:$A$1072,0))</f>
        <v xml:space="preserve"> </v>
      </c>
      <c r="Q444" s="3" t="str">
        <f t="array" ref="Q444">INDEX(Items!C$2:C$1072,MATCH($O444,Items!$A$2:$A$1072,0))</f>
        <v xml:space="preserve"> </v>
      </c>
      <c r="R444" s="3" t="str">
        <f t="array" ref="R444">INDEX(Items!D$2:D$1072,MATCH($O444,Items!$A$2:$A$1072,0))</f>
        <v xml:space="preserve"> </v>
      </c>
      <c r="S444" s="3"/>
    </row>
    <row r="445" spans="1:19" ht="15.75" customHeight="1" x14ac:dyDescent="0.25">
      <c r="A445" s="3">
        <f t="shared" si="127"/>
        <v>1</v>
      </c>
      <c r="B445" s="3" t="str">
        <f t="shared" si="128"/>
        <v/>
      </c>
      <c r="C445" s="3">
        <f t="shared" si="126"/>
        <v>1</v>
      </c>
      <c r="D445" s="4"/>
      <c r="E445" s="3"/>
      <c r="F445" s="3" t="e">
        <f t="array" ref="F445">INDEX(Establishment!B$2:B$1031,MATCH($E445,Establishment!$A$2:$A$1031,0))</f>
        <v>#N/A</v>
      </c>
      <c r="G445" s="3" t="e">
        <f t="array" ref="G445">INDEX(Establishment!C$2:C$1031,MATCH($E445,Establishment!$A$2:$A$1031,0))</f>
        <v>#N/A</v>
      </c>
      <c r="H445" s="3"/>
      <c r="I445" s="5"/>
      <c r="J445" s="3"/>
      <c r="K445" s="3"/>
      <c r="L445" s="5"/>
      <c r="M445" s="5">
        <f t="shared" si="129"/>
        <v>0</v>
      </c>
      <c r="N445" s="5">
        <f t="shared" si="130"/>
        <v>0</v>
      </c>
      <c r="O445" s="3" t="s">
        <v>20</v>
      </c>
      <c r="P445" s="3" t="str">
        <f t="array" ref="P445">INDEX(Items!B$2:B$1072,MATCH($O445,Items!$A$2:$A$1072,0))</f>
        <v xml:space="preserve"> </v>
      </c>
      <c r="Q445" s="3" t="str">
        <f t="array" ref="Q445">INDEX(Items!C$2:C$1072,MATCH($O445,Items!$A$2:$A$1072,0))</f>
        <v xml:space="preserve"> </v>
      </c>
      <c r="R445" s="3" t="str">
        <f t="array" ref="R445">INDEX(Items!D$2:D$1072,MATCH($O445,Items!$A$2:$A$1072,0))</f>
        <v xml:space="preserve"> </v>
      </c>
      <c r="S445" s="3"/>
    </row>
    <row r="446" spans="1:19" ht="15.75" customHeight="1" x14ac:dyDescent="0.25">
      <c r="A446" s="3">
        <f t="shared" si="127"/>
        <v>1</v>
      </c>
      <c r="B446" s="3" t="str">
        <f t="shared" si="128"/>
        <v/>
      </c>
      <c r="C446" s="3">
        <f t="shared" si="126"/>
        <v>1</v>
      </c>
      <c r="D446" s="4"/>
      <c r="E446" s="3"/>
      <c r="F446" s="3" t="e">
        <f t="array" ref="F446">INDEX(Establishment!B$2:B$1031,MATCH($E446,Establishment!$A$2:$A$1031,0))</f>
        <v>#N/A</v>
      </c>
      <c r="G446" s="3" t="e">
        <f t="array" ref="G446">INDEX(Establishment!C$2:C$1031,MATCH($E446,Establishment!$A$2:$A$1031,0))</f>
        <v>#N/A</v>
      </c>
      <c r="H446" s="3"/>
      <c r="I446" s="5"/>
      <c r="J446" s="3"/>
      <c r="K446" s="3"/>
      <c r="L446" s="5"/>
      <c r="M446" s="5">
        <f t="shared" si="129"/>
        <v>0</v>
      </c>
      <c r="N446" s="5">
        <f t="shared" si="130"/>
        <v>0</v>
      </c>
      <c r="O446" s="3" t="s">
        <v>20</v>
      </c>
      <c r="P446" s="3" t="str">
        <f t="array" ref="P446">INDEX(Items!B$2:B$1072,MATCH($O446,Items!$A$2:$A$1072,0))</f>
        <v xml:space="preserve"> </v>
      </c>
      <c r="Q446" s="3" t="str">
        <f t="array" ref="Q446">INDEX(Items!C$2:C$1072,MATCH($O446,Items!$A$2:$A$1072,0))</f>
        <v xml:space="preserve"> </v>
      </c>
      <c r="R446" s="3" t="str">
        <f t="array" ref="R446">INDEX(Items!D$2:D$1072,MATCH($O446,Items!$A$2:$A$1072,0))</f>
        <v xml:space="preserve"> </v>
      </c>
      <c r="S446" s="3"/>
    </row>
    <row r="447" spans="1:19" ht="15.75" customHeight="1" x14ac:dyDescent="0.25">
      <c r="A447" s="3">
        <f t="shared" si="127"/>
        <v>1</v>
      </c>
      <c r="B447" s="3" t="str">
        <f t="shared" si="128"/>
        <v/>
      </c>
      <c r="C447" s="3">
        <f t="shared" si="126"/>
        <v>1</v>
      </c>
      <c r="D447" s="4"/>
      <c r="E447" s="3"/>
      <c r="F447" s="3" t="e">
        <f t="array" ref="F447">INDEX(Establishment!B$2:B$1031,MATCH($E447,Establishment!$A$2:$A$1031,0))</f>
        <v>#N/A</v>
      </c>
      <c r="G447" s="3" t="e">
        <f t="array" ref="G447">INDEX(Establishment!C$2:C$1031,MATCH($E447,Establishment!$A$2:$A$1031,0))</f>
        <v>#N/A</v>
      </c>
      <c r="H447" s="3"/>
      <c r="I447" s="5"/>
      <c r="J447" s="3"/>
      <c r="K447" s="3"/>
      <c r="L447" s="5"/>
      <c r="M447" s="5">
        <f t="shared" si="129"/>
        <v>0</v>
      </c>
      <c r="N447" s="5">
        <f t="shared" si="130"/>
        <v>0</v>
      </c>
      <c r="O447" s="3" t="s">
        <v>20</v>
      </c>
      <c r="P447" s="3" t="str">
        <f t="array" ref="P447">INDEX(Items!B$2:B$1072,MATCH($O447,Items!$A$2:$A$1072,0))</f>
        <v xml:space="preserve"> </v>
      </c>
      <c r="Q447" s="3" t="str">
        <f t="array" ref="Q447">INDEX(Items!C$2:C$1072,MATCH($O447,Items!$A$2:$A$1072,0))</f>
        <v xml:space="preserve"> </v>
      </c>
      <c r="R447" s="3" t="str">
        <f t="array" ref="R447">INDEX(Items!D$2:D$1072,MATCH($O447,Items!$A$2:$A$1072,0))</f>
        <v xml:space="preserve"> </v>
      </c>
      <c r="S447" s="3"/>
    </row>
    <row r="448" spans="1:19" ht="15.75" customHeight="1" x14ac:dyDescent="0.25">
      <c r="A448" s="3">
        <f t="shared" si="127"/>
        <v>1</v>
      </c>
      <c r="B448" s="3" t="str">
        <f t="shared" si="128"/>
        <v/>
      </c>
      <c r="C448" s="3">
        <f t="shared" si="126"/>
        <v>1</v>
      </c>
      <c r="D448" s="4"/>
      <c r="E448" s="3"/>
      <c r="F448" s="3" t="e">
        <f t="array" ref="F448">INDEX(Establishment!B$2:B$1031,MATCH($E448,Establishment!$A$2:$A$1031,0))</f>
        <v>#N/A</v>
      </c>
      <c r="G448" s="3" t="e">
        <f t="array" ref="G448">INDEX(Establishment!C$2:C$1031,MATCH($E448,Establishment!$A$2:$A$1031,0))</f>
        <v>#N/A</v>
      </c>
      <c r="H448" s="3"/>
      <c r="I448" s="5"/>
      <c r="J448" s="3"/>
      <c r="K448" s="3"/>
      <c r="L448" s="5"/>
      <c r="M448" s="5">
        <f t="shared" si="129"/>
        <v>0</v>
      </c>
      <c r="N448" s="5">
        <f t="shared" si="130"/>
        <v>0</v>
      </c>
      <c r="O448" s="3" t="s">
        <v>20</v>
      </c>
      <c r="P448" s="3" t="str">
        <f t="array" ref="P448">INDEX(Items!B$2:B$1072,MATCH($O448,Items!$A$2:$A$1072,0))</f>
        <v xml:space="preserve"> </v>
      </c>
      <c r="Q448" s="3" t="str">
        <f t="array" ref="Q448">INDEX(Items!C$2:C$1072,MATCH($O448,Items!$A$2:$A$1072,0))</f>
        <v xml:space="preserve"> </v>
      </c>
      <c r="R448" s="3" t="str">
        <f t="array" ref="R448">INDEX(Items!D$2:D$1072,MATCH($O448,Items!$A$2:$A$1072,0))</f>
        <v xml:space="preserve"> </v>
      </c>
      <c r="S448" s="3"/>
    </row>
    <row r="449" spans="1:19" ht="15.75" customHeight="1" x14ac:dyDescent="0.25">
      <c r="A449" s="3">
        <f t="shared" si="127"/>
        <v>1</v>
      </c>
      <c r="B449" s="3" t="str">
        <f t="shared" si="128"/>
        <v/>
      </c>
      <c r="C449" s="3">
        <f t="shared" si="126"/>
        <v>1</v>
      </c>
      <c r="D449" s="4"/>
      <c r="E449" s="3"/>
      <c r="F449" s="3" t="e">
        <f t="array" ref="F449">INDEX(Establishment!B$2:B$1031,MATCH($E449,Establishment!$A$2:$A$1031,0))</f>
        <v>#N/A</v>
      </c>
      <c r="G449" s="3" t="e">
        <f t="array" ref="G449">INDEX(Establishment!C$2:C$1031,MATCH($E449,Establishment!$A$2:$A$1031,0))</f>
        <v>#N/A</v>
      </c>
      <c r="H449" s="3"/>
      <c r="I449" s="5"/>
      <c r="J449" s="3"/>
      <c r="K449" s="3"/>
      <c r="L449" s="5"/>
      <c r="M449" s="5">
        <f t="shared" si="129"/>
        <v>0</v>
      </c>
      <c r="N449" s="5">
        <f t="shared" si="130"/>
        <v>0</v>
      </c>
      <c r="O449" s="3" t="s">
        <v>20</v>
      </c>
      <c r="P449" s="3" t="str">
        <f t="array" ref="P449">INDEX(Items!B$2:B$1072,MATCH($O449,Items!$A$2:$A$1072,0))</f>
        <v xml:space="preserve"> </v>
      </c>
      <c r="Q449" s="3" t="str">
        <f t="array" ref="Q449">INDEX(Items!C$2:C$1072,MATCH($O449,Items!$A$2:$A$1072,0))</f>
        <v xml:space="preserve"> </v>
      </c>
      <c r="R449" s="3" t="str">
        <f t="array" ref="R449">INDEX(Items!D$2:D$1072,MATCH($O449,Items!$A$2:$A$1072,0))</f>
        <v xml:space="preserve"> </v>
      </c>
      <c r="S449" s="3"/>
    </row>
    <row r="450" spans="1:19" ht="15.75" customHeight="1" x14ac:dyDescent="0.25">
      <c r="A450" s="3">
        <f t="shared" si="127"/>
        <v>1</v>
      </c>
      <c r="B450" s="3" t="str">
        <f t="shared" si="128"/>
        <v/>
      </c>
      <c r="C450" s="3">
        <f t="shared" si="126"/>
        <v>1</v>
      </c>
      <c r="D450" s="4"/>
      <c r="E450" s="3"/>
      <c r="F450" s="3" t="e">
        <f t="array" ref="F450">INDEX(Establishment!B$2:B$1031,MATCH($E450,Establishment!$A$2:$A$1031,0))</f>
        <v>#N/A</v>
      </c>
      <c r="G450" s="3" t="e">
        <f t="array" ref="G450">INDEX(Establishment!C$2:C$1031,MATCH($E450,Establishment!$A$2:$A$1031,0))</f>
        <v>#N/A</v>
      </c>
      <c r="H450" s="3"/>
      <c r="I450" s="5"/>
      <c r="J450" s="3"/>
      <c r="K450" s="3"/>
      <c r="L450" s="5"/>
      <c r="M450" s="5">
        <f t="shared" si="129"/>
        <v>0</v>
      </c>
      <c r="N450" s="5">
        <f t="shared" si="130"/>
        <v>0</v>
      </c>
      <c r="O450" s="3" t="s">
        <v>20</v>
      </c>
      <c r="P450" s="3" t="str">
        <f t="array" ref="P450">INDEX(Items!B$2:B$1072,MATCH($O450,Items!$A$2:$A$1072,0))</f>
        <v xml:space="preserve"> </v>
      </c>
      <c r="Q450" s="3" t="str">
        <f t="array" ref="Q450">INDEX(Items!C$2:C$1072,MATCH($O450,Items!$A$2:$A$1072,0))</f>
        <v xml:space="preserve"> </v>
      </c>
      <c r="R450" s="3" t="str">
        <f t="array" ref="R450">INDEX(Items!D$2:D$1072,MATCH($O450,Items!$A$2:$A$1072,0))</f>
        <v xml:space="preserve"> </v>
      </c>
      <c r="S450" s="3"/>
    </row>
    <row r="451" spans="1:19" ht="15.75" customHeight="1" x14ac:dyDescent="0.25">
      <c r="A451" s="3">
        <f t="shared" si="127"/>
        <v>1</v>
      </c>
      <c r="B451" s="3" t="str">
        <f t="shared" si="128"/>
        <v/>
      </c>
      <c r="C451" s="3">
        <f t="shared" si="126"/>
        <v>1</v>
      </c>
      <c r="D451" s="4"/>
      <c r="E451" s="3"/>
      <c r="F451" s="3" t="e">
        <f t="array" ref="F451">INDEX(Establishment!B$2:B$1031,MATCH($E451,Establishment!$A$2:$A$1031,0))</f>
        <v>#N/A</v>
      </c>
      <c r="G451" s="3" t="e">
        <f t="array" ref="G451">INDEX(Establishment!C$2:C$1031,MATCH($E451,Establishment!$A$2:$A$1031,0))</f>
        <v>#N/A</v>
      </c>
      <c r="H451" s="3"/>
      <c r="I451" s="5"/>
      <c r="J451" s="3"/>
      <c r="K451" s="3"/>
      <c r="L451" s="5"/>
      <c r="M451" s="5">
        <f t="shared" si="129"/>
        <v>0</v>
      </c>
      <c r="N451" s="5">
        <f t="shared" si="130"/>
        <v>0</v>
      </c>
      <c r="O451" s="3" t="s">
        <v>20</v>
      </c>
      <c r="P451" s="3" t="str">
        <f t="array" ref="P451">INDEX(Items!B$2:B$1072,MATCH($O451,Items!$A$2:$A$1072,0))</f>
        <v xml:space="preserve"> </v>
      </c>
      <c r="Q451" s="3" t="str">
        <f t="array" ref="Q451">INDEX(Items!C$2:C$1072,MATCH($O451,Items!$A$2:$A$1072,0))</f>
        <v xml:space="preserve"> </v>
      </c>
      <c r="R451" s="3" t="str">
        <f t="array" ref="R451">INDEX(Items!D$2:D$1072,MATCH($O451,Items!$A$2:$A$1072,0))</f>
        <v xml:space="preserve"> </v>
      </c>
      <c r="S451" s="3"/>
    </row>
    <row r="452" spans="1:19" ht="15.75" customHeight="1" x14ac:dyDescent="0.25">
      <c r="A452" s="3">
        <f t="shared" si="127"/>
        <v>1</v>
      </c>
      <c r="B452" s="3" t="str">
        <f t="shared" si="128"/>
        <v/>
      </c>
      <c r="C452" s="3">
        <f t="shared" si="126"/>
        <v>1</v>
      </c>
      <c r="D452" s="4"/>
      <c r="E452" s="3"/>
      <c r="F452" s="3" t="e">
        <f t="array" ref="F452">INDEX(Establishment!B$2:B$1031,MATCH($E452,Establishment!$A$2:$A$1031,0))</f>
        <v>#N/A</v>
      </c>
      <c r="G452" s="3" t="e">
        <f t="array" ref="G452">INDEX(Establishment!C$2:C$1031,MATCH($E452,Establishment!$A$2:$A$1031,0))</f>
        <v>#N/A</v>
      </c>
      <c r="H452" s="3"/>
      <c r="I452" s="5"/>
      <c r="J452" s="3"/>
      <c r="K452" s="3"/>
      <c r="L452" s="5"/>
      <c r="M452" s="5">
        <f t="shared" si="129"/>
        <v>0</v>
      </c>
      <c r="N452" s="5">
        <f t="shared" si="130"/>
        <v>0</v>
      </c>
      <c r="O452" s="3" t="s">
        <v>20</v>
      </c>
      <c r="P452" s="3" t="str">
        <f t="array" ref="P452">INDEX(Items!B$2:B$1072,MATCH($O452,Items!$A$2:$A$1072,0))</f>
        <v xml:space="preserve"> </v>
      </c>
      <c r="Q452" s="3" t="str">
        <f t="array" ref="Q452">INDEX(Items!C$2:C$1072,MATCH($O452,Items!$A$2:$A$1072,0))</f>
        <v xml:space="preserve"> </v>
      </c>
      <c r="R452" s="3" t="str">
        <f t="array" ref="R452">INDEX(Items!D$2:D$1072,MATCH($O452,Items!$A$2:$A$1072,0))</f>
        <v xml:space="preserve"> </v>
      </c>
      <c r="S452" s="3"/>
    </row>
    <row r="453" spans="1:19" ht="15.75" customHeight="1" x14ac:dyDescent="0.25">
      <c r="A453" s="3">
        <f t="shared" si="127"/>
        <v>1</v>
      </c>
      <c r="B453" s="3" t="str">
        <f t="shared" si="128"/>
        <v/>
      </c>
      <c r="C453" s="3">
        <f t="shared" si="126"/>
        <v>1</v>
      </c>
      <c r="D453" s="4"/>
      <c r="E453" s="3"/>
      <c r="F453" s="3" t="e">
        <f t="array" ref="F453">INDEX(Establishment!B$2:B$1031,MATCH($E453,Establishment!$A$2:$A$1031,0))</f>
        <v>#N/A</v>
      </c>
      <c r="G453" s="3" t="e">
        <f t="array" ref="G453">INDEX(Establishment!C$2:C$1031,MATCH($E453,Establishment!$A$2:$A$1031,0))</f>
        <v>#N/A</v>
      </c>
      <c r="H453" s="3"/>
      <c r="I453" s="5"/>
      <c r="J453" s="3"/>
      <c r="K453" s="3"/>
      <c r="L453" s="5"/>
      <c r="M453" s="5">
        <f t="shared" si="129"/>
        <v>0</v>
      </c>
      <c r="N453" s="5">
        <f t="shared" si="130"/>
        <v>0</v>
      </c>
      <c r="O453" s="3" t="s">
        <v>20</v>
      </c>
      <c r="P453" s="3" t="str">
        <f t="array" ref="P453">INDEX(Items!B$2:B$1072,MATCH($O453,Items!$A$2:$A$1072,0))</f>
        <v xml:space="preserve"> </v>
      </c>
      <c r="Q453" s="3" t="str">
        <f t="array" ref="Q453">INDEX(Items!C$2:C$1072,MATCH($O453,Items!$A$2:$A$1072,0))</f>
        <v xml:space="preserve"> </v>
      </c>
      <c r="R453" s="3" t="str">
        <f t="array" ref="R453">INDEX(Items!D$2:D$1072,MATCH($O453,Items!$A$2:$A$1072,0))</f>
        <v xml:space="preserve"> </v>
      </c>
      <c r="S453" s="3"/>
    </row>
    <row r="454" spans="1:19" ht="15.75" customHeight="1" x14ac:dyDescent="0.25">
      <c r="A454" s="3">
        <f t="shared" si="127"/>
        <v>1</v>
      </c>
      <c r="B454" s="3" t="str">
        <f t="shared" si="128"/>
        <v/>
      </c>
      <c r="C454" s="3">
        <f t="shared" si="126"/>
        <v>1</v>
      </c>
      <c r="D454" s="4"/>
      <c r="E454" s="3"/>
      <c r="F454" s="3" t="e">
        <f t="array" ref="F454">INDEX(Establishment!B$2:B$1031,MATCH($E454,Establishment!$A$2:$A$1031,0))</f>
        <v>#N/A</v>
      </c>
      <c r="G454" s="3" t="e">
        <f t="array" ref="G454">INDEX(Establishment!C$2:C$1031,MATCH($E454,Establishment!$A$2:$A$1031,0))</f>
        <v>#N/A</v>
      </c>
      <c r="H454" s="3"/>
      <c r="I454" s="5"/>
      <c r="J454" s="3"/>
      <c r="K454" s="3"/>
      <c r="L454" s="5"/>
      <c r="M454" s="5">
        <f t="shared" si="129"/>
        <v>0</v>
      </c>
      <c r="N454" s="5">
        <f t="shared" si="130"/>
        <v>0</v>
      </c>
      <c r="O454" s="3" t="s">
        <v>20</v>
      </c>
      <c r="P454" s="3" t="str">
        <f t="array" ref="P454">INDEX(Items!B$2:B$1072,MATCH($O454,Items!$A$2:$A$1072,0))</f>
        <v xml:space="preserve"> </v>
      </c>
      <c r="Q454" s="3" t="str">
        <f t="array" ref="Q454">INDEX(Items!C$2:C$1072,MATCH($O454,Items!$A$2:$A$1072,0))</f>
        <v xml:space="preserve"> </v>
      </c>
      <c r="R454" s="3" t="str">
        <f t="array" ref="R454">INDEX(Items!D$2:D$1072,MATCH($O454,Items!$A$2:$A$1072,0))</f>
        <v xml:space="preserve"> </v>
      </c>
      <c r="S454" s="3"/>
    </row>
    <row r="455" spans="1:19" ht="15.75" customHeight="1" x14ac:dyDescent="0.25">
      <c r="A455" s="3">
        <f t="shared" si="127"/>
        <v>1</v>
      </c>
      <c r="B455" s="3" t="str">
        <f t="shared" si="128"/>
        <v/>
      </c>
      <c r="C455" s="3">
        <f t="shared" si="126"/>
        <v>1</v>
      </c>
      <c r="D455" s="4"/>
      <c r="E455" s="3"/>
      <c r="F455" s="3" t="e">
        <f t="array" ref="F455">INDEX(Establishment!B$2:B$1031,MATCH($E455,Establishment!$A$2:$A$1031,0))</f>
        <v>#N/A</v>
      </c>
      <c r="G455" s="3" t="e">
        <f t="array" ref="G455">INDEX(Establishment!C$2:C$1031,MATCH($E455,Establishment!$A$2:$A$1031,0))</f>
        <v>#N/A</v>
      </c>
      <c r="H455" s="3"/>
      <c r="I455" s="5"/>
      <c r="J455" s="3"/>
      <c r="K455" s="3"/>
      <c r="L455" s="5"/>
      <c r="M455" s="5">
        <f t="shared" si="129"/>
        <v>0</v>
      </c>
      <c r="N455" s="5">
        <f t="shared" si="130"/>
        <v>0</v>
      </c>
      <c r="O455" s="3" t="s">
        <v>20</v>
      </c>
      <c r="P455" s="3" t="str">
        <f t="array" ref="P455">INDEX(Items!B$2:B$1072,MATCH($O455,Items!$A$2:$A$1072,0))</f>
        <v xml:space="preserve"> </v>
      </c>
      <c r="Q455" s="3" t="str">
        <f t="array" ref="Q455">INDEX(Items!C$2:C$1072,MATCH($O455,Items!$A$2:$A$1072,0))</f>
        <v xml:space="preserve"> </v>
      </c>
      <c r="R455" s="3" t="str">
        <f t="array" ref="R455">INDEX(Items!D$2:D$1072,MATCH($O455,Items!$A$2:$A$1072,0))</f>
        <v xml:space="preserve"> </v>
      </c>
      <c r="S455" s="3"/>
    </row>
    <row r="456" spans="1:19" ht="15.75" customHeight="1" x14ac:dyDescent="0.25">
      <c r="A456" s="3">
        <f t="shared" si="127"/>
        <v>1</v>
      </c>
      <c r="B456" s="3" t="str">
        <f t="shared" si="128"/>
        <v/>
      </c>
      <c r="C456" s="3">
        <f t="shared" si="126"/>
        <v>1</v>
      </c>
      <c r="D456" s="4"/>
      <c r="E456" s="3"/>
      <c r="F456" s="3" t="e">
        <f t="array" ref="F456">INDEX(Establishment!B$2:B$1031,MATCH($E456,Establishment!$A$2:$A$1031,0))</f>
        <v>#N/A</v>
      </c>
      <c r="G456" s="3" t="e">
        <f t="array" ref="G456">INDEX(Establishment!C$2:C$1031,MATCH($E456,Establishment!$A$2:$A$1031,0))</f>
        <v>#N/A</v>
      </c>
      <c r="H456" s="3"/>
      <c r="I456" s="5"/>
      <c r="J456" s="3"/>
      <c r="K456" s="3"/>
      <c r="L456" s="5"/>
      <c r="M456" s="5">
        <f t="shared" si="129"/>
        <v>0</v>
      </c>
      <c r="N456" s="5">
        <f t="shared" si="130"/>
        <v>0</v>
      </c>
      <c r="O456" s="3" t="s">
        <v>20</v>
      </c>
      <c r="P456" s="3" t="str">
        <f t="array" ref="P456">INDEX(Items!B$2:B$1072,MATCH($O456,Items!$A$2:$A$1072,0))</f>
        <v xml:space="preserve"> </v>
      </c>
      <c r="Q456" s="3" t="str">
        <f t="array" ref="Q456">INDEX(Items!C$2:C$1072,MATCH($O456,Items!$A$2:$A$1072,0))</f>
        <v xml:space="preserve"> </v>
      </c>
      <c r="R456" s="3" t="str">
        <f t="array" ref="R456">INDEX(Items!D$2:D$1072,MATCH($O456,Items!$A$2:$A$1072,0))</f>
        <v xml:space="preserve"> </v>
      </c>
      <c r="S456" s="3"/>
    </row>
    <row r="457" spans="1:19" ht="15.75" customHeight="1" x14ac:dyDescent="0.25">
      <c r="A457" s="3">
        <f t="shared" si="127"/>
        <v>1</v>
      </c>
      <c r="B457" s="3" t="str">
        <f t="shared" si="128"/>
        <v/>
      </c>
      <c r="C457" s="3">
        <f t="shared" si="126"/>
        <v>1</v>
      </c>
      <c r="D457" s="4"/>
      <c r="E457" s="3"/>
      <c r="F457" s="3" t="e">
        <f t="array" ref="F457">INDEX(Establishment!B$2:B$1031,MATCH($E457,Establishment!$A$2:$A$1031,0))</f>
        <v>#N/A</v>
      </c>
      <c r="G457" s="3" t="e">
        <f t="array" ref="G457">INDEX(Establishment!C$2:C$1031,MATCH($E457,Establishment!$A$2:$A$1031,0))</f>
        <v>#N/A</v>
      </c>
      <c r="H457" s="3"/>
      <c r="I457" s="5"/>
      <c r="J457" s="3"/>
      <c r="K457" s="3"/>
      <c r="L457" s="5"/>
      <c r="M457" s="5">
        <f t="shared" si="129"/>
        <v>0</v>
      </c>
      <c r="N457" s="5">
        <f t="shared" si="130"/>
        <v>0</v>
      </c>
      <c r="O457" s="3" t="s">
        <v>20</v>
      </c>
      <c r="P457" s="3" t="str">
        <f t="array" ref="P457">INDEX(Items!B$2:B$1072,MATCH($O457,Items!$A$2:$A$1072,0))</f>
        <v xml:space="preserve"> </v>
      </c>
      <c r="Q457" s="3" t="str">
        <f t="array" ref="Q457">INDEX(Items!C$2:C$1072,MATCH($O457,Items!$A$2:$A$1072,0))</f>
        <v xml:space="preserve"> </v>
      </c>
      <c r="R457" s="3" t="str">
        <f t="array" ref="R457">INDEX(Items!D$2:D$1072,MATCH($O457,Items!$A$2:$A$1072,0))</f>
        <v xml:space="preserve"> </v>
      </c>
      <c r="S457" s="3"/>
    </row>
    <row r="458" spans="1:19" ht="15.75" customHeight="1" x14ac:dyDescent="0.25">
      <c r="A458" s="3">
        <f t="shared" si="127"/>
        <v>1</v>
      </c>
      <c r="B458" s="3" t="str">
        <f t="shared" si="128"/>
        <v/>
      </c>
      <c r="C458" s="3">
        <f t="shared" si="126"/>
        <v>1</v>
      </c>
      <c r="D458" s="4"/>
      <c r="E458" s="3"/>
      <c r="F458" s="3" t="e">
        <f t="array" ref="F458">INDEX(Establishment!B$2:B$1031,MATCH($E458,Establishment!$A$2:$A$1031,0))</f>
        <v>#N/A</v>
      </c>
      <c r="G458" s="3" t="e">
        <f t="array" ref="G458">INDEX(Establishment!C$2:C$1031,MATCH($E458,Establishment!$A$2:$A$1031,0))</f>
        <v>#N/A</v>
      </c>
      <c r="H458" s="3"/>
      <c r="I458" s="5"/>
      <c r="J458" s="3"/>
      <c r="K458" s="3"/>
      <c r="L458" s="5"/>
      <c r="M458" s="5">
        <f t="shared" si="129"/>
        <v>0</v>
      </c>
      <c r="N458" s="5">
        <f t="shared" si="130"/>
        <v>0</v>
      </c>
      <c r="O458" s="3" t="s">
        <v>20</v>
      </c>
      <c r="P458" s="3" t="str">
        <f t="array" ref="P458">INDEX(Items!B$2:B$1072,MATCH($O458,Items!$A$2:$A$1072,0))</f>
        <v xml:space="preserve"> </v>
      </c>
      <c r="Q458" s="3" t="str">
        <f t="array" ref="Q458">INDEX(Items!C$2:C$1072,MATCH($O458,Items!$A$2:$A$1072,0))</f>
        <v xml:space="preserve"> </v>
      </c>
      <c r="R458" s="3" t="str">
        <f t="array" ref="R458">INDEX(Items!D$2:D$1072,MATCH($O458,Items!$A$2:$A$1072,0))</f>
        <v xml:space="preserve"> </v>
      </c>
      <c r="S458" s="3"/>
    </row>
    <row r="459" spans="1:19" ht="15.75" customHeight="1" x14ac:dyDescent="0.25">
      <c r="A459" s="3">
        <f t="shared" si="127"/>
        <v>1</v>
      </c>
      <c r="B459" s="3" t="str">
        <f t="shared" si="128"/>
        <v/>
      </c>
      <c r="C459" s="3">
        <f t="shared" si="126"/>
        <v>1</v>
      </c>
      <c r="D459" s="4"/>
      <c r="E459" s="3"/>
      <c r="F459" s="3" t="e">
        <f t="array" ref="F459">INDEX(Establishment!B$2:B$1031,MATCH($E459,Establishment!$A$2:$A$1031,0))</f>
        <v>#N/A</v>
      </c>
      <c r="G459" s="3" t="e">
        <f t="array" ref="G459">INDEX(Establishment!C$2:C$1031,MATCH($E459,Establishment!$A$2:$A$1031,0))</f>
        <v>#N/A</v>
      </c>
      <c r="H459" s="3"/>
      <c r="I459" s="5"/>
      <c r="J459" s="3"/>
      <c r="K459" s="3"/>
      <c r="L459" s="5"/>
      <c r="M459" s="5">
        <f t="shared" si="129"/>
        <v>0</v>
      </c>
      <c r="N459" s="5">
        <f t="shared" si="130"/>
        <v>0</v>
      </c>
      <c r="O459" s="3" t="s">
        <v>20</v>
      </c>
      <c r="P459" s="3" t="str">
        <f t="array" ref="P459">INDEX(Items!B$2:B$1072,MATCH($O459,Items!$A$2:$A$1072,0))</f>
        <v xml:space="preserve"> </v>
      </c>
      <c r="Q459" s="3" t="str">
        <f t="array" ref="Q459">INDEX(Items!C$2:C$1072,MATCH($O459,Items!$A$2:$A$1072,0))</f>
        <v xml:space="preserve"> </v>
      </c>
      <c r="R459" s="3" t="str">
        <f t="array" ref="R459">INDEX(Items!D$2:D$1072,MATCH($O459,Items!$A$2:$A$1072,0))</f>
        <v xml:space="preserve"> </v>
      </c>
      <c r="S459" s="3"/>
    </row>
    <row r="460" spans="1:19" ht="15.75" customHeight="1" x14ac:dyDescent="0.25">
      <c r="A460" s="3">
        <f t="shared" si="127"/>
        <v>1</v>
      </c>
      <c r="B460" s="3" t="str">
        <f t="shared" si="128"/>
        <v/>
      </c>
      <c r="C460" s="3">
        <f t="shared" si="126"/>
        <v>1</v>
      </c>
      <c r="D460" s="4"/>
      <c r="E460" s="3"/>
      <c r="F460" s="3" t="e">
        <f t="array" ref="F460">INDEX(Establishment!B$2:B$1031,MATCH($E460,Establishment!$A$2:$A$1031,0))</f>
        <v>#N/A</v>
      </c>
      <c r="G460" s="3" t="e">
        <f t="array" ref="G460">INDEX(Establishment!C$2:C$1031,MATCH($E460,Establishment!$A$2:$A$1031,0))</f>
        <v>#N/A</v>
      </c>
      <c r="H460" s="3"/>
      <c r="I460" s="5"/>
      <c r="J460" s="3"/>
      <c r="K460" s="3"/>
      <c r="L460" s="5"/>
      <c r="M460" s="5">
        <f t="shared" si="129"/>
        <v>0</v>
      </c>
      <c r="N460" s="5">
        <f t="shared" si="130"/>
        <v>0</v>
      </c>
      <c r="O460" s="3" t="s">
        <v>20</v>
      </c>
      <c r="P460" s="3" t="str">
        <f t="array" ref="P460">INDEX(Items!B$2:B$1072,MATCH($O460,Items!$A$2:$A$1072,0))</f>
        <v xml:space="preserve"> </v>
      </c>
      <c r="Q460" s="3" t="str">
        <f t="array" ref="Q460">INDEX(Items!C$2:C$1072,MATCH($O460,Items!$A$2:$A$1072,0))</f>
        <v xml:space="preserve"> </v>
      </c>
      <c r="R460" s="3" t="str">
        <f t="array" ref="R460">INDEX(Items!D$2:D$1072,MATCH($O460,Items!$A$2:$A$1072,0))</f>
        <v xml:space="preserve"> </v>
      </c>
      <c r="S460" s="3"/>
    </row>
    <row r="461" spans="1:19" ht="15.75" customHeight="1" x14ac:dyDescent="0.25">
      <c r="A461" s="3">
        <f t="shared" si="127"/>
        <v>1</v>
      </c>
      <c r="B461" s="3" t="str">
        <f t="shared" si="128"/>
        <v/>
      </c>
      <c r="C461" s="3">
        <f t="shared" si="126"/>
        <v>1</v>
      </c>
      <c r="D461" s="4"/>
      <c r="E461" s="3"/>
      <c r="F461" s="3" t="e">
        <f t="array" ref="F461">INDEX(Establishment!B$2:B$1031,MATCH($E461,Establishment!$A$2:$A$1031,0))</f>
        <v>#N/A</v>
      </c>
      <c r="G461" s="3" t="e">
        <f t="array" ref="G461">INDEX(Establishment!C$2:C$1031,MATCH($E461,Establishment!$A$2:$A$1031,0))</f>
        <v>#N/A</v>
      </c>
      <c r="H461" s="3"/>
      <c r="I461" s="5"/>
      <c r="J461" s="3"/>
      <c r="K461" s="3"/>
      <c r="L461" s="5"/>
      <c r="M461" s="5">
        <f t="shared" si="129"/>
        <v>0</v>
      </c>
      <c r="N461" s="5">
        <f t="shared" si="130"/>
        <v>0</v>
      </c>
      <c r="O461" s="3" t="s">
        <v>20</v>
      </c>
      <c r="P461" s="3" t="str">
        <f t="array" ref="P461">INDEX(Items!B$2:B$1072,MATCH($O461,Items!$A$2:$A$1072,0))</f>
        <v xml:space="preserve"> </v>
      </c>
      <c r="Q461" s="3" t="str">
        <f t="array" ref="Q461">INDEX(Items!C$2:C$1072,MATCH($O461,Items!$A$2:$A$1072,0))</f>
        <v xml:space="preserve"> </v>
      </c>
      <c r="R461" s="3" t="str">
        <f t="array" ref="R461">INDEX(Items!D$2:D$1072,MATCH($O461,Items!$A$2:$A$1072,0))</f>
        <v xml:space="preserve"> </v>
      </c>
      <c r="S461" s="3"/>
    </row>
    <row r="462" spans="1:19" ht="15.75" customHeight="1" x14ac:dyDescent="0.25">
      <c r="A462" s="3">
        <f t="shared" si="127"/>
        <v>1</v>
      </c>
      <c r="B462" s="3" t="str">
        <f t="shared" si="128"/>
        <v/>
      </c>
      <c r="C462" s="3">
        <f t="shared" si="126"/>
        <v>1</v>
      </c>
      <c r="D462" s="4"/>
      <c r="E462" s="3"/>
      <c r="F462" s="3" t="e">
        <f t="array" ref="F462">INDEX(Establishment!B$2:B$1031,MATCH($E462,Establishment!$A$2:$A$1031,0))</f>
        <v>#N/A</v>
      </c>
      <c r="G462" s="3" t="e">
        <f t="array" ref="G462">INDEX(Establishment!C$2:C$1031,MATCH($E462,Establishment!$A$2:$A$1031,0))</f>
        <v>#N/A</v>
      </c>
      <c r="H462" s="3"/>
      <c r="I462" s="5"/>
      <c r="J462" s="3"/>
      <c r="K462" s="3"/>
      <c r="L462" s="5"/>
      <c r="M462" s="5">
        <f t="shared" si="129"/>
        <v>0</v>
      </c>
      <c r="N462" s="5">
        <f t="shared" si="130"/>
        <v>0</v>
      </c>
      <c r="O462" s="3" t="s">
        <v>20</v>
      </c>
      <c r="P462" s="3" t="str">
        <f t="array" ref="P462">INDEX(Items!B$2:B$1072,MATCH($O462,Items!$A$2:$A$1072,0))</f>
        <v xml:space="preserve"> </v>
      </c>
      <c r="Q462" s="3" t="str">
        <f t="array" ref="Q462">INDEX(Items!C$2:C$1072,MATCH($O462,Items!$A$2:$A$1072,0))</f>
        <v xml:space="preserve"> </v>
      </c>
      <c r="R462" s="3" t="str">
        <f t="array" ref="R462">INDEX(Items!D$2:D$1072,MATCH($O462,Items!$A$2:$A$1072,0))</f>
        <v xml:space="preserve"> </v>
      </c>
      <c r="S462" s="3"/>
    </row>
    <row r="463" spans="1:19" ht="15.75" customHeight="1" x14ac:dyDescent="0.25">
      <c r="A463" s="3">
        <f t="shared" si="127"/>
        <v>1</v>
      </c>
      <c r="B463" s="3" t="str">
        <f t="shared" si="128"/>
        <v/>
      </c>
      <c r="C463" s="3">
        <f t="shared" si="126"/>
        <v>1</v>
      </c>
      <c r="D463" s="4"/>
      <c r="E463" s="3"/>
      <c r="F463" s="3" t="e">
        <f t="array" ref="F463">INDEX(Establishment!B$2:B$1031,MATCH($E463,Establishment!$A$2:$A$1031,0))</f>
        <v>#N/A</v>
      </c>
      <c r="G463" s="3" t="e">
        <f t="array" ref="G463">INDEX(Establishment!C$2:C$1031,MATCH($E463,Establishment!$A$2:$A$1031,0))</f>
        <v>#N/A</v>
      </c>
      <c r="H463" s="3"/>
      <c r="I463" s="5"/>
      <c r="J463" s="3"/>
      <c r="K463" s="3"/>
      <c r="L463" s="5"/>
      <c r="M463" s="5">
        <f t="shared" si="129"/>
        <v>0</v>
      </c>
      <c r="N463" s="5">
        <f t="shared" si="130"/>
        <v>0</v>
      </c>
      <c r="O463" s="3" t="s">
        <v>20</v>
      </c>
      <c r="P463" s="3" t="str">
        <f t="array" ref="P463">INDEX(Items!B$2:B$1072,MATCH($O463,Items!$A$2:$A$1072,0))</f>
        <v xml:space="preserve"> </v>
      </c>
      <c r="Q463" s="3" t="str">
        <f t="array" ref="Q463">INDEX(Items!C$2:C$1072,MATCH($O463,Items!$A$2:$A$1072,0))</f>
        <v xml:space="preserve"> </v>
      </c>
      <c r="R463" s="3" t="str">
        <f t="array" ref="R463">INDEX(Items!D$2:D$1072,MATCH($O463,Items!$A$2:$A$1072,0))</f>
        <v xml:space="preserve"> </v>
      </c>
      <c r="S463" s="3"/>
    </row>
    <row r="464" spans="1:19" ht="15.75" customHeight="1" x14ac:dyDescent="0.25">
      <c r="A464" s="3">
        <f t="shared" si="127"/>
        <v>1</v>
      </c>
      <c r="B464" s="3" t="str">
        <f t="shared" si="128"/>
        <v/>
      </c>
      <c r="C464" s="3">
        <f t="shared" si="126"/>
        <v>1</v>
      </c>
      <c r="D464" s="4"/>
      <c r="E464" s="3"/>
      <c r="F464" s="3" t="e">
        <f t="array" ref="F464">INDEX(Establishment!B$2:B$1031,MATCH($E464,Establishment!$A$2:$A$1031,0))</f>
        <v>#N/A</v>
      </c>
      <c r="G464" s="3" t="e">
        <f t="array" ref="G464">INDEX(Establishment!C$2:C$1031,MATCH($E464,Establishment!$A$2:$A$1031,0))</f>
        <v>#N/A</v>
      </c>
      <c r="H464" s="3"/>
      <c r="I464" s="5"/>
      <c r="J464" s="3"/>
      <c r="K464" s="3"/>
      <c r="L464" s="5"/>
      <c r="M464" s="5">
        <f t="shared" si="129"/>
        <v>0</v>
      </c>
      <c r="N464" s="5">
        <f t="shared" si="130"/>
        <v>0</v>
      </c>
      <c r="O464" s="3" t="s">
        <v>20</v>
      </c>
      <c r="P464" s="3" t="str">
        <f t="array" ref="P464">INDEX(Items!B$2:B$1072,MATCH($O464,Items!$A$2:$A$1072,0))</f>
        <v xml:space="preserve"> </v>
      </c>
      <c r="Q464" s="3" t="str">
        <f t="array" ref="Q464">INDEX(Items!C$2:C$1072,MATCH($O464,Items!$A$2:$A$1072,0))</f>
        <v xml:space="preserve"> </v>
      </c>
      <c r="R464" s="3" t="str">
        <f t="array" ref="R464">INDEX(Items!D$2:D$1072,MATCH($O464,Items!$A$2:$A$1072,0))</f>
        <v xml:space="preserve"> </v>
      </c>
      <c r="S464" s="3"/>
    </row>
    <row r="465" spans="1:19" ht="15.75" customHeight="1" x14ac:dyDescent="0.25">
      <c r="A465" s="3">
        <f t="shared" si="127"/>
        <v>1</v>
      </c>
      <c r="B465" s="3" t="str">
        <f t="shared" si="128"/>
        <v/>
      </c>
      <c r="C465" s="3">
        <f t="shared" si="126"/>
        <v>1</v>
      </c>
      <c r="D465" s="4"/>
      <c r="E465" s="3"/>
      <c r="F465" s="3" t="e">
        <f t="array" ref="F465">INDEX(Establishment!B$2:B$1031,MATCH($E465,Establishment!$A$2:$A$1031,0))</f>
        <v>#N/A</v>
      </c>
      <c r="G465" s="3" t="e">
        <f t="array" ref="G465">INDEX(Establishment!C$2:C$1031,MATCH($E465,Establishment!$A$2:$A$1031,0))</f>
        <v>#N/A</v>
      </c>
      <c r="H465" s="3"/>
      <c r="I465" s="5"/>
      <c r="J465" s="3"/>
      <c r="K465" s="3"/>
      <c r="L465" s="5"/>
      <c r="M465" s="5">
        <f t="shared" si="129"/>
        <v>0</v>
      </c>
      <c r="N465" s="5">
        <f t="shared" si="130"/>
        <v>0</v>
      </c>
      <c r="O465" s="3" t="s">
        <v>20</v>
      </c>
      <c r="P465" s="3" t="str">
        <f t="array" ref="P465">INDEX(Items!B$2:B$1072,MATCH($O465,Items!$A$2:$A$1072,0))</f>
        <v xml:space="preserve"> </v>
      </c>
      <c r="Q465" s="3" t="str">
        <f t="array" ref="Q465">INDEX(Items!C$2:C$1072,MATCH($O465,Items!$A$2:$A$1072,0))</f>
        <v xml:space="preserve"> </v>
      </c>
      <c r="R465" s="3" t="str">
        <f t="array" ref="R465">INDEX(Items!D$2:D$1072,MATCH($O465,Items!$A$2:$A$1072,0))</f>
        <v xml:space="preserve"> </v>
      </c>
      <c r="S465" s="3"/>
    </row>
    <row r="466" spans="1:19" ht="15.75" customHeight="1" x14ac:dyDescent="0.25">
      <c r="A466" s="3">
        <f t="shared" si="127"/>
        <v>1</v>
      </c>
      <c r="B466" s="3" t="str">
        <f t="shared" si="128"/>
        <v/>
      </c>
      <c r="C466" s="3">
        <f t="shared" si="126"/>
        <v>1</v>
      </c>
      <c r="D466" s="4"/>
      <c r="E466" s="3"/>
      <c r="F466" s="3" t="e">
        <f t="array" ref="F466">INDEX(Establishment!B$2:B$1031,MATCH($E466,Establishment!$A$2:$A$1031,0))</f>
        <v>#N/A</v>
      </c>
      <c r="G466" s="3" t="e">
        <f t="array" ref="G466">INDEX(Establishment!C$2:C$1031,MATCH($E466,Establishment!$A$2:$A$1031,0))</f>
        <v>#N/A</v>
      </c>
      <c r="H466" s="3"/>
      <c r="I466" s="5"/>
      <c r="J466" s="3"/>
      <c r="K466" s="3"/>
      <c r="L466" s="5"/>
      <c r="M466" s="5">
        <f t="shared" si="129"/>
        <v>0</v>
      </c>
      <c r="N466" s="5">
        <f t="shared" si="130"/>
        <v>0</v>
      </c>
      <c r="O466" s="3" t="s">
        <v>20</v>
      </c>
      <c r="P466" s="3" t="str">
        <f t="array" ref="P466">INDEX(Items!B$2:B$1072,MATCH($O466,Items!$A$2:$A$1072,0))</f>
        <v xml:space="preserve"> </v>
      </c>
      <c r="Q466" s="3" t="str">
        <f t="array" ref="Q466">INDEX(Items!C$2:C$1072,MATCH($O466,Items!$A$2:$A$1072,0))</f>
        <v xml:space="preserve"> </v>
      </c>
      <c r="R466" s="3" t="str">
        <f t="array" ref="R466">INDEX(Items!D$2:D$1072,MATCH($O466,Items!$A$2:$A$1072,0))</f>
        <v xml:space="preserve"> </v>
      </c>
      <c r="S466" s="3"/>
    </row>
    <row r="467" spans="1:19" ht="15.75" customHeight="1" x14ac:dyDescent="0.25">
      <c r="A467" s="3">
        <f t="shared" si="127"/>
        <v>1</v>
      </c>
      <c r="B467" s="3" t="str">
        <f t="shared" si="128"/>
        <v/>
      </c>
      <c r="C467" s="3">
        <f t="shared" si="126"/>
        <v>1</v>
      </c>
      <c r="D467" s="4"/>
      <c r="E467" s="3"/>
      <c r="F467" s="3" t="e">
        <f t="array" ref="F467">INDEX(Establishment!B$2:B$1031,MATCH($E467,Establishment!$A$2:$A$1031,0))</f>
        <v>#N/A</v>
      </c>
      <c r="G467" s="3" t="e">
        <f t="array" ref="G467">INDEX(Establishment!C$2:C$1031,MATCH($E467,Establishment!$A$2:$A$1031,0))</f>
        <v>#N/A</v>
      </c>
      <c r="H467" s="3"/>
      <c r="I467" s="5"/>
      <c r="J467" s="3"/>
      <c r="K467" s="3"/>
      <c r="L467" s="5"/>
      <c r="M467" s="5">
        <f t="shared" si="129"/>
        <v>0</v>
      </c>
      <c r="N467" s="5">
        <f t="shared" si="130"/>
        <v>0</v>
      </c>
      <c r="O467" s="3" t="s">
        <v>20</v>
      </c>
      <c r="P467" s="3" t="str">
        <f t="array" ref="P467">INDEX(Items!B$2:B$1072,MATCH($O467,Items!$A$2:$A$1072,0))</f>
        <v xml:space="preserve"> </v>
      </c>
      <c r="Q467" s="3" t="str">
        <f t="array" ref="Q467">INDEX(Items!C$2:C$1072,MATCH($O467,Items!$A$2:$A$1072,0))</f>
        <v xml:space="preserve"> </v>
      </c>
      <c r="R467" s="3" t="str">
        <f t="array" ref="R467">INDEX(Items!D$2:D$1072,MATCH($O467,Items!$A$2:$A$1072,0))</f>
        <v xml:space="preserve"> </v>
      </c>
      <c r="S467" s="3"/>
    </row>
    <row r="468" spans="1:19" ht="15.75" customHeight="1" x14ac:dyDescent="0.25">
      <c r="A468" s="3">
        <f t="shared" si="127"/>
        <v>1</v>
      </c>
      <c r="B468" s="3" t="str">
        <f t="shared" si="128"/>
        <v/>
      </c>
      <c r="C468" s="3">
        <f t="shared" si="126"/>
        <v>1</v>
      </c>
      <c r="D468" s="4"/>
      <c r="E468" s="3"/>
      <c r="F468" s="3" t="e">
        <f t="array" ref="F468">INDEX(Establishment!B$2:B$1031,MATCH($E468,Establishment!$A$2:$A$1031,0))</f>
        <v>#N/A</v>
      </c>
      <c r="G468" s="3" t="e">
        <f t="array" ref="G468">INDEX(Establishment!C$2:C$1031,MATCH($E468,Establishment!$A$2:$A$1031,0))</f>
        <v>#N/A</v>
      </c>
      <c r="H468" s="3"/>
      <c r="I468" s="5"/>
      <c r="J468" s="3"/>
      <c r="K468" s="3"/>
      <c r="L468" s="5"/>
      <c r="M468" s="5">
        <f t="shared" si="129"/>
        <v>0</v>
      </c>
      <c r="N468" s="5">
        <f t="shared" si="130"/>
        <v>0</v>
      </c>
      <c r="O468" s="3" t="s">
        <v>20</v>
      </c>
      <c r="P468" s="3" t="str">
        <f t="array" ref="P468">INDEX(Items!B$2:B$1072,MATCH($O468,Items!$A$2:$A$1072,0))</f>
        <v xml:space="preserve"> </v>
      </c>
      <c r="Q468" s="3" t="str">
        <f t="array" ref="Q468">INDEX(Items!C$2:C$1072,MATCH($O468,Items!$A$2:$A$1072,0))</f>
        <v xml:space="preserve"> </v>
      </c>
      <c r="R468" s="3" t="str">
        <f t="array" ref="R468">INDEX(Items!D$2:D$1072,MATCH($O468,Items!$A$2:$A$1072,0))</f>
        <v xml:space="preserve"> </v>
      </c>
      <c r="S468" s="3"/>
    </row>
    <row r="469" spans="1:19" ht="15.75" customHeight="1" x14ac:dyDescent="0.25">
      <c r="A469" s="3">
        <f t="shared" si="127"/>
        <v>1</v>
      </c>
      <c r="B469" s="3" t="str">
        <f t="shared" si="128"/>
        <v/>
      </c>
      <c r="C469" s="3">
        <f t="shared" si="126"/>
        <v>1</v>
      </c>
      <c r="D469" s="4"/>
      <c r="E469" s="3"/>
      <c r="F469" s="3" t="e">
        <f t="array" ref="F469">INDEX(Establishment!B$2:B$1031,MATCH($E469,Establishment!$A$2:$A$1031,0))</f>
        <v>#N/A</v>
      </c>
      <c r="G469" s="3" t="e">
        <f t="array" ref="G469">INDEX(Establishment!C$2:C$1031,MATCH($E469,Establishment!$A$2:$A$1031,0))</f>
        <v>#N/A</v>
      </c>
      <c r="H469" s="3"/>
      <c r="I469" s="5"/>
      <c r="J469" s="3"/>
      <c r="K469" s="3"/>
      <c r="L469" s="5"/>
      <c r="M469" s="5">
        <f t="shared" si="129"/>
        <v>0</v>
      </c>
      <c r="N469" s="5">
        <f t="shared" si="130"/>
        <v>0</v>
      </c>
      <c r="O469" s="3" t="s">
        <v>20</v>
      </c>
      <c r="P469" s="3" t="str">
        <f t="array" ref="P469">INDEX(Items!B$2:B$1072,MATCH($O469,Items!$A$2:$A$1072,0))</f>
        <v xml:space="preserve"> </v>
      </c>
      <c r="Q469" s="3" t="str">
        <f t="array" ref="Q469">INDEX(Items!C$2:C$1072,MATCH($O469,Items!$A$2:$A$1072,0))</f>
        <v xml:space="preserve"> </v>
      </c>
      <c r="R469" s="3" t="str">
        <f t="array" ref="R469">INDEX(Items!D$2:D$1072,MATCH($O469,Items!$A$2:$A$1072,0))</f>
        <v xml:space="preserve"> </v>
      </c>
      <c r="S469" s="3"/>
    </row>
    <row r="470" spans="1:19" ht="15.75" customHeight="1" x14ac:dyDescent="0.25">
      <c r="A470" s="3">
        <f t="shared" si="127"/>
        <v>1</v>
      </c>
      <c r="B470" s="3" t="str">
        <f t="shared" si="128"/>
        <v/>
      </c>
      <c r="C470" s="3">
        <f t="shared" si="126"/>
        <v>1</v>
      </c>
      <c r="D470" s="4"/>
      <c r="E470" s="3"/>
      <c r="F470" s="3" t="e">
        <f t="array" ref="F470">INDEX(Establishment!B$2:B$1031,MATCH($E470,Establishment!$A$2:$A$1031,0))</f>
        <v>#N/A</v>
      </c>
      <c r="G470" s="3" t="e">
        <f t="array" ref="G470">INDEX(Establishment!C$2:C$1031,MATCH($E470,Establishment!$A$2:$A$1031,0))</f>
        <v>#N/A</v>
      </c>
      <c r="H470" s="3"/>
      <c r="I470" s="5"/>
      <c r="J470" s="3"/>
      <c r="K470" s="3"/>
      <c r="L470" s="5"/>
      <c r="M470" s="5">
        <f t="shared" si="129"/>
        <v>0</v>
      </c>
      <c r="N470" s="5">
        <f t="shared" si="130"/>
        <v>0</v>
      </c>
      <c r="O470" s="3" t="s">
        <v>20</v>
      </c>
      <c r="P470" s="3" t="str">
        <f t="array" ref="P470">INDEX(Items!B$2:B$1072,MATCH($O470,Items!$A$2:$A$1072,0))</f>
        <v xml:space="preserve"> </v>
      </c>
      <c r="Q470" s="3" t="str">
        <f t="array" ref="Q470">INDEX(Items!C$2:C$1072,MATCH($O470,Items!$A$2:$A$1072,0))</f>
        <v xml:space="preserve"> </v>
      </c>
      <c r="R470" s="3" t="str">
        <f t="array" ref="R470">INDEX(Items!D$2:D$1072,MATCH($O470,Items!$A$2:$A$1072,0))</f>
        <v xml:space="preserve"> </v>
      </c>
      <c r="S470" s="3"/>
    </row>
    <row r="471" spans="1:19" ht="15.75" customHeight="1" x14ac:dyDescent="0.25">
      <c r="A471" s="3">
        <f t="shared" si="127"/>
        <v>1</v>
      </c>
      <c r="B471" s="3" t="str">
        <f t="shared" si="128"/>
        <v/>
      </c>
      <c r="C471" s="3">
        <f t="shared" si="126"/>
        <v>1</v>
      </c>
      <c r="D471" s="4"/>
      <c r="E471" s="3"/>
      <c r="F471" s="3" t="e">
        <f t="array" ref="F471">INDEX(Establishment!B$2:B$1031,MATCH($E471,Establishment!$A$2:$A$1031,0))</f>
        <v>#N/A</v>
      </c>
      <c r="G471" s="3" t="e">
        <f t="array" ref="G471">INDEX(Establishment!C$2:C$1031,MATCH($E471,Establishment!$A$2:$A$1031,0))</f>
        <v>#N/A</v>
      </c>
      <c r="H471" s="3"/>
      <c r="I471" s="5"/>
      <c r="J471" s="3"/>
      <c r="K471" s="3"/>
      <c r="L471" s="5"/>
      <c r="M471" s="5">
        <f t="shared" si="129"/>
        <v>0</v>
      </c>
      <c r="N471" s="5">
        <f t="shared" si="130"/>
        <v>0</v>
      </c>
      <c r="O471" s="3" t="s">
        <v>20</v>
      </c>
      <c r="P471" s="3" t="str">
        <f t="array" ref="P471">INDEX(Items!B$2:B$1072,MATCH($O471,Items!$A$2:$A$1072,0))</f>
        <v xml:space="preserve"> </v>
      </c>
      <c r="Q471" s="3" t="str">
        <f t="array" ref="Q471">INDEX(Items!C$2:C$1072,MATCH($O471,Items!$A$2:$A$1072,0))</f>
        <v xml:space="preserve"> </v>
      </c>
      <c r="R471" s="3" t="str">
        <f t="array" ref="R471">INDEX(Items!D$2:D$1072,MATCH($O471,Items!$A$2:$A$1072,0))</f>
        <v xml:space="preserve"> </v>
      </c>
      <c r="S471" s="3"/>
    </row>
    <row r="472" spans="1:19" ht="15.75" customHeight="1" x14ac:dyDescent="0.25">
      <c r="A472" s="3">
        <f t="shared" si="127"/>
        <v>1</v>
      </c>
      <c r="B472" s="3" t="str">
        <f t="shared" si="128"/>
        <v/>
      </c>
      <c r="C472" s="3">
        <f t="shared" si="126"/>
        <v>1</v>
      </c>
      <c r="D472" s="4"/>
      <c r="E472" s="3"/>
      <c r="F472" s="3" t="e">
        <f t="array" ref="F472">INDEX(Establishment!B$2:B$1031,MATCH($E472,Establishment!$A$2:$A$1031,0))</f>
        <v>#N/A</v>
      </c>
      <c r="G472" s="3" t="e">
        <f t="array" ref="G472">INDEX(Establishment!C$2:C$1031,MATCH($E472,Establishment!$A$2:$A$1031,0))</f>
        <v>#N/A</v>
      </c>
      <c r="H472" s="3"/>
      <c r="I472" s="5"/>
      <c r="J472" s="3"/>
      <c r="K472" s="3"/>
      <c r="L472" s="5"/>
      <c r="M472" s="5">
        <f t="shared" si="129"/>
        <v>0</v>
      </c>
      <c r="N472" s="5">
        <f t="shared" si="130"/>
        <v>0</v>
      </c>
      <c r="O472" s="3" t="s">
        <v>20</v>
      </c>
      <c r="P472" s="3" t="str">
        <f t="array" ref="P472">INDEX(Items!B$2:B$1072,MATCH($O472,Items!$A$2:$A$1072,0))</f>
        <v xml:space="preserve"> </v>
      </c>
      <c r="Q472" s="3" t="str">
        <f t="array" ref="Q472">INDEX(Items!C$2:C$1072,MATCH($O472,Items!$A$2:$A$1072,0))</f>
        <v xml:space="preserve"> </v>
      </c>
      <c r="R472" s="3" t="str">
        <f t="array" ref="R472">INDEX(Items!D$2:D$1072,MATCH($O472,Items!$A$2:$A$1072,0))</f>
        <v xml:space="preserve"> </v>
      </c>
      <c r="S472" s="3"/>
    </row>
    <row r="473" spans="1:19" ht="15.75" customHeight="1" x14ac:dyDescent="0.25">
      <c r="A473" s="3">
        <f t="shared" si="127"/>
        <v>1</v>
      </c>
      <c r="B473" s="3" t="str">
        <f t="shared" si="128"/>
        <v/>
      </c>
      <c r="C473" s="3">
        <f t="shared" si="126"/>
        <v>1</v>
      </c>
      <c r="D473" s="4"/>
      <c r="E473" s="3"/>
      <c r="F473" s="3" t="e">
        <f t="array" ref="F473">INDEX(Establishment!B$2:B$1031,MATCH($E473,Establishment!$A$2:$A$1031,0))</f>
        <v>#N/A</v>
      </c>
      <c r="G473" s="3" t="e">
        <f t="array" ref="G473">INDEX(Establishment!C$2:C$1031,MATCH($E473,Establishment!$A$2:$A$1031,0))</f>
        <v>#N/A</v>
      </c>
      <c r="H473" s="3"/>
      <c r="I473" s="5"/>
      <c r="J473" s="3"/>
      <c r="K473" s="3"/>
      <c r="L473" s="5"/>
      <c r="M473" s="5">
        <f t="shared" si="129"/>
        <v>0</v>
      </c>
      <c r="N473" s="5">
        <f t="shared" si="130"/>
        <v>0</v>
      </c>
      <c r="O473" s="3" t="s">
        <v>20</v>
      </c>
      <c r="P473" s="3" t="str">
        <f t="array" ref="P473">INDEX(Items!B$2:B$1072,MATCH($O473,Items!$A$2:$A$1072,0))</f>
        <v xml:space="preserve"> </v>
      </c>
      <c r="Q473" s="3" t="str">
        <f t="array" ref="Q473">INDEX(Items!C$2:C$1072,MATCH($O473,Items!$A$2:$A$1072,0))</f>
        <v xml:space="preserve"> </v>
      </c>
      <c r="R473" s="3" t="str">
        <f t="array" ref="R473">INDEX(Items!D$2:D$1072,MATCH($O473,Items!$A$2:$A$1072,0))</f>
        <v xml:space="preserve"> </v>
      </c>
      <c r="S473" s="3"/>
    </row>
    <row r="474" spans="1:19" ht="15.75" customHeight="1" x14ac:dyDescent="0.25">
      <c r="A474" s="3">
        <f t="shared" si="127"/>
        <v>1</v>
      </c>
      <c r="B474" s="3" t="str">
        <f t="shared" si="128"/>
        <v/>
      </c>
      <c r="C474" s="3">
        <f t="shared" si="126"/>
        <v>1</v>
      </c>
      <c r="D474" s="4"/>
      <c r="E474" s="3"/>
      <c r="F474" s="3" t="e">
        <f t="array" ref="F474">INDEX(Establishment!B$2:B$1031,MATCH($E474,Establishment!$A$2:$A$1031,0))</f>
        <v>#N/A</v>
      </c>
      <c r="G474" s="3" t="e">
        <f t="array" ref="G474">INDEX(Establishment!C$2:C$1031,MATCH($E474,Establishment!$A$2:$A$1031,0))</f>
        <v>#N/A</v>
      </c>
      <c r="H474" s="3"/>
      <c r="I474" s="5"/>
      <c r="J474" s="3"/>
      <c r="K474" s="3"/>
      <c r="L474" s="5"/>
      <c r="M474" s="5">
        <f t="shared" si="129"/>
        <v>0</v>
      </c>
      <c r="N474" s="5">
        <f t="shared" si="130"/>
        <v>0</v>
      </c>
      <c r="O474" s="3" t="s">
        <v>20</v>
      </c>
      <c r="P474" s="3" t="str">
        <f t="array" ref="P474">INDEX(Items!B$2:B$1072,MATCH($O474,Items!$A$2:$A$1072,0))</f>
        <v xml:space="preserve"> </v>
      </c>
      <c r="Q474" s="3" t="str">
        <f t="array" ref="Q474">INDEX(Items!C$2:C$1072,MATCH($O474,Items!$A$2:$A$1072,0))</f>
        <v xml:space="preserve"> </v>
      </c>
      <c r="R474" s="3" t="str">
        <f t="array" ref="R474">INDEX(Items!D$2:D$1072,MATCH($O474,Items!$A$2:$A$1072,0))</f>
        <v xml:space="preserve"> </v>
      </c>
      <c r="S474" s="3"/>
    </row>
    <row r="475" spans="1:19" ht="15.75" customHeight="1" x14ac:dyDescent="0.25">
      <c r="A475" s="3">
        <f t="shared" si="127"/>
        <v>1</v>
      </c>
      <c r="B475" s="3" t="str">
        <f t="shared" si="128"/>
        <v/>
      </c>
      <c r="C475" s="3">
        <f t="shared" si="126"/>
        <v>1</v>
      </c>
      <c r="D475" s="4"/>
      <c r="E475" s="3"/>
      <c r="F475" s="3" t="e">
        <f t="array" ref="F475">INDEX(Establishment!B$2:B$1031,MATCH($E475,Establishment!$A$2:$A$1031,0))</f>
        <v>#N/A</v>
      </c>
      <c r="G475" s="3" t="e">
        <f t="array" ref="G475">INDEX(Establishment!C$2:C$1031,MATCH($E475,Establishment!$A$2:$A$1031,0))</f>
        <v>#N/A</v>
      </c>
      <c r="H475" s="3"/>
      <c r="I475" s="5"/>
      <c r="J475" s="3"/>
      <c r="K475" s="3"/>
      <c r="L475" s="5"/>
      <c r="M475" s="5">
        <f t="shared" si="129"/>
        <v>0</v>
      </c>
      <c r="N475" s="5">
        <f t="shared" si="130"/>
        <v>0</v>
      </c>
      <c r="O475" s="3" t="s">
        <v>20</v>
      </c>
      <c r="P475" s="3" t="str">
        <f t="array" ref="P475">INDEX(Items!B$2:B$1072,MATCH($O475,Items!$A$2:$A$1072,0))</f>
        <v xml:space="preserve"> </v>
      </c>
      <c r="Q475" s="3" t="str">
        <f t="array" ref="Q475">INDEX(Items!C$2:C$1072,MATCH($O475,Items!$A$2:$A$1072,0))</f>
        <v xml:space="preserve"> </v>
      </c>
      <c r="R475" s="3" t="str">
        <f t="array" ref="R475">INDEX(Items!D$2:D$1072,MATCH($O475,Items!$A$2:$A$1072,0))</f>
        <v xml:space="preserve"> </v>
      </c>
      <c r="S475" s="3"/>
    </row>
    <row r="476" spans="1:19" ht="15.75" customHeight="1" x14ac:dyDescent="0.25">
      <c r="A476" s="3">
        <f t="shared" si="127"/>
        <v>1</v>
      </c>
      <c r="B476" s="3" t="str">
        <f t="shared" si="128"/>
        <v/>
      </c>
      <c r="C476" s="3">
        <f t="shared" si="126"/>
        <v>1</v>
      </c>
      <c r="D476" s="4"/>
      <c r="E476" s="3"/>
      <c r="F476" s="3" t="e">
        <f t="array" ref="F476">INDEX(Establishment!B$2:B$1031,MATCH($E476,Establishment!$A$2:$A$1031,0))</f>
        <v>#N/A</v>
      </c>
      <c r="G476" s="3" t="e">
        <f t="array" ref="G476">INDEX(Establishment!C$2:C$1031,MATCH($E476,Establishment!$A$2:$A$1031,0))</f>
        <v>#N/A</v>
      </c>
      <c r="H476" s="3"/>
      <c r="I476" s="5"/>
      <c r="J476" s="3"/>
      <c r="K476" s="3"/>
      <c r="L476" s="5"/>
      <c r="M476" s="5">
        <f t="shared" si="129"/>
        <v>0</v>
      </c>
      <c r="N476" s="5">
        <f t="shared" si="130"/>
        <v>0</v>
      </c>
      <c r="O476" s="3" t="s">
        <v>20</v>
      </c>
      <c r="P476" s="3" t="str">
        <f t="array" ref="P476">INDEX(Items!B$2:B$1072,MATCH($O476,Items!$A$2:$A$1072,0))</f>
        <v xml:space="preserve"> </v>
      </c>
      <c r="Q476" s="3" t="str">
        <f t="array" ref="Q476">INDEX(Items!C$2:C$1072,MATCH($O476,Items!$A$2:$A$1072,0))</f>
        <v xml:space="preserve"> </v>
      </c>
      <c r="R476" s="3" t="str">
        <f t="array" ref="R476">INDEX(Items!D$2:D$1072,MATCH($O476,Items!$A$2:$A$1072,0))</f>
        <v xml:space="preserve"> </v>
      </c>
      <c r="S476" s="3"/>
    </row>
    <row r="477" spans="1:19" ht="15.75" customHeight="1" x14ac:dyDescent="0.25">
      <c r="A477" s="3">
        <f t="shared" si="127"/>
        <v>1</v>
      </c>
      <c r="B477" s="3" t="str">
        <f t="shared" si="128"/>
        <v/>
      </c>
      <c r="C477" s="3">
        <f t="shared" si="126"/>
        <v>1</v>
      </c>
      <c r="D477" s="4"/>
      <c r="E477" s="3"/>
      <c r="F477" s="3" t="e">
        <f t="array" ref="F477">INDEX(Establishment!B$2:B$1031,MATCH($E477,Establishment!$A$2:$A$1031,0))</f>
        <v>#N/A</v>
      </c>
      <c r="G477" s="3" t="e">
        <f t="array" ref="G477">INDEX(Establishment!C$2:C$1031,MATCH($E477,Establishment!$A$2:$A$1031,0))</f>
        <v>#N/A</v>
      </c>
      <c r="H477" s="3"/>
      <c r="I477" s="5"/>
      <c r="J477" s="3"/>
      <c r="K477" s="3"/>
      <c r="L477" s="5"/>
      <c r="M477" s="5">
        <f t="shared" si="129"/>
        <v>0</v>
      </c>
      <c r="N477" s="5">
        <f t="shared" si="130"/>
        <v>0</v>
      </c>
      <c r="O477" s="3" t="s">
        <v>20</v>
      </c>
      <c r="P477" s="3" t="str">
        <f t="array" ref="P477">INDEX(Items!B$2:B$1072,MATCH($O477,Items!$A$2:$A$1072,0))</f>
        <v xml:space="preserve"> </v>
      </c>
      <c r="Q477" s="3" t="str">
        <f t="array" ref="Q477">INDEX(Items!C$2:C$1072,MATCH($O477,Items!$A$2:$A$1072,0))</f>
        <v xml:space="preserve"> </v>
      </c>
      <c r="R477" s="3" t="str">
        <f t="array" ref="R477">INDEX(Items!D$2:D$1072,MATCH($O477,Items!$A$2:$A$1072,0))</f>
        <v xml:space="preserve"> </v>
      </c>
      <c r="S477" s="3"/>
    </row>
    <row r="478" spans="1:19" ht="15.75" customHeight="1" x14ac:dyDescent="0.25">
      <c r="A478" s="3">
        <f t="shared" si="127"/>
        <v>1</v>
      </c>
      <c r="B478" s="3" t="str">
        <f t="shared" si="128"/>
        <v/>
      </c>
      <c r="C478" s="3">
        <f t="shared" si="126"/>
        <v>1</v>
      </c>
      <c r="D478" s="4"/>
      <c r="E478" s="3"/>
      <c r="F478" s="3" t="e">
        <f t="array" ref="F478">INDEX(Establishment!B$2:B$1031,MATCH($E478,Establishment!$A$2:$A$1031,0))</f>
        <v>#N/A</v>
      </c>
      <c r="G478" s="3" t="e">
        <f t="array" ref="G478">INDEX(Establishment!C$2:C$1031,MATCH($E478,Establishment!$A$2:$A$1031,0))</f>
        <v>#N/A</v>
      </c>
      <c r="H478" s="3"/>
      <c r="I478" s="5"/>
      <c r="J478" s="3"/>
      <c r="K478" s="3"/>
      <c r="L478" s="5"/>
      <c r="M478" s="5">
        <f t="shared" si="129"/>
        <v>0</v>
      </c>
      <c r="N478" s="5">
        <f t="shared" si="130"/>
        <v>0</v>
      </c>
      <c r="O478" s="3" t="s">
        <v>20</v>
      </c>
      <c r="P478" s="3" t="str">
        <f t="array" ref="P478">INDEX(Items!B$2:B$1072,MATCH($O478,Items!$A$2:$A$1072,0))</f>
        <v xml:space="preserve"> </v>
      </c>
      <c r="Q478" s="3" t="str">
        <f t="array" ref="Q478">INDEX(Items!C$2:C$1072,MATCH($O478,Items!$A$2:$A$1072,0))</f>
        <v xml:space="preserve"> </v>
      </c>
      <c r="R478" s="3" t="str">
        <f t="array" ref="R478">INDEX(Items!D$2:D$1072,MATCH($O478,Items!$A$2:$A$1072,0))</f>
        <v xml:space="preserve"> </v>
      </c>
      <c r="S478" s="3"/>
    </row>
    <row r="479" spans="1:19" ht="15.75" customHeight="1" x14ac:dyDescent="0.25">
      <c r="A479" s="3">
        <f t="shared" si="127"/>
        <v>1</v>
      </c>
      <c r="B479" s="3" t="str">
        <f t="shared" si="128"/>
        <v/>
      </c>
      <c r="C479" s="3">
        <f t="shared" si="126"/>
        <v>1</v>
      </c>
      <c r="D479" s="4"/>
      <c r="E479" s="3"/>
      <c r="F479" s="3" t="e">
        <f t="array" ref="F479">INDEX(Establishment!B$2:B$1031,MATCH($E479,Establishment!$A$2:$A$1031,0))</f>
        <v>#N/A</v>
      </c>
      <c r="G479" s="3" t="e">
        <f t="array" ref="G479">INDEX(Establishment!C$2:C$1031,MATCH($E479,Establishment!$A$2:$A$1031,0))</f>
        <v>#N/A</v>
      </c>
      <c r="H479" s="3"/>
      <c r="I479" s="5"/>
      <c r="J479" s="3"/>
      <c r="K479" s="3"/>
      <c r="L479" s="5"/>
      <c r="M479" s="5">
        <f t="shared" si="129"/>
        <v>0</v>
      </c>
      <c r="N479" s="5">
        <f t="shared" si="130"/>
        <v>0</v>
      </c>
      <c r="O479" s="3" t="s">
        <v>20</v>
      </c>
      <c r="P479" s="3" t="str">
        <f t="array" ref="P479">INDEX(Items!B$2:B$1072,MATCH($O479,Items!$A$2:$A$1072,0))</f>
        <v xml:space="preserve"> </v>
      </c>
      <c r="Q479" s="3" t="str">
        <f t="array" ref="Q479">INDEX(Items!C$2:C$1072,MATCH($O479,Items!$A$2:$A$1072,0))</f>
        <v xml:space="preserve"> </v>
      </c>
      <c r="R479" s="3" t="str">
        <f t="array" ref="R479">INDEX(Items!D$2:D$1072,MATCH($O479,Items!$A$2:$A$1072,0))</f>
        <v xml:space="preserve"> </v>
      </c>
      <c r="S479" s="3"/>
    </row>
    <row r="480" spans="1:19" ht="15.75" customHeight="1" x14ac:dyDescent="0.25">
      <c r="A480" s="3">
        <f t="shared" si="127"/>
        <v>1</v>
      </c>
      <c r="B480" s="3" t="str">
        <f t="shared" si="128"/>
        <v/>
      </c>
      <c r="C480" s="3">
        <f t="shared" si="126"/>
        <v>1</v>
      </c>
      <c r="D480" s="4"/>
      <c r="E480" s="3"/>
      <c r="F480" s="3" t="e">
        <f t="array" ref="F480">INDEX(Establishment!B$2:B$1031,MATCH($E480,Establishment!$A$2:$A$1031,0))</f>
        <v>#N/A</v>
      </c>
      <c r="G480" s="3" t="e">
        <f t="array" ref="G480">INDEX(Establishment!C$2:C$1031,MATCH($E480,Establishment!$A$2:$A$1031,0))</f>
        <v>#N/A</v>
      </c>
      <c r="H480" s="3"/>
      <c r="I480" s="5"/>
      <c r="J480" s="3"/>
      <c r="K480" s="3"/>
      <c r="L480" s="5"/>
      <c r="M480" s="5">
        <f t="shared" si="129"/>
        <v>0</v>
      </c>
      <c r="N480" s="5">
        <f t="shared" si="130"/>
        <v>0</v>
      </c>
      <c r="O480" s="3" t="s">
        <v>20</v>
      </c>
      <c r="P480" s="3" t="str">
        <f t="array" ref="P480">INDEX(Items!B$2:B$1072,MATCH($O480,Items!$A$2:$A$1072,0))</f>
        <v xml:space="preserve"> </v>
      </c>
      <c r="Q480" s="3" t="str">
        <f t="array" ref="Q480">INDEX(Items!C$2:C$1072,MATCH($O480,Items!$A$2:$A$1072,0))</f>
        <v xml:space="preserve"> </v>
      </c>
      <c r="R480" s="3" t="str">
        <f t="array" ref="R480">INDEX(Items!D$2:D$1072,MATCH($O480,Items!$A$2:$A$1072,0))</f>
        <v xml:space="preserve"> </v>
      </c>
      <c r="S480" s="3"/>
    </row>
    <row r="481" spans="1:19" ht="15.75" customHeight="1" x14ac:dyDescent="0.25">
      <c r="A481" s="3">
        <f t="shared" si="127"/>
        <v>1</v>
      </c>
      <c r="B481" s="3" t="str">
        <f t="shared" si="128"/>
        <v/>
      </c>
      <c r="C481" s="3">
        <f t="shared" si="126"/>
        <v>1</v>
      </c>
      <c r="D481" s="4"/>
      <c r="E481" s="3"/>
      <c r="F481" s="3" t="e">
        <f t="array" ref="F481">INDEX(Establishment!B$2:B$1031,MATCH($E481,Establishment!$A$2:$A$1031,0))</f>
        <v>#N/A</v>
      </c>
      <c r="G481" s="3" t="e">
        <f t="array" ref="G481">INDEX(Establishment!C$2:C$1031,MATCH($E481,Establishment!$A$2:$A$1031,0))</f>
        <v>#N/A</v>
      </c>
      <c r="H481" s="3"/>
      <c r="I481" s="5"/>
      <c r="J481" s="3"/>
      <c r="K481" s="3"/>
      <c r="L481" s="5"/>
      <c r="M481" s="5">
        <f t="shared" si="129"/>
        <v>0</v>
      </c>
      <c r="N481" s="5">
        <f t="shared" si="130"/>
        <v>0</v>
      </c>
      <c r="O481" s="3" t="s">
        <v>20</v>
      </c>
      <c r="P481" s="3" t="str">
        <f t="array" ref="P481">INDEX(Items!B$2:B$1072,MATCH($O481,Items!$A$2:$A$1072,0))</f>
        <v xml:space="preserve"> </v>
      </c>
      <c r="Q481" s="3" t="str">
        <f t="array" ref="Q481">INDEX(Items!C$2:C$1072,MATCH($O481,Items!$A$2:$A$1072,0))</f>
        <v xml:space="preserve"> </v>
      </c>
      <c r="R481" s="3" t="str">
        <f t="array" ref="R481">INDEX(Items!D$2:D$1072,MATCH($O481,Items!$A$2:$A$1072,0))</f>
        <v xml:space="preserve"> </v>
      </c>
      <c r="S481" s="3"/>
    </row>
    <row r="482" spans="1:19" ht="15.75" customHeight="1" x14ac:dyDescent="0.25">
      <c r="A482" s="3">
        <f t="shared" si="127"/>
        <v>1</v>
      </c>
      <c r="B482" s="3" t="str">
        <f t="shared" si="128"/>
        <v/>
      </c>
      <c r="C482" s="3">
        <f t="shared" si="126"/>
        <v>1</v>
      </c>
      <c r="D482" s="4"/>
      <c r="E482" s="3"/>
      <c r="F482" s="3" t="e">
        <f t="array" ref="F482">INDEX(Establishment!B$2:B$1031,MATCH($E482,Establishment!$A$2:$A$1031,0))</f>
        <v>#N/A</v>
      </c>
      <c r="G482" s="3" t="e">
        <f t="array" ref="G482">INDEX(Establishment!C$2:C$1031,MATCH($E482,Establishment!$A$2:$A$1031,0))</f>
        <v>#N/A</v>
      </c>
      <c r="H482" s="3"/>
      <c r="I482" s="5"/>
      <c r="J482" s="3"/>
      <c r="K482" s="3"/>
      <c r="L482" s="5"/>
      <c r="M482" s="5">
        <f t="shared" si="129"/>
        <v>0</v>
      </c>
      <c r="N482" s="5">
        <f t="shared" si="130"/>
        <v>0</v>
      </c>
      <c r="O482" s="3" t="s">
        <v>20</v>
      </c>
      <c r="P482" s="3" t="str">
        <f t="array" ref="P482">INDEX(Items!B$2:B$1072,MATCH($O482,Items!$A$2:$A$1072,0))</f>
        <v xml:space="preserve"> </v>
      </c>
      <c r="Q482" s="3" t="str">
        <f t="array" ref="Q482">INDEX(Items!C$2:C$1072,MATCH($O482,Items!$A$2:$A$1072,0))</f>
        <v xml:space="preserve"> </v>
      </c>
      <c r="R482" s="3" t="str">
        <f t="array" ref="R482">INDEX(Items!D$2:D$1072,MATCH($O482,Items!$A$2:$A$1072,0))</f>
        <v xml:space="preserve"> </v>
      </c>
      <c r="S482" s="3"/>
    </row>
    <row r="483" spans="1:19" ht="15.75" customHeight="1" x14ac:dyDescent="0.25">
      <c r="A483" s="3">
        <f t="shared" si="127"/>
        <v>1</v>
      </c>
      <c r="B483" s="3" t="str">
        <f t="shared" si="128"/>
        <v/>
      </c>
      <c r="C483" s="3">
        <f t="shared" si="126"/>
        <v>1</v>
      </c>
      <c r="D483" s="4"/>
      <c r="E483" s="3"/>
      <c r="F483" s="3" t="e">
        <f t="array" ref="F483">INDEX(Establishment!B$2:B$1031,MATCH($E483,Establishment!$A$2:$A$1031,0))</f>
        <v>#N/A</v>
      </c>
      <c r="G483" s="3" t="e">
        <f t="array" ref="G483">INDEX(Establishment!C$2:C$1031,MATCH($E483,Establishment!$A$2:$A$1031,0))</f>
        <v>#N/A</v>
      </c>
      <c r="H483" s="3"/>
      <c r="I483" s="5"/>
      <c r="J483" s="3"/>
      <c r="K483" s="3"/>
      <c r="L483" s="5"/>
      <c r="M483" s="5">
        <f t="shared" si="129"/>
        <v>0</v>
      </c>
      <c r="N483" s="5">
        <f t="shared" si="130"/>
        <v>0</v>
      </c>
      <c r="O483" s="3" t="s">
        <v>20</v>
      </c>
      <c r="P483" s="3" t="str">
        <f t="array" ref="P483">INDEX(Items!B$2:B$1072,MATCH($O483,Items!$A$2:$A$1072,0))</f>
        <v xml:space="preserve"> </v>
      </c>
      <c r="Q483" s="3" t="str">
        <f t="array" ref="Q483">INDEX(Items!C$2:C$1072,MATCH($O483,Items!$A$2:$A$1072,0))</f>
        <v xml:space="preserve"> </v>
      </c>
      <c r="R483" s="3" t="str">
        <f t="array" ref="R483">INDEX(Items!D$2:D$1072,MATCH($O483,Items!$A$2:$A$1072,0))</f>
        <v xml:space="preserve"> </v>
      </c>
      <c r="S483" s="3"/>
    </row>
    <row r="484" spans="1:19" ht="15.75" customHeight="1" x14ac:dyDescent="0.25">
      <c r="A484" s="3">
        <f t="shared" si="127"/>
        <v>1</v>
      </c>
      <c r="B484" s="3" t="str">
        <f t="shared" si="128"/>
        <v/>
      </c>
      <c r="C484" s="3">
        <f t="shared" si="126"/>
        <v>1</v>
      </c>
      <c r="D484" s="4"/>
      <c r="E484" s="3"/>
      <c r="F484" s="3" t="e">
        <f t="array" ref="F484">INDEX(Establishment!B$2:B$1031,MATCH($E484,Establishment!$A$2:$A$1031,0))</f>
        <v>#N/A</v>
      </c>
      <c r="G484" s="3" t="e">
        <f t="array" ref="G484">INDEX(Establishment!C$2:C$1031,MATCH($E484,Establishment!$A$2:$A$1031,0))</f>
        <v>#N/A</v>
      </c>
      <c r="H484" s="3"/>
      <c r="I484" s="5"/>
      <c r="J484" s="3"/>
      <c r="K484" s="3"/>
      <c r="L484" s="5"/>
      <c r="M484" s="5">
        <f t="shared" si="129"/>
        <v>0</v>
      </c>
      <c r="N484" s="5">
        <f t="shared" si="130"/>
        <v>0</v>
      </c>
      <c r="O484" s="3" t="s">
        <v>20</v>
      </c>
      <c r="P484" s="3" t="str">
        <f t="array" ref="P484">INDEX(Items!B$2:B$1072,MATCH($O484,Items!$A$2:$A$1072,0))</f>
        <v xml:space="preserve"> </v>
      </c>
      <c r="Q484" s="3" t="str">
        <f t="array" ref="Q484">INDEX(Items!C$2:C$1072,MATCH($O484,Items!$A$2:$A$1072,0))</f>
        <v xml:space="preserve"> </v>
      </c>
      <c r="R484" s="3" t="str">
        <f t="array" ref="R484">INDEX(Items!D$2:D$1072,MATCH($O484,Items!$A$2:$A$1072,0))</f>
        <v xml:space="preserve"> </v>
      </c>
      <c r="S484" s="3"/>
    </row>
    <row r="485" spans="1:19" ht="15.75" customHeight="1" x14ac:dyDescent="0.25">
      <c r="A485" s="3">
        <f t="shared" si="127"/>
        <v>1</v>
      </c>
      <c r="B485" s="3" t="str">
        <f t="shared" si="128"/>
        <v/>
      </c>
      <c r="C485" s="3">
        <f t="shared" si="126"/>
        <v>1</v>
      </c>
      <c r="D485" s="4"/>
      <c r="E485" s="3"/>
      <c r="F485" s="3" t="e">
        <f t="array" ref="F485">INDEX(Establishment!B$2:B$1031,MATCH($E485,Establishment!$A$2:$A$1031,0))</f>
        <v>#N/A</v>
      </c>
      <c r="G485" s="3" t="e">
        <f t="array" ref="G485">INDEX(Establishment!C$2:C$1031,MATCH($E485,Establishment!$A$2:$A$1031,0))</f>
        <v>#N/A</v>
      </c>
      <c r="H485" s="3"/>
      <c r="I485" s="5"/>
      <c r="J485" s="3"/>
      <c r="K485" s="3"/>
      <c r="L485" s="5"/>
      <c r="M485" s="5">
        <f t="shared" si="129"/>
        <v>0</v>
      </c>
      <c r="N485" s="5">
        <f t="shared" si="130"/>
        <v>0</v>
      </c>
      <c r="O485" s="3" t="s">
        <v>20</v>
      </c>
      <c r="P485" s="3" t="str">
        <f t="array" ref="P485">INDEX(Items!B$2:B$1072,MATCH($O485,Items!$A$2:$A$1072,0))</f>
        <v xml:space="preserve"> </v>
      </c>
      <c r="Q485" s="3" t="str">
        <f t="array" ref="Q485">INDEX(Items!C$2:C$1072,MATCH($O485,Items!$A$2:$A$1072,0))</f>
        <v xml:space="preserve"> </v>
      </c>
      <c r="R485" s="3" t="str">
        <f t="array" ref="R485">INDEX(Items!D$2:D$1072,MATCH($O485,Items!$A$2:$A$1072,0))</f>
        <v xml:space="preserve"> </v>
      </c>
      <c r="S485" s="3"/>
    </row>
    <row r="486" spans="1:19" ht="15.75" customHeight="1" x14ac:dyDescent="0.25">
      <c r="A486" s="3">
        <f t="shared" si="127"/>
        <v>1</v>
      </c>
      <c r="B486" s="3" t="str">
        <f t="shared" si="128"/>
        <v/>
      </c>
      <c r="C486" s="3">
        <f t="shared" si="126"/>
        <v>1</v>
      </c>
      <c r="D486" s="4"/>
      <c r="E486" s="3"/>
      <c r="F486" s="3" t="e">
        <f t="array" ref="F486">INDEX(Establishment!B$2:B$1031,MATCH($E486,Establishment!$A$2:$A$1031,0))</f>
        <v>#N/A</v>
      </c>
      <c r="G486" s="3" t="e">
        <f t="array" ref="G486">INDEX(Establishment!C$2:C$1031,MATCH($E486,Establishment!$A$2:$A$1031,0))</f>
        <v>#N/A</v>
      </c>
      <c r="H486" s="3"/>
      <c r="I486" s="5"/>
      <c r="J486" s="3"/>
      <c r="K486" s="3"/>
      <c r="L486" s="5"/>
      <c r="M486" s="5">
        <f t="shared" si="129"/>
        <v>0</v>
      </c>
      <c r="N486" s="5">
        <f t="shared" si="130"/>
        <v>0</v>
      </c>
      <c r="O486" s="3" t="s">
        <v>20</v>
      </c>
      <c r="P486" s="3" t="str">
        <f t="array" ref="P486">INDEX(Items!B$2:B$1072,MATCH($O486,Items!$A$2:$A$1072,0))</f>
        <v xml:space="preserve"> </v>
      </c>
      <c r="Q486" s="3" t="str">
        <f t="array" ref="Q486">INDEX(Items!C$2:C$1072,MATCH($O486,Items!$A$2:$A$1072,0))</f>
        <v xml:space="preserve"> </v>
      </c>
      <c r="R486" s="3" t="str">
        <f t="array" ref="R486">INDEX(Items!D$2:D$1072,MATCH($O486,Items!$A$2:$A$1072,0))</f>
        <v xml:space="preserve"> </v>
      </c>
      <c r="S486" s="3"/>
    </row>
    <row r="487" spans="1:19" ht="15.75" customHeight="1" x14ac:dyDescent="0.25">
      <c r="A487" s="3">
        <f t="shared" si="127"/>
        <v>1</v>
      </c>
      <c r="B487" s="3" t="str">
        <f t="shared" si="128"/>
        <v/>
      </c>
      <c r="C487" s="3">
        <f t="shared" si="126"/>
        <v>1</v>
      </c>
      <c r="D487" s="4"/>
      <c r="E487" s="3"/>
      <c r="F487" s="3" t="e">
        <f t="array" ref="F487">INDEX(Establishment!B$2:B$1031,MATCH($E487,Establishment!$A$2:$A$1031,0))</f>
        <v>#N/A</v>
      </c>
      <c r="G487" s="3" t="e">
        <f t="array" ref="G487">INDEX(Establishment!C$2:C$1031,MATCH($E487,Establishment!$A$2:$A$1031,0))</f>
        <v>#N/A</v>
      </c>
      <c r="H487" s="3"/>
      <c r="I487" s="5"/>
      <c r="J487" s="3"/>
      <c r="K487" s="3"/>
      <c r="L487" s="5"/>
      <c r="M487" s="5">
        <f t="shared" si="129"/>
        <v>0</v>
      </c>
      <c r="N487" s="5">
        <f t="shared" si="130"/>
        <v>0</v>
      </c>
      <c r="O487" s="3" t="s">
        <v>20</v>
      </c>
      <c r="P487" s="3" t="str">
        <f t="array" ref="P487">INDEX(Items!B$2:B$1072,MATCH($O487,Items!$A$2:$A$1072,0))</f>
        <v xml:space="preserve"> </v>
      </c>
      <c r="Q487" s="3" t="str">
        <f t="array" ref="Q487">INDEX(Items!C$2:C$1072,MATCH($O487,Items!$A$2:$A$1072,0))</f>
        <v xml:space="preserve"> </v>
      </c>
      <c r="R487" s="3" t="str">
        <f t="array" ref="R487">INDEX(Items!D$2:D$1072,MATCH($O487,Items!$A$2:$A$1072,0))</f>
        <v xml:space="preserve"> </v>
      </c>
      <c r="S487" s="3"/>
    </row>
    <row r="488" spans="1:19" ht="15.75" customHeight="1" x14ac:dyDescent="0.25">
      <c r="A488" s="3">
        <f t="shared" si="127"/>
        <v>1</v>
      </c>
      <c r="B488" s="3" t="str">
        <f t="shared" si="128"/>
        <v/>
      </c>
      <c r="C488" s="3">
        <f t="shared" si="126"/>
        <v>1</v>
      </c>
      <c r="D488" s="4"/>
      <c r="E488" s="3"/>
      <c r="F488" s="3" t="e">
        <f t="array" ref="F488">INDEX(Establishment!B$2:B$1031,MATCH($E488,Establishment!$A$2:$A$1031,0))</f>
        <v>#N/A</v>
      </c>
      <c r="G488" s="3" t="e">
        <f t="array" ref="G488">INDEX(Establishment!C$2:C$1031,MATCH($E488,Establishment!$A$2:$A$1031,0))</f>
        <v>#N/A</v>
      </c>
      <c r="H488" s="3"/>
      <c r="I488" s="5"/>
      <c r="J488" s="3"/>
      <c r="K488" s="3"/>
      <c r="L488" s="5"/>
      <c r="M488" s="5">
        <f t="shared" si="129"/>
        <v>0</v>
      </c>
      <c r="N488" s="5">
        <f t="shared" si="130"/>
        <v>0</v>
      </c>
      <c r="O488" s="3" t="s">
        <v>20</v>
      </c>
      <c r="P488" s="3" t="str">
        <f t="array" ref="P488">INDEX(Items!B$2:B$1072,MATCH($O488,Items!$A$2:$A$1072,0))</f>
        <v xml:space="preserve"> </v>
      </c>
      <c r="Q488" s="3" t="str">
        <f t="array" ref="Q488">INDEX(Items!C$2:C$1072,MATCH($O488,Items!$A$2:$A$1072,0))</f>
        <v xml:space="preserve"> </v>
      </c>
      <c r="R488" s="3" t="str">
        <f t="array" ref="R488">INDEX(Items!D$2:D$1072,MATCH($O488,Items!$A$2:$A$1072,0))</f>
        <v xml:space="preserve"> </v>
      </c>
      <c r="S488" s="3"/>
    </row>
    <row r="489" spans="1:19" ht="15.75" customHeight="1" x14ac:dyDescent="0.25">
      <c r="A489" s="3">
        <f t="shared" si="127"/>
        <v>1</v>
      </c>
      <c r="B489" s="3" t="str">
        <f t="shared" si="128"/>
        <v/>
      </c>
      <c r="C489" s="3">
        <f t="shared" si="126"/>
        <v>1</v>
      </c>
      <c r="D489" s="4"/>
      <c r="E489" s="3"/>
      <c r="F489" s="3" t="e">
        <f t="array" ref="F489">INDEX(Establishment!B$2:B$1031,MATCH($E489,Establishment!$A$2:$A$1031,0))</f>
        <v>#N/A</v>
      </c>
      <c r="G489" s="3" t="e">
        <f t="array" ref="G489">INDEX(Establishment!C$2:C$1031,MATCH($E489,Establishment!$A$2:$A$1031,0))</f>
        <v>#N/A</v>
      </c>
      <c r="H489" s="3"/>
      <c r="I489" s="5"/>
      <c r="J489" s="3"/>
      <c r="K489" s="3"/>
      <c r="L489" s="5"/>
      <c r="M489" s="5">
        <f t="shared" si="129"/>
        <v>0</v>
      </c>
      <c r="N489" s="5">
        <f t="shared" si="130"/>
        <v>0</v>
      </c>
      <c r="O489" s="3" t="s">
        <v>20</v>
      </c>
      <c r="P489" s="3" t="str">
        <f t="array" ref="P489">INDEX(Items!B$2:B$1072,MATCH($O489,Items!$A$2:$A$1072,0))</f>
        <v xml:space="preserve"> </v>
      </c>
      <c r="Q489" s="3" t="str">
        <f t="array" ref="Q489">INDEX(Items!C$2:C$1072,MATCH($O489,Items!$A$2:$A$1072,0))</f>
        <v xml:space="preserve"> </v>
      </c>
      <c r="R489" s="3" t="str">
        <f t="array" ref="R489">INDEX(Items!D$2:D$1072,MATCH($O489,Items!$A$2:$A$1072,0))</f>
        <v xml:space="preserve"> </v>
      </c>
      <c r="S489" s="3"/>
    </row>
    <row r="490" spans="1:19" ht="15.75" customHeight="1" x14ac:dyDescent="0.25">
      <c r="A490" s="3">
        <f t="shared" si="127"/>
        <v>1</v>
      </c>
      <c r="B490" s="3" t="str">
        <f t="shared" si="128"/>
        <v/>
      </c>
      <c r="C490" s="3">
        <f t="shared" si="126"/>
        <v>1</v>
      </c>
      <c r="D490" s="4"/>
      <c r="E490" s="3"/>
      <c r="F490" s="3" t="e">
        <f t="array" ref="F490">INDEX(Establishment!B$2:B$1031,MATCH($E490,Establishment!$A$2:$A$1031,0))</f>
        <v>#N/A</v>
      </c>
      <c r="G490" s="3" t="e">
        <f t="array" ref="G490">INDEX(Establishment!C$2:C$1031,MATCH($E490,Establishment!$A$2:$A$1031,0))</f>
        <v>#N/A</v>
      </c>
      <c r="H490" s="3"/>
      <c r="I490" s="5"/>
      <c r="J490" s="3"/>
      <c r="K490" s="3"/>
      <c r="L490" s="5"/>
      <c r="M490" s="5">
        <f t="shared" si="129"/>
        <v>0</v>
      </c>
      <c r="N490" s="5">
        <f t="shared" si="130"/>
        <v>0</v>
      </c>
      <c r="O490" s="3" t="s">
        <v>20</v>
      </c>
      <c r="P490" s="3" t="str">
        <f t="array" ref="P490">INDEX(Items!B$2:B$1072,MATCH($O490,Items!$A$2:$A$1072,0))</f>
        <v xml:space="preserve"> </v>
      </c>
      <c r="Q490" s="3" t="str">
        <f t="array" ref="Q490">INDEX(Items!C$2:C$1072,MATCH($O490,Items!$A$2:$A$1072,0))</f>
        <v xml:space="preserve"> </v>
      </c>
      <c r="R490" s="3" t="str">
        <f t="array" ref="R490">INDEX(Items!D$2:D$1072,MATCH($O490,Items!$A$2:$A$1072,0))</f>
        <v xml:space="preserve"> </v>
      </c>
      <c r="S490" s="3"/>
    </row>
    <row r="491" spans="1:19" ht="15.75" customHeight="1" x14ac:dyDescent="0.25">
      <c r="A491" s="3">
        <f t="shared" si="127"/>
        <v>1</v>
      </c>
      <c r="B491" s="3" t="str">
        <f t="shared" si="128"/>
        <v/>
      </c>
      <c r="C491" s="3">
        <f t="shared" si="126"/>
        <v>1</v>
      </c>
      <c r="D491" s="4"/>
      <c r="E491" s="3"/>
      <c r="F491" s="3" t="e">
        <f t="array" ref="F491">INDEX(Establishment!B$2:B$1031,MATCH($E491,Establishment!$A$2:$A$1031,0))</f>
        <v>#N/A</v>
      </c>
      <c r="G491" s="3" t="e">
        <f t="array" ref="G491">INDEX(Establishment!C$2:C$1031,MATCH($E491,Establishment!$A$2:$A$1031,0))</f>
        <v>#N/A</v>
      </c>
      <c r="H491" s="3"/>
      <c r="I491" s="5"/>
      <c r="J491" s="3"/>
      <c r="K491" s="3"/>
      <c r="L491" s="5"/>
      <c r="M491" s="5">
        <f t="shared" si="129"/>
        <v>0</v>
      </c>
      <c r="N491" s="5">
        <f t="shared" si="130"/>
        <v>0</v>
      </c>
      <c r="O491" s="3" t="s">
        <v>20</v>
      </c>
      <c r="P491" s="3" t="str">
        <f t="array" ref="P491">INDEX(Items!B$2:B$1072,MATCH($O491,Items!$A$2:$A$1072,0))</f>
        <v xml:space="preserve"> </v>
      </c>
      <c r="Q491" s="3" t="str">
        <f t="array" ref="Q491">INDEX(Items!C$2:C$1072,MATCH($O491,Items!$A$2:$A$1072,0))</f>
        <v xml:space="preserve"> </v>
      </c>
      <c r="R491" s="3" t="str">
        <f t="array" ref="R491">INDEX(Items!D$2:D$1072,MATCH($O491,Items!$A$2:$A$1072,0))</f>
        <v xml:space="preserve"> </v>
      </c>
      <c r="S491" s="3"/>
    </row>
    <row r="492" spans="1:19" ht="15.75" customHeight="1" x14ac:dyDescent="0.25">
      <c r="A492" s="3">
        <f t="shared" si="127"/>
        <v>1</v>
      </c>
      <c r="B492" s="3" t="str">
        <f t="shared" si="128"/>
        <v/>
      </c>
      <c r="C492" s="3">
        <f t="shared" si="126"/>
        <v>1</v>
      </c>
      <c r="D492" s="4"/>
      <c r="E492" s="3"/>
      <c r="F492" s="3" t="e">
        <f t="array" ref="F492">INDEX(Establishment!B$2:B$1031,MATCH($E492,Establishment!$A$2:$A$1031,0))</f>
        <v>#N/A</v>
      </c>
      <c r="G492" s="3" t="e">
        <f t="array" ref="G492">INDEX(Establishment!C$2:C$1031,MATCH($E492,Establishment!$A$2:$A$1031,0))</f>
        <v>#N/A</v>
      </c>
      <c r="H492" s="3"/>
      <c r="I492" s="5"/>
      <c r="J492" s="3"/>
      <c r="K492" s="3"/>
      <c r="L492" s="5"/>
      <c r="M492" s="5">
        <f t="shared" si="129"/>
        <v>0</v>
      </c>
      <c r="N492" s="5">
        <f t="shared" si="130"/>
        <v>0</v>
      </c>
      <c r="O492" s="3" t="s">
        <v>20</v>
      </c>
      <c r="P492" s="3" t="str">
        <f t="array" ref="P492">INDEX(Items!B$2:B$1072,MATCH($O492,Items!$A$2:$A$1072,0))</f>
        <v xml:space="preserve"> </v>
      </c>
      <c r="Q492" s="3" t="str">
        <f t="array" ref="Q492">INDEX(Items!C$2:C$1072,MATCH($O492,Items!$A$2:$A$1072,0))</f>
        <v xml:space="preserve"> </v>
      </c>
      <c r="R492" s="3" t="str">
        <f t="array" ref="R492">INDEX(Items!D$2:D$1072,MATCH($O492,Items!$A$2:$A$1072,0))</f>
        <v xml:space="preserve"> </v>
      </c>
      <c r="S492" s="3"/>
    </row>
    <row r="493" spans="1:19" ht="15.75" customHeight="1" x14ac:dyDescent="0.25">
      <c r="A493" s="3">
        <f t="shared" si="127"/>
        <v>1</v>
      </c>
      <c r="B493" s="3" t="str">
        <f t="shared" si="128"/>
        <v/>
      </c>
      <c r="C493" s="3">
        <f t="shared" si="126"/>
        <v>1</v>
      </c>
      <c r="D493" s="4"/>
      <c r="E493" s="3"/>
      <c r="F493" s="3" t="e">
        <f t="array" ref="F493">INDEX(Establishment!B$2:B$1031,MATCH($E493,Establishment!$A$2:$A$1031,0))</f>
        <v>#N/A</v>
      </c>
      <c r="G493" s="3" t="e">
        <f t="array" ref="G493">INDEX(Establishment!C$2:C$1031,MATCH($E493,Establishment!$A$2:$A$1031,0))</f>
        <v>#N/A</v>
      </c>
      <c r="H493" s="3"/>
      <c r="I493" s="5"/>
      <c r="J493" s="3"/>
      <c r="K493" s="3"/>
      <c r="L493" s="5"/>
      <c r="M493" s="5">
        <f t="shared" si="129"/>
        <v>0</v>
      </c>
      <c r="N493" s="5">
        <f t="shared" si="130"/>
        <v>0</v>
      </c>
      <c r="O493" s="3" t="s">
        <v>20</v>
      </c>
      <c r="P493" s="3" t="str">
        <f t="array" ref="P493">INDEX(Items!B$2:B$1072,MATCH($O493,Items!$A$2:$A$1072,0))</f>
        <v xml:space="preserve"> </v>
      </c>
      <c r="Q493" s="3" t="str">
        <f t="array" ref="Q493">INDEX(Items!C$2:C$1072,MATCH($O493,Items!$A$2:$A$1072,0))</f>
        <v xml:space="preserve"> </v>
      </c>
      <c r="R493" s="3" t="str">
        <f t="array" ref="R493">INDEX(Items!D$2:D$1072,MATCH($O493,Items!$A$2:$A$1072,0))</f>
        <v xml:space="preserve"> </v>
      </c>
      <c r="S493" s="3"/>
    </row>
    <row r="494" spans="1:19" ht="15.75" customHeight="1" x14ac:dyDescent="0.25">
      <c r="A494" s="3">
        <f t="shared" si="127"/>
        <v>1</v>
      </c>
      <c r="B494" s="3" t="str">
        <f t="shared" si="128"/>
        <v/>
      </c>
      <c r="C494" s="3">
        <f t="shared" si="126"/>
        <v>1</v>
      </c>
      <c r="D494" s="4"/>
      <c r="E494" s="3"/>
      <c r="F494" s="3" t="e">
        <f t="array" ref="F494">INDEX(Establishment!B$2:B$1031,MATCH($E494,Establishment!$A$2:$A$1031,0))</f>
        <v>#N/A</v>
      </c>
      <c r="G494" s="3" t="e">
        <f t="array" ref="G494">INDEX(Establishment!C$2:C$1031,MATCH($E494,Establishment!$A$2:$A$1031,0))</f>
        <v>#N/A</v>
      </c>
      <c r="H494" s="3"/>
      <c r="I494" s="5"/>
      <c r="J494" s="3"/>
      <c r="K494" s="3"/>
      <c r="L494" s="5"/>
      <c r="M494" s="5">
        <f t="shared" si="129"/>
        <v>0</v>
      </c>
      <c r="N494" s="5">
        <f t="shared" si="130"/>
        <v>0</v>
      </c>
      <c r="O494" s="3" t="s">
        <v>20</v>
      </c>
      <c r="P494" s="3" t="str">
        <f t="array" ref="P494">INDEX(Items!B$2:B$1072,MATCH($O494,Items!$A$2:$A$1072,0))</f>
        <v xml:space="preserve"> </v>
      </c>
      <c r="Q494" s="3" t="str">
        <f t="array" ref="Q494">INDEX(Items!C$2:C$1072,MATCH($O494,Items!$A$2:$A$1072,0))</f>
        <v xml:space="preserve"> </v>
      </c>
      <c r="R494" s="3" t="str">
        <f t="array" ref="R494">INDEX(Items!D$2:D$1072,MATCH($O494,Items!$A$2:$A$1072,0))</f>
        <v xml:space="preserve"> </v>
      </c>
      <c r="S494" s="3"/>
    </row>
    <row r="495" spans="1:19" ht="15.75" customHeight="1" x14ac:dyDescent="0.25">
      <c r="A495" s="3">
        <f t="shared" si="127"/>
        <v>1</v>
      </c>
      <c r="B495" s="3" t="str">
        <f t="shared" si="128"/>
        <v/>
      </c>
      <c r="C495" s="3">
        <f t="shared" si="126"/>
        <v>1</v>
      </c>
      <c r="D495" s="4"/>
      <c r="E495" s="3"/>
      <c r="F495" s="3" t="e">
        <f t="array" ref="F495">INDEX(Establishment!B$2:B$1031,MATCH($E495,Establishment!$A$2:$A$1031,0))</f>
        <v>#N/A</v>
      </c>
      <c r="G495" s="3" t="e">
        <f t="array" ref="G495">INDEX(Establishment!C$2:C$1031,MATCH($E495,Establishment!$A$2:$A$1031,0))</f>
        <v>#N/A</v>
      </c>
      <c r="H495" s="3"/>
      <c r="I495" s="5"/>
      <c r="J495" s="3"/>
      <c r="K495" s="3"/>
      <c r="L495" s="5"/>
      <c r="M495" s="5">
        <f t="shared" si="129"/>
        <v>0</v>
      </c>
      <c r="N495" s="5">
        <f t="shared" si="130"/>
        <v>0</v>
      </c>
      <c r="O495" s="3" t="s">
        <v>20</v>
      </c>
      <c r="P495" s="3" t="str">
        <f t="array" ref="P495">INDEX(Items!B$2:B$1072,MATCH($O495,Items!$A$2:$A$1072,0))</f>
        <v xml:space="preserve"> </v>
      </c>
      <c r="Q495" s="3" t="str">
        <f t="array" ref="Q495">INDEX(Items!C$2:C$1072,MATCH($O495,Items!$A$2:$A$1072,0))</f>
        <v xml:space="preserve"> </v>
      </c>
      <c r="R495" s="3" t="str">
        <f t="array" ref="R495">INDEX(Items!D$2:D$1072,MATCH($O495,Items!$A$2:$A$1072,0))</f>
        <v xml:space="preserve"> </v>
      </c>
      <c r="S495" s="3"/>
    </row>
    <row r="496" spans="1:19" ht="15.75" customHeight="1" x14ac:dyDescent="0.25">
      <c r="A496" s="3">
        <f t="shared" si="127"/>
        <v>1</v>
      </c>
      <c r="B496" s="3" t="str">
        <f t="shared" si="128"/>
        <v/>
      </c>
      <c r="C496" s="3">
        <f t="shared" si="126"/>
        <v>1</v>
      </c>
      <c r="D496" s="4"/>
      <c r="E496" s="3"/>
      <c r="F496" s="3" t="e">
        <f t="array" ref="F496">INDEX(Establishment!B$2:B$1031,MATCH($E496,Establishment!$A$2:$A$1031,0))</f>
        <v>#N/A</v>
      </c>
      <c r="G496" s="3" t="e">
        <f t="array" ref="G496">INDEX(Establishment!C$2:C$1031,MATCH($E496,Establishment!$A$2:$A$1031,0))</f>
        <v>#N/A</v>
      </c>
      <c r="H496" s="3"/>
      <c r="I496" s="5"/>
      <c r="J496" s="3"/>
      <c r="K496" s="3"/>
      <c r="L496" s="5"/>
      <c r="M496" s="5">
        <f t="shared" si="129"/>
        <v>0</v>
      </c>
      <c r="N496" s="5">
        <f t="shared" si="130"/>
        <v>0</v>
      </c>
      <c r="O496" s="3" t="s">
        <v>20</v>
      </c>
      <c r="P496" s="3" t="str">
        <f t="array" ref="P496">INDEX(Items!B$2:B$1072,MATCH($O496,Items!$A$2:$A$1072,0))</f>
        <v xml:space="preserve"> </v>
      </c>
      <c r="Q496" s="3" t="str">
        <f t="array" ref="Q496">INDEX(Items!C$2:C$1072,MATCH($O496,Items!$A$2:$A$1072,0))</f>
        <v xml:space="preserve"> </v>
      </c>
      <c r="R496" s="3" t="str">
        <f t="array" ref="R496">INDEX(Items!D$2:D$1072,MATCH($O496,Items!$A$2:$A$1072,0))</f>
        <v xml:space="preserve"> </v>
      </c>
      <c r="S496" s="3"/>
    </row>
    <row r="497" spans="1:19" ht="15.75" customHeight="1" x14ac:dyDescent="0.25">
      <c r="A497" s="3">
        <f t="shared" si="127"/>
        <v>1</v>
      </c>
      <c r="B497" s="3" t="str">
        <f t="shared" si="128"/>
        <v/>
      </c>
      <c r="C497" s="3">
        <f t="shared" si="126"/>
        <v>1</v>
      </c>
      <c r="D497" s="4"/>
      <c r="E497" s="3"/>
      <c r="F497" s="3" t="e">
        <f t="array" ref="F497">INDEX(Establishment!B$2:B$1031,MATCH($E497,Establishment!$A$2:$A$1031,0))</f>
        <v>#N/A</v>
      </c>
      <c r="G497" s="3" t="e">
        <f t="array" ref="G497">INDEX(Establishment!C$2:C$1031,MATCH($E497,Establishment!$A$2:$A$1031,0))</f>
        <v>#N/A</v>
      </c>
      <c r="H497" s="3"/>
      <c r="I497" s="5"/>
      <c r="J497" s="3"/>
      <c r="K497" s="3"/>
      <c r="L497" s="5"/>
      <c r="M497" s="5">
        <f t="shared" si="129"/>
        <v>0</v>
      </c>
      <c r="N497" s="5">
        <f t="shared" si="130"/>
        <v>0</v>
      </c>
      <c r="O497" s="3" t="s">
        <v>20</v>
      </c>
      <c r="P497" s="3" t="str">
        <f t="array" ref="P497">INDEX(Items!B$2:B$1072,MATCH($O497,Items!$A$2:$A$1072,0))</f>
        <v xml:space="preserve"> </v>
      </c>
      <c r="Q497" s="3" t="str">
        <f t="array" ref="Q497">INDEX(Items!C$2:C$1072,MATCH($O497,Items!$A$2:$A$1072,0))</f>
        <v xml:space="preserve"> </v>
      </c>
      <c r="R497" s="3" t="str">
        <f t="array" ref="R497">INDEX(Items!D$2:D$1072,MATCH($O497,Items!$A$2:$A$1072,0))</f>
        <v xml:space="preserve"> </v>
      </c>
      <c r="S497" s="3"/>
    </row>
    <row r="498" spans="1:19" ht="15.75" customHeight="1" x14ac:dyDescent="0.25">
      <c r="A498" s="3">
        <f t="shared" si="127"/>
        <v>1</v>
      </c>
      <c r="B498" s="3" t="str">
        <f t="shared" si="128"/>
        <v/>
      </c>
      <c r="C498" s="3">
        <f t="shared" ref="C498:C500" si="138">IF(OR(B498="",B498&lt;&gt;B497),1,C497+1)</f>
        <v>1</v>
      </c>
      <c r="D498" s="4"/>
      <c r="E498" s="3"/>
      <c r="F498" s="3" t="e">
        <f t="array" ref="F498">INDEX(Establishment!B$2:B$1031,MATCH($E498,Establishment!$A$2:$A$1031,0))</f>
        <v>#N/A</v>
      </c>
      <c r="G498" s="3" t="e">
        <f t="array" ref="G498">INDEX(Establishment!C$2:C$1031,MATCH($E498,Establishment!$A$2:$A$1031,0))</f>
        <v>#N/A</v>
      </c>
      <c r="H498" s="3"/>
      <c r="I498" s="5"/>
      <c r="J498" s="3"/>
      <c r="K498" s="3"/>
      <c r="L498" s="5"/>
      <c r="M498" s="5">
        <f t="shared" si="129"/>
        <v>0</v>
      </c>
      <c r="N498" s="5">
        <f t="shared" si="130"/>
        <v>0</v>
      </c>
      <c r="O498" s="3" t="s">
        <v>20</v>
      </c>
      <c r="P498" s="3" t="str">
        <f t="array" ref="P498">INDEX(Items!B$2:B$1072,MATCH($O498,Items!$A$2:$A$1072,0))</f>
        <v xml:space="preserve"> </v>
      </c>
      <c r="Q498" s="3" t="str">
        <f t="array" ref="Q498">INDEX(Items!C$2:C$1072,MATCH($O498,Items!$A$2:$A$1072,0))</f>
        <v xml:space="preserve"> </v>
      </c>
      <c r="R498" s="3" t="str">
        <f t="array" ref="R498">INDEX(Items!D$2:D$1072,MATCH($O498,Items!$A$2:$A$1072,0))</f>
        <v xml:space="preserve"> </v>
      </c>
      <c r="S498" s="3"/>
    </row>
    <row r="499" spans="1:19" ht="15.75" customHeight="1" x14ac:dyDescent="0.25">
      <c r="A499" s="3">
        <f t="shared" si="127"/>
        <v>1</v>
      </c>
      <c r="B499" s="3" t="str">
        <f t="shared" si="128"/>
        <v/>
      </c>
      <c r="C499" s="3">
        <f t="shared" si="138"/>
        <v>1</v>
      </c>
      <c r="D499" s="4"/>
      <c r="E499" s="3"/>
      <c r="F499" s="3" t="e">
        <f t="array" ref="F499">INDEX(Establishment!B$2:B$1031,MATCH($E499,Establishment!$A$2:$A$1031,0))</f>
        <v>#N/A</v>
      </c>
      <c r="G499" s="3" t="e">
        <f t="array" ref="G499">INDEX(Establishment!C$2:C$1031,MATCH($E499,Establishment!$A$2:$A$1031,0))</f>
        <v>#N/A</v>
      </c>
      <c r="H499" s="3"/>
      <c r="I499" s="5"/>
      <c r="J499" s="3"/>
      <c r="K499" s="3"/>
      <c r="L499" s="5"/>
      <c r="M499" s="5">
        <f t="shared" si="129"/>
        <v>0</v>
      </c>
      <c r="N499" s="5">
        <f t="shared" si="130"/>
        <v>0</v>
      </c>
      <c r="O499" s="3" t="s">
        <v>20</v>
      </c>
      <c r="P499" s="3" t="str">
        <f t="array" ref="P499">INDEX(Items!B$2:B$1072,MATCH($O499,Items!$A$2:$A$1072,0))</f>
        <v xml:space="preserve"> </v>
      </c>
      <c r="Q499" s="3" t="str">
        <f t="array" ref="Q499">INDEX(Items!C$2:C$1072,MATCH($O499,Items!$A$2:$A$1072,0))</f>
        <v xml:space="preserve"> </v>
      </c>
      <c r="R499" s="3" t="str">
        <f t="array" ref="R499">INDEX(Items!D$2:D$1072,MATCH($O499,Items!$A$2:$A$1072,0))</f>
        <v xml:space="preserve"> </v>
      </c>
      <c r="S499" s="3"/>
    </row>
    <row r="500" spans="1:19" ht="15.75" customHeight="1" x14ac:dyDescent="0.25">
      <c r="A500" s="3">
        <f t="shared" si="127"/>
        <v>1</v>
      </c>
      <c r="B500" s="3" t="str">
        <f t="shared" si="128"/>
        <v/>
      </c>
      <c r="C500" s="3">
        <f t="shared" si="138"/>
        <v>1</v>
      </c>
      <c r="D500" s="4"/>
      <c r="E500" s="3"/>
      <c r="F500" s="3" t="e">
        <f t="array" ref="F500">INDEX(Establishment!B$2:B$1031,MATCH($E500,Establishment!$A$2:$A$1031,0))</f>
        <v>#N/A</v>
      </c>
      <c r="G500" s="3" t="e">
        <f t="array" ref="G500">INDEX(Establishment!C$2:C$1031,MATCH($E500,Establishment!$A$2:$A$1031,0))</f>
        <v>#N/A</v>
      </c>
      <c r="H500" s="3"/>
      <c r="I500" s="5"/>
      <c r="J500" s="3"/>
      <c r="K500" s="3"/>
      <c r="L500" s="5"/>
      <c r="M500" s="5">
        <f t="shared" si="129"/>
        <v>0</v>
      </c>
      <c r="N500" s="5">
        <f t="shared" si="130"/>
        <v>0</v>
      </c>
      <c r="O500" s="3" t="s">
        <v>20</v>
      </c>
      <c r="P500" s="3" t="str">
        <f t="array" ref="P500">INDEX(Items!B$2:B$1072,MATCH($O500,Items!$A$2:$A$1072,0))</f>
        <v xml:space="preserve"> </v>
      </c>
      <c r="Q500" s="3" t="str">
        <f t="array" ref="Q500">INDEX(Items!C$2:C$1072,MATCH($O500,Items!$A$2:$A$1072,0))</f>
        <v xml:space="preserve"> </v>
      </c>
      <c r="R500" s="3" t="str">
        <f t="array" ref="R500">INDEX(Items!D$2:D$1072,MATCH($O500,Items!$A$2:$A$1072,0))</f>
        <v xml:space="preserve"> </v>
      </c>
      <c r="S500" s="3"/>
    </row>
  </sheetData>
  <autoFilter ref="A1:S500" xr:uid="{00000000-0009-0000-0000-000006000000}"/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xr:uid="{D6985295-F913-4D8A-946E-5C1176F65E36}">
          <x14:formula1>
            <xm:f>Establishment!$A$2:$A513</xm:f>
          </x14:formula1>
          <xm:sqref>E87 E1:E79 E84 E100:E102 E81 E127:E146 E148:E153 E157:E162 E165 E177 E209:E212 E218 E223:E232 E269:E273 E287</xm:sqref>
        </x14:dataValidation>
        <x14:dataValidation type="list" allowBlank="1" xr:uid="{AF3C3738-CA0E-414E-85ED-C39CA8FB2928}">
          <x14:formula1>
            <xm:f>Establishment!$A$2:$A591</xm:f>
          </x14:formula1>
          <xm:sqref>F111 E85:E86 E82:E83 E103:E109 E111:E126 E110:F110 E88:E99 E80 E154:E156 E163:E164 E166:E176 E178:E208 E213:E217 E219:E222 E233:E268 E288:E500 E274:E286</xm:sqref>
        </x14:dataValidation>
        <x14:dataValidation type="list" allowBlank="1" xr:uid="{915DB8F8-147D-4353-AA0E-A4FC3D127E7C}">
          <x14:formula1>
            <xm:f>Items!$A$2:A515</xm:f>
          </x14:formula1>
          <xm:sqref>O1:O77 O79 O131:O132 O127:O129 O100 O82:O83 O85:O87 O135:O143 O148:O150 O153 O157:O159 O162 O165 O212 O218:O223 O227:O228 O232 O269:O271 O287 O273:O274</xm:sqref>
        </x14:dataValidation>
        <x14:dataValidation type="list" allowBlank="1" xr:uid="{7061AAE7-B1A5-4F92-8D21-2DBEBF086E37}">
          <x14:formula1>
            <xm:f>Items!$A$2:A591</xm:f>
          </x14:formula1>
          <xm:sqref>O78 O84 O133:O134 O130 O101:O126 O88:O99 O80:O81 O144:O147 O154:O156 O151:O152 O160:O161 O163:O164 P182 O166:O211 O213:O217 O224:O226 O229:O231 O233:O268 O288:O500 O272 O275:O286</xm:sqref>
        </x14:dataValidation>
        <x14:dataValidation type="list" allowBlank="1" xr:uid="{2A3C5F58-BC5C-4D46-B33C-1FDC216CF6A1}">
          <x14:formula1>
            <xm:f>Accounts!$A$2:$A499</xm:f>
          </x14:formula1>
          <xm:sqref>J157:J162 J131:J132 J127:J129 J100 J79 J82:J83 J85:J87 J135:J143 J148:J153 J1:J77 J165:J167 J177 J209:J212 J218 J223:J232 J269:J270 J287 J273</xm:sqref>
        </x14:dataValidation>
        <x14:dataValidation type="list" allowBlank="1" xr:uid="{66FB11F1-0536-4EDD-91F9-38B06CE419B2}">
          <x14:formula1>
            <xm:f>Accounts!$A$2:$A575</xm:f>
          </x14:formula1>
          <xm:sqref>J78 J84 J133:J134 J130 J101:J126 J88:J99 J80:J81 J144:J147 J154:J156 J163:J164 J168:J176 J178:J208 J213:J217 J219:J222 J233:J268 J288:J500 J271:J272 J274:J286</xm:sqref>
        </x14:dataValidation>
        <x14:dataValidation type="list" allowBlank="1" xr:uid="{40B0D3AA-75A7-44B6-BB15-86F4329D1256}">
          <x14:formula1>
            <xm:f>Misc!$A$2:$A499</xm:f>
          </x14:formula1>
          <xm:sqref>H1:H77 H127:H129 H131:H132 H100 H79 H83 H86:H87 H135:H150 H153 H157:H159 H162:H163 H165:H166 H177 H209:H210 H212:H213 H218 H223:H225 H227:H230 H232 H269:H271 H287 H273:H274</xm:sqref>
        </x14:dataValidation>
        <x14:dataValidation type="list" allowBlank="1" xr:uid="{12D3D8BC-B8FC-4863-9A68-5CC49C64A4AE}">
          <x14:formula1>
            <xm:f>Misc!$A$2:$A575</xm:f>
          </x14:formula1>
          <xm:sqref>H78 H80:H82 H133:H134 H130 H101:H126 H88:H99 H84:H85 H154:H156 H151:H152 H160:H161 H164 H167:H176 H178:H208 H211 I213 H214:H217 H219:H222 H226 H231 H233:H268 H288:H500 H272 H275:H286</xm:sqref>
        </x14:dataValidation>
        <x14:dataValidation type="list" allowBlank="1" xr:uid="{5D22E860-40E4-4F17-AD0D-772B9626BD4B}">
          <x14:formula1>
            <xm:f>ANCHORARRAY('Establishment Search'!$A147)</xm:f>
          </x14:formula1>
          <xm:sqref>E147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477"/>
  <sheetViews>
    <sheetView workbookViewId="0">
      <pane ySplit="1" topLeftCell="A232" activePane="bottomLeft" state="frozen"/>
      <selection pane="bottomLeft" activeCell="C264" sqref="C264"/>
    </sheetView>
  </sheetViews>
  <sheetFormatPr defaultColWidth="14.42578125" defaultRowHeight="15" customHeight="1" x14ac:dyDescent="0.25"/>
  <cols>
    <col min="1" max="1" width="52.28515625" customWidth="1"/>
    <col min="2" max="2" width="39.28515625" customWidth="1"/>
    <col min="3" max="3" width="52.28515625" customWidth="1"/>
    <col min="4" max="4" width="24" customWidth="1"/>
    <col min="5" max="5" width="18.140625" customWidth="1"/>
    <col min="6" max="26" width="8.7109375" customWidth="1"/>
    <col min="27" max="27" width="14.42578125" customWidth="1"/>
  </cols>
  <sheetData>
    <row r="1" spans="1:27" x14ac:dyDescent="0.25">
      <c r="A1" s="13" t="s">
        <v>403</v>
      </c>
      <c r="B1" s="13" t="s">
        <v>16</v>
      </c>
      <c r="C1" s="13" t="s">
        <v>17</v>
      </c>
      <c r="D1" s="13" t="s">
        <v>18</v>
      </c>
      <c r="E1" s="13" t="s">
        <v>702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3"/>
    </row>
    <row r="2" spans="1:27" x14ac:dyDescent="0.25">
      <c r="A2" s="3"/>
      <c r="B2" s="3"/>
      <c r="C2" s="3"/>
      <c r="D2" s="3"/>
      <c r="E2" s="3" t="s">
        <v>702</v>
      </c>
      <c r="F2" s="3"/>
      <c r="G2" s="3" t="s">
        <v>703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A3" s="3"/>
      <c r="B3" s="3"/>
      <c r="C3" s="3"/>
      <c r="D3" s="3"/>
      <c r="E3" s="3" t="s">
        <v>702</v>
      </c>
      <c r="F3" s="3"/>
      <c r="G3" s="3" t="s">
        <v>704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3"/>
      <c r="B4" s="3"/>
      <c r="C4" s="3"/>
      <c r="D4" s="3"/>
      <c r="E4" s="3" t="s">
        <v>702</v>
      </c>
      <c r="F4" s="3"/>
      <c r="G4" s="3" t="s">
        <v>705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3"/>
      <c r="B5" s="3"/>
      <c r="C5" s="3"/>
      <c r="D5" s="3"/>
      <c r="E5" s="3" t="s">
        <v>702</v>
      </c>
      <c r="F5" s="3"/>
      <c r="G5" s="3" t="s">
        <v>706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3"/>
      <c r="B6" s="3"/>
      <c r="C6" s="3"/>
      <c r="D6" s="3"/>
      <c r="E6" s="3" t="s">
        <v>702</v>
      </c>
      <c r="F6" s="3"/>
      <c r="G6" s="3" t="s">
        <v>707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3"/>
      <c r="B7" s="3"/>
      <c r="C7" s="3"/>
      <c r="D7" s="3"/>
      <c r="E7" s="3" t="s">
        <v>702</v>
      </c>
      <c r="F7" s="3"/>
      <c r="G7" s="3" t="s">
        <v>708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A8" s="3"/>
      <c r="B8" s="3"/>
      <c r="C8" s="3"/>
      <c r="D8" s="3"/>
      <c r="E8" s="3" t="s">
        <v>702</v>
      </c>
      <c r="F8" s="3"/>
      <c r="G8" s="3" t="s">
        <v>709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3"/>
      <c r="B9" s="3"/>
      <c r="C9" s="3"/>
      <c r="D9" s="3"/>
      <c r="E9" s="3" t="s">
        <v>702</v>
      </c>
      <c r="F9" s="3"/>
      <c r="G9" s="3" t="s">
        <v>710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3"/>
      <c r="B10" s="3"/>
      <c r="C10" s="3"/>
      <c r="D10" s="3"/>
      <c r="E10" s="3" t="s">
        <v>702</v>
      </c>
      <c r="F10" s="3"/>
      <c r="G10" s="3" t="s">
        <v>711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5">
      <c r="A11" s="3"/>
      <c r="B11" s="3"/>
      <c r="C11" s="3"/>
      <c r="D11" s="3"/>
      <c r="E11" s="3" t="s">
        <v>702</v>
      </c>
      <c r="F11" s="3"/>
      <c r="G11" s="3" t="s">
        <v>712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5">
      <c r="A12" s="3" t="s">
        <v>20</v>
      </c>
      <c r="B12" s="3" t="s">
        <v>20</v>
      </c>
      <c r="C12" s="3" t="s">
        <v>20</v>
      </c>
      <c r="D12" s="3" t="s">
        <v>20</v>
      </c>
      <c r="E12" s="3" t="s">
        <v>702</v>
      </c>
      <c r="F12" s="3"/>
      <c r="G12" s="3" t="s">
        <v>713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25">
      <c r="A13" s="3"/>
      <c r="B13" s="3"/>
      <c r="C13" s="3"/>
      <c r="D13" s="3"/>
      <c r="E13" s="3"/>
      <c r="F13" s="3"/>
      <c r="G13" s="3" t="s">
        <v>714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25">
      <c r="A14" s="3"/>
      <c r="B14" s="3"/>
      <c r="C14" s="3"/>
      <c r="D14" s="3"/>
      <c r="E14" s="3"/>
      <c r="F14" s="3"/>
      <c r="G14" s="3" t="s">
        <v>715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25">
      <c r="A15" s="3" t="str">
        <f>C15&amp;IF(B15&lt;&gt;"","("&amp;B15&amp;") "," ")&amp;D15</f>
        <v xml:space="preserve">Unliquidated(Items) </v>
      </c>
      <c r="B15" s="3" t="s">
        <v>716</v>
      </c>
      <c r="C15" s="3" t="s">
        <v>717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3" t="s">
        <v>118</v>
      </c>
      <c r="B16" s="3" t="s">
        <v>20</v>
      </c>
      <c r="C16" s="3" t="s">
        <v>118</v>
      </c>
      <c r="D16" s="3" t="s">
        <v>20</v>
      </c>
      <c r="E16" s="3" t="s">
        <v>703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3" t="str">
        <f>C17&amp;IF(B17&lt;&gt;"","("&amp;B17&amp;") "," ")&amp;D17</f>
        <v>Acetylcysteine (Fluimucil) 100mg</v>
      </c>
      <c r="B17" s="3" t="s">
        <v>723</v>
      </c>
      <c r="C17" s="3" t="s">
        <v>724</v>
      </c>
      <c r="D17" s="3" t="s">
        <v>725</v>
      </c>
      <c r="E17" s="3" t="s">
        <v>704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3" t="str">
        <f>C18&amp;IF(B18&lt;&gt;"","("&amp;B18&amp;") "," ")&amp;D18</f>
        <v>Aldactone(Spironolactone) 25mg</v>
      </c>
      <c r="B18" s="3" t="s">
        <v>726</v>
      </c>
      <c r="C18" s="3" t="s">
        <v>727</v>
      </c>
      <c r="D18" s="3" t="s">
        <v>728</v>
      </c>
      <c r="E18" s="3" t="s">
        <v>704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3" t="s">
        <v>335</v>
      </c>
      <c r="B19" s="3" t="s">
        <v>726</v>
      </c>
      <c r="C19" s="3" t="s">
        <v>727</v>
      </c>
      <c r="D19" s="3" t="s">
        <v>729</v>
      </c>
      <c r="E19" s="3" t="s">
        <v>704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3" t="s">
        <v>730</v>
      </c>
      <c r="B20" s="3" t="s">
        <v>731</v>
      </c>
      <c r="C20" s="3" t="s">
        <v>732</v>
      </c>
      <c r="D20" s="3" t="s">
        <v>722</v>
      </c>
      <c r="E20" s="3" t="s">
        <v>704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25">
      <c r="A21" s="3" t="str">
        <f t="shared" ref="A21:A28" si="0">C21&amp;IF(B21&lt;&gt;"","("&amp;B21&amp;") "," ")&amp;D21</f>
        <v xml:space="preserve">Antasid(Maalox) </v>
      </c>
      <c r="B21" s="3" t="s">
        <v>733</v>
      </c>
      <c r="C21" s="3" t="s">
        <v>734</v>
      </c>
      <c r="D21" s="3"/>
      <c r="E21" s="3" t="s">
        <v>704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25">
      <c r="A22" s="3" t="str">
        <f t="shared" si="0"/>
        <v>Ascorbic Acid(Rhea ) 500mg</v>
      </c>
      <c r="B22" s="3" t="s">
        <v>735</v>
      </c>
      <c r="C22" s="3" t="s">
        <v>736</v>
      </c>
      <c r="D22" s="3" t="s">
        <v>737</v>
      </c>
      <c r="E22" s="3" t="s">
        <v>704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25">
      <c r="A23" s="3" t="str">
        <f t="shared" si="0"/>
        <v>Aspirin(Aspilets) 80mg</v>
      </c>
      <c r="B23" s="3" t="s">
        <v>741</v>
      </c>
      <c r="C23" s="3" t="s">
        <v>742</v>
      </c>
      <c r="D23" s="3" t="s">
        <v>740</v>
      </c>
      <c r="E23" s="3" t="s">
        <v>704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25">
      <c r="A24" s="3" t="str">
        <f t="shared" si="0"/>
        <v>Aspirin EC(Unilab) 80mg</v>
      </c>
      <c r="B24" s="3" t="s">
        <v>738</v>
      </c>
      <c r="C24" s="3" t="s">
        <v>739</v>
      </c>
      <c r="D24" s="3" t="s">
        <v>740</v>
      </c>
      <c r="E24" s="3" t="s">
        <v>704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25">
      <c r="A25" s="3" t="str">
        <f t="shared" si="0"/>
        <v>AZITHROMYCIN Dihydrate(Zithromax) 15ml</v>
      </c>
      <c r="B25" s="3" t="s">
        <v>746</v>
      </c>
      <c r="C25" s="3" t="s">
        <v>747</v>
      </c>
      <c r="D25" s="3" t="s">
        <v>748</v>
      </c>
      <c r="E25" s="3" t="s">
        <v>704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25">
      <c r="A26" s="3" t="str">
        <f t="shared" si="0"/>
        <v>AZITHROMYCIN Dihydrate(Zithromax) 22.5ml</v>
      </c>
      <c r="B26" s="3" t="s">
        <v>746</v>
      </c>
      <c r="C26" s="3" t="s">
        <v>747</v>
      </c>
      <c r="D26" s="3" t="s">
        <v>749</v>
      </c>
      <c r="E26" s="3" t="s">
        <v>704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25">
      <c r="A27" s="3" t="str">
        <f t="shared" si="0"/>
        <v>Bilaxten(Bilastine) 20mg</v>
      </c>
      <c r="B27" s="3" t="s">
        <v>750</v>
      </c>
      <c r="C27" s="3" t="s">
        <v>751</v>
      </c>
      <c r="D27" s="3" t="s">
        <v>752</v>
      </c>
      <c r="E27" s="3" t="s">
        <v>704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25">
      <c r="A28" s="3" t="str">
        <f t="shared" si="0"/>
        <v>Butamirate Forte(Sinecod) 50mg</v>
      </c>
      <c r="B28" s="3" t="s">
        <v>753</v>
      </c>
      <c r="C28" s="3" t="s">
        <v>754</v>
      </c>
      <c r="D28" s="3" t="s">
        <v>729</v>
      </c>
      <c r="E28" s="3" t="s">
        <v>704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25">
      <c r="A29" s="3" t="s">
        <v>336</v>
      </c>
      <c r="B29" s="3" t="s">
        <v>755</v>
      </c>
      <c r="C29" s="3" t="s">
        <v>756</v>
      </c>
      <c r="D29" s="3" t="s">
        <v>728</v>
      </c>
      <c r="E29" s="3" t="s">
        <v>704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25">
      <c r="A30" s="3" t="s">
        <v>61</v>
      </c>
      <c r="B30" s="3" t="s">
        <v>757</v>
      </c>
      <c r="C30" s="3" t="s">
        <v>756</v>
      </c>
      <c r="D30" s="3" t="s">
        <v>728</v>
      </c>
      <c r="E30" s="3" t="s">
        <v>704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25">
      <c r="A31" s="3" t="s">
        <v>758</v>
      </c>
      <c r="B31" s="3" t="s">
        <v>756</v>
      </c>
      <c r="C31" s="3" t="s">
        <v>759</v>
      </c>
      <c r="D31" s="3" t="s">
        <v>728</v>
      </c>
      <c r="E31" s="3" t="s">
        <v>704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25">
      <c r="A32" s="3" t="str">
        <f>C32&amp;IF(B32&lt;&gt;"","("&amp;B32&amp;") "," ")&amp;D32</f>
        <v>Cetirizine HCL(Rose Pharmacy) 10mg</v>
      </c>
      <c r="B32" s="3" t="s">
        <v>575</v>
      </c>
      <c r="C32" s="3" t="s">
        <v>760</v>
      </c>
      <c r="D32" s="3" t="s">
        <v>761</v>
      </c>
      <c r="E32" s="3" t="s">
        <v>704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25">
      <c r="A33" s="3" t="str">
        <f>C33&amp;IF(B33&lt;&gt;"","("&amp;B33&amp;") "," ")&amp;D33</f>
        <v>Clonidine HC1(Clonipress) 75mcg</v>
      </c>
      <c r="B33" s="3" t="s">
        <v>762</v>
      </c>
      <c r="C33" s="3" t="s">
        <v>763</v>
      </c>
      <c r="D33" s="3" t="s">
        <v>764</v>
      </c>
      <c r="E33" s="3" t="s">
        <v>704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25">
      <c r="A34" s="3" t="s">
        <v>765</v>
      </c>
      <c r="B34" s="3" t="s">
        <v>766</v>
      </c>
      <c r="C34" s="3" t="s">
        <v>767</v>
      </c>
      <c r="D34" s="3" t="s">
        <v>768</v>
      </c>
      <c r="E34" s="3" t="s">
        <v>704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25">
      <c r="A35" s="3" t="s">
        <v>769</v>
      </c>
      <c r="B35" s="3" t="s">
        <v>770</v>
      </c>
      <c r="C35" s="3" t="s">
        <v>767</v>
      </c>
      <c r="D35" s="3" t="s">
        <v>768</v>
      </c>
      <c r="E35" s="3" t="s">
        <v>704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25">
      <c r="A36" s="3" t="str">
        <f>C36&amp;IF(B36&lt;&gt;"","("&amp;B36&amp;") "," ")&amp;D36</f>
        <v>Co-amoxiclav 642.pmg/5ml(Augmeniin) 100ml</v>
      </c>
      <c r="B36" s="3" t="s">
        <v>743</v>
      </c>
      <c r="C36" s="3" t="s">
        <v>744</v>
      </c>
      <c r="D36" s="3" t="s">
        <v>745</v>
      </c>
      <c r="E36" s="3" t="s">
        <v>704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25">
      <c r="A37" s="3" t="str">
        <f>C37&amp;IF(B37&lt;&gt;"","("&amp;B37&amp;") "," ")&amp;D37</f>
        <v>Colecalciferol (Vitamin D)(Forti-D) 500UI Soft Gel</v>
      </c>
      <c r="B37" s="3" t="s">
        <v>847</v>
      </c>
      <c r="C37" s="3" t="s">
        <v>848</v>
      </c>
      <c r="D37" s="3" t="s">
        <v>849</v>
      </c>
      <c r="E37" s="3" t="s">
        <v>704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25">
      <c r="A38" s="3" t="s">
        <v>771</v>
      </c>
      <c r="B38" s="3" t="s">
        <v>772</v>
      </c>
      <c r="C38" s="3" t="s">
        <v>773</v>
      </c>
      <c r="D38" s="3" t="s">
        <v>761</v>
      </c>
      <c r="E38" s="3" t="s">
        <v>704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25">
      <c r="A39" s="3" t="str">
        <f>C39&amp;IF(B39&lt;&gt;"","("&amp;B39&amp;") "," ")&amp;D39</f>
        <v>dapagliflozin/Metformin HCl(xigduo) 10mg/1000mg Tablet</v>
      </c>
      <c r="B39" s="3" t="s">
        <v>774</v>
      </c>
      <c r="C39" s="3" t="s">
        <v>775</v>
      </c>
      <c r="D39" s="3" t="s">
        <v>776</v>
      </c>
      <c r="E39" s="3" t="s">
        <v>704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25">
      <c r="A40" s="3" t="s">
        <v>777</v>
      </c>
      <c r="B40" s="3" t="s">
        <v>778</v>
      </c>
      <c r="C40" s="3" t="s">
        <v>779</v>
      </c>
      <c r="D40" s="3" t="s">
        <v>780</v>
      </c>
      <c r="E40" s="3" t="s">
        <v>704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25">
      <c r="A41" s="3" t="str">
        <f>C41&amp;IF(B41&lt;&gt;"","("&amp;B41&amp;") "," ")&amp;D41</f>
        <v>Doxofylline(Ansimar) 100mg/5ml</v>
      </c>
      <c r="B41" s="3" t="s">
        <v>781</v>
      </c>
      <c r="C41" s="3" t="s">
        <v>782</v>
      </c>
      <c r="D41" s="3" t="s">
        <v>783</v>
      </c>
      <c r="E41" s="3" t="s">
        <v>704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25">
      <c r="A42" s="3" t="str">
        <f>C42&amp;IF(B42&lt;&gt;"","("&amp;B42&amp;") "," ")&amp;D42</f>
        <v>Energen(Chocolate) 8x30x40g</v>
      </c>
      <c r="B42" s="3" t="s">
        <v>784</v>
      </c>
      <c r="C42" s="3" t="s">
        <v>785</v>
      </c>
      <c r="D42" s="3" t="s">
        <v>786</v>
      </c>
      <c r="E42" s="3" t="s">
        <v>704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25">
      <c r="A43" s="3" t="s">
        <v>787</v>
      </c>
      <c r="B43" s="3" t="s">
        <v>788</v>
      </c>
      <c r="C43" s="3" t="s">
        <v>789</v>
      </c>
      <c r="D43" s="3" t="s">
        <v>725</v>
      </c>
      <c r="E43" s="3" t="s">
        <v>704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25">
      <c r="A44" s="3" t="s">
        <v>62</v>
      </c>
      <c r="B44" s="3" t="s">
        <v>788</v>
      </c>
      <c r="C44" s="3" t="s">
        <v>789</v>
      </c>
      <c r="D44" s="3" t="s">
        <v>790</v>
      </c>
      <c r="E44" s="3" t="s">
        <v>704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25">
      <c r="A45" s="3" t="str">
        <f>C45&amp;IF(B45&lt;&gt;"","("&amp;B45&amp;") "," ")&amp;D45</f>
        <v>Face Mask(Generic) KN95</v>
      </c>
      <c r="B45" s="3" t="s">
        <v>791</v>
      </c>
      <c r="C45" s="3" t="s">
        <v>792</v>
      </c>
      <c r="D45" s="3" t="s">
        <v>793</v>
      </c>
      <c r="E45" s="3" t="s">
        <v>704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25">
      <c r="A46" s="3" t="str">
        <f>C46&amp;IF(B46&lt;&gt;"","("&amp;B46&amp;") "," ")&amp;D46</f>
        <v>Face Mask(Generic) Surgical</v>
      </c>
      <c r="B46" s="3" t="s">
        <v>791</v>
      </c>
      <c r="C46" s="3" t="s">
        <v>792</v>
      </c>
      <c r="D46" s="3" t="s">
        <v>794</v>
      </c>
      <c r="E46" s="3" t="s">
        <v>704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25">
      <c r="A47" s="3" t="s">
        <v>64</v>
      </c>
      <c r="B47" s="3" t="s">
        <v>795</v>
      </c>
      <c r="C47" s="3" t="s">
        <v>796</v>
      </c>
      <c r="D47" s="3" t="s">
        <v>797</v>
      </c>
      <c r="E47" s="3" t="s">
        <v>704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25">
      <c r="A48" s="3" t="s">
        <v>798</v>
      </c>
      <c r="B48" s="3" t="s">
        <v>795</v>
      </c>
      <c r="C48" s="3" t="s">
        <v>796</v>
      </c>
      <c r="D48" s="3" t="s">
        <v>799</v>
      </c>
      <c r="E48" s="3" t="s">
        <v>704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25">
      <c r="A49" s="3" t="str">
        <f>C49&amp;IF(B49&lt;&gt;"","("&amp;B49&amp;") "," ")&amp;D49</f>
        <v>Inhaler(Vicks) Keychain</v>
      </c>
      <c r="B49" s="3" t="s">
        <v>800</v>
      </c>
      <c r="C49" s="3" t="s">
        <v>801</v>
      </c>
      <c r="D49" s="3" t="s">
        <v>802</v>
      </c>
      <c r="E49" s="3" t="s">
        <v>704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25">
      <c r="A50" s="3" t="str">
        <f>C50&amp;IF(B50&lt;&gt;"","("&amp;B50&amp;") "," ")&amp;D50</f>
        <v>IPRATROPIUM Bromide SABUTAMOL(Pulmodual) 500mcg / 2.5mg per 2.5mL</v>
      </c>
      <c r="B50" s="3" t="s">
        <v>803</v>
      </c>
      <c r="C50" s="3" t="s">
        <v>804</v>
      </c>
      <c r="D50" s="3" t="s">
        <v>805</v>
      </c>
      <c r="E50" s="3" t="s">
        <v>704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25">
      <c r="A51" s="3" t="str">
        <f>C51&amp;IF(B51&lt;&gt;"","("&amp;B51&amp;") "," ")&amp;D51</f>
        <v xml:space="preserve">Kefir(Wellnessland Wellness Center) </v>
      </c>
      <c r="B51" s="3" t="s">
        <v>618</v>
      </c>
      <c r="C51" s="3" t="s">
        <v>806</v>
      </c>
      <c r="D51" s="3"/>
      <c r="E51" s="3" t="s">
        <v>704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25">
      <c r="A52" s="3" t="str">
        <f>C52&amp;IF(B52&lt;&gt;"","("&amp;B52&amp;") "," ")&amp;D52</f>
        <v>Lemon Menthol Pastilles(Valda) 20g</v>
      </c>
      <c r="B52" s="3" t="s">
        <v>871</v>
      </c>
      <c r="C52" s="3" t="s">
        <v>873</v>
      </c>
      <c r="D52" s="3" t="s">
        <v>874</v>
      </c>
      <c r="E52" s="3" t="s">
        <v>704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25">
      <c r="A53" s="3" t="s">
        <v>807</v>
      </c>
      <c r="B53" s="3" t="s">
        <v>808</v>
      </c>
      <c r="C53" s="3" t="s">
        <v>809</v>
      </c>
      <c r="D53" s="3" t="s">
        <v>810</v>
      </c>
      <c r="E53" s="3" t="s">
        <v>704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25">
      <c r="A54" s="3" t="s">
        <v>811</v>
      </c>
      <c r="B54" s="3" t="s">
        <v>812</v>
      </c>
      <c r="C54" s="3" t="s">
        <v>813</v>
      </c>
      <c r="D54" s="3" t="s">
        <v>725</v>
      </c>
      <c r="E54" s="3" t="s">
        <v>704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25">
      <c r="A55" s="3" t="str">
        <f>C55&amp;IF(B55&lt;&gt;"","("&amp;B55&amp;") "," ")&amp;D55</f>
        <v>Losartan(Rite-Med) 100mg</v>
      </c>
      <c r="B55" s="3" t="s">
        <v>731</v>
      </c>
      <c r="C55" s="3" t="s">
        <v>813</v>
      </c>
      <c r="D55" s="3" t="s">
        <v>725</v>
      </c>
      <c r="E55" s="3" t="s">
        <v>704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25">
      <c r="A56" s="3" t="str">
        <f>C56&amp;IF(B56&lt;&gt;"","("&amp;B56&amp;") "," ")&amp;D56</f>
        <v>Losartan(Rose Pharmacy) 100mg</v>
      </c>
      <c r="B56" s="3" t="s">
        <v>575</v>
      </c>
      <c r="C56" s="3" t="s">
        <v>813</v>
      </c>
      <c r="D56" s="3" t="s">
        <v>725</v>
      </c>
      <c r="E56" s="3" t="s">
        <v>704</v>
      </c>
      <c r="F56" s="3" t="s">
        <v>811</v>
      </c>
      <c r="G56" s="3" t="s">
        <v>812</v>
      </c>
      <c r="H56" s="3" t="s">
        <v>813</v>
      </c>
      <c r="I56" s="3" t="s">
        <v>725</v>
      </c>
      <c r="J56" s="3" t="s">
        <v>704</v>
      </c>
      <c r="K56" s="3" t="s">
        <v>811</v>
      </c>
      <c r="L56" s="3" t="s">
        <v>812</v>
      </c>
      <c r="M56" s="3" t="s">
        <v>813</v>
      </c>
      <c r="N56" s="3" t="s">
        <v>725</v>
      </c>
      <c r="O56" s="3" t="s">
        <v>704</v>
      </c>
      <c r="P56" s="3" t="s">
        <v>811</v>
      </c>
      <c r="Q56" s="3" t="s">
        <v>812</v>
      </c>
      <c r="R56" s="3" t="s">
        <v>813</v>
      </c>
      <c r="S56" s="3" t="s">
        <v>725</v>
      </c>
      <c r="T56" s="3" t="s">
        <v>704</v>
      </c>
      <c r="U56" s="3" t="s">
        <v>811</v>
      </c>
      <c r="V56" s="3" t="s">
        <v>812</v>
      </c>
      <c r="W56" s="3" t="s">
        <v>813</v>
      </c>
      <c r="X56" s="3" t="s">
        <v>725</v>
      </c>
      <c r="Y56" s="3" t="s">
        <v>704</v>
      </c>
      <c r="Z56" s="3"/>
      <c r="AA56" s="3"/>
    </row>
    <row r="57" spans="1:27" ht="15.75" customHeight="1" x14ac:dyDescent="0.25">
      <c r="A57" s="3" t="str">
        <f>C57&amp;IF(B57&lt;&gt;"","("&amp;B57&amp;") "," ")&amp;D57</f>
        <v>Mefenamic(Rhea) 500mg</v>
      </c>
      <c r="B57" s="3" t="s">
        <v>770</v>
      </c>
      <c r="C57" s="3" t="s">
        <v>814</v>
      </c>
      <c r="D57" s="3" t="s">
        <v>737</v>
      </c>
      <c r="E57" s="3" t="s">
        <v>704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25">
      <c r="A58" s="3" t="s">
        <v>815</v>
      </c>
      <c r="B58" s="3" t="s">
        <v>731</v>
      </c>
      <c r="C58" s="3" t="s">
        <v>814</v>
      </c>
      <c r="D58" s="3" t="s">
        <v>737</v>
      </c>
      <c r="E58" s="3" t="s">
        <v>704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25">
      <c r="A59" s="3" t="str">
        <f>C59&amp;IF(B59&lt;&gt;"","("&amp;B59&amp;") "," ")&amp;D59</f>
        <v>Melandy MR(Gliclazide ) 60mg</v>
      </c>
      <c r="B59" s="3" t="s">
        <v>778</v>
      </c>
      <c r="C59" s="3" t="s">
        <v>816</v>
      </c>
      <c r="D59" s="3" t="s">
        <v>780</v>
      </c>
      <c r="E59" s="3" t="s">
        <v>704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25">
      <c r="A60" s="3" t="str">
        <f>C60&amp;IF(B60&lt;&gt;"","("&amp;B60&amp;") "," ")&amp;D60</f>
        <v>Metformin(Neoform) 500mg</v>
      </c>
      <c r="B60" s="3" t="s">
        <v>817</v>
      </c>
      <c r="C60" s="3" t="s">
        <v>818</v>
      </c>
      <c r="D60" s="3" t="s">
        <v>737</v>
      </c>
      <c r="E60" s="3" t="s">
        <v>704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25">
      <c r="A61" s="3" t="s">
        <v>63</v>
      </c>
      <c r="B61" s="3" t="s">
        <v>823</v>
      </c>
      <c r="C61" s="3" t="s">
        <v>824</v>
      </c>
      <c r="D61" s="3" t="s">
        <v>821</v>
      </c>
      <c r="E61" s="3" t="s">
        <v>704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25">
      <c r="A62" s="3" t="s">
        <v>825</v>
      </c>
      <c r="B62" s="3" t="s">
        <v>823</v>
      </c>
      <c r="C62" s="3" t="s">
        <v>824</v>
      </c>
      <c r="D62" s="3" t="s">
        <v>737</v>
      </c>
      <c r="E62" s="3" t="s">
        <v>704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25">
      <c r="A63" s="3" t="s">
        <v>826</v>
      </c>
      <c r="B63" s="3" t="s">
        <v>827</v>
      </c>
      <c r="C63" s="3" t="s">
        <v>824</v>
      </c>
      <c r="D63" s="3" t="s">
        <v>828</v>
      </c>
      <c r="E63" s="3" t="s">
        <v>704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25">
      <c r="A64" s="3" t="s">
        <v>829</v>
      </c>
      <c r="B64" s="3" t="s">
        <v>770</v>
      </c>
      <c r="C64" s="3" t="s">
        <v>824</v>
      </c>
      <c r="D64" s="3" t="s">
        <v>737</v>
      </c>
      <c r="E64" s="3" t="s">
        <v>704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25">
      <c r="A65" s="3" t="str">
        <f t="shared" ref="A65:A75" si="1">C65&amp;IF(B65&lt;&gt;"","("&amp;B65&amp;") "," ")&amp;D65</f>
        <v>Methformin(Right Med) 500mg</v>
      </c>
      <c r="B65" s="3" t="s">
        <v>830</v>
      </c>
      <c r="C65" s="3" t="s">
        <v>824</v>
      </c>
      <c r="D65" s="3" t="s">
        <v>737</v>
      </c>
      <c r="E65" s="3" t="s">
        <v>704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25">
      <c r="A66" s="3" t="str">
        <f t="shared" si="1"/>
        <v>Methformin Hydrochloride(Fornidd XR) 1g</v>
      </c>
      <c r="B66" s="3" t="s">
        <v>819</v>
      </c>
      <c r="C66" s="3" t="s">
        <v>820</v>
      </c>
      <c r="D66" s="3" t="s">
        <v>821</v>
      </c>
      <c r="E66" s="3" t="s">
        <v>704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25">
      <c r="A67" s="3" t="str">
        <f t="shared" si="1"/>
        <v>Methformin Hydrochloride(Glumet-XR) 500mg</v>
      </c>
      <c r="B67" s="3" t="s">
        <v>822</v>
      </c>
      <c r="C67" s="3" t="s">
        <v>820</v>
      </c>
      <c r="D67" s="3" t="s">
        <v>737</v>
      </c>
      <c r="E67" s="3" t="s">
        <v>704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25">
      <c r="A68" s="3" t="str">
        <f t="shared" si="1"/>
        <v>Methol Camphor Eucalyptus Oil(Efficascent) 6ml [Roll-On]</v>
      </c>
      <c r="B68" s="3" t="s">
        <v>833</v>
      </c>
      <c r="C68" s="3" t="s">
        <v>832</v>
      </c>
      <c r="D68" s="3" t="s">
        <v>834</v>
      </c>
      <c r="E68" s="3" t="s">
        <v>704</v>
      </c>
      <c r="F68" s="3" t="s">
        <v>835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25">
      <c r="A69" s="3" t="str">
        <f t="shared" si="1"/>
        <v>Methol Camphor Eucalyptus Oil(Efficascent Relaxscent Oil) 500mg</v>
      </c>
      <c r="B69" s="3" t="s">
        <v>831</v>
      </c>
      <c r="C69" s="3" t="s">
        <v>832</v>
      </c>
      <c r="D69" s="3" t="s">
        <v>737</v>
      </c>
      <c r="E69" s="3" t="s">
        <v>704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25">
      <c r="A70" s="3" t="str">
        <f t="shared" si="1"/>
        <v>MONTELUKAST Sodium/LEVOCETIRIZINE Dihydrochloride(Co-Altria Ped) 5mg/5mg Chewable</v>
      </c>
      <c r="B70" s="3" t="s">
        <v>836</v>
      </c>
      <c r="C70" s="3" t="s">
        <v>837</v>
      </c>
      <c r="D70" s="3" t="s">
        <v>838</v>
      </c>
      <c r="E70" s="3" t="s">
        <v>704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25">
      <c r="A71" s="3" t="str">
        <f t="shared" si="1"/>
        <v>Multivitamin(Cecon) Plus Zinc</v>
      </c>
      <c r="B71" s="3" t="s">
        <v>839</v>
      </c>
      <c r="C71" s="3" t="s">
        <v>840</v>
      </c>
      <c r="D71" s="3" t="s">
        <v>841</v>
      </c>
      <c r="E71" s="3" t="s">
        <v>704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25">
      <c r="A72" s="3" t="str">
        <f t="shared" si="1"/>
        <v xml:space="preserve">Multivitamins(Enervon) </v>
      </c>
      <c r="B72" s="3" t="s">
        <v>845</v>
      </c>
      <c r="C72" s="3" t="s">
        <v>846</v>
      </c>
      <c r="D72" s="3"/>
      <c r="E72" s="3" t="s">
        <v>704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25">
      <c r="A73" s="3" t="str">
        <f t="shared" si="1"/>
        <v>Multivitamins(Enervon) 30</v>
      </c>
      <c r="B73" s="3" t="s">
        <v>845</v>
      </c>
      <c r="C73" s="3" t="s">
        <v>846</v>
      </c>
      <c r="D73" s="3">
        <v>30</v>
      </c>
      <c r="E73" s="3" t="s">
        <v>704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25">
      <c r="A74" s="3" t="str">
        <f t="shared" si="1"/>
        <v>Multivitamins with B Complex(Pharmaton Essential) 9 + 1</v>
      </c>
      <c r="B74" s="3" t="s">
        <v>842</v>
      </c>
      <c r="C74" s="3" t="s">
        <v>843</v>
      </c>
      <c r="D74" s="3" t="s">
        <v>844</v>
      </c>
      <c r="E74" s="3" t="s">
        <v>704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25">
      <c r="A75" s="3" t="str">
        <f t="shared" si="1"/>
        <v>Nebulizer Kit Mask (Sanjo ) Pedia</v>
      </c>
      <c r="B75" s="3" t="s">
        <v>852</v>
      </c>
      <c r="C75" s="3" t="s">
        <v>853</v>
      </c>
      <c r="D75" s="3" t="s">
        <v>854</v>
      </c>
      <c r="E75" s="3" t="s">
        <v>704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25">
      <c r="A76" s="3" t="s">
        <v>855</v>
      </c>
      <c r="B76" s="3" t="s">
        <v>856</v>
      </c>
      <c r="C76" s="3" t="s">
        <v>857</v>
      </c>
      <c r="D76" s="3" t="s">
        <v>858</v>
      </c>
      <c r="E76" s="3" t="s">
        <v>704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25">
      <c r="A77" s="3" t="str">
        <f t="shared" ref="A77:A108" si="2">C77&amp;IF(B77&lt;&gt;"","("&amp;B77&amp;") "," ")&amp;D77</f>
        <v>Orlistat(Lesofat) 120mg</v>
      </c>
      <c r="B77" s="3" t="s">
        <v>859</v>
      </c>
      <c r="C77" s="3" t="s">
        <v>860</v>
      </c>
      <c r="D77" s="3" t="s">
        <v>861</v>
      </c>
      <c r="E77" s="3" t="s">
        <v>704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25">
      <c r="A78" s="3" t="str">
        <f t="shared" si="2"/>
        <v>Pantoprazole + Domperidone(Panto Plus) 40mg/30mg</v>
      </c>
      <c r="B78" s="3" t="s">
        <v>862</v>
      </c>
      <c r="C78" s="3" t="s">
        <v>863</v>
      </c>
      <c r="D78" s="3" t="s">
        <v>864</v>
      </c>
      <c r="E78" s="3" t="s">
        <v>704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25">
      <c r="A79" s="3" t="str">
        <f t="shared" si="2"/>
        <v>Paracetamol(Decolgen) Forte</v>
      </c>
      <c r="B79" s="3" t="s">
        <v>865</v>
      </c>
      <c r="C79" s="3" t="s">
        <v>866</v>
      </c>
      <c r="D79" s="3" t="s">
        <v>867</v>
      </c>
      <c r="E79" s="3" t="s">
        <v>704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25">
      <c r="A80" s="3" t="str">
        <f t="shared" si="2"/>
        <v>Pastilles(Scotts) 30Mg30</v>
      </c>
      <c r="B80" s="3" t="s">
        <v>868</v>
      </c>
      <c r="C80" s="3" t="s">
        <v>869</v>
      </c>
      <c r="D80" s="3" t="s">
        <v>870</v>
      </c>
      <c r="E80" s="3" t="s">
        <v>704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25">
      <c r="A81" s="3" t="str">
        <f t="shared" si="2"/>
        <v>Pastilles(Valda) Menthol</v>
      </c>
      <c r="B81" s="3" t="s">
        <v>871</v>
      </c>
      <c r="C81" s="3" t="s">
        <v>869</v>
      </c>
      <c r="D81" s="3" t="s">
        <v>872</v>
      </c>
      <c r="E81" s="3" t="s">
        <v>704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25">
      <c r="A82" s="3" t="str">
        <f t="shared" si="2"/>
        <v>Petroleum Jelly(Apollo) 200g</v>
      </c>
      <c r="B82" s="3" t="s">
        <v>875</v>
      </c>
      <c r="C82" s="3" t="s">
        <v>876</v>
      </c>
      <c r="D82" s="3" t="s">
        <v>877</v>
      </c>
      <c r="E82" s="3" t="s">
        <v>704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25">
      <c r="A83" s="3" t="str">
        <f t="shared" si="2"/>
        <v xml:space="preserve">Pill Cutter </v>
      </c>
      <c r="B83" s="3"/>
      <c r="C83" s="3" t="s">
        <v>918</v>
      </c>
      <c r="D83" s="3"/>
      <c r="E83" s="3" t="s">
        <v>704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25">
      <c r="A84" s="3" t="str">
        <f t="shared" si="2"/>
        <v>Plaster(GDN) Plastic</v>
      </c>
      <c r="B84" s="3" t="s">
        <v>878</v>
      </c>
      <c r="C84" s="3" t="s">
        <v>879</v>
      </c>
      <c r="D84" s="3" t="s">
        <v>880</v>
      </c>
      <c r="E84" s="3" t="s">
        <v>704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25">
      <c r="A85" s="3" t="str">
        <f t="shared" si="2"/>
        <v>Prednisolone(Pred 20) 20mg/5mL Syrup</v>
      </c>
      <c r="B85" s="3" t="s">
        <v>881</v>
      </c>
      <c r="C85" s="3" t="s">
        <v>882</v>
      </c>
      <c r="D85" s="3" t="s">
        <v>883</v>
      </c>
      <c r="E85" s="3" t="s">
        <v>704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25">
      <c r="A86" s="3" t="str">
        <f t="shared" si="2"/>
        <v>Psyllium Fiber Husk(C-Lium) Fibre</v>
      </c>
      <c r="B86" s="3" t="s">
        <v>884</v>
      </c>
      <c r="C86" s="3" t="s">
        <v>885</v>
      </c>
      <c r="D86" s="3" t="s">
        <v>886</v>
      </c>
      <c r="E86" s="3" t="s">
        <v>704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25">
      <c r="A87" s="3" t="str">
        <f t="shared" si="2"/>
        <v>Racecadotril(Hidrasec) 100mg</v>
      </c>
      <c r="B87" s="3" t="s">
        <v>887</v>
      </c>
      <c r="C87" s="3" t="s">
        <v>888</v>
      </c>
      <c r="D87" s="3" t="s">
        <v>725</v>
      </c>
      <c r="E87" s="3" t="s">
        <v>704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25">
      <c r="A88" s="3" t="str">
        <f t="shared" si="2"/>
        <v>Refreshing Oil(Vaporin) 10ml</v>
      </c>
      <c r="B88" s="3" t="s">
        <v>889</v>
      </c>
      <c r="C88" s="3" t="s">
        <v>890</v>
      </c>
      <c r="D88" s="3" t="s">
        <v>891</v>
      </c>
      <c r="E88" s="3" t="s">
        <v>704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25">
      <c r="A89" s="3" t="str">
        <f t="shared" si="2"/>
        <v>Rosuvastatin(Rovista) 5mg</v>
      </c>
      <c r="B89" s="3" t="s">
        <v>892</v>
      </c>
      <c r="C89" s="3" t="s">
        <v>721</v>
      </c>
      <c r="D89" s="3" t="s">
        <v>722</v>
      </c>
      <c r="E89" s="3" t="s">
        <v>704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25">
      <c r="A90" s="3" t="str">
        <f t="shared" si="2"/>
        <v>Rosuvastatin(Rovista) 10mg</v>
      </c>
      <c r="B90" s="3" t="s">
        <v>892</v>
      </c>
      <c r="C90" s="3" t="s">
        <v>721</v>
      </c>
      <c r="D90" s="3" t="s">
        <v>761</v>
      </c>
      <c r="E90" s="3" t="s">
        <v>704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25">
      <c r="A91" s="3" t="str">
        <f t="shared" si="2"/>
        <v>Rosuvastatin(Unilab Inc. - Roswin) 5mg</v>
      </c>
      <c r="B91" s="3" t="s">
        <v>893</v>
      </c>
      <c r="C91" s="3" t="s">
        <v>721</v>
      </c>
      <c r="D91" s="3" t="s">
        <v>722</v>
      </c>
      <c r="E91" s="3" t="s">
        <v>704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25">
      <c r="A92" s="3" t="str">
        <f t="shared" si="2"/>
        <v>Sabutamol(Ventolin) Nebules 2.5ml</v>
      </c>
      <c r="B92" s="3" t="s">
        <v>894</v>
      </c>
      <c r="C92" s="3" t="s">
        <v>895</v>
      </c>
      <c r="D92" s="3" t="s">
        <v>896</v>
      </c>
      <c r="E92" s="3" t="s">
        <v>704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25">
      <c r="A93" s="3" t="str">
        <f t="shared" si="2"/>
        <v>Salmeterol + Fluticasone propionate(Seretide ) 25/125 mg</v>
      </c>
      <c r="B93" s="3" t="s">
        <v>897</v>
      </c>
      <c r="C93" s="3" t="s">
        <v>898</v>
      </c>
      <c r="D93" s="3" t="s">
        <v>899</v>
      </c>
      <c r="E93" s="3" t="s">
        <v>704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25">
      <c r="A94" s="3" t="str">
        <f t="shared" si="2"/>
        <v>Salmeterol + Fluticasone propionate(Seretide ) 25/50 mg</v>
      </c>
      <c r="B94" s="3" t="s">
        <v>897</v>
      </c>
      <c r="C94" s="3" t="s">
        <v>898</v>
      </c>
      <c r="D94" s="3" t="s">
        <v>900</v>
      </c>
      <c r="E94" s="3" t="s">
        <v>704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25">
      <c r="A95" s="3" t="str">
        <f t="shared" si="2"/>
        <v>Sitagliptin Metformin(Velmetia) 50mg/1g Film Coated</v>
      </c>
      <c r="B95" s="3" t="s">
        <v>901</v>
      </c>
      <c r="C95" s="3" t="s">
        <v>902</v>
      </c>
      <c r="D95" s="3" t="s">
        <v>903</v>
      </c>
      <c r="E95" s="3" t="s">
        <v>704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25">
      <c r="A96" s="3" t="str">
        <f t="shared" si="2"/>
        <v>Sodium Ascorbate Zinc(ImmunPro) 500mg</v>
      </c>
      <c r="B96" s="3" t="s">
        <v>850</v>
      </c>
      <c r="C96" s="3" t="s">
        <v>851</v>
      </c>
      <c r="D96" s="3" t="s">
        <v>737</v>
      </c>
      <c r="E96" s="3" t="s">
        <v>704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25">
      <c r="A97" s="3" t="str">
        <f t="shared" si="2"/>
        <v>Spironolactone(Spire) 50mg</v>
      </c>
      <c r="B97" s="3" t="s">
        <v>904</v>
      </c>
      <c r="C97" s="3" t="s">
        <v>726</v>
      </c>
      <c r="D97" s="3" t="s">
        <v>729</v>
      </c>
      <c r="E97" s="3" t="s">
        <v>704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25">
      <c r="A98" s="3" t="str">
        <f t="shared" si="2"/>
        <v>Spirulina(Blue Eco Farm) Powder 90grams</v>
      </c>
      <c r="B98" s="3" t="s">
        <v>905</v>
      </c>
      <c r="C98" s="3" t="s">
        <v>906</v>
      </c>
      <c r="D98" s="3" t="s">
        <v>907</v>
      </c>
      <c r="E98" s="3" t="s">
        <v>704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25">
      <c r="A99" s="3" t="str">
        <f t="shared" si="2"/>
        <v>Spore Probiotic(Erceflora) 5ml</v>
      </c>
      <c r="B99" s="3" t="s">
        <v>908</v>
      </c>
      <c r="C99" s="3" t="s">
        <v>909</v>
      </c>
      <c r="D99" s="3" t="s">
        <v>910</v>
      </c>
      <c r="E99" s="3" t="s">
        <v>704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 x14ac:dyDescent="0.25">
      <c r="A100" s="3" t="str">
        <f t="shared" si="2"/>
        <v>Syrup(Tempra) 120mg/5ml 60ml</v>
      </c>
      <c r="B100" s="3" t="s">
        <v>911</v>
      </c>
      <c r="C100" s="3" t="s">
        <v>912</v>
      </c>
      <c r="D100" s="3" t="s">
        <v>913</v>
      </c>
      <c r="E100" s="3" t="s">
        <v>704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 x14ac:dyDescent="0.25">
      <c r="A101" s="3" t="str">
        <f t="shared" si="2"/>
        <v>Trimetazidine Dihydrochloride(Vastarel OD) 80mg</v>
      </c>
      <c r="B101" s="3" t="s">
        <v>914</v>
      </c>
      <c r="C101" s="3" t="s">
        <v>915</v>
      </c>
      <c r="D101" s="3" t="s">
        <v>740</v>
      </c>
      <c r="E101" s="3" t="s">
        <v>704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 x14ac:dyDescent="0.25">
      <c r="A102" s="3" t="str">
        <f t="shared" si="2"/>
        <v>Vymada(Sacubitril, Valsartan) 100mg</v>
      </c>
      <c r="B102" s="3" t="s">
        <v>788</v>
      </c>
      <c r="C102" s="3" t="s">
        <v>916</v>
      </c>
      <c r="D102" s="3" t="s">
        <v>725</v>
      </c>
      <c r="E102" s="3" t="s">
        <v>704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 x14ac:dyDescent="0.25">
      <c r="A103" s="3" t="str">
        <f t="shared" si="2"/>
        <v>Vymada(Sacubitril, Valsartan) 200mg</v>
      </c>
      <c r="B103" s="3" t="s">
        <v>788</v>
      </c>
      <c r="C103" s="3" t="s">
        <v>916</v>
      </c>
      <c r="D103" s="3" t="s">
        <v>790</v>
      </c>
      <c r="E103" s="3" t="s">
        <v>704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 x14ac:dyDescent="0.25">
      <c r="A104" s="3" t="str">
        <f t="shared" si="2"/>
        <v>Vymada(Sacubitril, Valsartan) 200mg</v>
      </c>
      <c r="B104" s="3" t="s">
        <v>788</v>
      </c>
      <c r="C104" s="3" t="s">
        <v>916</v>
      </c>
      <c r="D104" s="3" t="s">
        <v>790</v>
      </c>
      <c r="E104" s="3" t="s">
        <v>704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 x14ac:dyDescent="0.25">
      <c r="A105" s="3" t="str">
        <f t="shared" si="2"/>
        <v>Zeltine-MR(Gliclazide ) 60mg</v>
      </c>
      <c r="B105" s="3" t="s">
        <v>778</v>
      </c>
      <c r="C105" s="3" t="s">
        <v>917</v>
      </c>
      <c r="D105" s="3" t="s">
        <v>780</v>
      </c>
      <c r="E105" s="3" t="s">
        <v>704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 x14ac:dyDescent="0.25">
      <c r="A106" s="3" t="str">
        <f t="shared" si="2"/>
        <v>(Omega) 120ml</v>
      </c>
      <c r="B106" s="3" t="s">
        <v>718</v>
      </c>
      <c r="C106" s="3"/>
      <c r="D106" s="3" t="s">
        <v>719</v>
      </c>
      <c r="E106" s="3" t="s">
        <v>704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 x14ac:dyDescent="0.25">
      <c r="A107" s="3" t="str">
        <f t="shared" si="2"/>
        <v>(Omega) 60ml</v>
      </c>
      <c r="B107" s="3" t="s">
        <v>718</v>
      </c>
      <c r="C107" s="3"/>
      <c r="D107" s="3" t="s">
        <v>720</v>
      </c>
      <c r="E107" s="3" t="s">
        <v>704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 x14ac:dyDescent="0.25">
      <c r="A108" s="3" t="str">
        <f t="shared" si="2"/>
        <v>(Rosuvastatin) 5mg</v>
      </c>
      <c r="B108" s="3" t="s">
        <v>721</v>
      </c>
      <c r="C108" s="3"/>
      <c r="D108" s="3" t="s">
        <v>722</v>
      </c>
      <c r="E108" s="3" t="s">
        <v>704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 x14ac:dyDescent="0.25">
      <c r="A109" s="3" t="str">
        <f t="shared" ref="A109:A141" si="3">C109&amp;IF(B109&lt;&gt;"","("&amp;B109&amp;") "," ")&amp;D109</f>
        <v>Electric Fan(Union) Industrial 18"</v>
      </c>
      <c r="B109" s="3" t="s">
        <v>919</v>
      </c>
      <c r="C109" s="3" t="s">
        <v>920</v>
      </c>
      <c r="D109" s="3" t="s">
        <v>921</v>
      </c>
      <c r="E109" s="3" t="s">
        <v>713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 x14ac:dyDescent="0.25">
      <c r="A110" s="3" t="str">
        <f t="shared" si="3"/>
        <v>Drill Bit Masonry</v>
      </c>
      <c r="B110" s="3"/>
      <c r="C110" s="3" t="s">
        <v>1154</v>
      </c>
      <c r="D110" s="3" t="s">
        <v>1155</v>
      </c>
      <c r="E110" s="3" t="s">
        <v>714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 x14ac:dyDescent="0.25">
      <c r="A111" s="3" t="str">
        <f t="shared" si="3"/>
        <v xml:space="preserve">Drill Bit </v>
      </c>
      <c r="B111" s="3"/>
      <c r="C111" s="3" t="s">
        <v>1154</v>
      </c>
      <c r="D111" s="3"/>
      <c r="E111" s="3" t="s">
        <v>714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 x14ac:dyDescent="0.25">
      <c r="A112" s="3" t="str">
        <f t="shared" si="3"/>
        <v>Tox with Metal Screw</v>
      </c>
      <c r="B112" s="3"/>
      <c r="C112" s="3" t="s">
        <v>1156</v>
      </c>
      <c r="D112" s="3" t="s">
        <v>1157</v>
      </c>
      <c r="E112" s="3" t="s">
        <v>714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 x14ac:dyDescent="0.25">
      <c r="A113" s="3" t="str">
        <f t="shared" si="3"/>
        <v>Underwear Men</v>
      </c>
      <c r="B113" s="3"/>
      <c r="C113" s="3" t="s">
        <v>1160</v>
      </c>
      <c r="D113" s="3" t="s">
        <v>1161</v>
      </c>
      <c r="E113" s="3" t="s">
        <v>715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 x14ac:dyDescent="0.25">
      <c r="A114" s="3" t="str">
        <f t="shared" si="3"/>
        <v xml:space="preserve"> (Yakult) 80ml</v>
      </c>
      <c r="B114" s="3" t="s">
        <v>922</v>
      </c>
      <c r="C114" s="3" t="s">
        <v>20</v>
      </c>
      <c r="D114" s="3" t="s">
        <v>923</v>
      </c>
      <c r="E114" s="3" t="s">
        <v>705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 x14ac:dyDescent="0.25">
      <c r="A115" s="3" t="str">
        <f t="shared" si="3"/>
        <v>3in1 Mixes(Family Choice) 250g</v>
      </c>
      <c r="B115" s="3" t="s">
        <v>924</v>
      </c>
      <c r="C115" s="3" t="s">
        <v>925</v>
      </c>
      <c r="D115" s="3" t="s">
        <v>926</v>
      </c>
      <c r="E115" s="3" t="s">
        <v>705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 x14ac:dyDescent="0.25">
      <c r="A116" s="3" t="str">
        <f t="shared" si="3"/>
        <v xml:space="preserve">Bread (Julies) Sliced Bread Regular </v>
      </c>
      <c r="B116" s="3" t="s">
        <v>956</v>
      </c>
      <c r="C116" s="3" t="s">
        <v>954</v>
      </c>
      <c r="D116" s="3" t="s">
        <v>957</v>
      </c>
      <c r="E116" s="3" t="s">
        <v>705</v>
      </c>
      <c r="F116" s="3"/>
      <c r="G116" s="3"/>
      <c r="H116" s="3"/>
      <c r="I116" s="3"/>
      <c r="J116" s="3" t="str">
        <f>A116</f>
        <v xml:space="preserve">Bread (Julies) Sliced Bread Regular 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 x14ac:dyDescent="0.25">
      <c r="A117" s="3" t="str">
        <f t="shared" si="3"/>
        <v>Bread  French Bread</v>
      </c>
      <c r="B117" s="3"/>
      <c r="C117" s="3" t="s">
        <v>954</v>
      </c>
      <c r="D117" s="3" t="s">
        <v>955</v>
      </c>
      <c r="E117" s="3" t="s">
        <v>705</v>
      </c>
      <c r="F117" s="3"/>
      <c r="G117" s="3"/>
      <c r="H117" s="3"/>
      <c r="I117" s="3"/>
      <c r="J117" s="3" t="str">
        <f>A117</f>
        <v>Bread  French Bread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 x14ac:dyDescent="0.25">
      <c r="A118" s="3" t="str">
        <f t="shared" si="3"/>
        <v>Bread  Assorted</v>
      </c>
      <c r="B118" s="3"/>
      <c r="C118" s="3" t="s">
        <v>954</v>
      </c>
      <c r="D118" s="3" t="s">
        <v>927</v>
      </c>
      <c r="E118" s="3" t="s">
        <v>705</v>
      </c>
      <c r="F118" s="3"/>
      <c r="G118" s="3"/>
      <c r="H118" s="3"/>
      <c r="I118" s="3"/>
      <c r="J118" s="3" t="str">
        <f>A118</f>
        <v>Bread  Assorted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 x14ac:dyDescent="0.25">
      <c r="A119" s="3" t="str">
        <f t="shared" ref="A119" si="4">C119&amp;IF(B119&lt;&gt;"","("&amp;B119&amp;") "," ")&amp;D119</f>
        <v xml:space="preserve">Wheat Bread  </v>
      </c>
      <c r="B119" s="3"/>
      <c r="C119" s="3" t="s">
        <v>1218</v>
      </c>
      <c r="D119" s="3"/>
      <c r="E119" s="3" t="s">
        <v>705</v>
      </c>
      <c r="F119" s="3"/>
      <c r="G119" s="3"/>
      <c r="H119" s="3"/>
      <c r="I119" s="3"/>
      <c r="J119" s="3" t="str">
        <f>A119</f>
        <v xml:space="preserve">Wheat Bread  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 x14ac:dyDescent="0.25">
      <c r="A120" s="3" t="str">
        <f t="shared" si="3"/>
        <v>Wheat Bread  400g</v>
      </c>
      <c r="B120" s="3"/>
      <c r="C120" s="3" t="s">
        <v>1218</v>
      </c>
      <c r="D120" s="3" t="s">
        <v>1219</v>
      </c>
      <c r="E120" s="3" t="s">
        <v>705</v>
      </c>
      <c r="F120" s="3"/>
      <c r="G120" s="3"/>
      <c r="H120" s="3"/>
      <c r="I120" s="3"/>
      <c r="J120" s="3" t="str">
        <f>A120</f>
        <v>Wheat Bread  400g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 x14ac:dyDescent="0.25">
      <c r="A121" s="3" t="str">
        <f t="shared" si="3"/>
        <v>Bucket Meal(KFC) Fried Chicken</v>
      </c>
      <c r="B121" s="3" t="s">
        <v>524</v>
      </c>
      <c r="C121" s="3" t="s">
        <v>1014</v>
      </c>
      <c r="D121" s="3" t="s">
        <v>985</v>
      </c>
      <c r="E121" s="3" t="s">
        <v>705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 x14ac:dyDescent="0.25">
      <c r="A122" s="3" t="str">
        <f t="shared" si="3"/>
        <v>Canned Sardines(Family's Brand) Spanish Style 155g</v>
      </c>
      <c r="B122" s="3" t="s">
        <v>1184</v>
      </c>
      <c r="C122" s="3" t="s">
        <v>1182</v>
      </c>
      <c r="D122" s="3" t="s">
        <v>1183</v>
      </c>
      <c r="E122" s="3" t="s">
        <v>705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 x14ac:dyDescent="0.25">
      <c r="A123" s="3" t="str">
        <f t="shared" si="3"/>
        <v>Canned Tuna(Century Tuna) Chunks in Water 184g</v>
      </c>
      <c r="B123" s="3" t="s">
        <v>1185</v>
      </c>
      <c r="C123" s="3" t="s">
        <v>1180</v>
      </c>
      <c r="D123" s="3" t="s">
        <v>1181</v>
      </c>
      <c r="E123" s="3" t="s">
        <v>705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 x14ac:dyDescent="0.25">
      <c r="A124" s="3" t="str">
        <f t="shared" si="3"/>
        <v>Century Egg 6 pcs pack</v>
      </c>
      <c r="B124" s="3"/>
      <c r="C124" s="3" t="s">
        <v>958</v>
      </c>
      <c r="D124" s="3" t="s">
        <v>959</v>
      </c>
      <c r="E124" s="3" t="s">
        <v>705</v>
      </c>
      <c r="F124" s="3"/>
      <c r="G124" s="3"/>
      <c r="H124" s="3"/>
      <c r="I124" s="3"/>
      <c r="J124" s="3" t="str">
        <f>A124</f>
        <v>Century Egg 6 pcs pack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 x14ac:dyDescent="0.25">
      <c r="A125" s="3" t="str">
        <f t="shared" si="3"/>
        <v>Choco Double Hazelnut Spread(Goya) 750g</v>
      </c>
      <c r="B125" s="3" t="s">
        <v>1084</v>
      </c>
      <c r="C125" s="3" t="s">
        <v>1085</v>
      </c>
      <c r="D125" s="3" t="s">
        <v>1086</v>
      </c>
      <c r="E125" s="3" t="s">
        <v>705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 x14ac:dyDescent="0.25">
      <c r="A126" s="3" t="str">
        <f t="shared" si="3"/>
        <v xml:space="preserve">Chop Suey </v>
      </c>
      <c r="B126" s="3"/>
      <c r="C126" s="3" t="s">
        <v>960</v>
      </c>
      <c r="D126" s="3"/>
      <c r="E126" s="3" t="s">
        <v>705</v>
      </c>
      <c r="F126" s="3"/>
      <c r="G126" s="3"/>
      <c r="H126" s="3"/>
      <c r="I126" s="3"/>
      <c r="J126" s="3" t="str">
        <f t="shared" ref="J126:J136" si="5">A126</f>
        <v xml:space="preserve">Chop Suey 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 x14ac:dyDescent="0.25">
      <c r="A127" s="3" t="str">
        <f t="shared" si="3"/>
        <v>Cocoa Powder(Energen Champion) 35g</v>
      </c>
      <c r="B127" s="3" t="s">
        <v>967</v>
      </c>
      <c r="C127" s="3" t="s">
        <v>962</v>
      </c>
      <c r="D127" s="3" t="s">
        <v>968</v>
      </c>
      <c r="E127" s="3" t="s">
        <v>705</v>
      </c>
      <c r="F127" s="3"/>
      <c r="G127" s="3"/>
      <c r="H127" s="3"/>
      <c r="I127" s="3"/>
      <c r="J127" s="3" t="str">
        <f t="shared" si="5"/>
        <v>Cocoa Powder(Energen Champion) 35g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 x14ac:dyDescent="0.25">
      <c r="A128" s="3" t="str">
        <f t="shared" si="3"/>
        <v>Cocoa Powder(Milo) 24g</v>
      </c>
      <c r="B128" s="3" t="s">
        <v>961</v>
      </c>
      <c r="C128" s="3" t="s">
        <v>962</v>
      </c>
      <c r="D128" s="3" t="s">
        <v>963</v>
      </c>
      <c r="E128" s="3" t="s">
        <v>705</v>
      </c>
      <c r="F128" s="3"/>
      <c r="G128" s="3"/>
      <c r="H128" s="3"/>
      <c r="I128" s="3"/>
      <c r="J128" s="3" t="str">
        <f t="shared" si="5"/>
        <v>Cocoa Powder(Milo) 24g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 x14ac:dyDescent="0.25">
      <c r="A129" s="3" t="str">
        <f t="shared" si="3"/>
        <v>Cocoa Powder(Milo) Active Go 300g</v>
      </c>
      <c r="B129" s="3" t="s">
        <v>961</v>
      </c>
      <c r="C129" s="3" t="s">
        <v>962</v>
      </c>
      <c r="D129" s="3" t="s">
        <v>964</v>
      </c>
      <c r="E129" s="3" t="s">
        <v>705</v>
      </c>
      <c r="F129" s="3"/>
      <c r="G129" s="3"/>
      <c r="H129" s="3"/>
      <c r="I129" s="3"/>
      <c r="J129" s="3" t="str">
        <f t="shared" si="5"/>
        <v>Cocoa Powder(Milo) Active Go 300g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 x14ac:dyDescent="0.25">
      <c r="A130" s="3" t="str">
        <f t="shared" si="3"/>
        <v>Cocoa Powder(Milo) Twin Pack 48g</v>
      </c>
      <c r="B130" s="3" t="s">
        <v>961</v>
      </c>
      <c r="C130" s="3" t="s">
        <v>962</v>
      </c>
      <c r="D130" s="3" t="s">
        <v>965</v>
      </c>
      <c r="E130" s="3" t="s">
        <v>705</v>
      </c>
      <c r="F130" s="3"/>
      <c r="G130" s="3"/>
      <c r="H130" s="3"/>
      <c r="I130" s="3"/>
      <c r="J130" s="3" t="str">
        <f t="shared" si="5"/>
        <v>Cocoa Powder(Milo) Twin Pack 48g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 x14ac:dyDescent="0.25">
      <c r="A131" s="3" t="str">
        <f t="shared" si="3"/>
        <v>Cocoa Powder(Milo) 1Kg</v>
      </c>
      <c r="B131" s="3" t="s">
        <v>961</v>
      </c>
      <c r="C131" s="3" t="s">
        <v>962</v>
      </c>
      <c r="D131" s="3" t="s">
        <v>966</v>
      </c>
      <c r="E131" s="3" t="s">
        <v>705</v>
      </c>
      <c r="F131" s="3"/>
      <c r="G131" s="3"/>
      <c r="H131" s="3"/>
      <c r="I131" s="3"/>
      <c r="J131" s="3" t="str">
        <f t="shared" si="5"/>
        <v>Cocoa Powder(Milo) 1Kg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 x14ac:dyDescent="0.25">
      <c r="A132" s="3" t="str">
        <f t="shared" si="3"/>
        <v>Coffee [3in1](Kopiko) Black 30g</v>
      </c>
      <c r="B132" s="3" t="s">
        <v>969</v>
      </c>
      <c r="C132" s="3" t="s">
        <v>970</v>
      </c>
      <c r="D132" s="3" t="s">
        <v>971</v>
      </c>
      <c r="E132" s="3" t="s">
        <v>705</v>
      </c>
      <c r="F132" s="3"/>
      <c r="G132" s="3"/>
      <c r="H132" s="3"/>
      <c r="I132" s="3"/>
      <c r="J132" s="3" t="str">
        <f t="shared" si="5"/>
        <v>Coffee [3in1](Kopiko) Black 30g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 x14ac:dyDescent="0.25">
      <c r="A133" s="3" t="str">
        <f t="shared" si="3"/>
        <v>Coffee [3in1](Kopiko) Cappuccino 25g</v>
      </c>
      <c r="B133" s="3" t="s">
        <v>969</v>
      </c>
      <c r="C133" s="3" t="s">
        <v>970</v>
      </c>
      <c r="D133" s="3" t="s">
        <v>972</v>
      </c>
      <c r="E133" s="3" t="s">
        <v>705</v>
      </c>
      <c r="F133" s="3"/>
      <c r="G133" s="3"/>
      <c r="H133" s="3"/>
      <c r="I133" s="3"/>
      <c r="J133" s="3" t="str">
        <f t="shared" si="5"/>
        <v>Coffee [3in1](Kopiko) Cappuccino 25g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 x14ac:dyDescent="0.25">
      <c r="A134" s="3" t="str">
        <f t="shared" si="3"/>
        <v>Coffee [3in1](Nescafe) Original 26g</v>
      </c>
      <c r="B134" s="3" t="s">
        <v>973</v>
      </c>
      <c r="C134" s="3" t="s">
        <v>970</v>
      </c>
      <c r="D134" s="3" t="s">
        <v>974</v>
      </c>
      <c r="E134" s="3" t="s">
        <v>705</v>
      </c>
      <c r="F134" s="3"/>
      <c r="G134" s="3"/>
      <c r="H134" s="3"/>
      <c r="I134" s="3"/>
      <c r="J134" s="3" t="str">
        <f t="shared" si="5"/>
        <v>Coffee [3in1](Nescafe) Original 26g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 x14ac:dyDescent="0.25">
      <c r="A135" s="3" t="str">
        <f t="shared" si="3"/>
        <v xml:space="preserve">Coffee Beans </v>
      </c>
      <c r="B135" s="3"/>
      <c r="C135" s="3" t="s">
        <v>976</v>
      </c>
      <c r="D135" s="3"/>
      <c r="E135" s="3" t="s">
        <v>705</v>
      </c>
      <c r="F135" s="3"/>
      <c r="G135" s="3"/>
      <c r="H135" s="3"/>
      <c r="I135" s="3"/>
      <c r="J135" s="3" t="str">
        <f t="shared" si="5"/>
        <v xml:space="preserve">Coffee Beans 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 x14ac:dyDescent="0.25">
      <c r="A136" s="3" t="str">
        <f t="shared" si="3"/>
        <v>Cookies Assorted</v>
      </c>
      <c r="B136" s="3"/>
      <c r="C136" s="3" t="s">
        <v>975</v>
      </c>
      <c r="D136" s="3" t="s">
        <v>927</v>
      </c>
      <c r="E136" s="3" t="s">
        <v>705</v>
      </c>
      <c r="F136" s="3"/>
      <c r="G136" s="3"/>
      <c r="H136" s="3"/>
      <c r="I136" s="3"/>
      <c r="J136" s="3" t="str">
        <f t="shared" si="5"/>
        <v>Cookies Assorted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 x14ac:dyDescent="0.25">
      <c r="A137" s="3" t="str">
        <f t="shared" si="3"/>
        <v>Cucumber Lemonade Juice 22Oz</v>
      </c>
      <c r="B137" s="3"/>
      <c r="C137" s="3" t="s">
        <v>1021</v>
      </c>
      <c r="D137" s="3" t="s">
        <v>1022</v>
      </c>
      <c r="E137" s="3" t="s">
        <v>705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 x14ac:dyDescent="0.25">
      <c r="A138" s="3" t="str">
        <f t="shared" si="3"/>
        <v>Dish(Chowking) 2 pcs. Chicken</v>
      </c>
      <c r="B138" s="3" t="s">
        <v>449</v>
      </c>
      <c r="C138" s="3" t="s">
        <v>977</v>
      </c>
      <c r="D138" s="3" t="s">
        <v>1002</v>
      </c>
      <c r="E138" s="3" t="s">
        <v>705</v>
      </c>
      <c r="F138" s="3"/>
      <c r="G138" s="3" t="s">
        <v>1003</v>
      </c>
      <c r="H138" s="3"/>
      <c r="I138" s="3"/>
      <c r="J138" s="3" t="s">
        <v>977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 x14ac:dyDescent="0.25">
      <c r="A139" s="3" t="str">
        <f t="shared" si="3"/>
        <v xml:space="preserve">Dish(Chowking) Pork ChowFan </v>
      </c>
      <c r="B139" s="3" t="s">
        <v>449</v>
      </c>
      <c r="C139" s="3" t="s">
        <v>977</v>
      </c>
      <c r="D139" s="3" t="s">
        <v>1004</v>
      </c>
      <c r="E139" s="3" t="s">
        <v>705</v>
      </c>
      <c r="F139" s="3"/>
      <c r="G139" s="3" t="s">
        <v>1005</v>
      </c>
      <c r="H139" s="3"/>
      <c r="I139" s="3"/>
      <c r="J139" s="3" t="s">
        <v>977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 x14ac:dyDescent="0.25">
      <c r="A140" s="3" t="str">
        <f t="shared" si="3"/>
        <v>Dish(Chowking) Pork ChowFan with Ice Tea</v>
      </c>
      <c r="B140" s="3" t="s">
        <v>449</v>
      </c>
      <c r="C140" s="3" t="s">
        <v>977</v>
      </c>
      <c r="D140" s="3" t="s">
        <v>1006</v>
      </c>
      <c r="E140" s="3" t="s">
        <v>705</v>
      </c>
      <c r="F140" s="3"/>
      <c r="G140" s="3" t="s">
        <v>1007</v>
      </c>
      <c r="H140" s="3"/>
      <c r="I140" s="3"/>
      <c r="J140" s="3" t="s">
        <v>1008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 x14ac:dyDescent="0.25">
      <c r="A141" s="3" t="str">
        <f t="shared" si="3"/>
        <v>Dish(Chowking) Wanton Noodles</v>
      </c>
      <c r="B141" s="3" t="s">
        <v>449</v>
      </c>
      <c r="C141" s="3" t="s">
        <v>977</v>
      </c>
      <c r="D141" s="3" t="s">
        <v>1009</v>
      </c>
      <c r="E141" s="3" t="s">
        <v>705</v>
      </c>
      <c r="F141" s="3"/>
      <c r="G141" s="3" t="s">
        <v>1010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 x14ac:dyDescent="0.25">
      <c r="A142" s="3" t="str">
        <f t="shared" ref="A142:A173" si="6">C142&amp;IF(B142&lt;&gt;"","("&amp;B142&amp;") "," ")&amp;D142</f>
        <v>Dish(Chowking) Wanton Noodles Large</v>
      </c>
      <c r="B142" s="3" t="s">
        <v>449</v>
      </c>
      <c r="C142" s="3" t="s">
        <v>977</v>
      </c>
      <c r="D142" s="3" t="s">
        <v>1011</v>
      </c>
      <c r="E142" s="3" t="s">
        <v>705</v>
      </c>
      <c r="F142" s="3"/>
      <c r="G142" s="3" t="s">
        <v>1010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 x14ac:dyDescent="0.25">
      <c r="A143" s="3" t="str">
        <f t="shared" si="6"/>
        <v>Dish(Chowking) Wanton Soup</v>
      </c>
      <c r="B143" s="3" t="s">
        <v>449</v>
      </c>
      <c r="C143" s="3" t="s">
        <v>977</v>
      </c>
      <c r="D143" s="3" t="s">
        <v>1012</v>
      </c>
      <c r="E143" s="3" t="s">
        <v>705</v>
      </c>
      <c r="F143" s="3"/>
      <c r="G143" s="3" t="s">
        <v>1013</v>
      </c>
      <c r="H143" s="3"/>
      <c r="I143" s="3"/>
      <c r="J143" s="3" t="s">
        <v>977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 x14ac:dyDescent="0.25">
      <c r="A144" s="3" t="str">
        <f t="shared" si="6"/>
        <v>Dish(Takoyaki) Yasai</v>
      </c>
      <c r="B144" s="3" t="s">
        <v>367</v>
      </c>
      <c r="C144" s="3" t="s">
        <v>977</v>
      </c>
      <c r="D144" s="3" t="s">
        <v>1015</v>
      </c>
      <c r="E144" s="3" t="s">
        <v>705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 x14ac:dyDescent="0.25">
      <c r="A145" s="3" t="str">
        <f t="shared" si="6"/>
        <v>Dish Adobo Chicken</v>
      </c>
      <c r="B145" s="3"/>
      <c r="C145" s="3" t="s">
        <v>977</v>
      </c>
      <c r="D145" s="3" t="s">
        <v>978</v>
      </c>
      <c r="E145" s="3" t="s">
        <v>705</v>
      </c>
      <c r="F145" s="3"/>
      <c r="G145" s="3"/>
      <c r="H145" s="3"/>
      <c r="I145" s="3"/>
      <c r="J145" s="3" t="str">
        <f>A145</f>
        <v>Dish Adobo Chicken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 x14ac:dyDescent="0.25">
      <c r="A146" s="3" t="str">
        <f t="shared" si="6"/>
        <v>Dish Bam-i</v>
      </c>
      <c r="B146" s="3"/>
      <c r="C146" s="3" t="s">
        <v>977</v>
      </c>
      <c r="D146" s="3" t="s">
        <v>979</v>
      </c>
      <c r="E146" s="3" t="s">
        <v>705</v>
      </c>
      <c r="F146" s="3"/>
      <c r="G146" s="3"/>
      <c r="H146" s="3"/>
      <c r="I146" s="3"/>
      <c r="J146" s="3" t="str">
        <f>A146</f>
        <v>Dish Bam-i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 x14ac:dyDescent="0.25">
      <c r="A147" s="3" t="str">
        <f t="shared" si="6"/>
        <v>Dish Batong [String Beans]</v>
      </c>
      <c r="B147" s="3"/>
      <c r="C147" s="3" t="s">
        <v>977</v>
      </c>
      <c r="D147" s="3" t="s">
        <v>980</v>
      </c>
      <c r="E147" s="3" t="s">
        <v>705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 x14ac:dyDescent="0.25">
      <c r="A148" s="3" t="str">
        <f t="shared" si="6"/>
        <v>Dish Bihon</v>
      </c>
      <c r="B148" s="3"/>
      <c r="C148" s="3" t="s">
        <v>977</v>
      </c>
      <c r="D148" s="3" t="s">
        <v>981</v>
      </c>
      <c r="E148" s="3" t="s">
        <v>705</v>
      </c>
      <c r="F148" s="3"/>
      <c r="G148" s="3" t="s">
        <v>977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 x14ac:dyDescent="0.25">
      <c r="A149" s="3" t="str">
        <f t="shared" si="6"/>
        <v>Dish Buffalo Chicken</v>
      </c>
      <c r="B149" s="3"/>
      <c r="C149" s="3" t="s">
        <v>977</v>
      </c>
      <c r="D149" s="3" t="s">
        <v>982</v>
      </c>
      <c r="E149" s="3" t="s">
        <v>705</v>
      </c>
      <c r="F149" s="3"/>
      <c r="G149" s="3" t="s">
        <v>977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 x14ac:dyDescent="0.25">
      <c r="A150" s="3" t="str">
        <f t="shared" si="6"/>
        <v>Dish Burger Steak</v>
      </c>
      <c r="B150" s="3"/>
      <c r="C150" s="3" t="s">
        <v>977</v>
      </c>
      <c r="D150" s="3" t="s">
        <v>983</v>
      </c>
      <c r="E150" s="3" t="s">
        <v>705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 x14ac:dyDescent="0.25">
      <c r="A151" s="3" t="str">
        <f t="shared" si="6"/>
        <v>Dish Dinuguan</v>
      </c>
      <c r="B151" s="3"/>
      <c r="C151" s="3" t="s">
        <v>977</v>
      </c>
      <c r="D151" s="3" t="s">
        <v>984</v>
      </c>
      <c r="E151" s="3" t="s">
        <v>705</v>
      </c>
      <c r="F151" s="3"/>
      <c r="G151" s="3" t="s">
        <v>977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25">
      <c r="A152" s="3" t="str">
        <f t="shared" si="6"/>
        <v>Dish Fried Chicken</v>
      </c>
      <c r="B152" s="3"/>
      <c r="C152" s="3" t="s">
        <v>977</v>
      </c>
      <c r="D152" s="3" t="s">
        <v>985</v>
      </c>
      <c r="E152" s="3" t="s">
        <v>705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25">
      <c r="A153" s="3" t="str">
        <f t="shared" si="6"/>
        <v>Dish Fried Chicken Internals</v>
      </c>
      <c r="B153" s="3"/>
      <c r="C153" s="3" t="s">
        <v>977</v>
      </c>
      <c r="D153" s="3" t="s">
        <v>986</v>
      </c>
      <c r="E153" s="3" t="s">
        <v>705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25">
      <c r="A154" s="3" t="str">
        <f t="shared" si="6"/>
        <v>Dish Mongoes Soup</v>
      </c>
      <c r="B154" s="3"/>
      <c r="C154" s="3" t="s">
        <v>977</v>
      </c>
      <c r="D154" s="3" t="s">
        <v>987</v>
      </c>
      <c r="E154" s="3" t="s">
        <v>705</v>
      </c>
      <c r="F154" s="3"/>
      <c r="G154" s="3" t="s">
        <v>977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25">
      <c r="A155" s="3" t="str">
        <f t="shared" si="6"/>
        <v>Dish Paklai</v>
      </c>
      <c r="B155" s="3"/>
      <c r="C155" s="3" t="s">
        <v>977</v>
      </c>
      <c r="D155" s="3" t="s">
        <v>988</v>
      </c>
      <c r="E155" s="3" t="s">
        <v>705</v>
      </c>
      <c r="F155" s="3"/>
      <c r="G155" s="3" t="s">
        <v>977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25">
      <c r="A156" s="3" t="str">
        <f t="shared" si="6"/>
        <v>Dish Pansit</v>
      </c>
      <c r="B156" s="3"/>
      <c r="C156" s="3" t="s">
        <v>977</v>
      </c>
      <c r="D156" s="3" t="s">
        <v>989</v>
      </c>
      <c r="E156" s="3" t="s">
        <v>705</v>
      </c>
      <c r="F156" s="3"/>
      <c r="G156" s="3" t="s">
        <v>977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25">
      <c r="A157" s="3" t="str">
        <f t="shared" si="6"/>
        <v>Dish Pork Chop</v>
      </c>
      <c r="B157" s="3"/>
      <c r="C157" s="3" t="s">
        <v>977</v>
      </c>
      <c r="D157" s="3" t="s">
        <v>990</v>
      </c>
      <c r="E157" s="3" t="s">
        <v>705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25">
      <c r="A158" s="3" t="str">
        <f t="shared" si="6"/>
        <v>Dish Pork Soup</v>
      </c>
      <c r="B158" s="3"/>
      <c r="C158" s="3" t="s">
        <v>977</v>
      </c>
      <c r="D158" s="3" t="s">
        <v>991</v>
      </c>
      <c r="E158" s="3" t="s">
        <v>705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25">
      <c r="A159" s="3" t="str">
        <f t="shared" si="6"/>
        <v>Dish Hangging Rice 5s</v>
      </c>
      <c r="B159" s="3"/>
      <c r="C159" s="3" t="s">
        <v>977</v>
      </c>
      <c r="D159" s="3" t="s">
        <v>992</v>
      </c>
      <c r="E159" s="3" t="s">
        <v>705</v>
      </c>
      <c r="F159" s="3"/>
      <c r="G159" s="3" t="s">
        <v>977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25">
      <c r="A160" s="3" t="str">
        <f t="shared" si="6"/>
        <v>Dish Rice</v>
      </c>
      <c r="B160" s="3"/>
      <c r="C160" s="3" t="s">
        <v>977</v>
      </c>
      <c r="D160" s="3" t="s">
        <v>136</v>
      </c>
      <c r="E160" s="3" t="s">
        <v>705</v>
      </c>
      <c r="F160" s="3"/>
      <c r="G160" s="3" t="s">
        <v>977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25">
      <c r="A161" s="3" t="str">
        <f t="shared" si="6"/>
        <v>Dish Boiled Egg</v>
      </c>
      <c r="B161" s="3"/>
      <c r="C161" s="3" t="s">
        <v>977</v>
      </c>
      <c r="D161" s="3" t="s">
        <v>993</v>
      </c>
      <c r="E161" s="3" t="s">
        <v>705</v>
      </c>
      <c r="F161" s="3"/>
      <c r="G161" s="3" t="s">
        <v>977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25">
      <c r="A162" s="3" t="str">
        <f t="shared" si="6"/>
        <v>Dish fish soup</v>
      </c>
      <c r="B162" s="3"/>
      <c r="C162" s="3" t="s">
        <v>977</v>
      </c>
      <c r="D162" s="3" t="s">
        <v>994</v>
      </c>
      <c r="E162" s="3" t="s">
        <v>705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25">
      <c r="A163" s="3" t="str">
        <f t="shared" si="6"/>
        <v>Dish Beefsteak</v>
      </c>
      <c r="B163" s="3"/>
      <c r="C163" s="3" t="s">
        <v>977</v>
      </c>
      <c r="D163" s="3" t="s">
        <v>995</v>
      </c>
      <c r="E163" s="3" t="s">
        <v>705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25">
      <c r="A164" s="3" t="str">
        <f t="shared" si="6"/>
        <v>Dish SariSari Vegetable</v>
      </c>
      <c r="B164" s="3"/>
      <c r="C164" s="3" t="s">
        <v>977</v>
      </c>
      <c r="D164" s="3" t="s">
        <v>996</v>
      </c>
      <c r="E164" s="3" t="s">
        <v>705</v>
      </c>
      <c r="F164" s="3"/>
      <c r="G164" s="3" t="s">
        <v>977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25">
      <c r="A165" s="3" t="str">
        <f t="shared" si="6"/>
        <v>Dish Teriyaki Chicken</v>
      </c>
      <c r="B165" s="3"/>
      <c r="C165" s="3" t="s">
        <v>977</v>
      </c>
      <c r="D165" s="3" t="s">
        <v>997</v>
      </c>
      <c r="E165" s="3" t="s">
        <v>705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25">
      <c r="A166" s="3" t="str">
        <f t="shared" si="6"/>
        <v>Dish Pork Barbecue</v>
      </c>
      <c r="B166" s="3"/>
      <c r="C166" s="3" t="s">
        <v>977</v>
      </c>
      <c r="D166" s="3" t="s">
        <v>998</v>
      </c>
      <c r="E166" s="3" t="s">
        <v>705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25">
      <c r="A167" s="3" t="str">
        <f t="shared" si="6"/>
        <v>Dish Liver</v>
      </c>
      <c r="B167" s="3"/>
      <c r="C167" s="3" t="s">
        <v>977</v>
      </c>
      <c r="D167" t="s">
        <v>999</v>
      </c>
      <c r="E167" s="3" t="s">
        <v>705</v>
      </c>
      <c r="F167" s="3"/>
      <c r="G167" s="3" t="s">
        <v>977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25">
      <c r="A168" s="3" t="str">
        <f t="shared" si="6"/>
        <v>Dish Beef</v>
      </c>
      <c r="B168" s="3"/>
      <c r="C168" s="3" t="s">
        <v>977</v>
      </c>
      <c r="D168" t="s">
        <v>226</v>
      </c>
      <c r="E168" s="3" t="s">
        <v>705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25">
      <c r="A169" s="3" t="str">
        <f t="shared" si="6"/>
        <v>Dish Pinakbit</v>
      </c>
      <c r="B169" s="3"/>
      <c r="C169" s="3" t="s">
        <v>977</v>
      </c>
      <c r="D169" t="s">
        <v>1000</v>
      </c>
      <c r="E169" s="3" t="s">
        <v>705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25">
      <c r="A170" s="3" t="str">
        <f t="shared" si="6"/>
        <v xml:space="preserve">Dish </v>
      </c>
      <c r="B170" s="3"/>
      <c r="C170" s="3" t="s">
        <v>977</v>
      </c>
      <c r="E170" s="3" t="s">
        <v>705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25">
      <c r="A171" s="3" t="str">
        <f t="shared" si="6"/>
        <v>Dish Meat Ball</v>
      </c>
      <c r="B171" s="3"/>
      <c r="C171" s="3" t="s">
        <v>977</v>
      </c>
      <c r="D171" t="s">
        <v>1001</v>
      </c>
      <c r="E171" s="3" t="s">
        <v>705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25">
      <c r="A172" s="3" t="str">
        <f t="shared" si="6"/>
        <v>Drinks(Absolute) 6 Liter</v>
      </c>
      <c r="B172" s="3" t="s">
        <v>1024</v>
      </c>
      <c r="C172" s="3" t="s">
        <v>1025</v>
      </c>
      <c r="D172" s="3" t="s">
        <v>1027</v>
      </c>
      <c r="E172" s="3" t="s">
        <v>705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25">
      <c r="A173" s="3" t="str">
        <f t="shared" si="6"/>
        <v>Drinks(Nature Spring) Spring Water 1 Liter</v>
      </c>
      <c r="B173" s="3" t="s">
        <v>1028</v>
      </c>
      <c r="C173" s="3" t="s">
        <v>1025</v>
      </c>
      <c r="D173" s="3" t="s">
        <v>1029</v>
      </c>
      <c r="E173" s="3" t="s">
        <v>705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25">
      <c r="A174" s="3" t="str">
        <f t="shared" ref="A174:A185" si="7">C174&amp;IF(B174&lt;&gt;"","("&amp;B174&amp;") "," ")&amp;D174</f>
        <v>Drinks Calamansi Juice</v>
      </c>
      <c r="B174" s="3"/>
      <c r="C174" s="3" t="s">
        <v>1025</v>
      </c>
      <c r="D174" s="3" t="s">
        <v>1026</v>
      </c>
      <c r="E174" s="3" t="s">
        <v>705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25">
      <c r="A175" s="3" t="str">
        <f t="shared" si="7"/>
        <v>Drinks Bottled Water</v>
      </c>
      <c r="B175" s="3"/>
      <c r="C175" s="3" t="s">
        <v>1025</v>
      </c>
      <c r="D175" s="3" t="s">
        <v>1030</v>
      </c>
      <c r="E175" s="3" t="s">
        <v>705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25">
      <c r="A176" s="3" t="str">
        <f t="shared" si="7"/>
        <v xml:space="preserve">Eggs </v>
      </c>
      <c r="B176" s="3"/>
      <c r="C176" s="3" t="s">
        <v>1031</v>
      </c>
      <c r="D176" s="3"/>
      <c r="E176" s="3" t="s">
        <v>705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25">
      <c r="A177" s="3" t="str">
        <f t="shared" si="7"/>
        <v>Flour Banana</v>
      </c>
      <c r="B177" s="3"/>
      <c r="C177" s="3" t="s">
        <v>1032</v>
      </c>
      <c r="D177" s="3" t="s">
        <v>1033</v>
      </c>
      <c r="E177" s="3" t="s">
        <v>705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25">
      <c r="A178" s="3" t="str">
        <f t="shared" si="7"/>
        <v>Flour Taro</v>
      </c>
      <c r="B178" s="3"/>
      <c r="C178" s="3" t="s">
        <v>1032</v>
      </c>
      <c r="D178" s="3" t="s">
        <v>1034</v>
      </c>
      <c r="E178" s="3" t="s">
        <v>705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25">
      <c r="A179" s="3" t="str">
        <f t="shared" si="7"/>
        <v>Fresh Milk(Alaska ) 1L</v>
      </c>
      <c r="B179" s="3" t="s">
        <v>1037</v>
      </c>
      <c r="C179" s="3" t="s">
        <v>1038</v>
      </c>
      <c r="D179" s="3" t="s">
        <v>1018</v>
      </c>
      <c r="E179" s="3" t="s">
        <v>705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25">
      <c r="A180" s="3" t="str">
        <f t="shared" si="7"/>
        <v>Fresh Milk(Alaska ) 1Lx2</v>
      </c>
      <c r="B180" s="3" t="s">
        <v>1037</v>
      </c>
      <c r="C180" s="3" t="s">
        <v>1038</v>
      </c>
      <c r="D180" s="3" t="s">
        <v>1039</v>
      </c>
      <c r="E180" s="3" t="s">
        <v>705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25">
      <c r="A181" s="3" t="str">
        <f t="shared" si="7"/>
        <v>Fresh Milk(Nestle) 1L</v>
      </c>
      <c r="B181" s="3" t="s">
        <v>1040</v>
      </c>
      <c r="C181" s="3" t="s">
        <v>1038</v>
      </c>
      <c r="D181" s="3" t="s">
        <v>1018</v>
      </c>
      <c r="E181" s="3" t="s">
        <v>705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25">
      <c r="A182" s="3" t="str">
        <f t="shared" si="7"/>
        <v>Fresh Milk - Full Cream(Magnolia) 1L</v>
      </c>
      <c r="B182" s="3" t="s">
        <v>1035</v>
      </c>
      <c r="C182" s="3" t="s">
        <v>1036</v>
      </c>
      <c r="D182" s="3" t="s">
        <v>1018</v>
      </c>
      <c r="E182" s="3" t="s">
        <v>705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25">
      <c r="A183" s="3" t="str">
        <f t="shared" si="7"/>
        <v>Garlic(Boy Bawang) 500g</v>
      </c>
      <c r="B183" s="3" t="s">
        <v>1041</v>
      </c>
      <c r="C183" s="3" t="s">
        <v>1042</v>
      </c>
      <c r="D183" s="3" t="s">
        <v>1043</v>
      </c>
      <c r="E183" s="3" t="s">
        <v>705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25">
      <c r="A184" s="3" t="str">
        <f t="shared" si="7"/>
        <v>Hot Cocoa Mix (Dark Chocolate)(Swiss Miss) 31g</v>
      </c>
      <c r="B184" s="3" t="s">
        <v>1044</v>
      </c>
      <c r="C184" s="3" t="s">
        <v>1045</v>
      </c>
      <c r="D184" s="3" t="s">
        <v>1046</v>
      </c>
      <c r="E184" s="3" t="s">
        <v>705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25">
      <c r="A185" s="3" t="str">
        <f t="shared" si="7"/>
        <v>Hot Cocoa Mix (Marshmallow)(Swiss Miss) 20g</v>
      </c>
      <c r="B185" s="3" t="s">
        <v>1044</v>
      </c>
      <c r="C185" s="3" t="s">
        <v>1047</v>
      </c>
      <c r="D185" s="3" t="s">
        <v>874</v>
      </c>
      <c r="E185" s="3" t="s">
        <v>705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25">
      <c r="A186" s="3" t="s">
        <v>1048</v>
      </c>
      <c r="B186" s="3" t="s">
        <v>1049</v>
      </c>
      <c r="C186" s="3" t="s">
        <v>1050</v>
      </c>
      <c r="D186" s="3" t="s">
        <v>387</v>
      </c>
      <c r="E186" s="3" t="s">
        <v>705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25">
      <c r="A187" s="3" t="str">
        <f t="shared" ref="A187:A218" si="8">C187&amp;IF(B187&lt;&gt;"","("&amp;B187&amp;") "," ")&amp;D187</f>
        <v>Lechon Per Kilo</v>
      </c>
      <c r="B187" s="3"/>
      <c r="C187" s="3" t="s">
        <v>1051</v>
      </c>
      <c r="D187" s="3" t="s">
        <v>1052</v>
      </c>
      <c r="E187" s="3" t="s">
        <v>705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25">
      <c r="A188" s="3" t="str">
        <f t="shared" si="8"/>
        <v>Misua(Gallo) 1kg</v>
      </c>
      <c r="B188" s="3" t="s">
        <v>1053</v>
      </c>
      <c r="C188" s="3" t="s">
        <v>1054</v>
      </c>
      <c r="D188" s="3" t="s">
        <v>1055</v>
      </c>
      <c r="E188" s="3" t="s">
        <v>705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25">
      <c r="A189" s="3" t="str">
        <f t="shared" si="8"/>
        <v>Nescafe Blen and Brew  3in1(Original) Dozen</v>
      </c>
      <c r="B189" s="3" t="s">
        <v>1056</v>
      </c>
      <c r="C189" s="3" t="s">
        <v>1057</v>
      </c>
      <c r="D189" s="3" t="s">
        <v>1058</v>
      </c>
      <c r="E189" s="3" t="s">
        <v>705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25">
      <c r="A190" s="3" t="str">
        <f t="shared" si="8"/>
        <v>Nutritional Powder for Diabetic(Diabetasol) 600g</v>
      </c>
      <c r="B190" s="3" t="s">
        <v>1059</v>
      </c>
      <c r="C190" s="3" t="s">
        <v>1060</v>
      </c>
      <c r="D190" s="3" t="s">
        <v>1061</v>
      </c>
      <c r="E190" s="3" t="s">
        <v>705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25">
      <c r="A191" s="3" t="str">
        <f t="shared" si="8"/>
        <v>Old Fashion Lemonade Juice(Absolute) 1L</v>
      </c>
      <c r="B191" s="3" t="s">
        <v>1024</v>
      </c>
      <c r="C191" s="3" t="s">
        <v>1023</v>
      </c>
      <c r="D191" s="3" t="s">
        <v>1018</v>
      </c>
      <c r="E191" s="3" t="s">
        <v>705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25">
      <c r="A192" s="3" t="str">
        <f t="shared" si="8"/>
        <v>Old Fashion Lemonade Juice 22Oz</v>
      </c>
      <c r="B192" s="3"/>
      <c r="C192" s="3" t="s">
        <v>1023</v>
      </c>
      <c r="D192" s="3" t="s">
        <v>1022</v>
      </c>
      <c r="E192" s="3" t="s">
        <v>705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25">
      <c r="A193" s="3" t="str">
        <f t="shared" si="8"/>
        <v>Orange Juice Drinks(Citrus) 1L</v>
      </c>
      <c r="B193" s="3" t="s">
        <v>1016</v>
      </c>
      <c r="C193" s="3" t="s">
        <v>1017</v>
      </c>
      <c r="D193" s="3" t="s">
        <v>1018</v>
      </c>
      <c r="E193" s="3" t="s">
        <v>705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25">
      <c r="A194" s="3" t="str">
        <f t="shared" si="8"/>
        <v>Pastries(Swiss Cottage) Chifon Cake (Chocolate)</v>
      </c>
      <c r="B194" s="3" t="s">
        <v>1062</v>
      </c>
      <c r="C194" s="3" t="s">
        <v>1063</v>
      </c>
      <c r="D194" s="3" t="s">
        <v>1064</v>
      </c>
      <c r="E194" s="3" t="s">
        <v>705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25">
      <c r="A195" s="3" t="str">
        <f t="shared" si="8"/>
        <v>Pastries(Swiss Cottage) Peanut Cream Roll</v>
      </c>
      <c r="B195" s="3" t="s">
        <v>1062</v>
      </c>
      <c r="C195" s="3" t="s">
        <v>1063</v>
      </c>
      <c r="D195" s="3" t="s">
        <v>1065</v>
      </c>
      <c r="E195" s="3" t="s">
        <v>705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25">
      <c r="A196" s="3" t="str">
        <f t="shared" si="8"/>
        <v>Pastries(Swiss Cottage) Tuna De Leche</v>
      </c>
      <c r="B196" s="3" t="s">
        <v>1062</v>
      </c>
      <c r="C196" s="3" t="s">
        <v>1063</v>
      </c>
      <c r="D196" s="3" t="s">
        <v>1066</v>
      </c>
      <c r="E196" s="3" t="s">
        <v>705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25">
      <c r="A197" s="3" t="str">
        <f t="shared" si="8"/>
        <v>Pastries Cake</v>
      </c>
      <c r="B197" s="3"/>
      <c r="C197" s="3" t="s">
        <v>1063</v>
      </c>
      <c r="D197" s="3" t="s">
        <v>1067</v>
      </c>
      <c r="E197" s="3" t="s">
        <v>705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25">
      <c r="A198" s="3" t="str">
        <f t="shared" si="8"/>
        <v>Pork Chop  in Sauce</v>
      </c>
      <c r="B198" s="3"/>
      <c r="C198" s="3" t="s">
        <v>1068</v>
      </c>
      <c r="D198" s="3" t="s">
        <v>1069</v>
      </c>
      <c r="E198" s="3" t="s">
        <v>705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25">
      <c r="A199" s="3" t="str">
        <f t="shared" si="8"/>
        <v>Powder Juice Drinks(Citrus) Orange 20G</v>
      </c>
      <c r="B199" s="3" t="s">
        <v>1016</v>
      </c>
      <c r="C199" s="3" t="s">
        <v>1019</v>
      </c>
      <c r="D199" s="3" t="s">
        <v>1020</v>
      </c>
      <c r="E199" s="3" t="s">
        <v>705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25">
      <c r="A200" s="3" t="str">
        <f t="shared" si="8"/>
        <v xml:space="preserve">Powder Juice Drinks(Tang) </v>
      </c>
      <c r="B200" s="3" t="s">
        <v>185</v>
      </c>
      <c r="C200" s="3" t="s">
        <v>1019</v>
      </c>
      <c r="D200" s="3"/>
      <c r="E200" s="3" t="s">
        <v>705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25">
      <c r="A201" s="3" t="str">
        <f t="shared" si="8"/>
        <v>Powder Milk(Alaska) 1700g</v>
      </c>
      <c r="B201" s="3" t="s">
        <v>1070</v>
      </c>
      <c r="C201" s="3" t="s">
        <v>1071</v>
      </c>
      <c r="D201" s="3" t="s">
        <v>1072</v>
      </c>
      <c r="E201" s="3" t="s">
        <v>705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25">
      <c r="A202" s="3" t="str">
        <f t="shared" si="8"/>
        <v>Rice(Ganador) 10kg</v>
      </c>
      <c r="B202" s="3" t="s">
        <v>1073</v>
      </c>
      <c r="C202" s="3" t="s">
        <v>136</v>
      </c>
      <c r="D202" s="3" t="s">
        <v>1074</v>
      </c>
      <c r="E202" s="3" t="s">
        <v>705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25">
      <c r="A203" s="3" t="str">
        <f t="shared" si="8"/>
        <v>Shakes Fruit</v>
      </c>
      <c r="B203" s="3"/>
      <c r="C203" s="3" t="s">
        <v>1075</v>
      </c>
      <c r="D203" s="3" t="s">
        <v>233</v>
      </c>
      <c r="E203" s="3" t="s">
        <v>705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25">
      <c r="A204" s="3" t="str">
        <f t="shared" si="8"/>
        <v xml:space="preserve">Sibot with Tongkoy </v>
      </c>
      <c r="B204" s="3"/>
      <c r="C204" s="3" t="s">
        <v>1076</v>
      </c>
      <c r="D204" s="3"/>
      <c r="E204" s="3" t="s">
        <v>705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25">
      <c r="A205" s="3" t="str">
        <f t="shared" si="8"/>
        <v>Sweetened Cocoa(Family Choice) 250g</v>
      </c>
      <c r="B205" s="3" t="s">
        <v>924</v>
      </c>
      <c r="C205" s="3" t="s">
        <v>1077</v>
      </c>
      <c r="D205" s="3" t="s">
        <v>926</v>
      </c>
      <c r="E205" s="3" t="s">
        <v>705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25">
      <c r="A206" s="3" t="str">
        <f t="shared" si="8"/>
        <v>Sweetened Cocoa(Family Choice) 500g</v>
      </c>
      <c r="B206" s="3" t="s">
        <v>924</v>
      </c>
      <c r="C206" s="3" t="s">
        <v>1077</v>
      </c>
      <c r="D206" s="3" t="s">
        <v>1043</v>
      </c>
      <c r="E206" s="3" t="s">
        <v>705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25">
      <c r="A207" s="3" t="str">
        <f t="shared" si="8"/>
        <v>Vegan(Veega) Tapa</v>
      </c>
      <c r="B207" s="3" t="s">
        <v>1078</v>
      </c>
      <c r="C207" s="3" t="s">
        <v>1079</v>
      </c>
      <c r="D207" s="3" t="s">
        <v>1080</v>
      </c>
      <c r="E207" s="3" t="s">
        <v>705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25">
      <c r="A208" s="3" t="str">
        <f t="shared" si="8"/>
        <v>Vegan(Veega) Tocino</v>
      </c>
      <c r="B208" s="3" t="s">
        <v>1078</v>
      </c>
      <c r="C208" s="3" t="s">
        <v>1079</v>
      </c>
      <c r="D208" s="3" t="s">
        <v>159</v>
      </c>
      <c r="E208" s="3" t="s">
        <v>705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25">
      <c r="A209" s="3" t="str">
        <f t="shared" si="8"/>
        <v>Water Purified - Refill</v>
      </c>
      <c r="B209" s="3"/>
      <c r="C209" s="3" t="s">
        <v>386</v>
      </c>
      <c r="D209" s="3" t="s">
        <v>1081</v>
      </c>
      <c r="E209" s="3" t="s">
        <v>705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25">
      <c r="A210" s="3" t="str">
        <f t="shared" si="8"/>
        <v>White Pepper Powder(Metro Select) 30g</v>
      </c>
      <c r="B210" s="3" t="s">
        <v>1082</v>
      </c>
      <c r="C210" s="3" t="s">
        <v>1083</v>
      </c>
      <c r="D210" s="3" t="s">
        <v>940</v>
      </c>
      <c r="E210" s="3" t="s">
        <v>705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25">
      <c r="A211" s="3" t="str">
        <f t="shared" si="8"/>
        <v xml:space="preserve">Bond Paper </v>
      </c>
      <c r="B211" s="3"/>
      <c r="C211" s="3" t="s">
        <v>1158</v>
      </c>
      <c r="D211" s="3"/>
      <c r="E211" s="3" t="s">
        <v>706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25">
      <c r="A212" s="3" t="str">
        <f t="shared" si="8"/>
        <v xml:space="preserve">Photo Paper </v>
      </c>
      <c r="B212" s="3"/>
      <c r="C212" s="3" t="s">
        <v>1159</v>
      </c>
      <c r="D212" s="3"/>
      <c r="E212" s="3" t="s">
        <v>706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25">
      <c r="A213" s="3" t="str">
        <f t="shared" si="8"/>
        <v>Almond Single(Magnum ) Each</v>
      </c>
      <c r="B213" s="3" t="s">
        <v>1087</v>
      </c>
      <c r="C213" s="3" t="s">
        <v>1088</v>
      </c>
      <c r="D213" s="3" t="s">
        <v>1089</v>
      </c>
      <c r="E213" s="3" t="s">
        <v>707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25">
      <c r="A214" s="3" t="str">
        <f t="shared" si="8"/>
        <v>Biscuits(Assorted) Assorted</v>
      </c>
      <c r="B214" s="3" t="s">
        <v>927</v>
      </c>
      <c r="C214" s="3" t="s">
        <v>928</v>
      </c>
      <c r="D214" s="3" t="s">
        <v>927</v>
      </c>
      <c r="E214" s="3" t="s">
        <v>707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25">
      <c r="A215" s="3" t="str">
        <f t="shared" si="8"/>
        <v>Biscuits(Malkist) Olezz Cheese Choco 100g</v>
      </c>
      <c r="B215" s="3" t="s">
        <v>931</v>
      </c>
      <c r="C215" s="3" t="s">
        <v>928</v>
      </c>
      <c r="D215" s="3" t="s">
        <v>932</v>
      </c>
      <c r="E215" s="3" t="s">
        <v>707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25">
      <c r="A216" s="3" t="str">
        <f t="shared" si="8"/>
        <v>Biscuits(Marky's) Pacencia Biscuit 210g</v>
      </c>
      <c r="B216" s="3" t="s">
        <v>933</v>
      </c>
      <c r="C216" s="3" t="s">
        <v>928</v>
      </c>
      <c r="D216" s="3" t="s">
        <v>934</v>
      </c>
      <c r="E216" s="3" t="s">
        <v>707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25">
      <c r="A217" s="3" t="str">
        <f t="shared" si="8"/>
        <v>Biscuits(Nissin) Eggnog 130g</v>
      </c>
      <c r="B217" s="3" t="s">
        <v>929</v>
      </c>
      <c r="C217" s="3" t="s">
        <v>928</v>
      </c>
      <c r="D217" s="3" t="s">
        <v>930</v>
      </c>
      <c r="E217" s="3" t="s">
        <v>707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25">
      <c r="A218" s="3" t="str">
        <f t="shared" si="8"/>
        <v>Biscuits(Skyflakes) 200g HPack</v>
      </c>
      <c r="B218" s="3" t="s">
        <v>935</v>
      </c>
      <c r="C218" s="3" t="s">
        <v>928</v>
      </c>
      <c r="D218" s="3" t="s">
        <v>936</v>
      </c>
      <c r="E218" s="3" t="s">
        <v>707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25">
      <c r="A219" s="3" t="str">
        <f t="shared" ref="A219:A251" si="9">C219&amp;IF(B219&lt;&gt;"","("&amp;B219&amp;") "," ")&amp;D219</f>
        <v>Biscuits(Skyflakes) 25g</v>
      </c>
      <c r="B219" s="3" t="s">
        <v>935</v>
      </c>
      <c r="C219" s="3" t="s">
        <v>928</v>
      </c>
      <c r="D219" s="3" t="s">
        <v>937</v>
      </c>
      <c r="E219" s="3" t="s">
        <v>707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25">
      <c r="A220" s="3" t="str">
        <f t="shared" si="9"/>
        <v>Bread Sticks(Nissin) 130g</v>
      </c>
      <c r="B220" s="3" t="s">
        <v>929</v>
      </c>
      <c r="C220" s="3" t="s">
        <v>1090</v>
      </c>
      <c r="D220" s="3" t="s">
        <v>1091</v>
      </c>
      <c r="E220" s="3" t="s">
        <v>707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25">
      <c r="A221" s="3" t="str">
        <f t="shared" si="9"/>
        <v>Chocholate Biscuits(Presto Cream) 30g</v>
      </c>
      <c r="B221" s="3" t="s">
        <v>938</v>
      </c>
      <c r="C221" s="3" t="s">
        <v>939</v>
      </c>
      <c r="D221" s="3" t="s">
        <v>940</v>
      </c>
      <c r="E221" s="3" t="s">
        <v>707</v>
      </c>
      <c r="F221" s="3"/>
      <c r="G221" s="3"/>
      <c r="H221" s="3"/>
      <c r="I221" s="3"/>
      <c r="J221" s="3" t="str">
        <f>A221</f>
        <v>Chocholate Biscuits(Presto Cream) 30g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25">
      <c r="A222" s="3" t="str">
        <f t="shared" si="9"/>
        <v>Chocholate Peanut Biscuits(Presto Cream) 30g</v>
      </c>
      <c r="B222" s="3" t="s">
        <v>938</v>
      </c>
      <c r="C222" s="3" t="s">
        <v>941</v>
      </c>
      <c r="D222" s="3" t="s">
        <v>940</v>
      </c>
      <c r="E222" s="3" t="s">
        <v>707</v>
      </c>
      <c r="F222" s="3"/>
      <c r="G222" s="3"/>
      <c r="H222" s="3"/>
      <c r="I222" s="3"/>
      <c r="J222" s="3" t="str">
        <f>A222</f>
        <v>Chocholate Peanut Biscuits(Presto Cream) 30g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25">
      <c r="A223" s="3" t="str">
        <f t="shared" si="9"/>
        <v>Choco Fudge Cream-Filled Chocolate Sandwich Biscuits(Cream-o) 30g</v>
      </c>
      <c r="B223" s="3" t="s">
        <v>942</v>
      </c>
      <c r="C223" s="3" t="s">
        <v>943</v>
      </c>
      <c r="D223" s="3" t="s">
        <v>940</v>
      </c>
      <c r="E223" s="3" t="s">
        <v>707</v>
      </c>
      <c r="F223" s="3"/>
      <c r="G223" s="3"/>
      <c r="H223" s="3"/>
      <c r="I223" s="3"/>
      <c r="J223" s="3" t="str">
        <f>A223</f>
        <v>Choco Fudge Cream-Filled Chocolate Sandwich Biscuits(Cream-o) 30g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25">
      <c r="A224" s="3" t="str">
        <f t="shared" si="9"/>
        <v>Chocolate(Goya) Dark Almond 33g</v>
      </c>
      <c r="B224" s="3" t="s">
        <v>1084</v>
      </c>
      <c r="C224" s="3" t="s">
        <v>784</v>
      </c>
      <c r="D224" s="3" t="s">
        <v>1095</v>
      </c>
      <c r="E224" s="3" t="s">
        <v>707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25">
      <c r="A225" s="3" t="str">
        <f t="shared" si="9"/>
        <v>Classic(Magnum ) Each</v>
      </c>
      <c r="B225" s="3" t="s">
        <v>1087</v>
      </c>
      <c r="C225" s="3" t="s">
        <v>1096</v>
      </c>
      <c r="D225" s="3" t="s">
        <v>1089</v>
      </c>
      <c r="E225" s="3" t="s">
        <v>707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25">
      <c r="A226" s="3" t="str">
        <f t="shared" ref="A226" si="10">C226&amp;IF(B226&lt;&gt;"","("&amp;B226&amp;") "," ")&amp;D226</f>
        <v>Crackers(Rebisco) 32g</v>
      </c>
      <c r="B226" s="3" t="s">
        <v>951</v>
      </c>
      <c r="C226" s="3" t="s">
        <v>952</v>
      </c>
      <c r="D226" s="3" t="s">
        <v>1257</v>
      </c>
      <c r="E226" s="3" t="s">
        <v>707</v>
      </c>
      <c r="F226" s="3"/>
      <c r="G226" s="3"/>
      <c r="H226" s="3"/>
      <c r="I226" s="3"/>
      <c r="J226" s="3" t="str">
        <f>A226</f>
        <v>Crackers(Rebisco) 32g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25">
      <c r="A227" s="3" t="str">
        <f t="shared" si="9"/>
        <v>Crackers(Rebisco) 33gx10s</v>
      </c>
      <c r="B227" s="3" t="s">
        <v>951</v>
      </c>
      <c r="C227" s="3" t="s">
        <v>952</v>
      </c>
      <c r="D227" s="3" t="s">
        <v>953</v>
      </c>
      <c r="E227" s="3" t="s">
        <v>707</v>
      </c>
      <c r="F227" s="3"/>
      <c r="G227" s="3"/>
      <c r="H227" s="3"/>
      <c r="I227" s="3"/>
      <c r="J227" s="3" t="str">
        <f>A227</f>
        <v>Crackers(Rebisco) 33gx10s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25">
      <c r="A228" s="3" t="str">
        <f t="shared" si="9"/>
        <v>Crackers(Rebisco) 33gx20s</v>
      </c>
      <c r="B228" s="3" t="s">
        <v>951</v>
      </c>
      <c r="C228" s="3" t="s">
        <v>952</v>
      </c>
      <c r="D228" s="3" t="s">
        <v>1205</v>
      </c>
      <c r="E228" s="3" t="s">
        <v>707</v>
      </c>
      <c r="F228" s="3"/>
      <c r="G228" s="3"/>
      <c r="H228" s="3"/>
      <c r="I228" s="3"/>
      <c r="J228" s="3" t="str">
        <f>A228</f>
        <v>Crackers(Rebisco) 33gx20s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25">
      <c r="A229" s="3" t="str">
        <f t="shared" si="9"/>
        <v>Donut(Happy-Haus) Assorted</v>
      </c>
      <c r="B229" s="3" t="s">
        <v>1097</v>
      </c>
      <c r="C229" s="3" t="s">
        <v>253</v>
      </c>
      <c r="D229" s="3" t="s">
        <v>927</v>
      </c>
      <c r="E229" s="3" t="s">
        <v>707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25">
      <c r="A230" s="3" t="str">
        <f t="shared" si="9"/>
        <v>Drewberries'n Cream Biscuits(Jack 'n Jill Drewberry) 33g</v>
      </c>
      <c r="B230" s="3" t="s">
        <v>944</v>
      </c>
      <c r="C230" s="3" t="s">
        <v>947</v>
      </c>
      <c r="D230" s="3" t="s">
        <v>946</v>
      </c>
      <c r="E230" s="3" t="s">
        <v>707</v>
      </c>
      <c r="F230" s="3"/>
      <c r="G230" s="3"/>
      <c r="H230" s="3"/>
      <c r="I230" s="3"/>
      <c r="J230" s="3" t="str">
        <f>A230</f>
        <v>Drewberries'n Cream Biscuits(Jack 'n Jill Drewberry) 33g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25">
      <c r="A231" s="3" t="str">
        <f t="shared" si="9"/>
        <v>Energy Bar(FitBar) Buy 2 Get 1 24x3x25G</v>
      </c>
      <c r="B231" s="3" t="s">
        <v>1092</v>
      </c>
      <c r="C231" s="3" t="s">
        <v>1093</v>
      </c>
      <c r="D231" s="3" t="s">
        <v>1094</v>
      </c>
      <c r="E231" s="3" t="s">
        <v>707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25">
      <c r="A232" s="3" t="str">
        <f t="shared" si="9"/>
        <v>Ginger Chewy Candy (Extra Strong)(Gingerbon) 125g</v>
      </c>
      <c r="B232" s="3" t="s">
        <v>1098</v>
      </c>
      <c r="C232" s="3" t="s">
        <v>1099</v>
      </c>
      <c r="D232" s="3" t="s">
        <v>1100</v>
      </c>
      <c r="E232" s="3" t="s">
        <v>707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25">
      <c r="A233" s="3" t="str">
        <f t="shared" si="9"/>
        <v>Ginger Chewy Candy (Regular)(Gingerbon) 20g</v>
      </c>
      <c r="B233" s="3" t="s">
        <v>1098</v>
      </c>
      <c r="C233" s="3" t="s">
        <v>1101</v>
      </c>
      <c r="D233" s="3" t="s">
        <v>874</v>
      </c>
      <c r="E233" s="3" t="s">
        <v>707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25">
      <c r="A234" s="3" t="str">
        <f t="shared" si="9"/>
        <v>Macademia(Magnum ) 24/80ml</v>
      </c>
      <c r="B234" s="3" t="s">
        <v>1087</v>
      </c>
      <c r="C234" s="3" t="s">
        <v>1102</v>
      </c>
      <c r="D234" s="3" t="s">
        <v>1103</v>
      </c>
      <c r="E234" s="3" t="s">
        <v>707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25">
      <c r="A235" s="3" t="str">
        <f t="shared" si="9"/>
        <v>Popcorn(Kettle Korn) 120g</v>
      </c>
      <c r="B235" s="3" t="s">
        <v>1214</v>
      </c>
      <c r="C235" s="3" t="s">
        <v>1207</v>
      </c>
      <c r="D235" s="3" t="s">
        <v>1210</v>
      </c>
      <c r="E235" s="3" t="s">
        <v>707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25">
      <c r="A236" s="3" t="str">
        <f t="shared" si="9"/>
        <v>Popcorn(Osihi) 60g</v>
      </c>
      <c r="B236" s="3" t="s">
        <v>1208</v>
      </c>
      <c r="C236" s="3" t="s">
        <v>1207</v>
      </c>
      <c r="D236" s="3" t="s">
        <v>1209</v>
      </c>
      <c r="E236" s="3" t="s">
        <v>707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25">
      <c r="A237" s="3" t="str">
        <f t="shared" si="9"/>
        <v>Powdered Juice(Tang) 18g</v>
      </c>
      <c r="B237" s="3" t="s">
        <v>185</v>
      </c>
      <c r="C237" s="3" t="s">
        <v>1192</v>
      </c>
      <c r="D237" s="3" t="s">
        <v>1193</v>
      </c>
      <c r="E237" s="3" t="s">
        <v>707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25">
      <c r="A238" s="3" t="str">
        <f t="shared" si="9"/>
        <v xml:space="preserve">Snack Food </v>
      </c>
      <c r="B238" s="3"/>
      <c r="C238" s="3" t="s">
        <v>1107</v>
      </c>
      <c r="D238" s="3"/>
      <c r="E238" s="3" t="s">
        <v>707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25">
      <c r="A239" s="3" t="str">
        <f t="shared" si="9"/>
        <v>Spread - Jam(Clara Ole) 320g</v>
      </c>
      <c r="B239" s="3" t="s">
        <v>948</v>
      </c>
      <c r="C239" s="3" t="s">
        <v>949</v>
      </c>
      <c r="D239" s="3" t="s">
        <v>950</v>
      </c>
      <c r="E239" s="3" t="s">
        <v>707</v>
      </c>
      <c r="F239" s="3"/>
      <c r="G239" s="3"/>
      <c r="H239" s="3"/>
      <c r="I239" s="3"/>
      <c r="J239" s="3" t="str">
        <f>A239</f>
        <v>Spread - Jam(Clara Ole) 320g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25">
      <c r="A240" s="3" t="str">
        <f t="shared" si="9"/>
        <v>Sandwich Spread(Best Food) 220ml</v>
      </c>
      <c r="B240" s="3" t="s">
        <v>1202</v>
      </c>
      <c r="C240" s="3" t="s">
        <v>1200</v>
      </c>
      <c r="D240" s="3" t="s">
        <v>1201</v>
      </c>
      <c r="E240" s="3" t="s">
        <v>707</v>
      </c>
      <c r="F240" s="3"/>
      <c r="G240" s="3"/>
      <c r="H240" s="3"/>
      <c r="I240" s="3"/>
      <c r="J240" s="3" t="str">
        <f>A240</f>
        <v>Sandwich Spread(Best Food) 220ml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25">
      <c r="A241" s="3" t="str">
        <f t="shared" si="9"/>
        <v>Strawberry's Cream Biscuits(Jack 'n Jill Drewberry) 33g</v>
      </c>
      <c r="B241" s="3" t="s">
        <v>944</v>
      </c>
      <c r="C241" s="3" t="s">
        <v>945</v>
      </c>
      <c r="D241" s="3" t="s">
        <v>946</v>
      </c>
      <c r="E241" s="3" t="s">
        <v>707</v>
      </c>
      <c r="F241" s="3"/>
      <c r="G241" s="3"/>
      <c r="H241" s="3"/>
      <c r="I241" s="3"/>
      <c r="J241" s="3" t="str">
        <f>A241</f>
        <v>Strawberry's Cream Biscuits(Jack 'n Jill Drewberry) 33g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25">
      <c r="A242" s="3" t="str">
        <f t="shared" si="9"/>
        <v xml:space="preserve">Takuyaki Balls </v>
      </c>
      <c r="B242" s="3"/>
      <c r="C242" s="3" t="s">
        <v>1106</v>
      </c>
      <c r="D242" s="3"/>
      <c r="E242" s="3" t="s">
        <v>707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25">
      <c r="A243" s="3" t="str">
        <f t="shared" si="9"/>
        <v>White Almond(Magnum ) 24/80ml</v>
      </c>
      <c r="B243" s="3" t="s">
        <v>1087</v>
      </c>
      <c r="C243" s="3" t="s">
        <v>1108</v>
      </c>
      <c r="D243" s="3" t="s">
        <v>1103</v>
      </c>
      <c r="E243" s="3" t="s">
        <v>707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25">
      <c r="A244" s="3" t="str">
        <f t="shared" si="9"/>
        <v>Fuel Diesel</v>
      </c>
      <c r="B244" s="3"/>
      <c r="C244" s="3" t="s">
        <v>639</v>
      </c>
      <c r="D244" s="3" t="s">
        <v>1109</v>
      </c>
      <c r="E244" s="3" t="s">
        <v>708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25">
      <c r="A245" s="3" t="str">
        <f t="shared" si="9"/>
        <v>Fuel Unleaded</v>
      </c>
      <c r="B245" s="3"/>
      <c r="C245" s="3" t="s">
        <v>639</v>
      </c>
      <c r="D245" s="3" t="s">
        <v>1110</v>
      </c>
      <c r="E245" s="3" t="s">
        <v>708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25">
      <c r="A246" s="3" t="str">
        <f t="shared" si="9"/>
        <v xml:space="preserve">N70ZL(Motolite ) Gold </v>
      </c>
      <c r="B246" s="3" t="s">
        <v>1111</v>
      </c>
      <c r="C246" s="3" t="s">
        <v>1112</v>
      </c>
      <c r="D246" s="3" t="s">
        <v>1113</v>
      </c>
      <c r="E246" s="3" t="s">
        <v>708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25">
      <c r="A247" s="3" t="str">
        <f t="shared" si="9"/>
        <v>Oil(Castrol) CRB Turbo</v>
      </c>
      <c r="B247" s="3" t="s">
        <v>1114</v>
      </c>
      <c r="C247" s="3" t="s">
        <v>1115</v>
      </c>
      <c r="D247" s="3" t="s">
        <v>1116</v>
      </c>
      <c r="E247" s="3" t="s">
        <v>708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25">
      <c r="A248" s="3" t="str">
        <f t="shared" si="9"/>
        <v>Parking(Vehicle) Hourly</v>
      </c>
      <c r="B248" s="3" t="s">
        <v>1117</v>
      </c>
      <c r="C248" s="3" t="s">
        <v>562</v>
      </c>
      <c r="D248" s="3" t="s">
        <v>1118</v>
      </c>
      <c r="E248" s="3" t="s">
        <v>708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25">
      <c r="A249" s="3" t="str">
        <f t="shared" si="9"/>
        <v>Parking(Vehicle) Per Entry</v>
      </c>
      <c r="B249" s="3" t="s">
        <v>1117</v>
      </c>
      <c r="C249" s="3" t="s">
        <v>562</v>
      </c>
      <c r="D249" s="3" t="s">
        <v>1119</v>
      </c>
      <c r="E249" s="3" t="s">
        <v>708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25">
      <c r="A250" s="3" t="str">
        <f t="shared" si="9"/>
        <v>Service(Body Care) Hair-cut</v>
      </c>
      <c r="B250" s="3" t="s">
        <v>1120</v>
      </c>
      <c r="C250" s="3" t="s">
        <v>1121</v>
      </c>
      <c r="D250" s="3" t="s">
        <v>1122</v>
      </c>
      <c r="E250" s="3" t="s">
        <v>708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25">
      <c r="A251" s="3" t="str">
        <f t="shared" si="9"/>
        <v>Service(Vehicle) Change Oil</v>
      </c>
      <c r="B251" s="3" t="s">
        <v>1117</v>
      </c>
      <c r="C251" s="3" t="s">
        <v>1121</v>
      </c>
      <c r="D251" s="3" t="s">
        <v>1123</v>
      </c>
      <c r="E251" s="3" t="s">
        <v>708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25">
      <c r="A252" s="3" t="str">
        <f t="shared" ref="A252:A263" si="11">C252&amp;IF(B252&lt;&gt;"","("&amp;B252&amp;") "," ")&amp;D252</f>
        <v>Service(Vehicle) Freon Charging</v>
      </c>
      <c r="B252" s="3" t="s">
        <v>1117</v>
      </c>
      <c r="C252" s="3" t="s">
        <v>1121</v>
      </c>
      <c r="D252" s="3" t="s">
        <v>1124</v>
      </c>
      <c r="E252" s="3" t="s">
        <v>708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25">
      <c r="A253" s="3" t="str">
        <f t="shared" si="11"/>
        <v xml:space="preserve">Body Scrub and Massage Package(Turkish) </v>
      </c>
      <c r="B253" s="3" t="s">
        <v>1128</v>
      </c>
      <c r="C253" s="3" t="s">
        <v>1125</v>
      </c>
      <c r="D253" s="3"/>
      <c r="E253" s="3" t="s">
        <v>709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25">
      <c r="A254" s="3" t="str">
        <f t="shared" si="11"/>
        <v>Body Scrub and Massage Package(Turkish ) Watermelon</v>
      </c>
      <c r="B254" s="3" t="s">
        <v>1126</v>
      </c>
      <c r="C254" s="3" t="s">
        <v>1125</v>
      </c>
      <c r="D254" s="3" t="s">
        <v>1127</v>
      </c>
      <c r="E254" s="3" t="s">
        <v>709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25">
      <c r="A255" s="3" t="str">
        <f t="shared" si="11"/>
        <v xml:space="preserve">Body Scrub and Massage Package </v>
      </c>
      <c r="B255" s="3"/>
      <c r="C255" s="3" t="s">
        <v>1125</v>
      </c>
      <c r="D255" s="3"/>
      <c r="E255" s="3" t="s">
        <v>709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25">
      <c r="A256" s="3" t="str">
        <f t="shared" si="11"/>
        <v>Massage(Thai) 1 hour</v>
      </c>
      <c r="B256" s="3" t="s">
        <v>1136</v>
      </c>
      <c r="C256" s="3" t="s">
        <v>85</v>
      </c>
      <c r="D256" s="3" t="s">
        <v>1133</v>
      </c>
      <c r="E256" s="3" t="s">
        <v>709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25">
      <c r="A257" s="3" t="str">
        <f t="shared" si="11"/>
        <v>Massage (Chair) 1 hour</v>
      </c>
      <c r="B257" s="3" t="s">
        <v>1131</v>
      </c>
      <c r="C257" s="3" t="s">
        <v>1132</v>
      </c>
      <c r="D257" s="3" t="s">
        <v>1133</v>
      </c>
      <c r="E257" s="3" t="s">
        <v>709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25">
      <c r="A258" s="3" t="str">
        <f t="shared" si="11"/>
        <v>Massage (Swedish) 1 and a half hour</v>
      </c>
      <c r="B258" s="3" t="s">
        <v>1134</v>
      </c>
      <c r="C258" s="3" t="s">
        <v>1132</v>
      </c>
      <c r="D258" s="3" t="s">
        <v>1135</v>
      </c>
      <c r="E258" s="3" t="s">
        <v>709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25">
      <c r="A259" s="3" t="str">
        <f t="shared" si="11"/>
        <v>Massage (Swedish) 1 hour</v>
      </c>
      <c r="B259" s="3" t="s">
        <v>1134</v>
      </c>
      <c r="C259" s="3" t="s">
        <v>1132</v>
      </c>
      <c r="D259" s="3" t="s">
        <v>1133</v>
      </c>
      <c r="E259" s="3" t="s">
        <v>709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25">
      <c r="A260" s="3" t="str">
        <f t="shared" si="11"/>
        <v>Professional Fee(Doctor) Medical Checkup</v>
      </c>
      <c r="B260" s="3" t="s">
        <v>676</v>
      </c>
      <c r="C260" s="3" t="s">
        <v>1104</v>
      </c>
      <c r="D260" s="3" t="s">
        <v>1105</v>
      </c>
      <c r="E260" s="3" t="s">
        <v>709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25">
      <c r="A261" s="3" t="str">
        <f t="shared" si="11"/>
        <v>Service(Household) Laundry</v>
      </c>
      <c r="B261" s="3" t="s">
        <v>680</v>
      </c>
      <c r="C261" s="3" t="s">
        <v>1121</v>
      </c>
      <c r="D261" s="3" t="s">
        <v>640</v>
      </c>
      <c r="E261" s="3" t="s">
        <v>709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25">
      <c r="A262" s="3" t="str">
        <f t="shared" si="11"/>
        <v>Service(Vehicle) Car Wash</v>
      </c>
      <c r="B262" s="3" t="s">
        <v>1117</v>
      </c>
      <c r="C262" s="3" t="s">
        <v>1121</v>
      </c>
      <c r="D262" s="3" t="s">
        <v>1137</v>
      </c>
      <c r="E262" s="3" t="s">
        <v>709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25">
      <c r="A263" s="3" t="str">
        <f t="shared" si="11"/>
        <v>Service Tips</v>
      </c>
      <c r="B263" s="3"/>
      <c r="C263" s="3" t="s">
        <v>1121</v>
      </c>
      <c r="D263" s="3" t="s">
        <v>699</v>
      </c>
      <c r="E263" s="3" t="s">
        <v>709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25">
      <c r="A264" s="3" t="s">
        <v>1129</v>
      </c>
      <c r="B264" s="3"/>
      <c r="C264" s="3" t="s">
        <v>1130</v>
      </c>
      <c r="D264" s="3"/>
      <c r="E264" s="3" t="s">
        <v>709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25">
      <c r="A265" s="3" t="str">
        <f t="shared" ref="A265:A277" si="12">C265&amp;IF(B265&lt;&gt;"","("&amp;B265&amp;") "," ")&amp;D265</f>
        <v>Service Fee Cellphone</v>
      </c>
      <c r="B265" s="3"/>
      <c r="C265" s="3" t="s">
        <v>1130</v>
      </c>
      <c r="D265" s="3" t="s">
        <v>644</v>
      </c>
      <c r="E265" s="3" t="s">
        <v>709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25">
      <c r="A266" s="3" t="str">
        <f t="shared" si="12"/>
        <v>Service Fee Shipment</v>
      </c>
      <c r="B266" s="3"/>
      <c r="C266" s="3" t="s">
        <v>1130</v>
      </c>
      <c r="D266" s="3" t="s">
        <v>1243</v>
      </c>
      <c r="E266" s="3" t="s">
        <v>709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25">
      <c r="A267" s="3" t="str">
        <f t="shared" si="12"/>
        <v>Adhesive(Croco) Double sided Tape</v>
      </c>
      <c r="B267" s="3" t="s">
        <v>1141</v>
      </c>
      <c r="C267" s="3" t="s">
        <v>1142</v>
      </c>
      <c r="D267" s="3" t="s">
        <v>1143</v>
      </c>
      <c r="E267" s="3" t="s">
        <v>710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25">
      <c r="A268" s="3" t="str">
        <f t="shared" si="12"/>
        <v>Battery(Energizer) Button Type 3V CR2032</v>
      </c>
      <c r="B268" s="3" t="s">
        <v>1190</v>
      </c>
      <c r="C268" s="3" t="s">
        <v>1188</v>
      </c>
      <c r="D268" s="3" t="s">
        <v>1189</v>
      </c>
      <c r="E268" s="3" t="s">
        <v>710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25">
      <c r="A269" s="3" t="str">
        <f t="shared" si="12"/>
        <v>Chlorine(Zonrox) Packs</v>
      </c>
      <c r="B269" s="3" t="s">
        <v>1138</v>
      </c>
      <c r="C269" s="3" t="s">
        <v>1139</v>
      </c>
      <c r="D269" s="3" t="s">
        <v>1140</v>
      </c>
      <c r="E269" s="3" t="s">
        <v>710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25">
      <c r="A270" s="3" t="str">
        <f t="shared" si="12"/>
        <v>Toothpaste(Colgate) Active Salt 2x180g</v>
      </c>
      <c r="B270" s="3" t="s">
        <v>1144</v>
      </c>
      <c r="C270" s="3" t="s">
        <v>1145</v>
      </c>
      <c r="D270" s="3" t="s">
        <v>1146</v>
      </c>
      <c r="E270" s="3" t="s">
        <v>710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25">
      <c r="A271" s="3" t="str">
        <f t="shared" si="12"/>
        <v>Joss  Sticks  Long</v>
      </c>
      <c r="B271" s="3"/>
      <c r="C271" s="3" t="s">
        <v>1147</v>
      </c>
      <c r="D271" s="3" t="s">
        <v>1148</v>
      </c>
      <c r="E271" s="3" t="s">
        <v>711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25">
      <c r="A272" s="3" t="str">
        <f t="shared" si="12"/>
        <v>Joss  Sticks  Short</v>
      </c>
      <c r="B272" s="3"/>
      <c r="C272" s="3" t="s">
        <v>1147</v>
      </c>
      <c r="D272" s="3" t="s">
        <v>1149</v>
      </c>
      <c r="E272" s="3" t="s">
        <v>711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25">
      <c r="A273" s="3" t="str">
        <f t="shared" si="12"/>
        <v>Joss Paper Gold</v>
      </c>
      <c r="B273" s="3"/>
      <c r="C273" s="3" t="s">
        <v>1150</v>
      </c>
      <c r="D273" s="3" t="s">
        <v>1151</v>
      </c>
      <c r="E273" s="3" t="s">
        <v>711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25">
      <c r="A274" s="3" t="str">
        <f t="shared" si="12"/>
        <v>Joss Paper Silver</v>
      </c>
      <c r="B274" s="3"/>
      <c r="C274" s="3" t="s">
        <v>1150</v>
      </c>
      <c r="D274" s="3" t="s">
        <v>1152</v>
      </c>
      <c r="E274" s="3" t="s">
        <v>711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25">
      <c r="A275" s="3" t="str">
        <f t="shared" si="12"/>
        <v>Offering Celestial Oil</v>
      </c>
      <c r="B275" s="3"/>
      <c r="C275" s="3" t="s">
        <v>687</v>
      </c>
      <c r="D275" s="3" t="s">
        <v>1153</v>
      </c>
      <c r="E275" s="3" t="s">
        <v>711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25">
      <c r="A276" s="3" t="str">
        <f t="shared" si="12"/>
        <v xml:space="preserve">Offering </v>
      </c>
      <c r="B276" s="3"/>
      <c r="C276" s="3" t="s">
        <v>687</v>
      </c>
      <c r="D276" s="3"/>
      <c r="E276" s="3" t="s">
        <v>711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25">
      <c r="A277" s="3" t="str">
        <f t="shared" si="12"/>
        <v xml:space="preserve">Discount </v>
      </c>
      <c r="B277" s="3"/>
      <c r="C277" s="3" t="s">
        <v>651</v>
      </c>
      <c r="D277" s="3"/>
      <c r="E277" s="3" t="s">
        <v>712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</sheetData>
  <autoFilter ref="A1:E289" xr:uid="{00000000-0009-0000-0000-00000D000000}"/>
  <sortState xmlns:xlrd2="http://schemas.microsoft.com/office/spreadsheetml/2017/richdata2" ref="A16:AA277">
    <sortCondition ref="E16:E277"/>
    <sortCondition ref="C16:C277"/>
    <sortCondition ref="B16:B277"/>
  </sortState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xr:uid="{00000000-0002-0000-0D00-000000000000}">
          <x14:formula1>
            <xm:f>ANCHORARRAY('Items Search'!$A147)</xm:f>
          </x14:formula1>
          <xm:sqref>D164:D165</xm:sqref>
        </x14:dataValidation>
        <x14:dataValidation type="list" allowBlank="1" xr:uid="{00000000-0002-0000-0D00-000001000000}">
          <x14:formula1>
            <xm:f>ANCHORARRAY('Items Search'!$A148)</xm:f>
          </x14:formula1>
          <xm:sqref>D167:D168</xm:sqref>
        </x14:dataValidation>
        <x14:dataValidation type="list" allowBlank="1" xr:uid="{00000000-0002-0000-0D00-000002000000}">
          <x14:formula1>
            <xm:f>ANCHORARRAY('Items Search'!$A148)</xm:f>
          </x14:formula1>
          <xm:sqref>D166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99"/>
  <sheetViews>
    <sheetView workbookViewId="0">
      <pane xSplit="7" ySplit="1" topLeftCell="H110" activePane="bottomRight" state="frozen"/>
      <selection pane="topRight" activeCell="H1" sqref="H1"/>
      <selection pane="bottomLeft" activeCell="A2" sqref="A2"/>
      <selection pane="bottomRight" activeCell="D137" sqref="D137"/>
    </sheetView>
  </sheetViews>
  <sheetFormatPr defaultColWidth="14.42578125" defaultRowHeight="15" customHeight="1" x14ac:dyDescent="0.25"/>
  <cols>
    <col min="1" max="1" width="8.42578125" hidden="1" customWidth="1"/>
    <col min="2" max="2" width="11.140625" customWidth="1"/>
    <col min="3" max="3" width="11.140625" hidden="1" customWidth="1"/>
    <col min="4" max="4" width="10.28515625" customWidth="1"/>
    <col min="5" max="5" width="35.7109375" customWidth="1"/>
    <col min="6" max="6" width="13.7109375" customWidth="1"/>
    <col min="7" max="7" width="9.7109375" customWidth="1"/>
    <col min="8" max="8" width="13.7109375" customWidth="1"/>
    <col min="9" max="9" width="8" customWidth="1"/>
    <col min="10" max="10" width="18.5703125" customWidth="1"/>
    <col min="11" max="11" width="8.7109375" customWidth="1"/>
    <col min="12" max="12" width="9.5703125" customWidth="1"/>
    <col min="13" max="13" width="8" customWidth="1"/>
    <col min="14" max="14" width="11.140625" customWidth="1"/>
    <col min="15" max="15" width="25.7109375" customWidth="1"/>
    <col min="16" max="16" width="11" customWidth="1"/>
    <col min="17" max="17" width="12.7109375" customWidth="1"/>
    <col min="18" max="18" width="7.140625" customWidth="1"/>
    <col min="19" max="19" width="16.140625" customWidth="1"/>
  </cols>
  <sheetData>
    <row r="1" spans="1:19" ht="30" x14ac:dyDescent="0.25">
      <c r="A1" t="s">
        <v>3</v>
      </c>
      <c r="B1" s="2" t="s">
        <v>4</v>
      </c>
      <c r="C1" t="s">
        <v>5</v>
      </c>
      <c r="D1" s="4" t="s">
        <v>6</v>
      </c>
      <c r="E1" s="3" t="s">
        <v>7</v>
      </c>
      <c r="F1" t="s">
        <v>8</v>
      </c>
      <c r="G1" t="s">
        <v>9</v>
      </c>
      <c r="H1" t="s">
        <v>10</v>
      </c>
      <c r="I1" s="1" t="s">
        <v>11</v>
      </c>
      <c r="J1" t="s">
        <v>12</v>
      </c>
      <c r="K1" t="s">
        <v>13</v>
      </c>
      <c r="L1" t="s">
        <v>14</v>
      </c>
      <c r="M1" t="s">
        <v>11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25">
      <c r="A2">
        <f t="shared" ref="A2:A256" si="0">IF(OR(D2&lt;&gt;D1,D2=""),1,IF(NOT(AND(E2=E1,F2=F1,G2=G1)),A1+1,IF(OR(H2="",AND(H2&lt;&gt;"",H2&lt;&gt;H1,H1&lt;&gt;"")),A1,A1+1)))</f>
        <v>1</v>
      </c>
      <c r="B2" t="str">
        <f t="shared" ref="B2:B256" si="1">IF(D2&lt;&gt;"",TEXT(D2,"YYYYMMDD")&amp;CHAR(64+A2),"")</f>
        <v/>
      </c>
      <c r="C2">
        <f t="shared" ref="C2:C241" si="2">IF(OR(B2="",B2&lt;&gt;B10),1,C10+1)</f>
        <v>1</v>
      </c>
      <c r="D2" s="4"/>
      <c r="E2" s="6"/>
      <c r="F2" t="e">
        <f t="array" ref="F2">INDEX(Establishment!B$2:B$1031,MATCH($E2,Establishment!$A$2:$A$1031,0))</f>
        <v>#N/A</v>
      </c>
      <c r="G2" t="e">
        <f t="array" ref="G2">INDEX(Establishment!C$2:C$1031,MATCH($E2,Establishment!$A$2:$A$1031,0))</f>
        <v>#N/A</v>
      </c>
      <c r="H2" t="s">
        <v>20</v>
      </c>
      <c r="I2" s="5"/>
      <c r="J2" t="s">
        <v>20</v>
      </c>
      <c r="L2" s="5"/>
      <c r="M2" s="5">
        <f t="shared" ref="M2:M256" si="3">K2*L2</f>
        <v>0</v>
      </c>
      <c r="N2" s="5">
        <f t="shared" ref="N2:N256" si="4">IF(B2=B1,N1+M2,M2)</f>
        <v>0</v>
      </c>
      <c r="O2" t="s">
        <v>20</v>
      </c>
      <c r="P2" t="str">
        <f t="array" ref="P2">INDEX(Items!B$2:B$1072,MATCH($O2,Items!$A$2:$A$1072,0))</f>
        <v xml:space="preserve"> </v>
      </c>
      <c r="Q2" t="str">
        <f t="array" ref="Q2">INDEX(Items!C$2:C$1072,MATCH($O2,Items!$A$2:$A$1072,0))</f>
        <v xml:space="preserve"> </v>
      </c>
      <c r="R2" t="str">
        <f t="array" ref="R2">INDEX(Items!D$2:D$1072,MATCH($O2,Items!$A$2:$A$1072,0))</f>
        <v xml:space="preserve"> </v>
      </c>
    </row>
    <row r="3" spans="1:19" x14ac:dyDescent="0.25">
      <c r="A3">
        <f t="shared" si="0"/>
        <v>1</v>
      </c>
      <c r="B3" t="str">
        <f t="shared" si="1"/>
        <v/>
      </c>
      <c r="C3">
        <f t="shared" si="2"/>
        <v>1</v>
      </c>
      <c r="D3" s="4"/>
      <c r="E3" s="6"/>
      <c r="F3" t="e">
        <f t="array" ref="F3">INDEX(Establishment!B$2:B$1031,MATCH($E3,Establishment!$A$2:$A$1031,0))</f>
        <v>#N/A</v>
      </c>
      <c r="G3" t="e">
        <f t="array" ref="G3">INDEX(Establishment!C$2:C$1031,MATCH($E3,Establishment!$A$2:$A$1031,0))</f>
        <v>#N/A</v>
      </c>
      <c r="H3" t="s">
        <v>20</v>
      </c>
      <c r="I3" s="5"/>
      <c r="J3" t="s">
        <v>20</v>
      </c>
      <c r="L3" s="5"/>
      <c r="M3" s="5">
        <f t="shared" si="3"/>
        <v>0</v>
      </c>
      <c r="N3" s="5">
        <f t="shared" si="4"/>
        <v>0</v>
      </c>
      <c r="O3" t="s">
        <v>20</v>
      </c>
      <c r="P3" t="str">
        <f t="array" ref="P3">INDEX(Items!B$2:B$1072,MATCH($O3,Items!$A$2:$A$1072,0))</f>
        <v xml:space="preserve"> </v>
      </c>
      <c r="Q3" t="str">
        <f t="array" ref="Q3">INDEX(Items!C$2:C$1072,MATCH($O3,Items!$A$2:$A$1072,0))</f>
        <v xml:space="preserve"> </v>
      </c>
      <c r="R3" t="str">
        <f t="array" ref="R3">INDEX(Items!D$2:D$1072,MATCH($O3,Items!$A$2:$A$1072,0))</f>
        <v xml:space="preserve"> </v>
      </c>
    </row>
    <row r="4" spans="1:19" x14ac:dyDescent="0.25">
      <c r="A4">
        <f t="shared" si="0"/>
        <v>1</v>
      </c>
      <c r="B4" t="str">
        <f t="shared" si="1"/>
        <v/>
      </c>
      <c r="C4">
        <f t="shared" si="2"/>
        <v>1</v>
      </c>
      <c r="D4" s="4"/>
      <c r="E4" s="6"/>
      <c r="F4" t="e">
        <f t="array" ref="F4">INDEX(Establishment!B$2:B$1031,MATCH($E4,Establishment!$A$2:$A$1031,0))</f>
        <v>#N/A</v>
      </c>
      <c r="G4" t="e">
        <f t="array" ref="G4">INDEX(Establishment!C$2:C$1031,MATCH($E4,Establishment!$A$2:$A$1031,0))</f>
        <v>#N/A</v>
      </c>
      <c r="H4" t="s">
        <v>20</v>
      </c>
      <c r="I4" s="5"/>
      <c r="J4" t="s">
        <v>20</v>
      </c>
      <c r="L4" s="5"/>
      <c r="M4" s="5">
        <f t="shared" si="3"/>
        <v>0</v>
      </c>
      <c r="N4" s="5">
        <f t="shared" si="4"/>
        <v>0</v>
      </c>
      <c r="O4" t="s">
        <v>20</v>
      </c>
      <c r="P4" t="str">
        <f t="array" ref="P4">INDEX(Items!B$2:B$1072,MATCH($O4,Items!$A$2:$A$1072,0))</f>
        <v xml:space="preserve"> </v>
      </c>
      <c r="Q4" t="str">
        <f t="array" ref="Q4">INDEX(Items!C$2:C$1072,MATCH($O4,Items!$A$2:$A$1072,0))</f>
        <v xml:space="preserve"> </v>
      </c>
      <c r="R4" t="str">
        <f t="array" ref="R4">INDEX(Items!D$2:D$1072,MATCH($O4,Items!$A$2:$A$1072,0))</f>
        <v xml:space="preserve"> </v>
      </c>
    </row>
    <row r="5" spans="1:19" x14ac:dyDescent="0.25">
      <c r="A5">
        <f t="shared" si="0"/>
        <v>1</v>
      </c>
      <c r="B5" t="str">
        <f t="shared" si="1"/>
        <v/>
      </c>
      <c r="C5">
        <f t="shared" si="2"/>
        <v>1</v>
      </c>
      <c r="D5" s="4"/>
      <c r="E5" s="6"/>
      <c r="F5" t="e">
        <f t="array" ref="F5">INDEX(Establishment!B$2:B$1031,MATCH($E5,Establishment!$A$2:$A$1031,0))</f>
        <v>#N/A</v>
      </c>
      <c r="G5" t="e">
        <f t="array" ref="G5">INDEX(Establishment!C$2:C$1031,MATCH($E5,Establishment!$A$2:$A$1031,0))</f>
        <v>#N/A</v>
      </c>
      <c r="H5" t="s">
        <v>20</v>
      </c>
      <c r="I5" s="5"/>
      <c r="J5" t="s">
        <v>20</v>
      </c>
      <c r="L5" s="5"/>
      <c r="M5" s="5">
        <f t="shared" si="3"/>
        <v>0</v>
      </c>
      <c r="N5" s="5">
        <f t="shared" si="4"/>
        <v>0</v>
      </c>
      <c r="O5" t="s">
        <v>20</v>
      </c>
      <c r="P5" t="str">
        <f t="array" ref="P5">INDEX(Items!B$2:B$1072,MATCH($O5,Items!$A$2:$A$1072,0))</f>
        <v xml:space="preserve"> </v>
      </c>
      <c r="Q5" t="str">
        <f t="array" ref="Q5">INDEX(Items!C$2:C$1072,MATCH($O5,Items!$A$2:$A$1072,0))</f>
        <v xml:space="preserve"> </v>
      </c>
      <c r="R5" t="str">
        <f t="array" ref="R5">INDEX(Items!D$2:D$1072,MATCH($O5,Items!$A$2:$A$1072,0))</f>
        <v xml:space="preserve"> </v>
      </c>
    </row>
    <row r="6" spans="1:19" x14ac:dyDescent="0.25">
      <c r="A6">
        <f t="shared" si="0"/>
        <v>1</v>
      </c>
      <c r="B6" t="str">
        <f t="shared" si="1"/>
        <v/>
      </c>
      <c r="C6">
        <f t="shared" si="2"/>
        <v>1</v>
      </c>
      <c r="D6" s="4"/>
      <c r="E6" s="6"/>
      <c r="F6" t="e">
        <f t="array" ref="F6">INDEX(Establishment!B$2:B$1031,MATCH($E6,Establishment!$A$2:$A$1031,0))</f>
        <v>#N/A</v>
      </c>
      <c r="G6" t="e">
        <f t="array" ref="G6">INDEX(Establishment!C$2:C$1031,MATCH($E6,Establishment!$A$2:$A$1031,0))</f>
        <v>#N/A</v>
      </c>
      <c r="H6" t="s">
        <v>20</v>
      </c>
      <c r="I6" s="5"/>
      <c r="J6" t="s">
        <v>20</v>
      </c>
      <c r="L6" s="5"/>
      <c r="M6" s="5">
        <f t="shared" si="3"/>
        <v>0</v>
      </c>
      <c r="N6" s="5">
        <f t="shared" si="4"/>
        <v>0</v>
      </c>
      <c r="O6" t="s">
        <v>20</v>
      </c>
      <c r="P6" t="str">
        <f t="array" ref="P6">INDEX(Items!B$2:B$1072,MATCH($O6,Items!$A$2:$A$1072,0))</f>
        <v xml:space="preserve"> </v>
      </c>
      <c r="Q6" t="str">
        <f t="array" ref="Q6">INDEX(Items!C$2:C$1072,MATCH($O6,Items!$A$2:$A$1072,0))</f>
        <v xml:space="preserve"> </v>
      </c>
      <c r="R6" t="str">
        <f t="array" ref="R6">INDEX(Items!D$2:D$1072,MATCH($O6,Items!$A$2:$A$1072,0))</f>
        <v xml:space="preserve"> </v>
      </c>
    </row>
    <row r="7" spans="1:19" x14ac:dyDescent="0.25">
      <c r="A7">
        <f t="shared" si="0"/>
        <v>1</v>
      </c>
      <c r="B7" t="str">
        <f t="shared" si="1"/>
        <v/>
      </c>
      <c r="C7">
        <f t="shared" si="2"/>
        <v>1</v>
      </c>
      <c r="D7" s="4"/>
      <c r="E7" s="6"/>
      <c r="F7" t="e">
        <f t="array" ref="F7">INDEX(Establishment!B$2:B$1031,MATCH($E7,Establishment!$A$2:$A$1031,0))</f>
        <v>#N/A</v>
      </c>
      <c r="G7" t="e">
        <f t="array" ref="G7">INDEX(Establishment!C$2:C$1031,MATCH($E7,Establishment!$A$2:$A$1031,0))</f>
        <v>#N/A</v>
      </c>
      <c r="H7" t="s">
        <v>20</v>
      </c>
      <c r="I7" s="5"/>
      <c r="J7" t="s">
        <v>20</v>
      </c>
      <c r="L7" s="5"/>
      <c r="M7" s="5">
        <f t="shared" si="3"/>
        <v>0</v>
      </c>
      <c r="N7" s="5">
        <f t="shared" si="4"/>
        <v>0</v>
      </c>
      <c r="O7" t="s">
        <v>20</v>
      </c>
      <c r="P7" t="str">
        <f t="array" ref="P7">INDEX(Items!B$2:B$1072,MATCH($O7,Items!$A$2:$A$1072,0))</f>
        <v xml:space="preserve"> </v>
      </c>
      <c r="Q7" t="str">
        <f t="array" ref="Q7">INDEX(Items!C$2:C$1072,MATCH($O7,Items!$A$2:$A$1072,0))</f>
        <v xml:space="preserve"> </v>
      </c>
      <c r="R7" t="str">
        <f t="array" ref="R7">INDEX(Items!D$2:D$1072,MATCH($O7,Items!$A$2:$A$1072,0))</f>
        <v xml:space="preserve"> </v>
      </c>
    </row>
    <row r="8" spans="1:19" x14ac:dyDescent="0.25">
      <c r="A8">
        <f t="shared" si="0"/>
        <v>1</v>
      </c>
      <c r="B8" t="str">
        <f t="shared" si="1"/>
        <v/>
      </c>
      <c r="C8">
        <f t="shared" si="2"/>
        <v>1</v>
      </c>
      <c r="D8" s="4"/>
      <c r="E8" s="6"/>
      <c r="F8" t="e">
        <f t="array" ref="F8">INDEX(Establishment!B$2:B$1031,MATCH($E8,Establishment!$A$2:$A$1031,0))</f>
        <v>#N/A</v>
      </c>
      <c r="G8" t="e">
        <f t="array" ref="G8">INDEX(Establishment!C$2:C$1031,MATCH($E8,Establishment!$A$2:$A$1031,0))</f>
        <v>#N/A</v>
      </c>
      <c r="H8" t="s">
        <v>20</v>
      </c>
      <c r="I8" s="5"/>
      <c r="J8" t="s">
        <v>20</v>
      </c>
      <c r="L8" s="5"/>
      <c r="M8" s="5">
        <f t="shared" si="3"/>
        <v>0</v>
      </c>
      <c r="N8" s="5">
        <f t="shared" si="4"/>
        <v>0</v>
      </c>
      <c r="O8" t="s">
        <v>20</v>
      </c>
      <c r="P8" t="str">
        <f t="array" ref="P8">INDEX(Items!B$2:B$1072,MATCH($O8,Items!$A$2:$A$1072,0))</f>
        <v xml:space="preserve"> </v>
      </c>
      <c r="Q8" t="str">
        <f t="array" ref="Q8">INDEX(Items!C$2:C$1072,MATCH($O8,Items!$A$2:$A$1072,0))</f>
        <v xml:space="preserve"> </v>
      </c>
      <c r="R8" t="str">
        <f t="array" ref="R8">INDEX(Items!D$2:D$1072,MATCH($O8,Items!$A$2:$A$1072,0))</f>
        <v xml:space="preserve"> </v>
      </c>
    </row>
    <row r="9" spans="1:19" x14ac:dyDescent="0.25">
      <c r="A9">
        <f t="shared" si="0"/>
        <v>1</v>
      </c>
      <c r="B9" t="str">
        <f t="shared" si="1"/>
        <v/>
      </c>
      <c r="C9">
        <f t="shared" si="2"/>
        <v>1</v>
      </c>
      <c r="D9" s="4"/>
      <c r="E9" s="6"/>
      <c r="F9" t="e">
        <f t="array" ref="F9">INDEX(Establishment!B$2:B$1031,MATCH($E9,Establishment!$A$2:$A$1031,0))</f>
        <v>#N/A</v>
      </c>
      <c r="G9" t="e">
        <f t="array" ref="G9">INDEX(Establishment!C$2:C$1031,MATCH($E9,Establishment!$A$2:$A$1031,0))</f>
        <v>#N/A</v>
      </c>
      <c r="H9" t="s">
        <v>20</v>
      </c>
      <c r="I9" s="5"/>
      <c r="J9" t="s">
        <v>20</v>
      </c>
      <c r="L9" s="5"/>
      <c r="M9" s="5">
        <f t="shared" si="3"/>
        <v>0</v>
      </c>
      <c r="N9" s="5">
        <f t="shared" si="4"/>
        <v>0</v>
      </c>
      <c r="O9" t="s">
        <v>20</v>
      </c>
      <c r="P9" t="str">
        <f t="array" ref="P9">INDEX(Items!B$2:B$1072,MATCH($O9,Items!$A$2:$A$1072,0))</f>
        <v xml:space="preserve"> </v>
      </c>
      <c r="Q9" t="str">
        <f t="array" ref="Q9">INDEX(Items!C$2:C$1072,MATCH($O9,Items!$A$2:$A$1072,0))</f>
        <v xml:space="preserve"> </v>
      </c>
      <c r="R9" t="str">
        <f t="array" ref="R9">INDEX(Items!D$2:D$1072,MATCH($O9,Items!$A$2:$A$1072,0))</f>
        <v xml:space="preserve"> </v>
      </c>
    </row>
    <row r="10" spans="1:19" x14ac:dyDescent="0.25">
      <c r="A10">
        <f t="shared" si="0"/>
        <v>1</v>
      </c>
      <c r="B10" t="str">
        <f t="shared" si="1"/>
        <v/>
      </c>
      <c r="C10">
        <f t="shared" si="2"/>
        <v>1</v>
      </c>
      <c r="D10" s="4"/>
      <c r="E10" s="6"/>
      <c r="F10" t="e">
        <f t="array" ref="F10">INDEX(Establishment!B$2:B$1031,MATCH($E10,Establishment!$A$2:$A$1031,0))</f>
        <v>#N/A</v>
      </c>
      <c r="G10" t="e">
        <f t="array" ref="G10">INDEX(Establishment!C$2:C$1031,MATCH($E10,Establishment!$A$2:$A$1031,0))</f>
        <v>#N/A</v>
      </c>
      <c r="H10" t="s">
        <v>20</v>
      </c>
      <c r="I10" s="5"/>
      <c r="J10" t="s">
        <v>20</v>
      </c>
      <c r="L10" s="5"/>
      <c r="M10" s="5">
        <f t="shared" si="3"/>
        <v>0</v>
      </c>
      <c r="N10" s="5">
        <f t="shared" si="4"/>
        <v>0</v>
      </c>
      <c r="O10" t="s">
        <v>20</v>
      </c>
      <c r="P10" t="str">
        <f t="array" ref="P10">INDEX(Items!B$2:B$1072,MATCH($O10,Items!$A$2:$A$1072,0))</f>
        <v xml:space="preserve"> </v>
      </c>
      <c r="Q10" t="str">
        <f t="array" ref="Q10">INDEX(Items!C$2:C$1072,MATCH($O10,Items!$A$2:$A$1072,0))</f>
        <v xml:space="preserve"> </v>
      </c>
      <c r="R10" t="str">
        <f t="array" ref="R10">INDEX(Items!D$2:D$1072,MATCH($O10,Items!$A$2:$A$1072,0))</f>
        <v xml:space="preserve"> </v>
      </c>
    </row>
    <row r="11" spans="1:19" x14ac:dyDescent="0.25">
      <c r="A11">
        <f t="shared" si="0"/>
        <v>1</v>
      </c>
      <c r="B11" t="str">
        <f t="shared" si="1"/>
        <v/>
      </c>
      <c r="C11">
        <f t="shared" si="2"/>
        <v>1</v>
      </c>
      <c r="D11" s="4"/>
      <c r="E11" s="6"/>
      <c r="F11" t="e">
        <f t="array" ref="F11">INDEX(Establishment!B$2:B$1031,MATCH($E11,Establishment!$A$2:$A$1031,0))</f>
        <v>#N/A</v>
      </c>
      <c r="G11" t="e">
        <f t="array" ref="G11">INDEX(Establishment!C$2:C$1031,MATCH($E11,Establishment!$A$2:$A$1031,0))</f>
        <v>#N/A</v>
      </c>
      <c r="H11" t="s">
        <v>20</v>
      </c>
      <c r="I11" s="5"/>
      <c r="J11" t="s">
        <v>20</v>
      </c>
      <c r="L11" s="5"/>
      <c r="M11" s="5">
        <f t="shared" si="3"/>
        <v>0</v>
      </c>
      <c r="N11" s="5">
        <f t="shared" si="4"/>
        <v>0</v>
      </c>
      <c r="O11" t="s">
        <v>20</v>
      </c>
      <c r="P11" t="str">
        <f t="array" ref="P11">INDEX(Items!B$2:B$1072,MATCH($O11,Items!$A$2:$A$1072,0))</f>
        <v xml:space="preserve"> </v>
      </c>
      <c r="Q11" t="str">
        <f t="array" ref="Q11">INDEX(Items!C$2:C$1072,MATCH($O11,Items!$A$2:$A$1072,0))</f>
        <v xml:space="preserve"> </v>
      </c>
      <c r="R11" t="str">
        <f t="array" ref="R11">INDEX(Items!D$2:D$1072,MATCH($O11,Items!$A$2:$A$1072,0))</f>
        <v xml:space="preserve"> </v>
      </c>
    </row>
    <row r="12" spans="1:19" x14ac:dyDescent="0.25">
      <c r="A12">
        <f t="shared" si="0"/>
        <v>1</v>
      </c>
      <c r="B12" t="str">
        <f t="shared" si="1"/>
        <v/>
      </c>
      <c r="C12">
        <f t="shared" si="2"/>
        <v>1</v>
      </c>
      <c r="D12" s="4"/>
      <c r="E12" s="6"/>
      <c r="F12" t="e">
        <f t="array" ref="F12">INDEX(Establishment!B$2:B$1031,MATCH($E12,Establishment!$A$2:$A$1031,0))</f>
        <v>#N/A</v>
      </c>
      <c r="G12" t="e">
        <f t="array" ref="G12">INDEX(Establishment!C$2:C$1031,MATCH($E12,Establishment!$A$2:$A$1031,0))</f>
        <v>#N/A</v>
      </c>
      <c r="H12" t="s">
        <v>20</v>
      </c>
      <c r="I12" s="5"/>
      <c r="J12" t="s">
        <v>20</v>
      </c>
      <c r="L12" s="5"/>
      <c r="M12" s="5">
        <f t="shared" si="3"/>
        <v>0</v>
      </c>
      <c r="N12" s="5">
        <f t="shared" si="4"/>
        <v>0</v>
      </c>
      <c r="O12" t="s">
        <v>20</v>
      </c>
      <c r="P12" t="str">
        <f t="array" ref="P12">INDEX(Items!B$2:B$1072,MATCH($O12,Items!$A$2:$A$1072,0))</f>
        <v xml:space="preserve"> </v>
      </c>
      <c r="Q12" t="str">
        <f t="array" ref="Q12">INDEX(Items!C$2:C$1072,MATCH($O12,Items!$A$2:$A$1072,0))</f>
        <v xml:space="preserve"> </v>
      </c>
      <c r="R12" t="str">
        <f t="array" ref="R12">INDEX(Items!D$2:D$1072,MATCH($O12,Items!$A$2:$A$1072,0))</f>
        <v xml:space="preserve"> </v>
      </c>
    </row>
    <row r="13" spans="1:19" x14ac:dyDescent="0.25">
      <c r="A13">
        <f t="shared" si="0"/>
        <v>1</v>
      </c>
      <c r="B13" t="str">
        <f t="shared" si="1"/>
        <v/>
      </c>
      <c r="C13">
        <f t="shared" si="2"/>
        <v>1</v>
      </c>
      <c r="D13" s="4"/>
      <c r="E13" s="6"/>
      <c r="F13" t="e">
        <f t="array" ref="F13">INDEX(Establishment!B$2:B$1031,MATCH($E13,Establishment!$A$2:$A$1031,0))</f>
        <v>#N/A</v>
      </c>
      <c r="G13" t="e">
        <f t="array" ref="G13">INDEX(Establishment!C$2:C$1031,MATCH($E13,Establishment!$A$2:$A$1031,0))</f>
        <v>#N/A</v>
      </c>
      <c r="H13" t="s">
        <v>20</v>
      </c>
      <c r="I13" s="5"/>
      <c r="J13" t="s">
        <v>20</v>
      </c>
      <c r="L13" s="5"/>
      <c r="M13" s="5">
        <f t="shared" si="3"/>
        <v>0</v>
      </c>
      <c r="N13" s="5">
        <f t="shared" si="4"/>
        <v>0</v>
      </c>
      <c r="O13" t="s">
        <v>20</v>
      </c>
      <c r="P13" t="str">
        <f t="array" ref="P13">INDEX(Items!B$2:B$1072,MATCH($O13,Items!$A$2:$A$1072,0))</f>
        <v xml:space="preserve"> </v>
      </c>
      <c r="Q13" t="str">
        <f t="array" ref="Q13">INDEX(Items!C$2:C$1072,MATCH($O13,Items!$A$2:$A$1072,0))</f>
        <v xml:space="preserve"> </v>
      </c>
      <c r="R13" t="str">
        <f t="array" ref="R13">INDEX(Items!D$2:D$1072,MATCH($O13,Items!$A$2:$A$1072,0))</f>
        <v xml:space="preserve"> </v>
      </c>
    </row>
    <row r="14" spans="1:19" x14ac:dyDescent="0.25">
      <c r="A14">
        <f t="shared" si="0"/>
        <v>1</v>
      </c>
      <c r="B14" t="str">
        <f t="shared" si="1"/>
        <v/>
      </c>
      <c r="C14">
        <f t="shared" si="2"/>
        <v>1</v>
      </c>
      <c r="D14" s="4"/>
      <c r="E14" s="6"/>
      <c r="F14" t="e">
        <f t="array" ref="F14">INDEX(Establishment!B$2:B$1031,MATCH($E14,Establishment!$A$2:$A$1031,0))</f>
        <v>#N/A</v>
      </c>
      <c r="G14" t="e">
        <f t="array" ref="G14">INDEX(Establishment!C$2:C$1031,MATCH($E14,Establishment!$A$2:$A$1031,0))</f>
        <v>#N/A</v>
      </c>
      <c r="H14" t="s">
        <v>20</v>
      </c>
      <c r="I14" s="5"/>
      <c r="J14" t="s">
        <v>20</v>
      </c>
      <c r="L14" s="5"/>
      <c r="M14" s="5">
        <f t="shared" si="3"/>
        <v>0</v>
      </c>
      <c r="N14" s="5">
        <f t="shared" si="4"/>
        <v>0</v>
      </c>
      <c r="O14" t="s">
        <v>20</v>
      </c>
      <c r="P14" t="str">
        <f t="array" ref="P14">INDEX(Items!B$2:B$1072,MATCH($O14,Items!$A$2:$A$1072,0))</f>
        <v xml:space="preserve"> </v>
      </c>
      <c r="Q14" t="str">
        <f t="array" ref="Q14">INDEX(Items!C$2:C$1072,MATCH($O14,Items!$A$2:$A$1072,0))</f>
        <v xml:space="preserve"> </v>
      </c>
      <c r="R14" t="str">
        <f t="array" ref="R14">INDEX(Items!D$2:D$1072,MATCH($O14,Items!$A$2:$A$1072,0))</f>
        <v xml:space="preserve"> </v>
      </c>
    </row>
    <row r="15" spans="1:19" x14ac:dyDescent="0.25">
      <c r="A15">
        <f t="shared" si="0"/>
        <v>1</v>
      </c>
      <c r="B15" t="str">
        <f t="shared" si="1"/>
        <v/>
      </c>
      <c r="C15">
        <f t="shared" si="2"/>
        <v>1</v>
      </c>
      <c r="D15" s="4"/>
      <c r="E15" s="6"/>
      <c r="F15" t="e">
        <f t="array" ref="F15">INDEX(Establishment!B$2:B$1031,MATCH($E15,Establishment!$A$2:$A$1031,0))</f>
        <v>#N/A</v>
      </c>
      <c r="G15" t="e">
        <f t="array" ref="G15">INDEX(Establishment!C$2:C$1031,MATCH($E15,Establishment!$A$2:$A$1031,0))</f>
        <v>#N/A</v>
      </c>
      <c r="H15" t="s">
        <v>20</v>
      </c>
      <c r="I15" s="5"/>
      <c r="J15" t="s">
        <v>20</v>
      </c>
      <c r="L15" s="5"/>
      <c r="M15" s="5">
        <f t="shared" si="3"/>
        <v>0</v>
      </c>
      <c r="N15" s="5">
        <f t="shared" si="4"/>
        <v>0</v>
      </c>
      <c r="O15" t="s">
        <v>20</v>
      </c>
      <c r="P15" t="str">
        <f t="array" ref="P15">INDEX(Items!B$2:B$1072,MATCH($O15,Items!$A$2:$A$1072,0))</f>
        <v xml:space="preserve"> </v>
      </c>
      <c r="Q15" t="str">
        <f t="array" ref="Q15">INDEX(Items!C$2:C$1072,MATCH($O15,Items!$A$2:$A$1072,0))</f>
        <v xml:space="preserve"> </v>
      </c>
      <c r="R15" t="str">
        <f t="array" ref="R15">INDEX(Items!D$2:D$1072,MATCH($O15,Items!$A$2:$A$1072,0))</f>
        <v xml:space="preserve"> </v>
      </c>
    </row>
    <row r="16" spans="1:19" x14ac:dyDescent="0.25">
      <c r="A16">
        <f t="shared" si="0"/>
        <v>1</v>
      </c>
      <c r="B16" t="str">
        <f t="shared" si="1"/>
        <v/>
      </c>
      <c r="C16">
        <f t="shared" si="2"/>
        <v>1</v>
      </c>
      <c r="D16" s="4"/>
      <c r="E16" s="6"/>
      <c r="F16" t="e">
        <f t="array" ref="F16">INDEX(Establishment!B$2:B$1031,MATCH($E16,Establishment!$A$2:$A$1031,0))</f>
        <v>#N/A</v>
      </c>
      <c r="G16" t="e">
        <f t="array" ref="G16">INDEX(Establishment!C$2:C$1031,MATCH($E16,Establishment!$A$2:$A$1031,0))</f>
        <v>#N/A</v>
      </c>
      <c r="H16" t="s">
        <v>20</v>
      </c>
      <c r="I16" s="5"/>
      <c r="J16" t="s">
        <v>20</v>
      </c>
      <c r="L16" s="5"/>
      <c r="M16" s="5">
        <f t="shared" si="3"/>
        <v>0</v>
      </c>
      <c r="N16" s="5">
        <f t="shared" si="4"/>
        <v>0</v>
      </c>
      <c r="O16" t="s">
        <v>20</v>
      </c>
      <c r="P16" t="str">
        <f t="array" ref="P16">INDEX(Items!B$2:B$1072,MATCH($O16,Items!$A$2:$A$1072,0))</f>
        <v xml:space="preserve"> </v>
      </c>
      <c r="Q16" t="str">
        <f t="array" ref="Q16">INDEX(Items!C$2:C$1072,MATCH($O16,Items!$A$2:$A$1072,0))</f>
        <v xml:space="preserve"> </v>
      </c>
      <c r="R16" t="str">
        <f t="array" ref="R16">INDEX(Items!D$2:D$1072,MATCH($O16,Items!$A$2:$A$1072,0))</f>
        <v xml:space="preserve"> </v>
      </c>
    </row>
    <row r="17" spans="1:18" x14ac:dyDescent="0.25">
      <c r="A17">
        <f t="shared" si="0"/>
        <v>1</v>
      </c>
      <c r="B17" t="str">
        <f t="shared" si="1"/>
        <v/>
      </c>
      <c r="C17">
        <f t="shared" si="2"/>
        <v>1</v>
      </c>
      <c r="D17" s="4"/>
      <c r="E17" s="6"/>
      <c r="F17" t="e">
        <f t="array" ref="F17">INDEX(Establishment!B$2:B$1031,MATCH($E17,Establishment!$A$2:$A$1031,0))</f>
        <v>#N/A</v>
      </c>
      <c r="G17" t="e">
        <f t="array" ref="G17">INDEX(Establishment!C$2:C$1031,MATCH($E17,Establishment!$A$2:$A$1031,0))</f>
        <v>#N/A</v>
      </c>
      <c r="H17" t="s">
        <v>20</v>
      </c>
      <c r="I17" s="5"/>
      <c r="J17" t="s">
        <v>20</v>
      </c>
      <c r="L17" s="5"/>
      <c r="M17" s="5">
        <f t="shared" si="3"/>
        <v>0</v>
      </c>
      <c r="N17" s="5">
        <f t="shared" si="4"/>
        <v>0</v>
      </c>
      <c r="O17" t="s">
        <v>20</v>
      </c>
      <c r="P17" t="str">
        <f t="array" ref="P17">INDEX(Items!B$2:B$1072,MATCH($O17,Items!$A$2:$A$1072,0))</f>
        <v xml:space="preserve"> </v>
      </c>
      <c r="Q17" t="str">
        <f t="array" ref="Q17">INDEX(Items!C$2:C$1072,MATCH($O17,Items!$A$2:$A$1072,0))</f>
        <v xml:space="preserve"> </v>
      </c>
      <c r="R17" t="str">
        <f t="array" ref="R17">INDEX(Items!D$2:D$1072,MATCH($O17,Items!$A$2:$A$1072,0))</f>
        <v xml:space="preserve"> </v>
      </c>
    </row>
    <row r="18" spans="1:18" x14ac:dyDescent="0.25">
      <c r="A18">
        <f t="shared" si="0"/>
        <v>1</v>
      </c>
      <c r="B18" t="str">
        <f t="shared" si="1"/>
        <v/>
      </c>
      <c r="C18">
        <f t="shared" si="2"/>
        <v>1</v>
      </c>
      <c r="D18" s="4"/>
      <c r="E18" s="6"/>
      <c r="F18" t="e">
        <f t="array" ref="F18">INDEX(Establishment!B$2:B$1031,MATCH($E18,Establishment!$A$2:$A$1031,0))</f>
        <v>#N/A</v>
      </c>
      <c r="G18" t="e">
        <f t="array" ref="G18">INDEX(Establishment!C$2:C$1031,MATCH($E18,Establishment!$A$2:$A$1031,0))</f>
        <v>#N/A</v>
      </c>
      <c r="H18" t="s">
        <v>20</v>
      </c>
      <c r="I18" s="5"/>
      <c r="J18" t="s">
        <v>20</v>
      </c>
      <c r="L18" s="5"/>
      <c r="M18" s="5">
        <f t="shared" si="3"/>
        <v>0</v>
      </c>
      <c r="N18" s="5">
        <f t="shared" si="4"/>
        <v>0</v>
      </c>
      <c r="O18" t="s">
        <v>20</v>
      </c>
      <c r="P18" t="str">
        <f t="array" ref="P18">INDEX(Items!B$2:B$1072,MATCH($O18,Items!$A$2:$A$1072,0))</f>
        <v xml:space="preserve"> </v>
      </c>
      <c r="Q18" t="str">
        <f t="array" ref="Q18">INDEX(Items!C$2:C$1072,MATCH($O18,Items!$A$2:$A$1072,0))</f>
        <v xml:space="preserve"> </v>
      </c>
      <c r="R18" t="str">
        <f t="array" ref="R18">INDEX(Items!D$2:D$1072,MATCH($O18,Items!$A$2:$A$1072,0))</f>
        <v xml:space="preserve"> </v>
      </c>
    </row>
    <row r="19" spans="1:18" x14ac:dyDescent="0.25">
      <c r="A19">
        <f t="shared" si="0"/>
        <v>1</v>
      </c>
      <c r="B19" t="str">
        <f t="shared" si="1"/>
        <v/>
      </c>
      <c r="C19">
        <f t="shared" si="2"/>
        <v>1</v>
      </c>
      <c r="D19" s="4"/>
      <c r="E19" s="6"/>
      <c r="F19" t="e">
        <f t="array" ref="F19">INDEX(Establishment!B$2:B$1031,MATCH($E19,Establishment!$A$2:$A$1031,0))</f>
        <v>#N/A</v>
      </c>
      <c r="G19" t="e">
        <f t="array" ref="G19">INDEX(Establishment!C$2:C$1031,MATCH($E19,Establishment!$A$2:$A$1031,0))</f>
        <v>#N/A</v>
      </c>
      <c r="H19" t="s">
        <v>20</v>
      </c>
      <c r="I19" s="5"/>
      <c r="J19" t="s">
        <v>20</v>
      </c>
      <c r="L19" s="5"/>
      <c r="M19" s="5">
        <f t="shared" si="3"/>
        <v>0</v>
      </c>
      <c r="N19" s="5">
        <f t="shared" si="4"/>
        <v>0</v>
      </c>
      <c r="O19" t="s">
        <v>20</v>
      </c>
      <c r="P19" t="str">
        <f t="array" ref="P19">INDEX(Items!B$2:B$1072,MATCH($O19,Items!$A$2:$A$1072,0))</f>
        <v xml:space="preserve"> </v>
      </c>
      <c r="Q19" t="str">
        <f t="array" ref="Q19">INDEX(Items!C$2:C$1072,MATCH($O19,Items!$A$2:$A$1072,0))</f>
        <v xml:space="preserve"> </v>
      </c>
      <c r="R19" t="str">
        <f t="array" ref="R19">INDEX(Items!D$2:D$1072,MATCH($O19,Items!$A$2:$A$1072,0))</f>
        <v xml:space="preserve"> </v>
      </c>
    </row>
    <row r="20" spans="1:18" x14ac:dyDescent="0.25">
      <c r="A20">
        <f t="shared" si="0"/>
        <v>1</v>
      </c>
      <c r="B20" t="str">
        <f t="shared" si="1"/>
        <v/>
      </c>
      <c r="C20">
        <f t="shared" si="2"/>
        <v>1</v>
      </c>
      <c r="D20" s="4"/>
      <c r="E20" s="6"/>
      <c r="F20" t="e">
        <f t="array" ref="F20">INDEX(Establishment!B$2:B$1031,MATCH($E20,Establishment!$A$2:$A$1031,0))</f>
        <v>#N/A</v>
      </c>
      <c r="G20" t="e">
        <f t="array" ref="G20">INDEX(Establishment!C$2:C$1031,MATCH($E20,Establishment!$A$2:$A$1031,0))</f>
        <v>#N/A</v>
      </c>
      <c r="H20" t="s">
        <v>20</v>
      </c>
      <c r="I20" s="5"/>
      <c r="J20" t="s">
        <v>20</v>
      </c>
      <c r="L20" s="5"/>
      <c r="M20" s="5">
        <f t="shared" si="3"/>
        <v>0</v>
      </c>
      <c r="N20" s="5">
        <f t="shared" si="4"/>
        <v>0</v>
      </c>
      <c r="O20" t="s">
        <v>20</v>
      </c>
      <c r="P20" t="str">
        <f t="array" ref="P20">INDEX(Items!B$2:B$1072,MATCH($O20,Items!$A$2:$A$1072,0))</f>
        <v xml:space="preserve"> </v>
      </c>
      <c r="Q20" t="str">
        <f t="array" ref="Q20">INDEX(Items!C$2:C$1072,MATCH($O20,Items!$A$2:$A$1072,0))</f>
        <v xml:space="preserve"> </v>
      </c>
      <c r="R20" t="str">
        <f t="array" ref="R20">INDEX(Items!D$2:D$1072,MATCH($O20,Items!$A$2:$A$1072,0))</f>
        <v xml:space="preserve"> </v>
      </c>
    </row>
    <row r="21" spans="1:18" ht="15.75" customHeight="1" x14ac:dyDescent="0.25">
      <c r="A21">
        <f t="shared" si="0"/>
        <v>1</v>
      </c>
      <c r="B21" t="str">
        <f t="shared" si="1"/>
        <v/>
      </c>
      <c r="C21">
        <f t="shared" si="2"/>
        <v>1</v>
      </c>
      <c r="D21" s="4"/>
      <c r="E21" s="6"/>
      <c r="F21" t="e">
        <f t="array" ref="F21">INDEX(Establishment!B$2:B$1031,MATCH($E21,Establishment!$A$2:$A$1031,0))</f>
        <v>#N/A</v>
      </c>
      <c r="G21" t="e">
        <f t="array" ref="G21">INDEX(Establishment!C$2:C$1031,MATCH($E21,Establishment!$A$2:$A$1031,0))</f>
        <v>#N/A</v>
      </c>
      <c r="H21" t="s">
        <v>20</v>
      </c>
      <c r="I21" s="5"/>
      <c r="J21" t="s">
        <v>20</v>
      </c>
      <c r="L21" s="5"/>
      <c r="M21" s="5">
        <f t="shared" si="3"/>
        <v>0</v>
      </c>
      <c r="N21" s="5">
        <f t="shared" si="4"/>
        <v>0</v>
      </c>
      <c r="O21" t="s">
        <v>20</v>
      </c>
      <c r="P21" t="str">
        <f t="array" ref="P21">INDEX(Items!B$2:B$1072,MATCH($O21,Items!$A$2:$A$1072,0))</f>
        <v xml:space="preserve"> </v>
      </c>
      <c r="Q21" t="str">
        <f t="array" ref="Q21">INDEX(Items!C$2:C$1072,MATCH($O21,Items!$A$2:$A$1072,0))</f>
        <v xml:space="preserve"> </v>
      </c>
      <c r="R21" t="str">
        <f t="array" ref="R21">INDEX(Items!D$2:D$1072,MATCH($O21,Items!$A$2:$A$1072,0))</f>
        <v xml:space="preserve"> </v>
      </c>
    </row>
    <row r="22" spans="1:18" ht="15.75" customHeight="1" x14ac:dyDescent="0.25">
      <c r="A22">
        <f t="shared" si="0"/>
        <v>1</v>
      </c>
      <c r="B22" t="str">
        <f t="shared" si="1"/>
        <v/>
      </c>
      <c r="C22">
        <f t="shared" si="2"/>
        <v>1</v>
      </c>
      <c r="D22" s="4"/>
      <c r="E22" s="6"/>
      <c r="F22" t="e">
        <f t="array" ref="F22">INDEX(Establishment!B$2:B$1031,MATCH($E22,Establishment!$A$2:$A$1031,0))</f>
        <v>#N/A</v>
      </c>
      <c r="G22" t="e">
        <f t="array" ref="G22">INDEX(Establishment!C$2:C$1031,MATCH($E22,Establishment!$A$2:$A$1031,0))</f>
        <v>#N/A</v>
      </c>
      <c r="H22" t="s">
        <v>20</v>
      </c>
      <c r="I22" s="5"/>
      <c r="J22" t="s">
        <v>20</v>
      </c>
      <c r="L22" s="5"/>
      <c r="M22" s="5">
        <f t="shared" si="3"/>
        <v>0</v>
      </c>
      <c r="N22" s="5">
        <f t="shared" si="4"/>
        <v>0</v>
      </c>
      <c r="O22" t="s">
        <v>20</v>
      </c>
      <c r="P22" t="str">
        <f t="array" ref="P22">INDEX(Items!B$2:B$1072,MATCH($O22,Items!$A$2:$A$1072,0))</f>
        <v xml:space="preserve"> </v>
      </c>
      <c r="Q22" t="str">
        <f t="array" ref="Q22">INDEX(Items!C$2:C$1072,MATCH($O22,Items!$A$2:$A$1072,0))</f>
        <v xml:space="preserve"> </v>
      </c>
      <c r="R22" t="str">
        <f t="array" ref="R22">INDEX(Items!D$2:D$1072,MATCH($O22,Items!$A$2:$A$1072,0))</f>
        <v xml:space="preserve"> </v>
      </c>
    </row>
    <row r="23" spans="1:18" ht="15.75" customHeight="1" x14ac:dyDescent="0.25">
      <c r="A23">
        <f t="shared" si="0"/>
        <v>1</v>
      </c>
      <c r="B23" t="str">
        <f t="shared" si="1"/>
        <v/>
      </c>
      <c r="C23">
        <f t="shared" si="2"/>
        <v>1</v>
      </c>
      <c r="D23" s="4"/>
      <c r="E23" s="6"/>
      <c r="F23" t="e">
        <f t="array" ref="F23">INDEX(Establishment!B$2:B$1031,MATCH($E23,Establishment!$A$2:$A$1031,0))</f>
        <v>#N/A</v>
      </c>
      <c r="G23" t="e">
        <f t="array" ref="G23">INDEX(Establishment!C$2:C$1031,MATCH($E23,Establishment!$A$2:$A$1031,0))</f>
        <v>#N/A</v>
      </c>
      <c r="H23" t="s">
        <v>20</v>
      </c>
      <c r="I23" s="5"/>
      <c r="J23" t="s">
        <v>20</v>
      </c>
      <c r="L23" s="5"/>
      <c r="M23" s="5">
        <f t="shared" si="3"/>
        <v>0</v>
      </c>
      <c r="N23" s="5">
        <f t="shared" si="4"/>
        <v>0</v>
      </c>
      <c r="O23" t="s">
        <v>20</v>
      </c>
      <c r="P23" t="str">
        <f t="array" ref="P23">INDEX(Items!B$2:B$1072,MATCH($O23,Items!$A$2:$A$1072,0))</f>
        <v xml:space="preserve"> </v>
      </c>
      <c r="Q23" t="str">
        <f t="array" ref="Q23">INDEX(Items!C$2:C$1072,MATCH($O23,Items!$A$2:$A$1072,0))</f>
        <v xml:space="preserve"> </v>
      </c>
      <c r="R23" t="str">
        <f t="array" ref="R23">INDEX(Items!D$2:D$1072,MATCH($O23,Items!$A$2:$A$1072,0))</f>
        <v xml:space="preserve"> </v>
      </c>
    </row>
    <row r="24" spans="1:18" ht="15.75" customHeight="1" x14ac:dyDescent="0.25">
      <c r="A24">
        <f t="shared" si="0"/>
        <v>1</v>
      </c>
      <c r="B24" t="str">
        <f t="shared" si="1"/>
        <v/>
      </c>
      <c r="C24">
        <f t="shared" si="2"/>
        <v>1</v>
      </c>
      <c r="D24" s="4"/>
      <c r="E24" s="6"/>
      <c r="F24" t="e">
        <f t="array" ref="F24">INDEX(Establishment!B$2:B$1031,MATCH($E24,Establishment!$A$2:$A$1031,0))</f>
        <v>#N/A</v>
      </c>
      <c r="G24" t="e">
        <f t="array" ref="G24">INDEX(Establishment!C$2:C$1031,MATCH($E24,Establishment!$A$2:$A$1031,0))</f>
        <v>#N/A</v>
      </c>
      <c r="H24" t="s">
        <v>20</v>
      </c>
      <c r="I24" s="5"/>
      <c r="J24" t="s">
        <v>20</v>
      </c>
      <c r="L24" s="5"/>
      <c r="M24" s="5">
        <f t="shared" si="3"/>
        <v>0</v>
      </c>
      <c r="N24" s="5">
        <f t="shared" si="4"/>
        <v>0</v>
      </c>
      <c r="O24" t="s">
        <v>20</v>
      </c>
      <c r="P24" t="str">
        <f t="array" ref="P24">INDEX(Items!B$2:B$1072,MATCH($O24,Items!$A$2:$A$1072,0))</f>
        <v xml:space="preserve"> </v>
      </c>
      <c r="Q24" t="str">
        <f t="array" ref="Q24">INDEX(Items!C$2:C$1072,MATCH($O24,Items!$A$2:$A$1072,0))</f>
        <v xml:space="preserve"> </v>
      </c>
      <c r="R24" t="str">
        <f t="array" ref="R24">INDEX(Items!D$2:D$1072,MATCH($O24,Items!$A$2:$A$1072,0))</f>
        <v xml:space="preserve"> </v>
      </c>
    </row>
    <row r="25" spans="1:18" ht="15.75" customHeight="1" x14ac:dyDescent="0.25">
      <c r="A25">
        <f t="shared" si="0"/>
        <v>1</v>
      </c>
      <c r="B25" t="str">
        <f t="shared" si="1"/>
        <v/>
      </c>
      <c r="C25">
        <f t="shared" si="2"/>
        <v>1</v>
      </c>
      <c r="D25" s="4"/>
      <c r="E25" s="6"/>
      <c r="F25" t="e">
        <f t="array" ref="F25">INDEX(Establishment!B$2:B$1031,MATCH($E25,Establishment!$A$2:$A$1031,0))</f>
        <v>#N/A</v>
      </c>
      <c r="G25" t="e">
        <f t="array" ref="G25">INDEX(Establishment!C$2:C$1031,MATCH($E25,Establishment!$A$2:$A$1031,0))</f>
        <v>#N/A</v>
      </c>
      <c r="H25" t="s">
        <v>20</v>
      </c>
      <c r="I25" s="5"/>
      <c r="J25" t="s">
        <v>20</v>
      </c>
      <c r="L25" s="5"/>
      <c r="M25" s="5">
        <f t="shared" si="3"/>
        <v>0</v>
      </c>
      <c r="N25" s="5">
        <f t="shared" si="4"/>
        <v>0</v>
      </c>
      <c r="O25" t="s">
        <v>20</v>
      </c>
      <c r="P25" t="str">
        <f t="array" ref="P25">INDEX(Items!B$2:B$1072,MATCH($O25,Items!$A$2:$A$1072,0))</f>
        <v xml:space="preserve"> </v>
      </c>
      <c r="Q25" t="str">
        <f t="array" ref="Q25">INDEX(Items!C$2:C$1072,MATCH($O25,Items!$A$2:$A$1072,0))</f>
        <v xml:space="preserve"> </v>
      </c>
      <c r="R25" t="str">
        <f t="array" ref="R25">INDEX(Items!D$2:D$1072,MATCH($O25,Items!$A$2:$A$1072,0))</f>
        <v xml:space="preserve"> </v>
      </c>
    </row>
    <row r="26" spans="1:18" ht="15.75" customHeight="1" x14ac:dyDescent="0.25">
      <c r="A26">
        <f t="shared" si="0"/>
        <v>1</v>
      </c>
      <c r="B26" t="str">
        <f t="shared" si="1"/>
        <v/>
      </c>
      <c r="C26">
        <f t="shared" si="2"/>
        <v>1</v>
      </c>
      <c r="D26" s="4"/>
      <c r="E26" s="6"/>
      <c r="F26" t="e">
        <f t="array" ref="F26">INDEX(Establishment!B$2:B$1031,MATCH($E26,Establishment!$A$2:$A$1031,0))</f>
        <v>#N/A</v>
      </c>
      <c r="G26" t="e">
        <f t="array" ref="G26">INDEX(Establishment!C$2:C$1031,MATCH($E26,Establishment!$A$2:$A$1031,0))</f>
        <v>#N/A</v>
      </c>
      <c r="H26" t="s">
        <v>20</v>
      </c>
      <c r="I26" s="5"/>
      <c r="J26" t="s">
        <v>20</v>
      </c>
      <c r="L26" s="5"/>
      <c r="M26" s="5">
        <f t="shared" si="3"/>
        <v>0</v>
      </c>
      <c r="N26" s="5">
        <f t="shared" si="4"/>
        <v>0</v>
      </c>
      <c r="O26" t="s">
        <v>20</v>
      </c>
      <c r="P26" t="str">
        <f t="array" ref="P26">INDEX(Items!B$2:B$1072,MATCH($O26,Items!$A$2:$A$1072,0))</f>
        <v xml:space="preserve"> </v>
      </c>
      <c r="Q26" t="str">
        <f t="array" ref="Q26">INDEX(Items!C$2:C$1072,MATCH($O26,Items!$A$2:$A$1072,0))</f>
        <v xml:space="preserve"> </v>
      </c>
      <c r="R26" t="str">
        <f t="array" ref="R26">INDEX(Items!D$2:D$1072,MATCH($O26,Items!$A$2:$A$1072,0))</f>
        <v xml:space="preserve"> </v>
      </c>
    </row>
    <row r="27" spans="1:18" ht="15.75" customHeight="1" x14ac:dyDescent="0.25">
      <c r="A27">
        <f t="shared" si="0"/>
        <v>1</v>
      </c>
      <c r="B27" t="str">
        <f t="shared" si="1"/>
        <v/>
      </c>
      <c r="C27">
        <f t="shared" si="2"/>
        <v>1</v>
      </c>
      <c r="D27" s="4"/>
      <c r="E27" s="6"/>
      <c r="F27" t="e">
        <f t="array" ref="F27">INDEX(Establishment!B$2:B$1031,MATCH($E27,Establishment!$A$2:$A$1031,0))</f>
        <v>#N/A</v>
      </c>
      <c r="G27" t="e">
        <f t="array" ref="G27">INDEX(Establishment!C$2:C$1031,MATCH($E27,Establishment!$A$2:$A$1031,0))</f>
        <v>#N/A</v>
      </c>
      <c r="H27" t="s">
        <v>20</v>
      </c>
      <c r="I27" s="5"/>
      <c r="J27" t="s">
        <v>20</v>
      </c>
      <c r="L27" s="5"/>
      <c r="M27" s="5">
        <f t="shared" si="3"/>
        <v>0</v>
      </c>
      <c r="N27" s="5">
        <f t="shared" si="4"/>
        <v>0</v>
      </c>
      <c r="O27" t="s">
        <v>20</v>
      </c>
      <c r="P27" t="str">
        <f t="array" ref="P27">INDEX(Items!B$2:B$1072,MATCH($O27,Items!$A$2:$A$1072,0))</f>
        <v xml:space="preserve"> </v>
      </c>
      <c r="Q27" t="str">
        <f t="array" ref="Q27">INDEX(Items!C$2:C$1072,MATCH($O27,Items!$A$2:$A$1072,0))</f>
        <v xml:space="preserve"> </v>
      </c>
      <c r="R27" t="str">
        <f t="array" ref="R27">INDEX(Items!D$2:D$1072,MATCH($O27,Items!$A$2:$A$1072,0))</f>
        <v xml:space="preserve"> </v>
      </c>
    </row>
    <row r="28" spans="1:18" ht="15.75" customHeight="1" x14ac:dyDescent="0.25">
      <c r="A28">
        <f t="shared" si="0"/>
        <v>1</v>
      </c>
      <c r="B28" t="str">
        <f t="shared" si="1"/>
        <v/>
      </c>
      <c r="C28">
        <f t="shared" si="2"/>
        <v>1</v>
      </c>
      <c r="D28" s="4"/>
      <c r="E28" s="6"/>
      <c r="F28" t="e">
        <f t="array" ref="F28">INDEX(Establishment!B$2:B$1031,MATCH($E28,Establishment!$A$2:$A$1031,0))</f>
        <v>#N/A</v>
      </c>
      <c r="G28" t="e">
        <f t="array" ref="G28">INDEX(Establishment!C$2:C$1031,MATCH($E28,Establishment!$A$2:$A$1031,0))</f>
        <v>#N/A</v>
      </c>
      <c r="H28" t="s">
        <v>20</v>
      </c>
      <c r="I28" s="5"/>
      <c r="J28" t="s">
        <v>20</v>
      </c>
      <c r="L28" s="5"/>
      <c r="M28" s="5">
        <f t="shared" si="3"/>
        <v>0</v>
      </c>
      <c r="N28" s="5">
        <f t="shared" si="4"/>
        <v>0</v>
      </c>
      <c r="O28" t="s">
        <v>20</v>
      </c>
      <c r="P28" t="str">
        <f t="array" ref="P28">INDEX(Items!B$2:B$1072,MATCH($O28,Items!$A$2:$A$1072,0))</f>
        <v xml:space="preserve"> </v>
      </c>
      <c r="Q28" t="str">
        <f t="array" ref="Q28">INDEX(Items!C$2:C$1072,MATCH($O28,Items!$A$2:$A$1072,0))</f>
        <v xml:space="preserve"> </v>
      </c>
      <c r="R28" t="str">
        <f t="array" ref="R28">INDEX(Items!D$2:D$1072,MATCH($O28,Items!$A$2:$A$1072,0))</f>
        <v xml:space="preserve"> </v>
      </c>
    </row>
    <row r="29" spans="1:18" ht="15.75" customHeight="1" x14ac:dyDescent="0.25">
      <c r="A29">
        <f t="shared" si="0"/>
        <v>1</v>
      </c>
      <c r="B29" t="str">
        <f t="shared" si="1"/>
        <v/>
      </c>
      <c r="C29">
        <f t="shared" si="2"/>
        <v>1</v>
      </c>
      <c r="D29" s="4"/>
      <c r="E29" s="6"/>
      <c r="F29" t="e">
        <f t="array" ref="F29">INDEX(Establishment!B$2:B$1031,MATCH($E29,Establishment!$A$2:$A$1031,0))</f>
        <v>#N/A</v>
      </c>
      <c r="G29" t="e">
        <f t="array" ref="G29">INDEX(Establishment!C$2:C$1031,MATCH($E29,Establishment!$A$2:$A$1031,0))</f>
        <v>#N/A</v>
      </c>
      <c r="H29" t="s">
        <v>20</v>
      </c>
      <c r="I29" s="5"/>
      <c r="J29" t="s">
        <v>20</v>
      </c>
      <c r="L29" s="5"/>
      <c r="M29" s="5">
        <f t="shared" si="3"/>
        <v>0</v>
      </c>
      <c r="N29" s="5">
        <f t="shared" si="4"/>
        <v>0</v>
      </c>
      <c r="O29" t="s">
        <v>20</v>
      </c>
      <c r="P29" t="str">
        <f t="array" ref="P29">INDEX(Items!B$2:B$1072,MATCH($O29,Items!$A$2:$A$1072,0))</f>
        <v xml:space="preserve"> </v>
      </c>
      <c r="Q29" t="str">
        <f t="array" ref="Q29">INDEX(Items!C$2:C$1072,MATCH($O29,Items!$A$2:$A$1072,0))</f>
        <v xml:space="preserve"> </v>
      </c>
      <c r="R29" t="str">
        <f t="array" ref="R29">INDEX(Items!D$2:D$1072,MATCH($O29,Items!$A$2:$A$1072,0))</f>
        <v xml:space="preserve"> </v>
      </c>
    </row>
    <row r="30" spans="1:18" ht="15.75" customHeight="1" x14ac:dyDescent="0.25">
      <c r="A30">
        <f t="shared" si="0"/>
        <v>1</v>
      </c>
      <c r="B30" t="str">
        <f t="shared" si="1"/>
        <v>20230918A</v>
      </c>
      <c r="C30">
        <f t="shared" si="2"/>
        <v>1</v>
      </c>
      <c r="D30" s="4">
        <v>45187</v>
      </c>
      <c r="E30" s="6" t="s">
        <v>30</v>
      </c>
      <c r="F30" t="s">
        <v>138</v>
      </c>
      <c r="G30" t="s">
        <v>139</v>
      </c>
      <c r="H30" t="s">
        <v>2</v>
      </c>
      <c r="I30" s="5">
        <v>85</v>
      </c>
      <c r="J30" t="s">
        <v>133</v>
      </c>
      <c r="K30">
        <v>1</v>
      </c>
      <c r="L30" s="5">
        <v>85</v>
      </c>
      <c r="M30" s="5">
        <f t="shared" si="3"/>
        <v>85</v>
      </c>
      <c r="N30" s="5">
        <f t="shared" si="4"/>
        <v>85</v>
      </c>
      <c r="O30" t="s">
        <v>118</v>
      </c>
      <c r="P30" t="str">
        <f t="array" ref="P30">INDEX(Items!B$2:B$1072,MATCH($O30,Items!$A$2:$A$1072,0))</f>
        <v xml:space="preserve"> </v>
      </c>
      <c r="Q30" t="s">
        <v>140</v>
      </c>
      <c r="R30" t="str">
        <f t="array" ref="R30">INDEX(Items!D$2:D$1072,MATCH($O30,Items!$A$2:$A$1072,0))</f>
        <v xml:space="preserve"> </v>
      </c>
    </row>
    <row r="31" spans="1:18" ht="15.75" customHeight="1" x14ac:dyDescent="0.25">
      <c r="A31">
        <f t="shared" si="0"/>
        <v>2</v>
      </c>
      <c r="B31" t="str">
        <f t="shared" si="1"/>
        <v>20230918B</v>
      </c>
      <c r="C31">
        <f t="shared" si="2"/>
        <v>1</v>
      </c>
      <c r="D31" s="4">
        <v>45187</v>
      </c>
      <c r="E31" s="6" t="s">
        <v>30</v>
      </c>
      <c r="F31" t="s">
        <v>141</v>
      </c>
      <c r="G31" t="s">
        <v>142</v>
      </c>
      <c r="H31" t="s">
        <v>2</v>
      </c>
      <c r="I31" s="5">
        <v>199</v>
      </c>
      <c r="J31" t="s">
        <v>133</v>
      </c>
      <c r="K31">
        <v>1</v>
      </c>
      <c r="L31" s="5"/>
      <c r="M31" s="5">
        <f t="shared" si="3"/>
        <v>0</v>
      </c>
      <c r="N31" s="5">
        <f t="shared" si="4"/>
        <v>0</v>
      </c>
      <c r="O31" t="s">
        <v>20</v>
      </c>
      <c r="P31" t="str">
        <f t="array" ref="P31">INDEX(Items!B$2:B$1072,MATCH($O31,Items!$A$2:$A$1072,0))</f>
        <v xml:space="preserve"> </v>
      </c>
      <c r="Q31" t="str">
        <f t="array" ref="Q31">INDEX(Items!C$2:C$1072,MATCH($O31,Items!$A$2:$A$1072,0))</f>
        <v xml:space="preserve"> </v>
      </c>
      <c r="R31" t="str">
        <f t="array" ref="R31">INDEX(Items!D$2:D$1072,MATCH($O31,Items!$A$2:$A$1072,0))</f>
        <v xml:space="preserve"> </v>
      </c>
    </row>
    <row r="32" spans="1:18" ht="15.75" customHeight="1" x14ac:dyDescent="0.25">
      <c r="A32">
        <f t="shared" si="0"/>
        <v>2</v>
      </c>
      <c r="B32" t="str">
        <f t="shared" si="1"/>
        <v>20230918B</v>
      </c>
      <c r="C32">
        <f t="shared" si="2"/>
        <v>1</v>
      </c>
      <c r="D32" s="4">
        <v>45187</v>
      </c>
      <c r="E32" s="6" t="s">
        <v>30</v>
      </c>
      <c r="F32" t="s">
        <v>141</v>
      </c>
      <c r="G32" t="s">
        <v>142</v>
      </c>
      <c r="I32" s="5"/>
      <c r="J32" t="s">
        <v>20</v>
      </c>
      <c r="L32" s="5"/>
      <c r="M32" s="5">
        <f t="shared" si="3"/>
        <v>0</v>
      </c>
      <c r="N32" s="5">
        <f t="shared" si="4"/>
        <v>0</v>
      </c>
      <c r="O32" t="s">
        <v>20</v>
      </c>
      <c r="P32" t="str">
        <f t="array" ref="P32">INDEX(Items!B$2:B$1072,MATCH($O32,Items!$A$2:$A$1072,0))</f>
        <v xml:space="preserve"> </v>
      </c>
      <c r="Q32" t="str">
        <f t="array" ref="Q32">INDEX(Items!C$2:C$1072,MATCH($O32,Items!$A$2:$A$1072,0))</f>
        <v xml:space="preserve"> </v>
      </c>
      <c r="R32" t="str">
        <f t="array" ref="R32">INDEX(Items!D$2:D$1072,MATCH($O32,Items!$A$2:$A$1072,0))</f>
        <v xml:space="preserve"> </v>
      </c>
    </row>
    <row r="33" spans="1:18" ht="15.75" customHeight="1" x14ac:dyDescent="0.25">
      <c r="A33">
        <f t="shared" si="0"/>
        <v>2</v>
      </c>
      <c r="B33" t="str">
        <f t="shared" si="1"/>
        <v>20230918B</v>
      </c>
      <c r="C33">
        <f t="shared" si="2"/>
        <v>1</v>
      </c>
      <c r="D33" s="4">
        <v>45187</v>
      </c>
      <c r="E33" s="6" t="s">
        <v>30</v>
      </c>
      <c r="F33" t="s">
        <v>141</v>
      </c>
      <c r="G33" t="s">
        <v>142</v>
      </c>
      <c r="I33" s="5"/>
      <c r="J33" t="s">
        <v>20</v>
      </c>
      <c r="L33" s="5"/>
      <c r="M33" s="5">
        <f t="shared" si="3"/>
        <v>0</v>
      </c>
      <c r="N33" s="5">
        <f t="shared" si="4"/>
        <v>0</v>
      </c>
      <c r="O33" t="s">
        <v>20</v>
      </c>
      <c r="P33" t="str">
        <f t="array" ref="P33">INDEX(Items!B$2:B$1072,MATCH($O33,Items!$A$2:$A$1072,0))</f>
        <v xml:space="preserve"> </v>
      </c>
      <c r="Q33" t="str">
        <f t="array" ref="Q33">INDEX(Items!C$2:C$1072,MATCH($O33,Items!$A$2:$A$1072,0))</f>
        <v xml:space="preserve"> </v>
      </c>
      <c r="R33" t="str">
        <f t="array" ref="R33">INDEX(Items!D$2:D$1072,MATCH($O33,Items!$A$2:$A$1072,0))</f>
        <v xml:space="preserve"> </v>
      </c>
    </row>
    <row r="34" spans="1:18" ht="15.75" customHeight="1" x14ac:dyDescent="0.25">
      <c r="A34">
        <f t="shared" si="0"/>
        <v>2</v>
      </c>
      <c r="B34" t="str">
        <f t="shared" si="1"/>
        <v>20230918B</v>
      </c>
      <c r="C34">
        <f t="shared" si="2"/>
        <v>1</v>
      </c>
      <c r="D34" s="4">
        <v>45187</v>
      </c>
      <c r="E34" s="6" t="s">
        <v>30</v>
      </c>
      <c r="F34" t="s">
        <v>141</v>
      </c>
      <c r="G34" t="s">
        <v>142</v>
      </c>
      <c r="I34" s="5"/>
      <c r="J34" t="s">
        <v>20</v>
      </c>
      <c r="L34" s="5"/>
      <c r="M34" s="5">
        <f t="shared" si="3"/>
        <v>0</v>
      </c>
      <c r="N34" s="5">
        <f t="shared" si="4"/>
        <v>0</v>
      </c>
      <c r="O34" t="s">
        <v>20</v>
      </c>
      <c r="P34" t="str">
        <f t="array" ref="P34">INDEX(Items!B$2:B$1072,MATCH($O34,Items!$A$2:$A$1072,0))</f>
        <v xml:space="preserve"> </v>
      </c>
      <c r="Q34" t="str">
        <f t="array" ref="Q34">INDEX(Items!C$2:C$1072,MATCH($O34,Items!$A$2:$A$1072,0))</f>
        <v xml:space="preserve"> </v>
      </c>
      <c r="R34" t="str">
        <f t="array" ref="R34">INDEX(Items!D$2:D$1072,MATCH($O34,Items!$A$2:$A$1072,0))</f>
        <v xml:space="preserve"> </v>
      </c>
    </row>
    <row r="35" spans="1:18" ht="15.75" customHeight="1" x14ac:dyDescent="0.25">
      <c r="A35">
        <f t="shared" si="0"/>
        <v>3</v>
      </c>
      <c r="B35" t="str">
        <f t="shared" si="1"/>
        <v>20230918C</v>
      </c>
      <c r="C35">
        <f t="shared" si="2"/>
        <v>2</v>
      </c>
      <c r="D35" s="4">
        <v>45187</v>
      </c>
      <c r="E35" s="6" t="s">
        <v>30</v>
      </c>
      <c r="F35" t="s">
        <v>143</v>
      </c>
      <c r="G35" t="s">
        <v>142</v>
      </c>
      <c r="H35" t="s">
        <v>2</v>
      </c>
      <c r="I35" s="5"/>
      <c r="J35" t="s">
        <v>20</v>
      </c>
      <c r="L35" s="5"/>
      <c r="M35" s="5">
        <f t="shared" si="3"/>
        <v>0</v>
      </c>
      <c r="N35" s="5">
        <f t="shared" si="4"/>
        <v>0</v>
      </c>
      <c r="O35" t="s">
        <v>20</v>
      </c>
      <c r="P35" t="str">
        <f t="array" ref="P35">INDEX(Items!B$2:B$1072,MATCH($O35,Items!$A$2:$A$1072,0))</f>
        <v xml:space="preserve"> </v>
      </c>
      <c r="Q35" t="str">
        <f t="array" ref="Q35">INDEX(Items!C$2:C$1072,MATCH($O35,Items!$A$2:$A$1072,0))</f>
        <v xml:space="preserve"> </v>
      </c>
      <c r="R35" t="str">
        <f t="array" ref="R35">INDEX(Items!D$2:D$1072,MATCH($O35,Items!$A$2:$A$1072,0))</f>
        <v xml:space="preserve"> </v>
      </c>
    </row>
    <row r="36" spans="1:18" ht="15.75" customHeight="1" x14ac:dyDescent="0.25">
      <c r="A36">
        <f t="shared" si="0"/>
        <v>3</v>
      </c>
      <c r="B36" t="str">
        <f t="shared" si="1"/>
        <v>20230918C</v>
      </c>
      <c r="C36">
        <f t="shared" si="2"/>
        <v>2</v>
      </c>
      <c r="D36" s="4">
        <v>45187</v>
      </c>
      <c r="E36" s="6" t="s">
        <v>30</v>
      </c>
      <c r="F36" t="s">
        <v>143</v>
      </c>
      <c r="G36" t="s">
        <v>142</v>
      </c>
      <c r="I36" s="5"/>
      <c r="J36" t="s">
        <v>20</v>
      </c>
      <c r="L36" s="5"/>
      <c r="M36" s="5">
        <f t="shared" si="3"/>
        <v>0</v>
      </c>
      <c r="N36" s="5">
        <f t="shared" si="4"/>
        <v>0</v>
      </c>
      <c r="O36" t="s">
        <v>20</v>
      </c>
      <c r="P36" t="str">
        <f t="array" ref="P36">INDEX(Items!B$2:B$1072,MATCH($O36,Items!$A$2:$A$1072,0))</f>
        <v xml:space="preserve"> </v>
      </c>
      <c r="Q36" t="str">
        <f t="array" ref="Q36">INDEX(Items!C$2:C$1072,MATCH($O36,Items!$A$2:$A$1072,0))</f>
        <v xml:space="preserve"> </v>
      </c>
      <c r="R36" t="str">
        <f t="array" ref="R36">INDEX(Items!D$2:D$1072,MATCH($O36,Items!$A$2:$A$1072,0))</f>
        <v xml:space="preserve"> </v>
      </c>
    </row>
    <row r="37" spans="1:18" ht="15.75" customHeight="1" x14ac:dyDescent="0.25">
      <c r="A37">
        <f t="shared" si="0"/>
        <v>3</v>
      </c>
      <c r="B37" t="str">
        <f t="shared" si="1"/>
        <v>20230918C</v>
      </c>
      <c r="C37">
        <f t="shared" si="2"/>
        <v>2</v>
      </c>
      <c r="D37" s="4">
        <v>45187</v>
      </c>
      <c r="E37" s="6" t="s">
        <v>30</v>
      </c>
      <c r="F37" t="s">
        <v>143</v>
      </c>
      <c r="G37" t="s">
        <v>142</v>
      </c>
      <c r="I37" s="5"/>
      <c r="J37" t="s">
        <v>20</v>
      </c>
      <c r="L37" s="5"/>
      <c r="M37" s="5">
        <f t="shared" si="3"/>
        <v>0</v>
      </c>
      <c r="N37" s="5">
        <f t="shared" si="4"/>
        <v>0</v>
      </c>
      <c r="O37" t="s">
        <v>20</v>
      </c>
      <c r="P37" t="str">
        <f t="array" ref="P37">INDEX(Items!B$2:B$1072,MATCH($O37,Items!$A$2:$A$1072,0))</f>
        <v xml:space="preserve"> </v>
      </c>
      <c r="Q37" t="str">
        <f t="array" ref="Q37">INDEX(Items!C$2:C$1072,MATCH($O37,Items!$A$2:$A$1072,0))</f>
        <v xml:space="preserve"> </v>
      </c>
      <c r="R37" t="str">
        <f t="array" ref="R37">INDEX(Items!D$2:D$1072,MATCH($O37,Items!$A$2:$A$1072,0))</f>
        <v xml:space="preserve"> </v>
      </c>
    </row>
    <row r="38" spans="1:18" ht="15.75" customHeight="1" x14ac:dyDescent="0.25">
      <c r="A38">
        <f t="shared" si="0"/>
        <v>3</v>
      </c>
      <c r="B38" t="str">
        <f t="shared" si="1"/>
        <v>20230918C</v>
      </c>
      <c r="C38">
        <f t="shared" si="2"/>
        <v>1</v>
      </c>
      <c r="D38" s="4">
        <v>45187</v>
      </c>
      <c r="E38" s="6" t="s">
        <v>30</v>
      </c>
      <c r="F38" t="s">
        <v>143</v>
      </c>
      <c r="G38" t="s">
        <v>142</v>
      </c>
      <c r="I38" s="5"/>
      <c r="J38" t="s">
        <v>20</v>
      </c>
      <c r="L38" s="5"/>
      <c r="M38" s="5">
        <f t="shared" si="3"/>
        <v>0</v>
      </c>
      <c r="N38" s="5">
        <f t="shared" si="4"/>
        <v>0</v>
      </c>
      <c r="O38" t="s">
        <v>20</v>
      </c>
      <c r="P38" t="str">
        <f t="array" ref="P38">INDEX(Items!B$2:B$1072,MATCH($O38,Items!$A$2:$A$1072,0))</f>
        <v xml:space="preserve"> </v>
      </c>
      <c r="Q38" t="str">
        <f t="array" ref="Q38">INDEX(Items!C$2:C$1072,MATCH($O38,Items!$A$2:$A$1072,0))</f>
        <v xml:space="preserve"> </v>
      </c>
      <c r="R38" t="str">
        <f t="array" ref="R38">INDEX(Items!D$2:D$1072,MATCH($O38,Items!$A$2:$A$1072,0))</f>
        <v xml:space="preserve"> </v>
      </c>
    </row>
    <row r="39" spans="1:18" ht="15.75" customHeight="1" x14ac:dyDescent="0.25">
      <c r="A39">
        <f t="shared" si="0"/>
        <v>3</v>
      </c>
      <c r="B39" t="str">
        <f t="shared" si="1"/>
        <v>20230918C</v>
      </c>
      <c r="C39">
        <f t="shared" si="2"/>
        <v>1</v>
      </c>
      <c r="D39" s="4">
        <v>45187</v>
      </c>
      <c r="E39" s="6" t="s">
        <v>30</v>
      </c>
      <c r="F39" t="s">
        <v>143</v>
      </c>
      <c r="G39" t="s">
        <v>142</v>
      </c>
      <c r="I39" s="5"/>
      <c r="J39" t="s">
        <v>20</v>
      </c>
      <c r="L39" s="5"/>
      <c r="M39" s="5">
        <f t="shared" si="3"/>
        <v>0</v>
      </c>
      <c r="N39" s="5">
        <f t="shared" si="4"/>
        <v>0</v>
      </c>
      <c r="O39" t="s">
        <v>20</v>
      </c>
      <c r="P39" t="str">
        <f t="array" ref="P39">INDEX(Items!B$2:B$1072,MATCH($O39,Items!$A$2:$A$1072,0))</f>
        <v xml:space="preserve"> </v>
      </c>
      <c r="Q39" t="str">
        <f t="array" ref="Q39">INDEX(Items!C$2:C$1072,MATCH($O39,Items!$A$2:$A$1072,0))</f>
        <v xml:space="preserve"> </v>
      </c>
      <c r="R39" t="str">
        <f t="array" ref="R39">INDEX(Items!D$2:D$1072,MATCH($O39,Items!$A$2:$A$1072,0))</f>
        <v xml:space="preserve"> </v>
      </c>
    </row>
    <row r="40" spans="1:18" ht="15.75" customHeight="1" x14ac:dyDescent="0.25">
      <c r="A40">
        <f t="shared" si="0"/>
        <v>3</v>
      </c>
      <c r="B40" t="str">
        <f t="shared" si="1"/>
        <v>20230918C</v>
      </c>
      <c r="C40">
        <f t="shared" si="2"/>
        <v>1</v>
      </c>
      <c r="D40" s="4">
        <v>45187</v>
      </c>
      <c r="E40" s="6" t="s">
        <v>30</v>
      </c>
      <c r="F40" t="s">
        <v>143</v>
      </c>
      <c r="G40" t="s">
        <v>142</v>
      </c>
      <c r="I40" s="5"/>
      <c r="J40" t="s">
        <v>20</v>
      </c>
      <c r="L40" s="5"/>
      <c r="M40" s="5">
        <f t="shared" si="3"/>
        <v>0</v>
      </c>
      <c r="N40" s="5">
        <f t="shared" si="4"/>
        <v>0</v>
      </c>
      <c r="O40" t="s">
        <v>20</v>
      </c>
      <c r="P40" t="str">
        <f t="array" ref="P40">INDEX(Items!B$2:B$1072,MATCH($O40,Items!$A$2:$A$1072,0))</f>
        <v xml:space="preserve"> </v>
      </c>
      <c r="Q40" t="str">
        <f t="array" ref="Q40">INDEX(Items!C$2:C$1072,MATCH($O40,Items!$A$2:$A$1072,0))</f>
        <v xml:space="preserve"> </v>
      </c>
      <c r="R40" t="str">
        <f t="array" ref="R40">INDEX(Items!D$2:D$1072,MATCH($O40,Items!$A$2:$A$1072,0))</f>
        <v xml:space="preserve"> </v>
      </c>
    </row>
    <row r="41" spans="1:18" ht="15.75" customHeight="1" x14ac:dyDescent="0.25">
      <c r="A41">
        <f t="shared" si="0"/>
        <v>3</v>
      </c>
      <c r="B41" t="str">
        <f t="shared" si="1"/>
        <v>20230918C</v>
      </c>
      <c r="C41">
        <f t="shared" si="2"/>
        <v>1</v>
      </c>
      <c r="D41" s="4">
        <v>45187</v>
      </c>
      <c r="E41" s="6" t="s">
        <v>30</v>
      </c>
      <c r="F41" t="s">
        <v>143</v>
      </c>
      <c r="G41" t="s">
        <v>142</v>
      </c>
      <c r="I41" s="5"/>
      <c r="J41" t="s">
        <v>20</v>
      </c>
      <c r="L41" s="5"/>
      <c r="M41" s="5">
        <f t="shared" si="3"/>
        <v>0</v>
      </c>
      <c r="N41" s="5">
        <f t="shared" si="4"/>
        <v>0</v>
      </c>
      <c r="O41" t="s">
        <v>20</v>
      </c>
      <c r="P41" t="str">
        <f t="array" ref="P41">INDEX(Items!B$2:B$1072,MATCH($O41,Items!$A$2:$A$1072,0))</f>
        <v xml:space="preserve"> </v>
      </c>
      <c r="Q41" t="str">
        <f t="array" ref="Q41">INDEX(Items!C$2:C$1072,MATCH($O41,Items!$A$2:$A$1072,0))</f>
        <v xml:space="preserve"> </v>
      </c>
      <c r="R41" t="str">
        <f t="array" ref="R41">INDEX(Items!D$2:D$1072,MATCH($O41,Items!$A$2:$A$1072,0))</f>
        <v xml:space="preserve"> </v>
      </c>
    </row>
    <row r="42" spans="1:18" ht="15.75" customHeight="1" x14ac:dyDescent="0.25">
      <c r="A42">
        <f t="shared" si="0"/>
        <v>3</v>
      </c>
      <c r="B42" t="str">
        <f t="shared" si="1"/>
        <v>20230918C</v>
      </c>
      <c r="C42">
        <f t="shared" si="2"/>
        <v>1</v>
      </c>
      <c r="D42" s="4">
        <v>45187</v>
      </c>
      <c r="E42" s="6" t="s">
        <v>30</v>
      </c>
      <c r="F42" t="s">
        <v>143</v>
      </c>
      <c r="G42" t="s">
        <v>142</v>
      </c>
      <c r="I42" s="5"/>
      <c r="J42" t="s">
        <v>20</v>
      </c>
      <c r="L42" s="5"/>
      <c r="M42" s="5">
        <f t="shared" si="3"/>
        <v>0</v>
      </c>
      <c r="N42" s="5">
        <f t="shared" si="4"/>
        <v>0</v>
      </c>
      <c r="O42" t="s">
        <v>20</v>
      </c>
      <c r="P42" t="str">
        <f t="array" ref="P42">INDEX(Items!B$2:B$1072,MATCH($O42,Items!$A$2:$A$1072,0))</f>
        <v xml:space="preserve"> </v>
      </c>
      <c r="Q42" t="str">
        <f t="array" ref="Q42">INDEX(Items!C$2:C$1072,MATCH($O42,Items!$A$2:$A$1072,0))</f>
        <v xml:space="preserve"> </v>
      </c>
      <c r="R42" t="str">
        <f t="array" ref="R42">INDEX(Items!D$2:D$1072,MATCH($O42,Items!$A$2:$A$1072,0))</f>
        <v xml:space="preserve"> </v>
      </c>
    </row>
    <row r="43" spans="1:18" ht="15.75" customHeight="1" x14ac:dyDescent="0.25">
      <c r="A43">
        <f t="shared" si="0"/>
        <v>3</v>
      </c>
      <c r="B43" t="str">
        <f t="shared" si="1"/>
        <v>20230918C</v>
      </c>
      <c r="C43">
        <f t="shared" si="2"/>
        <v>1</v>
      </c>
      <c r="D43" s="4">
        <v>45187</v>
      </c>
      <c r="E43" s="6" t="s">
        <v>30</v>
      </c>
      <c r="F43" t="s">
        <v>143</v>
      </c>
      <c r="G43" t="s">
        <v>142</v>
      </c>
      <c r="I43" s="5"/>
      <c r="J43" t="s">
        <v>20</v>
      </c>
      <c r="L43" s="5"/>
      <c r="M43" s="5">
        <f t="shared" si="3"/>
        <v>0</v>
      </c>
      <c r="N43" s="5">
        <f t="shared" si="4"/>
        <v>0</v>
      </c>
      <c r="O43" t="s">
        <v>20</v>
      </c>
      <c r="P43" t="str">
        <f t="array" ref="P43">INDEX(Items!B$2:B$1072,MATCH($O43,Items!$A$2:$A$1072,0))</f>
        <v xml:space="preserve"> </v>
      </c>
      <c r="Q43" t="str">
        <f t="array" ref="Q43">INDEX(Items!C$2:C$1072,MATCH($O43,Items!$A$2:$A$1072,0))</f>
        <v xml:space="preserve"> </v>
      </c>
      <c r="R43" t="str">
        <f t="array" ref="R43">INDEX(Items!D$2:D$1072,MATCH($O43,Items!$A$2:$A$1072,0))</f>
        <v xml:space="preserve"> </v>
      </c>
    </row>
    <row r="44" spans="1:18" ht="15.75" customHeight="1" x14ac:dyDescent="0.25">
      <c r="A44">
        <f t="shared" si="0"/>
        <v>3</v>
      </c>
      <c r="B44" t="str">
        <f t="shared" si="1"/>
        <v>20230918C</v>
      </c>
      <c r="C44">
        <f t="shared" si="2"/>
        <v>1</v>
      </c>
      <c r="D44" s="4">
        <v>45187</v>
      </c>
      <c r="E44" s="6" t="s">
        <v>30</v>
      </c>
      <c r="F44" t="s">
        <v>143</v>
      </c>
      <c r="G44" t="s">
        <v>142</v>
      </c>
      <c r="I44" s="5"/>
      <c r="J44" t="s">
        <v>20</v>
      </c>
      <c r="L44" s="5"/>
      <c r="M44" s="5">
        <f t="shared" si="3"/>
        <v>0</v>
      </c>
      <c r="N44" s="5">
        <f t="shared" si="4"/>
        <v>0</v>
      </c>
      <c r="O44" t="s">
        <v>20</v>
      </c>
      <c r="P44" t="str">
        <f t="array" ref="P44">INDEX(Items!B$2:B$1072,MATCH($O44,Items!$A$2:$A$1072,0))</f>
        <v xml:space="preserve"> </v>
      </c>
      <c r="Q44" t="str">
        <f t="array" ref="Q44">INDEX(Items!C$2:C$1072,MATCH($O44,Items!$A$2:$A$1072,0))</f>
        <v xml:space="preserve"> </v>
      </c>
      <c r="R44" t="str">
        <f t="array" ref="R44">INDEX(Items!D$2:D$1072,MATCH($O44,Items!$A$2:$A$1072,0))</f>
        <v xml:space="preserve"> </v>
      </c>
    </row>
    <row r="45" spans="1:18" ht="15.75" customHeight="1" x14ac:dyDescent="0.25">
      <c r="A45">
        <f t="shared" si="0"/>
        <v>3</v>
      </c>
      <c r="B45" t="str">
        <f t="shared" si="1"/>
        <v>20230918C</v>
      </c>
      <c r="C45">
        <f t="shared" si="2"/>
        <v>1</v>
      </c>
      <c r="D45" s="4">
        <v>45187</v>
      </c>
      <c r="E45" s="6" t="s">
        <v>30</v>
      </c>
      <c r="F45" t="s">
        <v>143</v>
      </c>
      <c r="G45" t="s">
        <v>142</v>
      </c>
      <c r="I45" s="5"/>
      <c r="J45" t="s">
        <v>20</v>
      </c>
      <c r="L45" s="5"/>
      <c r="M45" s="5">
        <f t="shared" si="3"/>
        <v>0</v>
      </c>
      <c r="N45" s="5">
        <f t="shared" si="4"/>
        <v>0</v>
      </c>
      <c r="O45" t="s">
        <v>20</v>
      </c>
      <c r="P45" t="str">
        <f t="array" ref="P45">INDEX(Items!B$2:B$1072,MATCH($O45,Items!$A$2:$A$1072,0))</f>
        <v xml:space="preserve"> </v>
      </c>
      <c r="Q45" t="str">
        <f t="array" ref="Q45">INDEX(Items!C$2:C$1072,MATCH($O45,Items!$A$2:$A$1072,0))</f>
        <v xml:space="preserve"> </v>
      </c>
      <c r="R45" t="str">
        <f t="array" ref="R45">INDEX(Items!D$2:D$1072,MATCH($O45,Items!$A$2:$A$1072,0))</f>
        <v xml:space="preserve"> </v>
      </c>
    </row>
    <row r="46" spans="1:18" ht="15.75" customHeight="1" x14ac:dyDescent="0.25">
      <c r="A46">
        <f t="shared" si="0"/>
        <v>1</v>
      </c>
      <c r="B46" t="str">
        <f t="shared" si="1"/>
        <v>20230919A</v>
      </c>
      <c r="C46">
        <f t="shared" si="2"/>
        <v>1</v>
      </c>
      <c r="D46" s="4">
        <v>45188</v>
      </c>
      <c r="E46" s="6" t="s">
        <v>30</v>
      </c>
      <c r="F46" t="s">
        <v>144</v>
      </c>
      <c r="G46" t="s">
        <v>145</v>
      </c>
      <c r="H46" t="s">
        <v>2</v>
      </c>
      <c r="I46" s="5">
        <v>150</v>
      </c>
      <c r="J46" t="s">
        <v>133</v>
      </c>
      <c r="K46">
        <v>2</v>
      </c>
      <c r="L46" s="5">
        <v>75</v>
      </c>
      <c r="M46" s="5">
        <f t="shared" si="3"/>
        <v>150</v>
      </c>
      <c r="N46" s="5">
        <f t="shared" si="4"/>
        <v>150</v>
      </c>
      <c r="O46" t="s">
        <v>118</v>
      </c>
      <c r="P46" t="str">
        <f t="array" ref="P46">INDEX(Items!B$2:B$1072,MATCH($O46,Items!$A$2:$A$1072,0))</f>
        <v xml:space="preserve"> </v>
      </c>
      <c r="Q46" t="s">
        <v>146</v>
      </c>
      <c r="R46" t="str">
        <f t="array" ref="R46">INDEX(Items!D$2:D$1072,MATCH($O46,Items!$A$2:$A$1072,0))</f>
        <v xml:space="preserve"> </v>
      </c>
    </row>
    <row r="47" spans="1:18" ht="15.75" customHeight="1" x14ac:dyDescent="0.25">
      <c r="A47">
        <f t="shared" si="0"/>
        <v>2</v>
      </c>
      <c r="B47" t="str">
        <f t="shared" si="1"/>
        <v>20230919B</v>
      </c>
      <c r="C47">
        <f t="shared" si="2"/>
        <v>1</v>
      </c>
      <c r="D47" s="4">
        <v>45188</v>
      </c>
      <c r="E47" s="6" t="s">
        <v>30</v>
      </c>
      <c r="F47" t="s">
        <v>147</v>
      </c>
      <c r="G47" t="s">
        <v>148</v>
      </c>
      <c r="H47" t="s">
        <v>2</v>
      </c>
      <c r="I47" s="5">
        <v>12</v>
      </c>
      <c r="J47" t="s">
        <v>149</v>
      </c>
      <c r="K47">
        <v>1</v>
      </c>
      <c r="L47" s="5">
        <v>12</v>
      </c>
      <c r="M47" s="5">
        <f t="shared" si="3"/>
        <v>12</v>
      </c>
      <c r="N47" s="5">
        <f t="shared" si="4"/>
        <v>12</v>
      </c>
      <c r="O47" t="s">
        <v>118</v>
      </c>
      <c r="P47" t="str">
        <f t="array" ref="P47">INDEX(Items!B$2:B$1072,MATCH($O47,Items!$A$2:$A$1072,0))</f>
        <v xml:space="preserve"> </v>
      </c>
      <c r="Q47" t="s">
        <v>150</v>
      </c>
      <c r="R47" t="s">
        <v>151</v>
      </c>
    </row>
    <row r="48" spans="1:18" ht="15.75" customHeight="1" x14ac:dyDescent="0.25">
      <c r="A48">
        <f t="shared" si="0"/>
        <v>3</v>
      </c>
      <c r="B48" t="str">
        <f t="shared" si="1"/>
        <v>20230919C</v>
      </c>
      <c r="C48">
        <f t="shared" si="2"/>
        <v>1</v>
      </c>
      <c r="D48" s="4">
        <v>45188</v>
      </c>
      <c r="E48" s="6" t="s">
        <v>30</v>
      </c>
      <c r="F48" t="s">
        <v>138</v>
      </c>
      <c r="G48" t="s">
        <v>139</v>
      </c>
      <c r="I48" s="5"/>
      <c r="J48" t="s">
        <v>20</v>
      </c>
      <c r="K48">
        <v>1</v>
      </c>
      <c r="L48" s="5">
        <v>85</v>
      </c>
      <c r="M48" s="5">
        <f t="shared" si="3"/>
        <v>85</v>
      </c>
      <c r="N48" s="5">
        <f t="shared" si="4"/>
        <v>85</v>
      </c>
      <c r="O48" t="s">
        <v>118</v>
      </c>
      <c r="P48" t="str">
        <f t="array" ref="P48">INDEX(Items!B$2:B$1072,MATCH($O48,Items!$A$2:$A$1072,0))</f>
        <v xml:space="preserve"> </v>
      </c>
      <c r="Q48" t="s">
        <v>146</v>
      </c>
      <c r="R48" t="str">
        <f t="array" ref="R48">INDEX(Items!D$2:D$1072,MATCH($O48,Items!$A$2:$A$1072,0))</f>
        <v xml:space="preserve"> </v>
      </c>
    </row>
    <row r="49" spans="1:18" ht="15.75" customHeight="1" x14ac:dyDescent="0.25">
      <c r="A49">
        <f t="shared" si="0"/>
        <v>3</v>
      </c>
      <c r="B49" t="str">
        <f t="shared" si="1"/>
        <v>20230919C</v>
      </c>
      <c r="C49">
        <f t="shared" si="2"/>
        <v>1</v>
      </c>
      <c r="D49" s="4">
        <v>45188</v>
      </c>
      <c r="E49" s="6" t="s">
        <v>30</v>
      </c>
      <c r="F49" t="s">
        <v>138</v>
      </c>
      <c r="G49" t="s">
        <v>139</v>
      </c>
      <c r="I49" s="5"/>
      <c r="J49" t="s">
        <v>20</v>
      </c>
      <c r="K49">
        <v>1</v>
      </c>
      <c r="L49" s="5">
        <v>20</v>
      </c>
      <c r="M49" s="5">
        <f t="shared" si="3"/>
        <v>20</v>
      </c>
      <c r="N49" s="5">
        <f t="shared" si="4"/>
        <v>105</v>
      </c>
      <c r="O49" t="s">
        <v>118</v>
      </c>
      <c r="P49" t="str">
        <f t="array" ref="P49">INDEX(Items!B$2:B$1072,MATCH($O49,Items!$A$2:$A$1072,0))</f>
        <v xml:space="preserve"> </v>
      </c>
      <c r="Q49" t="s">
        <v>152</v>
      </c>
      <c r="R49" t="str">
        <f t="array" ref="R49">INDEX(Items!D$2:D$1072,MATCH($O49,Items!$A$2:$A$1072,0))</f>
        <v xml:space="preserve"> </v>
      </c>
    </row>
    <row r="50" spans="1:18" ht="15.75" customHeight="1" x14ac:dyDescent="0.25">
      <c r="A50">
        <f t="shared" si="0"/>
        <v>4</v>
      </c>
      <c r="B50" t="str">
        <f t="shared" si="1"/>
        <v>20230919D</v>
      </c>
      <c r="C50">
        <f t="shared" si="2"/>
        <v>1</v>
      </c>
      <c r="D50" s="4">
        <v>45188</v>
      </c>
      <c r="E50" s="6" t="s">
        <v>30</v>
      </c>
      <c r="F50" t="s">
        <v>153</v>
      </c>
      <c r="G50" t="s">
        <v>139</v>
      </c>
      <c r="I50" s="5"/>
      <c r="J50" t="s">
        <v>20</v>
      </c>
      <c r="K50">
        <v>1</v>
      </c>
      <c r="L50" s="5">
        <v>49</v>
      </c>
      <c r="M50" s="5">
        <f t="shared" si="3"/>
        <v>49</v>
      </c>
      <c r="N50" s="5">
        <f t="shared" si="4"/>
        <v>49</v>
      </c>
      <c r="O50" t="s">
        <v>118</v>
      </c>
      <c r="P50" t="s">
        <v>154</v>
      </c>
      <c r="Q50" t="s">
        <v>146</v>
      </c>
      <c r="R50" t="s">
        <v>155</v>
      </c>
    </row>
    <row r="51" spans="1:18" ht="15.75" customHeight="1" x14ac:dyDescent="0.25">
      <c r="A51">
        <f t="shared" si="0"/>
        <v>5</v>
      </c>
      <c r="B51" t="str">
        <f t="shared" si="1"/>
        <v>20230919E</v>
      </c>
      <c r="C51">
        <f t="shared" si="2"/>
        <v>1</v>
      </c>
      <c r="D51" s="4">
        <v>45188</v>
      </c>
      <c r="E51" s="6" t="s">
        <v>30</v>
      </c>
      <c r="F51" t="s">
        <v>156</v>
      </c>
      <c r="G51" t="s">
        <v>142</v>
      </c>
      <c r="H51" t="s">
        <v>2</v>
      </c>
      <c r="I51" s="5">
        <v>213</v>
      </c>
      <c r="J51" t="s">
        <v>157</v>
      </c>
      <c r="K51">
        <v>3</v>
      </c>
      <c r="L51" s="5">
        <v>39.4</v>
      </c>
      <c r="M51" s="5">
        <f t="shared" si="3"/>
        <v>118.19999999999999</v>
      </c>
      <c r="N51" s="5">
        <f t="shared" si="4"/>
        <v>118.19999999999999</v>
      </c>
      <c r="O51" t="s">
        <v>118</v>
      </c>
      <c r="P51" t="str">
        <f t="array" ref="P51">INDEX(Items!B$2:B$1072,MATCH($O51,Items!$A$2:$A$1072,0))</f>
        <v xml:space="preserve"> </v>
      </c>
      <c r="Q51" t="str">
        <f t="array" ref="Q51">INDEX(Items!C$2:C$1072,MATCH($O51,Items!$A$2:$A$1072,0))</f>
        <v>One Time</v>
      </c>
      <c r="R51" t="str">
        <f t="array" ref="R51">INDEX(Items!D$2:D$1072,MATCH($O51,Items!$A$2:$A$1072,0))</f>
        <v xml:space="preserve"> </v>
      </c>
    </row>
    <row r="52" spans="1:18" ht="15.75" customHeight="1" x14ac:dyDescent="0.25">
      <c r="A52">
        <f t="shared" si="0"/>
        <v>5</v>
      </c>
      <c r="B52" t="str">
        <f t="shared" si="1"/>
        <v>20230919E</v>
      </c>
      <c r="C52">
        <f t="shared" si="2"/>
        <v>1</v>
      </c>
      <c r="D52" s="4">
        <v>45188</v>
      </c>
      <c r="E52" s="6" t="s">
        <v>30</v>
      </c>
      <c r="F52" t="s">
        <v>156</v>
      </c>
      <c r="G52" t="s">
        <v>142</v>
      </c>
      <c r="I52" s="5"/>
      <c r="J52" t="s">
        <v>20</v>
      </c>
      <c r="K52">
        <v>1</v>
      </c>
      <c r="L52" s="5">
        <v>60</v>
      </c>
      <c r="M52" s="5">
        <f t="shared" si="3"/>
        <v>60</v>
      </c>
      <c r="N52" s="5">
        <f t="shared" si="4"/>
        <v>178.2</v>
      </c>
      <c r="O52" t="s">
        <v>118</v>
      </c>
      <c r="P52" t="str">
        <f t="array" ref="P52">INDEX(Items!B$2:B$1072,MATCH($O52,Items!$A$2:$A$1072,0))</f>
        <v xml:space="preserve"> </v>
      </c>
      <c r="Q52" t="str">
        <f t="array" ref="Q52">INDEX(Items!C$2:C$1072,MATCH($O52,Items!$A$2:$A$1072,0))</f>
        <v>One Time</v>
      </c>
      <c r="R52" t="str">
        <f t="array" ref="R52">INDEX(Items!D$2:D$1072,MATCH($O52,Items!$A$2:$A$1072,0))</f>
        <v xml:space="preserve"> </v>
      </c>
    </row>
    <row r="53" spans="1:18" ht="15.75" customHeight="1" x14ac:dyDescent="0.25">
      <c r="A53">
        <f t="shared" si="0"/>
        <v>5</v>
      </c>
      <c r="B53" t="str">
        <f t="shared" si="1"/>
        <v>20230919E</v>
      </c>
      <c r="C53">
        <f t="shared" si="2"/>
        <v>1</v>
      </c>
      <c r="D53" s="4">
        <v>45188</v>
      </c>
      <c r="E53" s="6" t="s">
        <v>30</v>
      </c>
      <c r="F53" t="s">
        <v>156</v>
      </c>
      <c r="G53" t="s">
        <v>142</v>
      </c>
      <c r="I53" s="5"/>
      <c r="J53" t="s">
        <v>20</v>
      </c>
      <c r="K53">
        <v>1</v>
      </c>
      <c r="L53" s="5">
        <v>35.549999999999997</v>
      </c>
      <c r="M53" s="5">
        <f t="shared" si="3"/>
        <v>35.549999999999997</v>
      </c>
      <c r="N53" s="5">
        <f t="shared" si="4"/>
        <v>213.75</v>
      </c>
      <c r="O53" t="s">
        <v>118</v>
      </c>
      <c r="P53" t="str">
        <f t="array" ref="P53">INDEX(Items!B$2:B$1072,MATCH($O53,Items!$A$2:$A$1072,0))</f>
        <v xml:space="preserve"> </v>
      </c>
      <c r="Q53" t="str">
        <f t="array" ref="Q53">INDEX(Items!C$2:C$1072,MATCH($O53,Items!$A$2:$A$1072,0))</f>
        <v>One Time</v>
      </c>
      <c r="R53" t="str">
        <f t="array" ref="R53">INDEX(Items!D$2:D$1072,MATCH($O53,Items!$A$2:$A$1072,0))</f>
        <v xml:space="preserve"> </v>
      </c>
    </row>
    <row r="54" spans="1:18" ht="15.75" customHeight="1" x14ac:dyDescent="0.25">
      <c r="A54">
        <f t="shared" si="0"/>
        <v>6</v>
      </c>
      <c r="B54" t="str">
        <f t="shared" si="1"/>
        <v>20230919F</v>
      </c>
      <c r="C54">
        <f t="shared" si="2"/>
        <v>1</v>
      </c>
      <c r="D54" s="4">
        <v>45188</v>
      </c>
      <c r="E54" s="6" t="s">
        <v>30</v>
      </c>
      <c r="F54" t="s">
        <v>156</v>
      </c>
      <c r="G54" t="s">
        <v>142</v>
      </c>
      <c r="H54" t="s">
        <v>2</v>
      </c>
      <c r="I54" s="5">
        <v>79</v>
      </c>
      <c r="J54" t="s">
        <v>133</v>
      </c>
      <c r="K54">
        <v>1</v>
      </c>
      <c r="L54" s="5">
        <v>70</v>
      </c>
      <c r="M54" s="5">
        <f t="shared" si="3"/>
        <v>70</v>
      </c>
      <c r="N54" s="5">
        <f t="shared" si="4"/>
        <v>70</v>
      </c>
      <c r="O54" t="s">
        <v>118</v>
      </c>
      <c r="P54" t="str">
        <f t="array" ref="P54">INDEX(Items!B$2:B$1072,MATCH($O54,Items!$A$2:$A$1072,0))</f>
        <v xml:space="preserve"> </v>
      </c>
      <c r="Q54" t="s">
        <v>146</v>
      </c>
      <c r="R54" t="s">
        <v>20</v>
      </c>
    </row>
    <row r="55" spans="1:18" ht="15.75" customHeight="1" x14ac:dyDescent="0.25">
      <c r="A55">
        <f t="shared" si="0"/>
        <v>1</v>
      </c>
      <c r="B55" t="str">
        <f t="shared" si="1"/>
        <v>20230920A</v>
      </c>
      <c r="C55">
        <f t="shared" si="2"/>
        <v>2</v>
      </c>
      <c r="D55" s="4">
        <v>45189</v>
      </c>
      <c r="E55" s="6" t="s">
        <v>30</v>
      </c>
      <c r="F55" t="s">
        <v>144</v>
      </c>
      <c r="G55" t="s">
        <v>145</v>
      </c>
      <c r="H55" t="s">
        <v>2</v>
      </c>
      <c r="I55" s="5">
        <v>165</v>
      </c>
      <c r="J55" t="s">
        <v>133</v>
      </c>
      <c r="K55">
        <v>1</v>
      </c>
      <c r="L55" s="5">
        <v>90</v>
      </c>
      <c r="M55" s="5">
        <f t="shared" si="3"/>
        <v>90</v>
      </c>
      <c r="N55" s="5">
        <f t="shared" si="4"/>
        <v>90</v>
      </c>
      <c r="O55" t="s">
        <v>118</v>
      </c>
      <c r="P55" t="s">
        <v>154</v>
      </c>
      <c r="Q55" t="s">
        <v>146</v>
      </c>
      <c r="R55" t="s">
        <v>158</v>
      </c>
    </row>
    <row r="56" spans="1:18" ht="15.75" customHeight="1" x14ac:dyDescent="0.25">
      <c r="A56">
        <f t="shared" si="0"/>
        <v>1</v>
      </c>
      <c r="B56" t="str">
        <f t="shared" si="1"/>
        <v>20230920A</v>
      </c>
      <c r="C56">
        <f t="shared" si="2"/>
        <v>2</v>
      </c>
      <c r="D56" s="4">
        <v>45189</v>
      </c>
      <c r="E56" s="6" t="s">
        <v>30</v>
      </c>
      <c r="F56" t="s">
        <v>144</v>
      </c>
      <c r="G56" t="s">
        <v>145</v>
      </c>
      <c r="I56" s="5"/>
      <c r="J56" t="s">
        <v>133</v>
      </c>
      <c r="K56">
        <v>1</v>
      </c>
      <c r="L56" s="5">
        <v>75</v>
      </c>
      <c r="M56" s="5">
        <f t="shared" si="3"/>
        <v>75</v>
      </c>
      <c r="N56" s="5">
        <f t="shared" si="4"/>
        <v>165</v>
      </c>
      <c r="O56" t="s">
        <v>20</v>
      </c>
      <c r="P56" t="s">
        <v>154</v>
      </c>
      <c r="Q56" t="s">
        <v>146</v>
      </c>
      <c r="R56" t="s">
        <v>159</v>
      </c>
    </row>
    <row r="57" spans="1:18" ht="15.75" customHeight="1" x14ac:dyDescent="0.25">
      <c r="A57">
        <f t="shared" si="0"/>
        <v>2</v>
      </c>
      <c r="B57" t="str">
        <f t="shared" si="1"/>
        <v>20230920B</v>
      </c>
      <c r="C57">
        <f t="shared" si="2"/>
        <v>1</v>
      </c>
      <c r="D57" s="4">
        <v>45189</v>
      </c>
      <c r="E57" s="6" t="s">
        <v>30</v>
      </c>
      <c r="F57" t="s">
        <v>147</v>
      </c>
      <c r="G57" t="s">
        <v>148</v>
      </c>
      <c r="H57" t="s">
        <v>2</v>
      </c>
      <c r="I57" s="5">
        <v>12</v>
      </c>
      <c r="J57" t="s">
        <v>149</v>
      </c>
      <c r="K57">
        <v>1</v>
      </c>
      <c r="L57" s="5">
        <v>12</v>
      </c>
      <c r="M57" s="5">
        <f t="shared" si="3"/>
        <v>12</v>
      </c>
      <c r="N57" s="5">
        <f t="shared" si="4"/>
        <v>12</v>
      </c>
      <c r="O57" t="s">
        <v>118</v>
      </c>
      <c r="P57" t="str">
        <f t="array" ref="P57">INDEX(Items!B$2:B$1072,MATCH($O57,Items!$A$2:$A$1072,0))</f>
        <v xml:space="preserve"> </v>
      </c>
      <c r="Q57" t="s">
        <v>150</v>
      </c>
      <c r="R57" t="s">
        <v>151</v>
      </c>
    </row>
    <row r="58" spans="1:18" ht="15.75" customHeight="1" x14ac:dyDescent="0.25">
      <c r="A58">
        <f t="shared" si="0"/>
        <v>3</v>
      </c>
      <c r="B58" t="str">
        <f t="shared" si="1"/>
        <v>20230920C</v>
      </c>
      <c r="C58">
        <f t="shared" si="2"/>
        <v>1</v>
      </c>
      <c r="D58" s="4">
        <v>45189</v>
      </c>
      <c r="E58" s="6" t="s">
        <v>30</v>
      </c>
      <c r="F58" t="s">
        <v>153</v>
      </c>
      <c r="G58" t="s">
        <v>139</v>
      </c>
      <c r="I58" s="5"/>
      <c r="J58" t="s">
        <v>133</v>
      </c>
      <c r="K58">
        <v>1</v>
      </c>
      <c r="L58" s="5">
        <v>49</v>
      </c>
      <c r="M58" s="5">
        <f t="shared" si="3"/>
        <v>49</v>
      </c>
      <c r="N58" s="5">
        <f t="shared" si="4"/>
        <v>49</v>
      </c>
      <c r="O58" t="s">
        <v>118</v>
      </c>
      <c r="P58" t="s">
        <v>154</v>
      </c>
      <c r="Q58" t="s">
        <v>146</v>
      </c>
      <c r="R58" t="s">
        <v>160</v>
      </c>
    </row>
    <row r="59" spans="1:18" ht="15.75" customHeight="1" x14ac:dyDescent="0.25">
      <c r="A59">
        <f t="shared" si="0"/>
        <v>3</v>
      </c>
      <c r="B59" t="str">
        <f t="shared" si="1"/>
        <v>20230920C</v>
      </c>
      <c r="C59">
        <f t="shared" si="2"/>
        <v>1</v>
      </c>
      <c r="D59" s="4">
        <v>45189</v>
      </c>
      <c r="E59" s="6" t="s">
        <v>30</v>
      </c>
      <c r="F59" t="s">
        <v>153</v>
      </c>
      <c r="G59" t="s">
        <v>139</v>
      </c>
      <c r="I59" s="5"/>
      <c r="J59" t="s">
        <v>20</v>
      </c>
      <c r="K59">
        <v>2</v>
      </c>
      <c r="L59" s="5">
        <v>13</v>
      </c>
      <c r="M59" s="5">
        <f t="shared" si="3"/>
        <v>26</v>
      </c>
      <c r="N59" s="5">
        <f t="shared" si="4"/>
        <v>75</v>
      </c>
      <c r="O59" t="s">
        <v>118</v>
      </c>
      <c r="P59" t="s">
        <v>161</v>
      </c>
      <c r="Q59" t="s">
        <v>162</v>
      </c>
      <c r="R59" t="s">
        <v>163</v>
      </c>
    </row>
    <row r="60" spans="1:18" ht="15.75" customHeight="1" x14ac:dyDescent="0.25">
      <c r="A60">
        <f t="shared" si="0"/>
        <v>1</v>
      </c>
      <c r="B60" t="str">
        <f t="shared" si="1"/>
        <v>20230921A</v>
      </c>
      <c r="C60">
        <f t="shared" si="2"/>
        <v>1</v>
      </c>
      <c r="D60" s="4">
        <v>45190</v>
      </c>
      <c r="E60" s="6" t="s">
        <v>30</v>
      </c>
      <c r="F60" t="s">
        <v>144</v>
      </c>
      <c r="G60" t="s">
        <v>145</v>
      </c>
      <c r="H60" t="s">
        <v>2</v>
      </c>
      <c r="I60" s="5">
        <v>150</v>
      </c>
      <c r="J60" t="s">
        <v>133</v>
      </c>
      <c r="K60">
        <v>1</v>
      </c>
      <c r="L60" s="5">
        <v>75</v>
      </c>
      <c r="M60" s="5">
        <f t="shared" si="3"/>
        <v>75</v>
      </c>
      <c r="N60" s="5">
        <f t="shared" si="4"/>
        <v>75</v>
      </c>
      <c r="O60" t="s">
        <v>118</v>
      </c>
      <c r="P60" t="str">
        <f t="array" ref="P60">INDEX(Items!B$2:B$1072,MATCH($O60,Items!$A$2:$A$1072,0))</f>
        <v xml:space="preserve"> </v>
      </c>
      <c r="Q60" t="s">
        <v>146</v>
      </c>
      <c r="R60" t="s">
        <v>164</v>
      </c>
    </row>
    <row r="61" spans="1:18" ht="15.75" customHeight="1" x14ac:dyDescent="0.25">
      <c r="A61">
        <f t="shared" si="0"/>
        <v>1</v>
      </c>
      <c r="B61" t="str">
        <f t="shared" si="1"/>
        <v>20230921A</v>
      </c>
      <c r="C61">
        <f t="shared" si="2"/>
        <v>1</v>
      </c>
      <c r="D61" s="4">
        <v>45190</v>
      </c>
      <c r="E61" s="6" t="s">
        <v>30</v>
      </c>
      <c r="F61" t="s">
        <v>144</v>
      </c>
      <c r="G61" t="s">
        <v>145</v>
      </c>
      <c r="I61" s="5"/>
      <c r="J61" t="s">
        <v>133</v>
      </c>
      <c r="K61">
        <v>1</v>
      </c>
      <c r="L61" s="5">
        <v>75</v>
      </c>
      <c r="M61" s="5">
        <f t="shared" si="3"/>
        <v>75</v>
      </c>
      <c r="N61" s="5">
        <f t="shared" si="4"/>
        <v>150</v>
      </c>
      <c r="O61" t="s">
        <v>20</v>
      </c>
      <c r="P61" t="str">
        <f t="array" ref="P61">INDEX(Items!B$2:B$1072,MATCH($O61,Items!$A$2:$A$1072,0))</f>
        <v xml:space="preserve"> </v>
      </c>
      <c r="Q61" t="s">
        <v>146</v>
      </c>
      <c r="R61" t="s">
        <v>165</v>
      </c>
    </row>
    <row r="62" spans="1:18" ht="15.75" customHeight="1" x14ac:dyDescent="0.25">
      <c r="A62">
        <f t="shared" si="0"/>
        <v>2</v>
      </c>
      <c r="B62" t="str">
        <f t="shared" si="1"/>
        <v>20230921B</v>
      </c>
      <c r="C62">
        <f t="shared" si="2"/>
        <v>1</v>
      </c>
      <c r="D62" s="4">
        <v>45190</v>
      </c>
      <c r="E62" s="6" t="s">
        <v>30</v>
      </c>
      <c r="F62" t="s">
        <v>147</v>
      </c>
      <c r="G62" t="s">
        <v>148</v>
      </c>
      <c r="H62" t="s">
        <v>2</v>
      </c>
      <c r="I62" s="5">
        <v>12</v>
      </c>
      <c r="J62" t="s">
        <v>149</v>
      </c>
      <c r="K62">
        <v>1</v>
      </c>
      <c r="L62" s="5">
        <v>12</v>
      </c>
      <c r="M62" s="5">
        <f t="shared" si="3"/>
        <v>12</v>
      </c>
      <c r="N62" s="5">
        <f t="shared" si="4"/>
        <v>12</v>
      </c>
      <c r="O62" t="s">
        <v>118</v>
      </c>
      <c r="P62" t="str">
        <f t="array" ref="P62">INDEX(Items!B$2:B$1072,MATCH($O62,Items!$A$2:$A$1072,0))</f>
        <v xml:space="preserve"> </v>
      </c>
      <c r="Q62" t="s">
        <v>150</v>
      </c>
      <c r="R62" t="s">
        <v>151</v>
      </c>
    </row>
    <row r="63" spans="1:18" ht="15.75" customHeight="1" x14ac:dyDescent="0.25">
      <c r="A63">
        <f t="shared" si="0"/>
        <v>1</v>
      </c>
      <c r="B63" t="str">
        <f t="shared" si="1"/>
        <v>20230920A</v>
      </c>
      <c r="C63">
        <f t="shared" si="2"/>
        <v>1</v>
      </c>
      <c r="D63" s="4">
        <v>45189</v>
      </c>
      <c r="E63" s="6" t="s">
        <v>30</v>
      </c>
      <c r="F63" t="s">
        <v>153</v>
      </c>
      <c r="G63" t="s">
        <v>139</v>
      </c>
      <c r="I63" s="5"/>
      <c r="J63" t="s">
        <v>166</v>
      </c>
      <c r="K63">
        <v>1</v>
      </c>
      <c r="L63" s="5">
        <v>13</v>
      </c>
      <c r="M63" s="5">
        <f t="shared" si="3"/>
        <v>13</v>
      </c>
      <c r="N63" s="5">
        <f t="shared" si="4"/>
        <v>13</v>
      </c>
      <c r="O63" t="s">
        <v>118</v>
      </c>
      <c r="P63" t="s">
        <v>167</v>
      </c>
      <c r="Q63" t="s">
        <v>168</v>
      </c>
      <c r="R63" t="s">
        <v>169</v>
      </c>
    </row>
    <row r="64" spans="1:18" ht="15.75" customHeight="1" x14ac:dyDescent="0.25">
      <c r="A64">
        <f t="shared" si="0"/>
        <v>1</v>
      </c>
      <c r="B64" t="str">
        <f t="shared" si="1"/>
        <v>20230920A</v>
      </c>
      <c r="C64">
        <f t="shared" si="2"/>
        <v>1</v>
      </c>
      <c r="D64" s="4">
        <v>45189</v>
      </c>
      <c r="E64" s="6" t="s">
        <v>30</v>
      </c>
      <c r="F64" t="s">
        <v>153</v>
      </c>
      <c r="G64" t="s">
        <v>139</v>
      </c>
      <c r="I64" s="5"/>
      <c r="J64" t="s">
        <v>166</v>
      </c>
      <c r="K64">
        <v>1</v>
      </c>
      <c r="L64" s="5">
        <v>14</v>
      </c>
      <c r="M64" s="5">
        <f t="shared" si="3"/>
        <v>14</v>
      </c>
      <c r="N64" s="5">
        <f t="shared" si="4"/>
        <v>27</v>
      </c>
      <c r="O64" t="s">
        <v>118</v>
      </c>
      <c r="P64" t="s">
        <v>170</v>
      </c>
      <c r="Q64" t="s">
        <v>168</v>
      </c>
      <c r="R64" t="s">
        <v>171</v>
      </c>
    </row>
    <row r="65" spans="1:18" ht="15.75" customHeight="1" x14ac:dyDescent="0.25">
      <c r="A65">
        <f t="shared" si="0"/>
        <v>1</v>
      </c>
      <c r="B65" t="str">
        <f t="shared" si="1"/>
        <v>20230920A</v>
      </c>
      <c r="C65">
        <f t="shared" si="2"/>
        <v>1</v>
      </c>
      <c r="D65" s="4">
        <v>45189</v>
      </c>
      <c r="E65" s="6" t="s">
        <v>30</v>
      </c>
      <c r="F65" t="s">
        <v>153</v>
      </c>
      <c r="G65" t="s">
        <v>139</v>
      </c>
      <c r="I65" s="5"/>
      <c r="J65" t="s">
        <v>166</v>
      </c>
      <c r="K65">
        <v>1</v>
      </c>
      <c r="L65" s="5">
        <v>10</v>
      </c>
      <c r="M65" s="5">
        <f t="shared" si="3"/>
        <v>10</v>
      </c>
      <c r="N65" s="5">
        <f t="shared" si="4"/>
        <v>37</v>
      </c>
      <c r="O65" t="s">
        <v>118</v>
      </c>
      <c r="P65" t="s">
        <v>172</v>
      </c>
      <c r="Q65" t="s">
        <v>168</v>
      </c>
      <c r="R65" t="s">
        <v>173</v>
      </c>
    </row>
    <row r="66" spans="1:18" ht="15.75" customHeight="1" x14ac:dyDescent="0.25">
      <c r="A66">
        <f t="shared" si="0"/>
        <v>1</v>
      </c>
      <c r="B66" t="str">
        <f t="shared" si="1"/>
        <v>20230921A</v>
      </c>
      <c r="C66">
        <f t="shared" si="2"/>
        <v>1</v>
      </c>
      <c r="D66" s="4">
        <v>45190</v>
      </c>
      <c r="E66" s="6" t="s">
        <v>30</v>
      </c>
      <c r="F66" t="s">
        <v>174</v>
      </c>
      <c r="G66" t="s">
        <v>175</v>
      </c>
      <c r="H66" t="s">
        <v>2</v>
      </c>
      <c r="I66" s="5">
        <v>14</v>
      </c>
      <c r="J66" t="s">
        <v>149</v>
      </c>
      <c r="K66">
        <v>1</v>
      </c>
      <c r="L66" s="5">
        <v>14</v>
      </c>
      <c r="M66" s="5">
        <f t="shared" si="3"/>
        <v>14</v>
      </c>
      <c r="N66" s="5">
        <f t="shared" si="4"/>
        <v>14</v>
      </c>
      <c r="O66" t="s">
        <v>118</v>
      </c>
      <c r="P66" t="str">
        <f t="array" ref="P66">INDEX(Items!B$2:B$1072,MATCH($O66,Items!$A$2:$A$1072,0))</f>
        <v xml:space="preserve"> </v>
      </c>
      <c r="Q66" t="s">
        <v>150</v>
      </c>
      <c r="R66" t="s">
        <v>176</v>
      </c>
    </row>
    <row r="67" spans="1:18" ht="15.75" customHeight="1" x14ac:dyDescent="0.25">
      <c r="A67">
        <f t="shared" si="0"/>
        <v>2</v>
      </c>
      <c r="B67" t="str">
        <f t="shared" si="1"/>
        <v>20230921B</v>
      </c>
      <c r="C67">
        <f t="shared" si="2"/>
        <v>1</v>
      </c>
      <c r="D67" s="4">
        <v>45190</v>
      </c>
      <c r="E67" s="6" t="s">
        <v>30</v>
      </c>
      <c r="F67" t="s">
        <v>174</v>
      </c>
      <c r="G67" t="s">
        <v>176</v>
      </c>
      <c r="H67" t="s">
        <v>2</v>
      </c>
      <c r="I67" s="5">
        <v>14</v>
      </c>
      <c r="J67" t="s">
        <v>149</v>
      </c>
      <c r="K67">
        <v>1</v>
      </c>
      <c r="L67" s="5">
        <v>14</v>
      </c>
      <c r="M67" s="5">
        <f t="shared" si="3"/>
        <v>14</v>
      </c>
      <c r="N67" s="5">
        <f t="shared" si="4"/>
        <v>14</v>
      </c>
      <c r="O67" t="s">
        <v>118</v>
      </c>
      <c r="P67" t="str">
        <f t="array" ref="P67">INDEX(Items!B$2:B$1072,MATCH($O67,Items!$A$2:$A$1072,0))</f>
        <v xml:space="preserve"> </v>
      </c>
      <c r="Q67" t="s">
        <v>150</v>
      </c>
      <c r="R67" t="s">
        <v>177</v>
      </c>
    </row>
    <row r="68" spans="1:18" ht="15.75" customHeight="1" x14ac:dyDescent="0.25">
      <c r="A68">
        <f t="shared" si="0"/>
        <v>3</v>
      </c>
      <c r="B68" t="str">
        <f t="shared" si="1"/>
        <v>20230921C</v>
      </c>
      <c r="C68">
        <f t="shared" si="2"/>
        <v>1</v>
      </c>
      <c r="D68" s="4">
        <v>45190</v>
      </c>
      <c r="E68" s="6" t="s">
        <v>30</v>
      </c>
      <c r="F68" t="s">
        <v>178</v>
      </c>
      <c r="G68" t="s">
        <v>179</v>
      </c>
      <c r="H68" t="s">
        <v>2</v>
      </c>
      <c r="I68" s="5">
        <v>71</v>
      </c>
      <c r="J68" t="s">
        <v>166</v>
      </c>
      <c r="K68">
        <v>1</v>
      </c>
      <c r="L68" s="5">
        <v>71</v>
      </c>
      <c r="M68" s="5">
        <f t="shared" si="3"/>
        <v>71</v>
      </c>
      <c r="N68" s="5">
        <f t="shared" si="4"/>
        <v>71</v>
      </c>
      <c r="O68" t="s">
        <v>118</v>
      </c>
      <c r="P68" t="s">
        <v>180</v>
      </c>
      <c r="Q68" t="s">
        <v>181</v>
      </c>
      <c r="R68" t="s">
        <v>182</v>
      </c>
    </row>
    <row r="69" spans="1:18" ht="15.75" customHeight="1" x14ac:dyDescent="0.25">
      <c r="A69">
        <f t="shared" si="0"/>
        <v>1</v>
      </c>
      <c r="B69" t="str">
        <f t="shared" si="1"/>
        <v>20230922A</v>
      </c>
      <c r="C69">
        <f t="shared" si="2"/>
        <v>1</v>
      </c>
      <c r="D69" s="4">
        <v>45191</v>
      </c>
      <c r="E69" s="6" t="s">
        <v>30</v>
      </c>
      <c r="F69" t="s">
        <v>144</v>
      </c>
      <c r="G69" t="s">
        <v>145</v>
      </c>
      <c r="H69" t="s">
        <v>2</v>
      </c>
      <c r="I69" s="5">
        <v>150</v>
      </c>
      <c r="J69" t="s">
        <v>133</v>
      </c>
      <c r="K69">
        <v>1</v>
      </c>
      <c r="L69" s="5">
        <v>95</v>
      </c>
      <c r="M69" s="5">
        <f t="shared" si="3"/>
        <v>95</v>
      </c>
      <c r="N69" s="5">
        <f t="shared" si="4"/>
        <v>95</v>
      </c>
      <c r="O69" t="s">
        <v>118</v>
      </c>
      <c r="P69" t="str">
        <f t="array" ref="P69">INDEX(Items!B$2:B$1072,MATCH($O69,Items!$A$2:$A$1072,0))</f>
        <v xml:space="preserve"> </v>
      </c>
      <c r="Q69" t="s">
        <v>146</v>
      </c>
      <c r="R69" t="s">
        <v>183</v>
      </c>
    </row>
    <row r="70" spans="1:18" ht="15.75" customHeight="1" x14ac:dyDescent="0.25">
      <c r="A70">
        <f t="shared" si="0"/>
        <v>1</v>
      </c>
      <c r="B70" t="str">
        <f t="shared" si="1"/>
        <v>20230922A</v>
      </c>
      <c r="C70">
        <f t="shared" si="2"/>
        <v>1</v>
      </c>
      <c r="D70" s="4">
        <v>45191</v>
      </c>
      <c r="E70" s="6" t="s">
        <v>30</v>
      </c>
      <c r="F70" t="s">
        <v>144</v>
      </c>
      <c r="G70" t="s">
        <v>145</v>
      </c>
      <c r="I70" s="5"/>
      <c r="J70" t="s">
        <v>166</v>
      </c>
      <c r="K70">
        <v>1</v>
      </c>
      <c r="L70" s="5">
        <v>75</v>
      </c>
      <c r="M70" s="5">
        <f t="shared" si="3"/>
        <v>75</v>
      </c>
      <c r="N70" s="5">
        <f t="shared" si="4"/>
        <v>170</v>
      </c>
      <c r="O70" t="s">
        <v>20</v>
      </c>
      <c r="Q70" t="s">
        <v>146</v>
      </c>
      <c r="R70" t="s">
        <v>159</v>
      </c>
    </row>
    <row r="71" spans="1:18" ht="15.75" customHeight="1" x14ac:dyDescent="0.25">
      <c r="A71">
        <f t="shared" si="0"/>
        <v>2</v>
      </c>
      <c r="B71" t="str">
        <f t="shared" si="1"/>
        <v>20230922B</v>
      </c>
      <c r="C71">
        <f t="shared" si="2"/>
        <v>1</v>
      </c>
      <c r="D71" s="4">
        <v>45191</v>
      </c>
      <c r="E71" s="6" t="s">
        <v>30</v>
      </c>
      <c r="F71" t="s">
        <v>147</v>
      </c>
      <c r="G71" t="s">
        <v>148</v>
      </c>
      <c r="H71" t="s">
        <v>2</v>
      </c>
      <c r="I71" s="5">
        <v>12</v>
      </c>
      <c r="J71" t="s">
        <v>149</v>
      </c>
      <c r="K71">
        <v>1</v>
      </c>
      <c r="L71" s="5">
        <v>12</v>
      </c>
      <c r="M71" s="5">
        <f t="shared" si="3"/>
        <v>12</v>
      </c>
      <c r="N71" s="5">
        <f t="shared" si="4"/>
        <v>12</v>
      </c>
      <c r="O71" t="s">
        <v>118</v>
      </c>
      <c r="P71" t="str">
        <f t="array" ref="P71">INDEX(Items!B$2:B$1072,MATCH($O71,Items!$A$2:$A$1072,0))</f>
        <v xml:space="preserve"> </v>
      </c>
      <c r="Q71" t="s">
        <v>150</v>
      </c>
      <c r="R71" t="s">
        <v>151</v>
      </c>
    </row>
    <row r="72" spans="1:18" ht="15.75" customHeight="1" x14ac:dyDescent="0.25">
      <c r="A72">
        <f t="shared" si="0"/>
        <v>3</v>
      </c>
      <c r="B72" t="str">
        <f t="shared" si="1"/>
        <v>20230922C</v>
      </c>
      <c r="C72">
        <f t="shared" si="2"/>
        <v>1</v>
      </c>
      <c r="D72" s="4">
        <v>45191</v>
      </c>
      <c r="E72" s="6" t="s">
        <v>30</v>
      </c>
      <c r="F72" t="s">
        <v>153</v>
      </c>
      <c r="G72" t="s">
        <v>139</v>
      </c>
      <c r="H72" t="s">
        <v>2</v>
      </c>
      <c r="I72" s="5">
        <v>49</v>
      </c>
      <c r="J72" t="s">
        <v>133</v>
      </c>
      <c r="K72">
        <v>1</v>
      </c>
      <c r="L72" s="5">
        <v>49</v>
      </c>
      <c r="M72" s="5">
        <f t="shared" si="3"/>
        <v>49</v>
      </c>
      <c r="N72" s="5">
        <f t="shared" si="4"/>
        <v>49</v>
      </c>
      <c r="O72" t="s">
        <v>118</v>
      </c>
      <c r="P72" t="s">
        <v>154</v>
      </c>
      <c r="Q72" t="s">
        <v>146</v>
      </c>
      <c r="R72" t="s">
        <v>184</v>
      </c>
    </row>
    <row r="73" spans="1:18" ht="15.75" customHeight="1" x14ac:dyDescent="0.25">
      <c r="A73">
        <f t="shared" si="0"/>
        <v>4</v>
      </c>
      <c r="B73" t="str">
        <f t="shared" si="1"/>
        <v>20230922D</v>
      </c>
      <c r="C73">
        <f t="shared" si="2"/>
        <v>1</v>
      </c>
      <c r="D73" s="4">
        <v>45191</v>
      </c>
      <c r="E73" s="6" t="s">
        <v>30</v>
      </c>
      <c r="F73" t="s">
        <v>178</v>
      </c>
      <c r="G73" t="s">
        <v>139</v>
      </c>
      <c r="H73" t="s">
        <v>2</v>
      </c>
      <c r="I73" s="5">
        <v>28</v>
      </c>
      <c r="J73" t="s">
        <v>166</v>
      </c>
      <c r="K73">
        <v>1</v>
      </c>
      <c r="L73" s="5">
        <v>28</v>
      </c>
      <c r="M73" s="5">
        <f t="shared" si="3"/>
        <v>28</v>
      </c>
      <c r="N73" s="5">
        <f t="shared" si="4"/>
        <v>28</v>
      </c>
      <c r="O73" t="s">
        <v>118</v>
      </c>
      <c r="P73" t="s">
        <v>185</v>
      </c>
      <c r="Q73" t="s">
        <v>186</v>
      </c>
      <c r="R73" t="s">
        <v>187</v>
      </c>
    </row>
    <row r="74" spans="1:18" ht="15.75" customHeight="1" x14ac:dyDescent="0.25">
      <c r="A74">
        <f t="shared" si="0"/>
        <v>5</v>
      </c>
      <c r="B74" t="str">
        <f t="shared" si="1"/>
        <v>20230922E</v>
      </c>
      <c r="C74">
        <f t="shared" si="2"/>
        <v>1</v>
      </c>
      <c r="D74" s="4">
        <v>45191</v>
      </c>
      <c r="E74" s="6" t="s">
        <v>30</v>
      </c>
      <c r="F74" t="s">
        <v>188</v>
      </c>
      <c r="G74" t="s">
        <v>189</v>
      </c>
      <c r="H74" t="s">
        <v>22</v>
      </c>
      <c r="I74" s="5">
        <v>320</v>
      </c>
      <c r="J74" t="s">
        <v>133</v>
      </c>
      <c r="K74">
        <v>1</v>
      </c>
      <c r="L74" s="5">
        <v>225</v>
      </c>
      <c r="M74" s="5">
        <f t="shared" si="3"/>
        <v>225</v>
      </c>
      <c r="N74" s="5">
        <f t="shared" si="4"/>
        <v>225</v>
      </c>
      <c r="O74" t="s">
        <v>190</v>
      </c>
      <c r="P74" t="s">
        <v>191</v>
      </c>
      <c r="Q74" t="s">
        <v>192</v>
      </c>
      <c r="R74" t="s">
        <v>193</v>
      </c>
    </row>
    <row r="75" spans="1:18" ht="15.75" customHeight="1" x14ac:dyDescent="0.25">
      <c r="A75">
        <f t="shared" si="0"/>
        <v>5</v>
      </c>
      <c r="B75" t="str">
        <f t="shared" si="1"/>
        <v>20230922E</v>
      </c>
      <c r="C75">
        <f t="shared" si="2"/>
        <v>1</v>
      </c>
      <c r="D75" s="4">
        <v>45191</v>
      </c>
      <c r="E75" s="6" t="s">
        <v>30</v>
      </c>
      <c r="F75" t="s">
        <v>188</v>
      </c>
      <c r="G75" t="s">
        <v>189</v>
      </c>
      <c r="I75" s="5"/>
      <c r="J75" t="s">
        <v>133</v>
      </c>
      <c r="K75">
        <v>1</v>
      </c>
      <c r="L75" s="5">
        <v>10</v>
      </c>
      <c r="M75" s="5">
        <f t="shared" si="3"/>
        <v>10</v>
      </c>
      <c r="N75" s="5">
        <f t="shared" si="4"/>
        <v>235</v>
      </c>
      <c r="O75" t="s">
        <v>20</v>
      </c>
      <c r="Q75" t="s">
        <v>194</v>
      </c>
      <c r="R75" t="s">
        <v>195</v>
      </c>
    </row>
    <row r="76" spans="1:18" ht="15.75" customHeight="1" x14ac:dyDescent="0.25">
      <c r="A76">
        <f t="shared" si="0"/>
        <v>5</v>
      </c>
      <c r="B76" t="str">
        <f t="shared" si="1"/>
        <v>20230922E</v>
      </c>
      <c r="C76">
        <f t="shared" si="2"/>
        <v>1</v>
      </c>
      <c r="D76" s="4">
        <v>45191</v>
      </c>
      <c r="E76" s="6" t="s">
        <v>30</v>
      </c>
      <c r="F76" t="s">
        <v>188</v>
      </c>
      <c r="G76" t="s">
        <v>189</v>
      </c>
      <c r="I76" s="5"/>
      <c r="J76" t="s">
        <v>133</v>
      </c>
      <c r="K76">
        <v>1</v>
      </c>
      <c r="L76" s="5">
        <v>15</v>
      </c>
      <c r="M76" s="5">
        <f t="shared" si="3"/>
        <v>15</v>
      </c>
      <c r="N76" s="5">
        <f t="shared" si="4"/>
        <v>250</v>
      </c>
      <c r="O76" t="s">
        <v>20</v>
      </c>
      <c r="P76" t="str">
        <f t="array" ref="P76">INDEX(Items!B$2:B$1072,MATCH($O76,Items!$A$2:$A$1072,0))</f>
        <v xml:space="preserve"> </v>
      </c>
      <c r="Q76" t="s">
        <v>196</v>
      </c>
      <c r="R76" t="s">
        <v>197</v>
      </c>
    </row>
    <row r="77" spans="1:18" ht="15.75" customHeight="1" x14ac:dyDescent="0.25">
      <c r="A77">
        <f t="shared" si="0"/>
        <v>5</v>
      </c>
      <c r="B77" t="str">
        <f t="shared" si="1"/>
        <v>20230922E</v>
      </c>
      <c r="C77">
        <f t="shared" si="2"/>
        <v>1</v>
      </c>
      <c r="D77" s="4">
        <v>45191</v>
      </c>
      <c r="E77" s="6" t="s">
        <v>30</v>
      </c>
      <c r="F77" t="s">
        <v>188</v>
      </c>
      <c r="G77" t="s">
        <v>189</v>
      </c>
      <c r="I77" s="5"/>
      <c r="J77" t="s">
        <v>133</v>
      </c>
      <c r="K77">
        <v>1</v>
      </c>
      <c r="L77" s="5">
        <v>70</v>
      </c>
      <c r="M77" s="5">
        <f t="shared" si="3"/>
        <v>70</v>
      </c>
      <c r="N77" s="5">
        <f t="shared" si="4"/>
        <v>320</v>
      </c>
      <c r="O77" t="s">
        <v>20</v>
      </c>
      <c r="P77" t="s">
        <v>198</v>
      </c>
      <c r="Q77" t="str">
        <f t="array" ref="Q77">INDEX(Items!C$2:C$1072,MATCH($O77,Items!$A$2:$A$1072,0))</f>
        <v xml:space="preserve"> </v>
      </c>
      <c r="R77" t="str">
        <f t="array" ref="R77">INDEX(Items!D$2:D$1072,MATCH($O77,Items!$A$2:$A$1072,0))</f>
        <v xml:space="preserve"> </v>
      </c>
    </row>
    <row r="78" spans="1:18" ht="15.75" customHeight="1" x14ac:dyDescent="0.25">
      <c r="A78">
        <f t="shared" si="0"/>
        <v>6</v>
      </c>
      <c r="B78" t="str">
        <f t="shared" si="1"/>
        <v>20230922F</v>
      </c>
      <c r="C78">
        <f t="shared" si="2"/>
        <v>1</v>
      </c>
      <c r="D78" s="4">
        <v>45191</v>
      </c>
      <c r="E78" s="6" t="s">
        <v>199</v>
      </c>
      <c r="F78" t="str">
        <f t="array" ref="F78">INDEX(Establishment!B$2:B$1031,MATCH($E78,Establishment!$A$2:$A$1031,0))</f>
        <v>Metro Grocery</v>
      </c>
      <c r="G78" t="str">
        <f t="array" ref="G78">INDEX(Establishment!C$2:C$1031,MATCH($E78,Establishment!$A$2:$A$1031,0))</f>
        <v>Market Market, BGC</v>
      </c>
      <c r="H78" t="s">
        <v>2</v>
      </c>
      <c r="I78" s="5">
        <v>94.5</v>
      </c>
      <c r="J78" t="s">
        <v>133</v>
      </c>
      <c r="K78">
        <v>1</v>
      </c>
      <c r="L78" s="5">
        <v>58</v>
      </c>
      <c r="M78" s="5">
        <f t="shared" si="3"/>
        <v>58</v>
      </c>
      <c r="N78" s="5">
        <f t="shared" si="4"/>
        <v>58</v>
      </c>
      <c r="O78" t="s">
        <v>20</v>
      </c>
      <c r="P78" t="s">
        <v>200</v>
      </c>
      <c r="Q78" t="s">
        <v>201</v>
      </c>
      <c r="R78" t="s">
        <v>202</v>
      </c>
    </row>
    <row r="79" spans="1:18" ht="15.75" customHeight="1" x14ac:dyDescent="0.25">
      <c r="A79">
        <f t="shared" si="0"/>
        <v>6</v>
      </c>
      <c r="B79" t="str">
        <f t="shared" si="1"/>
        <v>20230922F</v>
      </c>
      <c r="C79">
        <f t="shared" si="2"/>
        <v>1</v>
      </c>
      <c r="D79" s="4">
        <v>45191</v>
      </c>
      <c r="E79" s="6" t="s">
        <v>199</v>
      </c>
      <c r="F79" t="str">
        <f t="array" ref="F79">INDEX(Establishment!B$2:B$1031,MATCH($E79,Establishment!$A$2:$A$1031,0))</f>
        <v>Metro Grocery</v>
      </c>
      <c r="G79" t="str">
        <f t="array" ref="G79">INDEX(Establishment!C$2:C$1031,MATCH($E79,Establishment!$A$2:$A$1031,0))</f>
        <v>Market Market, BGC</v>
      </c>
      <c r="I79" s="5"/>
      <c r="J79" t="s">
        <v>133</v>
      </c>
      <c r="K79">
        <v>1</v>
      </c>
      <c r="L79" s="5">
        <v>36.5</v>
      </c>
      <c r="M79" s="5">
        <f t="shared" si="3"/>
        <v>36.5</v>
      </c>
      <c r="N79" s="5">
        <f t="shared" si="4"/>
        <v>94.5</v>
      </c>
      <c r="O79" t="s">
        <v>20</v>
      </c>
      <c r="P79" t="s">
        <v>203</v>
      </c>
      <c r="Q79" t="s">
        <v>204</v>
      </c>
      <c r="R79" t="s">
        <v>205</v>
      </c>
    </row>
    <row r="80" spans="1:18" ht="15.75" customHeight="1" x14ac:dyDescent="0.25">
      <c r="A80">
        <f t="shared" si="0"/>
        <v>1</v>
      </c>
      <c r="B80" t="str">
        <f t="shared" si="1"/>
        <v>20230923A</v>
      </c>
      <c r="C80">
        <f t="shared" si="2"/>
        <v>1</v>
      </c>
      <c r="D80" s="4">
        <v>45192</v>
      </c>
      <c r="E80" s="6" t="s">
        <v>30</v>
      </c>
      <c r="F80" t="s">
        <v>147</v>
      </c>
      <c r="G80" t="s">
        <v>148</v>
      </c>
      <c r="H80" t="s">
        <v>2</v>
      </c>
      <c r="I80" s="5">
        <v>14</v>
      </c>
      <c r="J80" t="s">
        <v>149</v>
      </c>
      <c r="K80">
        <v>1</v>
      </c>
      <c r="L80" s="5">
        <v>14</v>
      </c>
      <c r="M80" s="5">
        <f t="shared" si="3"/>
        <v>14</v>
      </c>
      <c r="N80" s="5">
        <f t="shared" si="4"/>
        <v>14</v>
      </c>
      <c r="O80" t="s">
        <v>118</v>
      </c>
      <c r="P80" t="s">
        <v>147</v>
      </c>
      <c r="Q80" t="s">
        <v>150</v>
      </c>
      <c r="R80" t="s">
        <v>206</v>
      </c>
    </row>
    <row r="81" spans="1:19" ht="15.75" customHeight="1" x14ac:dyDescent="0.25">
      <c r="A81">
        <f t="shared" si="0"/>
        <v>2</v>
      </c>
      <c r="B81" t="str">
        <f t="shared" si="1"/>
        <v>20230923B</v>
      </c>
      <c r="C81">
        <f t="shared" si="2"/>
        <v>1</v>
      </c>
      <c r="D81" s="4">
        <v>45192</v>
      </c>
      <c r="E81" s="6" t="s">
        <v>30</v>
      </c>
      <c r="F81" t="s">
        <v>207</v>
      </c>
      <c r="G81" t="s">
        <v>206</v>
      </c>
      <c r="H81" t="s">
        <v>2</v>
      </c>
      <c r="I81" s="5">
        <v>13</v>
      </c>
      <c r="J81" t="s">
        <v>149</v>
      </c>
      <c r="K81">
        <v>1</v>
      </c>
      <c r="L81" s="5">
        <v>13</v>
      </c>
      <c r="M81" s="5">
        <f t="shared" si="3"/>
        <v>13</v>
      </c>
      <c r="N81" s="5">
        <f t="shared" si="4"/>
        <v>13</v>
      </c>
      <c r="O81" t="s">
        <v>118</v>
      </c>
      <c r="P81" t="s">
        <v>208</v>
      </c>
      <c r="Q81" t="s">
        <v>150</v>
      </c>
      <c r="R81" t="s">
        <v>209</v>
      </c>
    </row>
    <row r="82" spans="1:19" ht="15.75" customHeight="1" x14ac:dyDescent="0.25">
      <c r="A82">
        <f t="shared" si="0"/>
        <v>3</v>
      </c>
      <c r="B82" t="str">
        <f t="shared" si="1"/>
        <v>20230923C</v>
      </c>
      <c r="C82">
        <f t="shared" si="2"/>
        <v>1</v>
      </c>
      <c r="D82" s="4">
        <v>45192</v>
      </c>
      <c r="E82" s="6" t="s">
        <v>30</v>
      </c>
      <c r="F82" t="s">
        <v>210</v>
      </c>
      <c r="G82" t="s">
        <v>211</v>
      </c>
      <c r="H82" t="s">
        <v>2</v>
      </c>
      <c r="I82" s="5">
        <v>25</v>
      </c>
      <c r="J82" t="s">
        <v>149</v>
      </c>
      <c r="K82">
        <v>1</v>
      </c>
      <c r="L82" s="5">
        <v>25</v>
      </c>
      <c r="M82" s="5">
        <f t="shared" si="3"/>
        <v>25</v>
      </c>
      <c r="N82" s="5">
        <f t="shared" si="4"/>
        <v>25</v>
      </c>
      <c r="O82" t="s">
        <v>118</v>
      </c>
      <c r="P82" t="s">
        <v>212</v>
      </c>
      <c r="Q82" t="s">
        <v>150</v>
      </c>
      <c r="R82" t="s">
        <v>213</v>
      </c>
    </row>
    <row r="83" spans="1:19" ht="15.75" customHeight="1" x14ac:dyDescent="0.25">
      <c r="A83">
        <f t="shared" si="0"/>
        <v>4</v>
      </c>
      <c r="B83" t="str">
        <f t="shared" si="1"/>
        <v>20230923D</v>
      </c>
      <c r="C83">
        <f t="shared" si="2"/>
        <v>1</v>
      </c>
      <c r="D83" s="4">
        <v>45192</v>
      </c>
      <c r="E83" s="6" t="s">
        <v>30</v>
      </c>
      <c r="F83" t="s">
        <v>214</v>
      </c>
      <c r="G83" t="s">
        <v>215</v>
      </c>
      <c r="H83" t="s">
        <v>2</v>
      </c>
      <c r="I83" s="5">
        <v>100</v>
      </c>
      <c r="J83" t="s">
        <v>149</v>
      </c>
      <c r="K83">
        <v>1</v>
      </c>
      <c r="L83" s="5">
        <v>70</v>
      </c>
      <c r="M83" s="5">
        <f t="shared" si="3"/>
        <v>70</v>
      </c>
      <c r="N83" s="5">
        <f t="shared" si="4"/>
        <v>70</v>
      </c>
      <c r="O83" t="s">
        <v>118</v>
      </c>
      <c r="P83" t="s">
        <v>214</v>
      </c>
      <c r="Q83" t="s">
        <v>216</v>
      </c>
      <c r="R83" t="s">
        <v>217</v>
      </c>
      <c r="S83" t="s">
        <v>218</v>
      </c>
    </row>
    <row r="84" spans="1:19" ht="15.75" customHeight="1" x14ac:dyDescent="0.25">
      <c r="A84">
        <f t="shared" si="0"/>
        <v>4</v>
      </c>
      <c r="B84" t="str">
        <f t="shared" si="1"/>
        <v>20230923D</v>
      </c>
      <c r="C84">
        <f t="shared" si="2"/>
        <v>1</v>
      </c>
      <c r="D84" s="4">
        <v>45192</v>
      </c>
      <c r="E84" s="6" t="s">
        <v>30</v>
      </c>
      <c r="F84" t="s">
        <v>214</v>
      </c>
      <c r="G84" t="s">
        <v>215</v>
      </c>
      <c r="I84" s="5"/>
      <c r="J84" t="s">
        <v>149</v>
      </c>
      <c r="K84">
        <v>1</v>
      </c>
      <c r="L84" s="5">
        <v>30</v>
      </c>
      <c r="M84" s="5">
        <f t="shared" si="3"/>
        <v>30</v>
      </c>
      <c r="N84" s="5">
        <f t="shared" si="4"/>
        <v>100</v>
      </c>
      <c r="O84" t="s">
        <v>118</v>
      </c>
      <c r="P84" t="s">
        <v>214</v>
      </c>
      <c r="Q84" t="s">
        <v>219</v>
      </c>
      <c r="R84" t="s">
        <v>220</v>
      </c>
    </row>
    <row r="85" spans="1:19" ht="15.75" customHeight="1" x14ac:dyDescent="0.25">
      <c r="A85">
        <f t="shared" si="0"/>
        <v>5</v>
      </c>
      <c r="B85" t="str">
        <f t="shared" si="1"/>
        <v>20230923E</v>
      </c>
      <c r="C85">
        <f t="shared" si="2"/>
        <v>1</v>
      </c>
      <c r="D85" s="4">
        <v>45192</v>
      </c>
      <c r="E85" s="6" t="s">
        <v>30</v>
      </c>
      <c r="F85" t="s">
        <v>221</v>
      </c>
      <c r="G85" t="s">
        <v>213</v>
      </c>
      <c r="H85" t="s">
        <v>2</v>
      </c>
      <c r="I85" s="5">
        <v>20</v>
      </c>
      <c r="J85" t="s">
        <v>149</v>
      </c>
      <c r="K85">
        <v>1</v>
      </c>
      <c r="L85" s="5">
        <v>20</v>
      </c>
      <c r="M85" s="5">
        <f t="shared" si="3"/>
        <v>20</v>
      </c>
      <c r="N85" s="5">
        <f t="shared" si="4"/>
        <v>20</v>
      </c>
      <c r="O85" t="s">
        <v>118</v>
      </c>
      <c r="P85" t="s">
        <v>221</v>
      </c>
      <c r="Q85" t="s">
        <v>150</v>
      </c>
      <c r="R85" t="s">
        <v>222</v>
      </c>
    </row>
    <row r="86" spans="1:19" ht="15.75" customHeight="1" x14ac:dyDescent="0.25">
      <c r="A86">
        <f t="shared" si="0"/>
        <v>6</v>
      </c>
      <c r="B86" t="str">
        <f t="shared" si="1"/>
        <v>20230923F</v>
      </c>
      <c r="C86">
        <f t="shared" si="2"/>
        <v>1</v>
      </c>
      <c r="D86" s="4">
        <v>45192</v>
      </c>
      <c r="E86" s="6" t="s">
        <v>30</v>
      </c>
      <c r="F86" t="s">
        <v>223</v>
      </c>
      <c r="G86" t="s">
        <v>224</v>
      </c>
      <c r="H86" t="s">
        <v>2</v>
      </c>
      <c r="I86" s="5">
        <v>75</v>
      </c>
      <c r="J86" t="s">
        <v>133</v>
      </c>
      <c r="K86">
        <v>1</v>
      </c>
      <c r="L86" s="5">
        <v>55</v>
      </c>
      <c r="M86" s="5">
        <f t="shared" si="3"/>
        <v>55</v>
      </c>
      <c r="N86" s="5">
        <f t="shared" si="4"/>
        <v>55</v>
      </c>
      <c r="O86" t="s">
        <v>118</v>
      </c>
      <c r="P86" t="s">
        <v>223</v>
      </c>
      <c r="Q86" t="s">
        <v>225</v>
      </c>
      <c r="R86" t="s">
        <v>226</v>
      </c>
    </row>
    <row r="87" spans="1:19" ht="15.75" customHeight="1" x14ac:dyDescent="0.25">
      <c r="A87">
        <f t="shared" si="0"/>
        <v>6</v>
      </c>
      <c r="B87" t="str">
        <f t="shared" si="1"/>
        <v>20230923F</v>
      </c>
      <c r="C87">
        <f t="shared" si="2"/>
        <v>1</v>
      </c>
      <c r="D87" s="4">
        <v>45192</v>
      </c>
      <c r="E87" s="6" t="s">
        <v>30</v>
      </c>
      <c r="F87" t="s">
        <v>223</v>
      </c>
      <c r="G87" t="s">
        <v>224</v>
      </c>
      <c r="I87" s="5"/>
      <c r="J87" t="s">
        <v>133</v>
      </c>
      <c r="K87">
        <v>1</v>
      </c>
      <c r="L87" s="5">
        <v>20</v>
      </c>
      <c r="M87" s="5">
        <f t="shared" si="3"/>
        <v>20</v>
      </c>
      <c r="N87" s="5">
        <f t="shared" si="4"/>
        <v>75</v>
      </c>
      <c r="O87" t="s">
        <v>118</v>
      </c>
      <c r="P87" t="s">
        <v>223</v>
      </c>
      <c r="Q87" t="s">
        <v>181</v>
      </c>
      <c r="R87" t="s">
        <v>227</v>
      </c>
    </row>
    <row r="88" spans="1:19" ht="15.75" customHeight="1" x14ac:dyDescent="0.25">
      <c r="A88">
        <f t="shared" si="0"/>
        <v>7</v>
      </c>
      <c r="B88" t="str">
        <f t="shared" si="1"/>
        <v>20230923G</v>
      </c>
      <c r="C88">
        <f t="shared" si="2"/>
        <v>1</v>
      </c>
      <c r="D88" s="4">
        <v>45192</v>
      </c>
      <c r="E88" s="6" t="s">
        <v>30</v>
      </c>
      <c r="F88" t="s">
        <v>228</v>
      </c>
      <c r="G88" t="s">
        <v>229</v>
      </c>
      <c r="H88" t="s">
        <v>22</v>
      </c>
      <c r="I88" s="5">
        <v>561</v>
      </c>
      <c r="J88" t="s">
        <v>230</v>
      </c>
      <c r="K88">
        <v>1</v>
      </c>
      <c r="L88" s="5">
        <v>60</v>
      </c>
      <c r="M88" s="5">
        <f t="shared" si="3"/>
        <v>60</v>
      </c>
      <c r="N88" s="5">
        <f t="shared" si="4"/>
        <v>60</v>
      </c>
      <c r="O88" t="s">
        <v>118</v>
      </c>
      <c r="P88" t="s">
        <v>231</v>
      </c>
      <c r="Q88" t="s">
        <v>232</v>
      </c>
      <c r="R88" t="s">
        <v>233</v>
      </c>
    </row>
    <row r="89" spans="1:19" ht="15.75" customHeight="1" x14ac:dyDescent="0.25">
      <c r="A89">
        <f t="shared" si="0"/>
        <v>7</v>
      </c>
      <c r="B89" t="str">
        <f t="shared" si="1"/>
        <v>20230923G</v>
      </c>
      <c r="C89">
        <f t="shared" si="2"/>
        <v>1</v>
      </c>
      <c r="D89" s="4">
        <v>45192</v>
      </c>
      <c r="E89" s="6" t="s">
        <v>30</v>
      </c>
      <c r="F89" t="s">
        <v>228</v>
      </c>
      <c r="G89" t="s">
        <v>229</v>
      </c>
      <c r="I89" s="5"/>
      <c r="J89" t="s">
        <v>104</v>
      </c>
      <c r="K89">
        <v>1</v>
      </c>
      <c r="L89" s="5">
        <v>119</v>
      </c>
      <c r="M89" s="5">
        <f t="shared" si="3"/>
        <v>119</v>
      </c>
      <c r="N89" s="5">
        <f t="shared" si="4"/>
        <v>179</v>
      </c>
      <c r="O89" t="s">
        <v>118</v>
      </c>
      <c r="Q89" t="s">
        <v>234</v>
      </c>
      <c r="R89" t="s">
        <v>235</v>
      </c>
    </row>
    <row r="90" spans="1:19" ht="15.75" customHeight="1" x14ac:dyDescent="0.25">
      <c r="A90">
        <f t="shared" si="0"/>
        <v>7</v>
      </c>
      <c r="B90" t="str">
        <f t="shared" si="1"/>
        <v>20230923G</v>
      </c>
      <c r="C90">
        <f t="shared" si="2"/>
        <v>1</v>
      </c>
      <c r="D90" s="4">
        <v>45192</v>
      </c>
      <c r="E90" s="6" t="s">
        <v>30</v>
      </c>
      <c r="F90" t="s">
        <v>228</v>
      </c>
      <c r="G90" t="s">
        <v>229</v>
      </c>
      <c r="I90" s="5"/>
      <c r="J90" t="s">
        <v>230</v>
      </c>
      <c r="K90">
        <v>1</v>
      </c>
      <c r="L90" s="5">
        <v>119</v>
      </c>
      <c r="M90" s="5">
        <f t="shared" si="3"/>
        <v>119</v>
      </c>
      <c r="N90" s="5">
        <f t="shared" si="4"/>
        <v>298</v>
      </c>
      <c r="O90" t="s">
        <v>118</v>
      </c>
      <c r="Q90" t="s">
        <v>236</v>
      </c>
      <c r="R90" t="s">
        <v>237</v>
      </c>
    </row>
    <row r="91" spans="1:19" ht="15.75" customHeight="1" x14ac:dyDescent="0.25">
      <c r="A91">
        <f t="shared" si="0"/>
        <v>7</v>
      </c>
      <c r="B91" t="str">
        <f t="shared" si="1"/>
        <v>20230923G</v>
      </c>
      <c r="C91">
        <f t="shared" si="2"/>
        <v>1</v>
      </c>
      <c r="D91" s="4">
        <v>45192</v>
      </c>
      <c r="E91" s="6" t="s">
        <v>30</v>
      </c>
      <c r="F91" t="s">
        <v>228</v>
      </c>
      <c r="G91" t="s">
        <v>229</v>
      </c>
      <c r="I91" s="5"/>
      <c r="J91" t="s">
        <v>230</v>
      </c>
      <c r="K91">
        <v>1</v>
      </c>
      <c r="L91" s="5">
        <v>199</v>
      </c>
      <c r="M91" s="5">
        <f t="shared" si="3"/>
        <v>199</v>
      </c>
      <c r="N91" s="5">
        <f t="shared" si="4"/>
        <v>497</v>
      </c>
      <c r="O91" t="s">
        <v>118</v>
      </c>
      <c r="Q91" t="s">
        <v>238</v>
      </c>
      <c r="R91" t="s">
        <v>239</v>
      </c>
    </row>
    <row r="92" spans="1:19" ht="15.75" customHeight="1" x14ac:dyDescent="0.25">
      <c r="A92">
        <f t="shared" si="0"/>
        <v>7</v>
      </c>
      <c r="B92" t="str">
        <f t="shared" si="1"/>
        <v>20230923G</v>
      </c>
      <c r="C92">
        <f t="shared" si="2"/>
        <v>1</v>
      </c>
      <c r="D92" s="4">
        <v>45192</v>
      </c>
      <c r="E92" s="6" t="s">
        <v>30</v>
      </c>
      <c r="F92" t="s">
        <v>228</v>
      </c>
      <c r="G92" t="s">
        <v>229</v>
      </c>
      <c r="I92" s="5"/>
      <c r="J92" t="s">
        <v>240</v>
      </c>
      <c r="K92">
        <v>1</v>
      </c>
      <c r="L92" s="5">
        <v>9</v>
      </c>
      <c r="M92" s="5">
        <f t="shared" si="3"/>
        <v>9</v>
      </c>
      <c r="N92" s="5">
        <f t="shared" si="4"/>
        <v>506</v>
      </c>
      <c r="O92" t="s">
        <v>118</v>
      </c>
      <c r="P92" t="s">
        <v>241</v>
      </c>
      <c r="Q92" t="s">
        <v>242</v>
      </c>
      <c r="R92" t="s">
        <v>243</v>
      </c>
    </row>
    <row r="93" spans="1:19" ht="15.75" customHeight="1" x14ac:dyDescent="0.25">
      <c r="A93">
        <f t="shared" si="0"/>
        <v>7</v>
      </c>
      <c r="B93" t="str">
        <f t="shared" si="1"/>
        <v>20230923G</v>
      </c>
      <c r="C93">
        <f t="shared" si="2"/>
        <v>1</v>
      </c>
      <c r="D93" s="4">
        <v>45192</v>
      </c>
      <c r="E93" s="6" t="s">
        <v>30</v>
      </c>
      <c r="F93" t="s">
        <v>228</v>
      </c>
      <c r="G93" t="s">
        <v>229</v>
      </c>
      <c r="I93" s="5"/>
      <c r="J93" t="s">
        <v>230</v>
      </c>
      <c r="K93">
        <v>1</v>
      </c>
      <c r="L93" s="5">
        <v>20</v>
      </c>
      <c r="M93" s="5">
        <f t="shared" si="3"/>
        <v>20</v>
      </c>
      <c r="N93" s="5">
        <f t="shared" si="4"/>
        <v>526</v>
      </c>
      <c r="O93" t="s">
        <v>118</v>
      </c>
      <c r="P93" t="str">
        <f t="array" ref="P93">INDEX(Items!B$2:B$1072,MATCH($O93,Items!$A$2:$A$1072,0))</f>
        <v xml:space="preserve"> </v>
      </c>
      <c r="Q93" t="s">
        <v>244</v>
      </c>
      <c r="R93" t="s">
        <v>245</v>
      </c>
    </row>
    <row r="94" spans="1:19" ht="15.75" customHeight="1" x14ac:dyDescent="0.25">
      <c r="A94">
        <f t="shared" si="0"/>
        <v>7</v>
      </c>
      <c r="B94" t="str">
        <f t="shared" si="1"/>
        <v>20230923G</v>
      </c>
      <c r="C94">
        <f t="shared" si="2"/>
        <v>1</v>
      </c>
      <c r="D94" s="4">
        <v>45192</v>
      </c>
      <c r="E94" s="6" t="s">
        <v>30</v>
      </c>
      <c r="F94" t="s">
        <v>228</v>
      </c>
      <c r="G94" t="s">
        <v>229</v>
      </c>
      <c r="I94" s="5"/>
      <c r="J94" t="s">
        <v>230</v>
      </c>
      <c r="K94">
        <v>1</v>
      </c>
      <c r="L94" s="5">
        <v>35</v>
      </c>
      <c r="M94" s="5">
        <f t="shared" si="3"/>
        <v>35</v>
      </c>
      <c r="N94" s="5">
        <f t="shared" si="4"/>
        <v>561</v>
      </c>
      <c r="O94" t="s">
        <v>118</v>
      </c>
      <c r="P94" t="str">
        <f t="array" ref="P94">INDEX(Items!B$2:B$1072,MATCH($O94,Items!$A$2:$A$1072,0))</f>
        <v xml:space="preserve"> </v>
      </c>
      <c r="Q94" t="s">
        <v>246</v>
      </c>
      <c r="R94" t="s">
        <v>121</v>
      </c>
    </row>
    <row r="95" spans="1:19" ht="15.75" customHeight="1" x14ac:dyDescent="0.25">
      <c r="A95">
        <f t="shared" si="0"/>
        <v>7</v>
      </c>
      <c r="B95" t="str">
        <f t="shared" si="1"/>
        <v>20230923G</v>
      </c>
      <c r="C95">
        <f t="shared" si="2"/>
        <v>1</v>
      </c>
      <c r="D95" s="4">
        <v>45192</v>
      </c>
      <c r="E95" s="6" t="s">
        <v>30</v>
      </c>
      <c r="F95" t="s">
        <v>228</v>
      </c>
      <c r="G95" t="s">
        <v>229</v>
      </c>
      <c r="I95" s="5"/>
      <c r="J95" t="s">
        <v>230</v>
      </c>
      <c r="K95">
        <v>1</v>
      </c>
      <c r="L95" s="5">
        <v>35</v>
      </c>
      <c r="M95" s="5">
        <f t="shared" si="3"/>
        <v>35</v>
      </c>
      <c r="N95" s="5">
        <f t="shared" si="4"/>
        <v>596</v>
      </c>
      <c r="O95" t="s">
        <v>118</v>
      </c>
      <c r="P95" t="str">
        <f t="array" ref="P95">INDEX(Items!B$2:B$1072,MATCH($O95,Items!$A$2:$A$1072,0))</f>
        <v xml:space="preserve"> </v>
      </c>
      <c r="Q95" t="s">
        <v>247</v>
      </c>
      <c r="R95" t="str">
        <f t="array" ref="R95">INDEX(Items!D$2:D$1072,MATCH($O95,Items!$A$2:$A$1072,0))</f>
        <v xml:space="preserve"> </v>
      </c>
    </row>
    <row r="96" spans="1:19" ht="15.75" customHeight="1" x14ac:dyDescent="0.25">
      <c r="A96">
        <f t="shared" si="0"/>
        <v>8</v>
      </c>
      <c r="B96" t="str">
        <f t="shared" si="1"/>
        <v>20230923H</v>
      </c>
      <c r="C96">
        <f t="shared" si="2"/>
        <v>1</v>
      </c>
      <c r="D96" s="4">
        <v>45192</v>
      </c>
      <c r="E96" s="6" t="s">
        <v>30</v>
      </c>
      <c r="F96" t="s">
        <v>248</v>
      </c>
      <c r="G96" t="s">
        <v>249</v>
      </c>
      <c r="H96" t="s">
        <v>2</v>
      </c>
      <c r="I96" s="5">
        <v>585</v>
      </c>
      <c r="J96" t="s">
        <v>230</v>
      </c>
      <c r="K96">
        <v>1</v>
      </c>
      <c r="L96" s="5">
        <v>350</v>
      </c>
      <c r="M96" s="5">
        <f t="shared" si="3"/>
        <v>350</v>
      </c>
      <c r="N96" s="5">
        <f t="shared" si="4"/>
        <v>350</v>
      </c>
      <c r="O96" t="s">
        <v>118</v>
      </c>
      <c r="P96" t="str">
        <f t="array" ref="P96">INDEX(Items!B$2:B$1072,MATCH($O96,Items!$A$2:$A$1072,0))</f>
        <v xml:space="preserve"> </v>
      </c>
      <c r="Q96" t="s">
        <v>250</v>
      </c>
      <c r="R96" t="str">
        <f t="array" ref="R96">INDEX(Items!D$2:D$1072,MATCH($O96,Items!$A$2:$A$1072,0))</f>
        <v xml:space="preserve"> </v>
      </c>
      <c r="S96" t="s">
        <v>251</v>
      </c>
    </row>
    <row r="97" spans="1:19" ht="15.75" customHeight="1" x14ac:dyDescent="0.25">
      <c r="A97">
        <f t="shared" si="0"/>
        <v>8</v>
      </c>
      <c r="B97" t="str">
        <f t="shared" si="1"/>
        <v>20230923H</v>
      </c>
      <c r="C97">
        <f t="shared" si="2"/>
        <v>1</v>
      </c>
      <c r="D97" s="4">
        <v>45192</v>
      </c>
      <c r="E97" s="6" t="s">
        <v>30</v>
      </c>
      <c r="F97" t="s">
        <v>248</v>
      </c>
      <c r="G97" t="s">
        <v>249</v>
      </c>
      <c r="I97" s="5"/>
      <c r="J97" t="s">
        <v>252</v>
      </c>
      <c r="K97">
        <v>1</v>
      </c>
      <c r="L97" s="5">
        <v>35</v>
      </c>
      <c r="M97" s="5">
        <f t="shared" si="3"/>
        <v>35</v>
      </c>
      <c r="N97" s="5">
        <f t="shared" si="4"/>
        <v>385</v>
      </c>
      <c r="O97" t="s">
        <v>118</v>
      </c>
      <c r="P97" t="str">
        <f t="array" ref="P97">INDEX(Items!B$2:B$1072,MATCH($O97,Items!$A$2:$A$1072,0))</f>
        <v xml:space="preserve"> </v>
      </c>
      <c r="Q97" t="s">
        <v>253</v>
      </c>
      <c r="R97" t="s">
        <v>254</v>
      </c>
    </row>
    <row r="98" spans="1:19" ht="15.75" customHeight="1" x14ac:dyDescent="0.25">
      <c r="A98">
        <f t="shared" si="0"/>
        <v>8</v>
      </c>
      <c r="B98" t="str">
        <f t="shared" si="1"/>
        <v>20230923H</v>
      </c>
      <c r="C98">
        <f t="shared" si="2"/>
        <v>1</v>
      </c>
      <c r="D98" s="4">
        <v>45192</v>
      </c>
      <c r="E98" s="6" t="s">
        <v>30</v>
      </c>
      <c r="F98" t="s">
        <v>248</v>
      </c>
      <c r="G98" t="s">
        <v>249</v>
      </c>
      <c r="I98" s="5"/>
      <c r="J98" t="s">
        <v>255</v>
      </c>
      <c r="K98">
        <v>1</v>
      </c>
      <c r="L98" s="5">
        <v>100</v>
      </c>
      <c r="M98" s="5">
        <f t="shared" si="3"/>
        <v>100</v>
      </c>
      <c r="N98" s="5">
        <f t="shared" si="4"/>
        <v>485</v>
      </c>
      <c r="O98" t="s">
        <v>118</v>
      </c>
      <c r="P98" t="s">
        <v>256</v>
      </c>
      <c r="Q98" t="s">
        <v>257</v>
      </c>
      <c r="S98" t="s">
        <v>258</v>
      </c>
    </row>
    <row r="99" spans="1:19" ht="15.75" customHeight="1" x14ac:dyDescent="0.25">
      <c r="A99">
        <f t="shared" si="0"/>
        <v>8</v>
      </c>
      <c r="B99" t="str">
        <f t="shared" si="1"/>
        <v>20230923H</v>
      </c>
      <c r="C99">
        <f t="shared" si="2"/>
        <v>1</v>
      </c>
      <c r="D99" s="4">
        <v>45192</v>
      </c>
      <c r="E99" s="6" t="s">
        <v>30</v>
      </c>
      <c r="F99" t="s">
        <v>248</v>
      </c>
      <c r="G99" t="s">
        <v>249</v>
      </c>
      <c r="I99" s="5"/>
      <c r="J99" t="s">
        <v>259</v>
      </c>
      <c r="K99">
        <v>1</v>
      </c>
      <c r="L99" s="5">
        <v>100</v>
      </c>
      <c r="M99" s="5">
        <f t="shared" si="3"/>
        <v>100</v>
      </c>
      <c r="N99" s="5">
        <f t="shared" si="4"/>
        <v>585</v>
      </c>
      <c r="O99" t="s">
        <v>118</v>
      </c>
      <c r="P99" t="str">
        <f t="array" ref="P99">INDEX(Items!B$2:B$1072,MATCH($O99,Items!$A$2:$A$1072,0))</f>
        <v xml:space="preserve"> </v>
      </c>
      <c r="Q99" t="s">
        <v>260</v>
      </c>
      <c r="R99" t="s">
        <v>261</v>
      </c>
    </row>
    <row r="100" spans="1:19" ht="15.75" customHeight="1" x14ac:dyDescent="0.25">
      <c r="A100">
        <f t="shared" si="0"/>
        <v>9</v>
      </c>
      <c r="B100" t="str">
        <f t="shared" si="1"/>
        <v>20230923I</v>
      </c>
      <c r="C100">
        <f t="shared" si="2"/>
        <v>1</v>
      </c>
      <c r="D100" s="4">
        <v>45192</v>
      </c>
      <c r="E100" s="6" t="s">
        <v>30</v>
      </c>
      <c r="F100" t="s">
        <v>262</v>
      </c>
      <c r="G100" t="s">
        <v>263</v>
      </c>
      <c r="H100" t="s">
        <v>2</v>
      </c>
      <c r="I100" s="5">
        <v>100</v>
      </c>
      <c r="J100" t="s">
        <v>166</v>
      </c>
      <c r="K100">
        <v>1</v>
      </c>
      <c r="L100" s="5">
        <v>100</v>
      </c>
      <c r="M100" s="5">
        <f t="shared" si="3"/>
        <v>100</v>
      </c>
      <c r="N100" s="5">
        <f t="shared" si="4"/>
        <v>100</v>
      </c>
      <c r="O100" t="s">
        <v>118</v>
      </c>
      <c r="P100" t="str">
        <f t="array" ref="P100">INDEX(Items!B$2:B$1072,MATCH($O100,Items!$A$2:$A$1072,0))</f>
        <v xml:space="preserve"> </v>
      </c>
      <c r="Q100" t="s">
        <v>264</v>
      </c>
      <c r="R100" t="s">
        <v>265</v>
      </c>
    </row>
    <row r="101" spans="1:19" ht="15.75" customHeight="1" x14ac:dyDescent="0.25">
      <c r="A101">
        <f t="shared" si="0"/>
        <v>10</v>
      </c>
      <c r="B101" t="str">
        <f t="shared" si="1"/>
        <v>20230923J</v>
      </c>
      <c r="C101">
        <f t="shared" si="2"/>
        <v>1</v>
      </c>
      <c r="D101" s="4">
        <v>45192</v>
      </c>
      <c r="E101" s="6" t="s">
        <v>30</v>
      </c>
      <c r="F101" t="s">
        <v>266</v>
      </c>
      <c r="G101" t="s">
        <v>267</v>
      </c>
      <c r="H101" t="s">
        <v>2</v>
      </c>
      <c r="I101" s="5">
        <v>320</v>
      </c>
      <c r="J101" t="s">
        <v>133</v>
      </c>
      <c r="K101">
        <v>1</v>
      </c>
      <c r="L101" s="5">
        <v>200</v>
      </c>
      <c r="M101" s="5">
        <f t="shared" si="3"/>
        <v>200</v>
      </c>
      <c r="N101" s="5">
        <f t="shared" si="4"/>
        <v>200</v>
      </c>
      <c r="O101" t="s">
        <v>118</v>
      </c>
      <c r="P101" t="str">
        <f t="array" ref="P101">INDEX(Items!B$2:B$1072,MATCH($O101,Items!$A$2:$A$1072,0))</f>
        <v xml:space="preserve"> </v>
      </c>
      <c r="Q101" t="s">
        <v>268</v>
      </c>
      <c r="R101" t="s">
        <v>269</v>
      </c>
    </row>
    <row r="102" spans="1:19" ht="15.75" customHeight="1" x14ac:dyDescent="0.25">
      <c r="A102">
        <f t="shared" si="0"/>
        <v>10</v>
      </c>
      <c r="B102" t="str">
        <f t="shared" si="1"/>
        <v>20230923J</v>
      </c>
      <c r="C102">
        <f t="shared" si="2"/>
        <v>1</v>
      </c>
      <c r="D102" s="4">
        <v>45192</v>
      </c>
      <c r="E102" s="6" t="s">
        <v>30</v>
      </c>
      <c r="F102" t="s">
        <v>266</v>
      </c>
      <c r="G102" t="s">
        <v>267</v>
      </c>
      <c r="I102" s="5"/>
      <c r="J102">
        <v>1</v>
      </c>
      <c r="K102">
        <v>2</v>
      </c>
      <c r="L102" s="5">
        <v>60</v>
      </c>
      <c r="M102" s="5">
        <f t="shared" si="3"/>
        <v>120</v>
      </c>
      <c r="N102" s="5">
        <f t="shared" si="4"/>
        <v>320</v>
      </c>
      <c r="O102" t="s">
        <v>118</v>
      </c>
      <c r="P102" t="str">
        <f t="array" ref="P102">INDEX(Items!B$2:B$1072,MATCH($O102,Items!$A$2:$A$1072,0))</f>
        <v xml:space="preserve"> </v>
      </c>
      <c r="Q102" t="s">
        <v>270</v>
      </c>
      <c r="R102" t="s">
        <v>271</v>
      </c>
    </row>
    <row r="103" spans="1:19" ht="15.75" customHeight="1" x14ac:dyDescent="0.25">
      <c r="A103">
        <f t="shared" si="0"/>
        <v>11</v>
      </c>
      <c r="B103" t="str">
        <f t="shared" si="1"/>
        <v>20230923K</v>
      </c>
      <c r="C103">
        <f t="shared" si="2"/>
        <v>1</v>
      </c>
      <c r="D103" s="4">
        <v>45192</v>
      </c>
      <c r="E103" s="6" t="s">
        <v>30</v>
      </c>
      <c r="F103" t="s">
        <v>272</v>
      </c>
      <c r="G103" t="s">
        <v>273</v>
      </c>
      <c r="H103" t="s">
        <v>22</v>
      </c>
      <c r="I103" s="5">
        <v>1036</v>
      </c>
      <c r="J103" t="s">
        <v>166</v>
      </c>
      <c r="K103">
        <v>1</v>
      </c>
      <c r="L103" s="5">
        <v>260</v>
      </c>
      <c r="M103" s="5">
        <f t="shared" si="3"/>
        <v>260</v>
      </c>
      <c r="N103" s="5">
        <f t="shared" si="4"/>
        <v>260</v>
      </c>
      <c r="O103" t="s">
        <v>118</v>
      </c>
      <c r="P103" t="s">
        <v>274</v>
      </c>
      <c r="Q103" t="s">
        <v>275</v>
      </c>
      <c r="R103" t="s">
        <v>276</v>
      </c>
    </row>
    <row r="104" spans="1:19" ht="15.75" customHeight="1" x14ac:dyDescent="0.25">
      <c r="A104">
        <f t="shared" si="0"/>
        <v>11</v>
      </c>
      <c r="B104" t="str">
        <f t="shared" si="1"/>
        <v>20230923K</v>
      </c>
      <c r="C104">
        <f t="shared" si="2"/>
        <v>1</v>
      </c>
      <c r="D104" s="4">
        <v>45192</v>
      </c>
      <c r="E104" s="6" t="s">
        <v>30</v>
      </c>
      <c r="F104" t="s">
        <v>272</v>
      </c>
      <c r="G104" t="s">
        <v>273</v>
      </c>
      <c r="I104" s="5"/>
      <c r="J104" t="s">
        <v>166</v>
      </c>
      <c r="K104">
        <v>2</v>
      </c>
      <c r="L104" s="5">
        <v>68</v>
      </c>
      <c r="M104" s="5">
        <f t="shared" si="3"/>
        <v>136</v>
      </c>
      <c r="N104" s="5">
        <f t="shared" si="4"/>
        <v>396</v>
      </c>
      <c r="O104" t="s">
        <v>118</v>
      </c>
      <c r="P104" t="s">
        <v>277</v>
      </c>
      <c r="Q104" t="s">
        <v>278</v>
      </c>
      <c r="R104" t="s">
        <v>279</v>
      </c>
    </row>
    <row r="105" spans="1:19" ht="15.75" customHeight="1" x14ac:dyDescent="0.25">
      <c r="A105">
        <f t="shared" si="0"/>
        <v>11</v>
      </c>
      <c r="B105" t="str">
        <f t="shared" si="1"/>
        <v>20230923K</v>
      </c>
      <c r="C105">
        <f t="shared" si="2"/>
        <v>1</v>
      </c>
      <c r="D105" s="4">
        <v>45192</v>
      </c>
      <c r="E105" s="6" t="s">
        <v>30</v>
      </c>
      <c r="F105" t="s">
        <v>272</v>
      </c>
      <c r="G105" t="s">
        <v>273</v>
      </c>
      <c r="I105" s="5"/>
      <c r="J105" t="s">
        <v>133</v>
      </c>
      <c r="K105">
        <v>2</v>
      </c>
      <c r="L105" s="5">
        <v>145</v>
      </c>
      <c r="M105" s="5">
        <f t="shared" si="3"/>
        <v>290</v>
      </c>
      <c r="N105" s="5">
        <f t="shared" si="4"/>
        <v>686</v>
      </c>
      <c r="O105" t="s">
        <v>118</v>
      </c>
      <c r="P105" t="s">
        <v>277</v>
      </c>
      <c r="Q105" t="s">
        <v>280</v>
      </c>
      <c r="R105" t="s">
        <v>281</v>
      </c>
    </row>
    <row r="106" spans="1:19" ht="15.75" customHeight="1" x14ac:dyDescent="0.25">
      <c r="A106">
        <f t="shared" si="0"/>
        <v>11</v>
      </c>
      <c r="B106" t="str">
        <f t="shared" si="1"/>
        <v>20230923K</v>
      </c>
      <c r="C106">
        <f t="shared" si="2"/>
        <v>1</v>
      </c>
      <c r="D106" s="4">
        <v>45192</v>
      </c>
      <c r="E106" s="6" t="s">
        <v>30</v>
      </c>
      <c r="F106" t="s">
        <v>272</v>
      </c>
      <c r="G106" t="s">
        <v>273</v>
      </c>
      <c r="I106" s="5"/>
      <c r="J106" s="3" t="s">
        <v>282</v>
      </c>
      <c r="K106">
        <v>1</v>
      </c>
      <c r="L106" s="5">
        <v>180</v>
      </c>
      <c r="M106" s="5">
        <f t="shared" si="3"/>
        <v>180</v>
      </c>
      <c r="N106" s="5">
        <f t="shared" si="4"/>
        <v>866</v>
      </c>
      <c r="O106" t="s">
        <v>118</v>
      </c>
      <c r="P106" t="s">
        <v>277</v>
      </c>
      <c r="Q106" t="s">
        <v>283</v>
      </c>
      <c r="R106" t="s">
        <v>284</v>
      </c>
    </row>
    <row r="107" spans="1:19" ht="15.75" customHeight="1" x14ac:dyDescent="0.25">
      <c r="A107">
        <f t="shared" si="0"/>
        <v>11</v>
      </c>
      <c r="B107" t="str">
        <f t="shared" si="1"/>
        <v>20230923K</v>
      </c>
      <c r="C107">
        <f t="shared" si="2"/>
        <v>1</v>
      </c>
      <c r="D107" s="4">
        <v>45192</v>
      </c>
      <c r="E107" s="6" t="s">
        <v>30</v>
      </c>
      <c r="F107" t="s">
        <v>272</v>
      </c>
      <c r="G107" t="s">
        <v>273</v>
      </c>
      <c r="I107" s="5"/>
      <c r="J107" s="3" t="s">
        <v>282</v>
      </c>
      <c r="K107">
        <v>1</v>
      </c>
      <c r="L107" s="5">
        <v>170</v>
      </c>
      <c r="M107" s="5">
        <f t="shared" si="3"/>
        <v>170</v>
      </c>
      <c r="N107" s="5">
        <f t="shared" si="4"/>
        <v>1036</v>
      </c>
      <c r="O107" t="s">
        <v>118</v>
      </c>
      <c r="P107" t="s">
        <v>277</v>
      </c>
      <c r="Q107" t="s">
        <v>283</v>
      </c>
      <c r="R107" t="s">
        <v>285</v>
      </c>
    </row>
    <row r="108" spans="1:19" ht="15.75" customHeight="1" x14ac:dyDescent="0.25">
      <c r="A108">
        <f t="shared" si="0"/>
        <v>12</v>
      </c>
      <c r="B108" t="str">
        <f t="shared" si="1"/>
        <v>20230923L</v>
      </c>
      <c r="C108">
        <f t="shared" si="2"/>
        <v>1</v>
      </c>
      <c r="D108" s="4">
        <v>45192</v>
      </c>
      <c r="E108" s="6" t="s">
        <v>30</v>
      </c>
      <c r="F108" t="s">
        <v>400</v>
      </c>
      <c r="G108" t="s">
        <v>287</v>
      </c>
      <c r="H108" t="s">
        <v>2</v>
      </c>
      <c r="I108" s="5">
        <v>42</v>
      </c>
      <c r="J108" t="s">
        <v>166</v>
      </c>
      <c r="K108">
        <v>1</v>
      </c>
      <c r="L108" s="5">
        <v>42</v>
      </c>
      <c r="M108" s="5">
        <f t="shared" si="3"/>
        <v>42</v>
      </c>
      <c r="N108" s="5">
        <f t="shared" si="4"/>
        <v>42</v>
      </c>
      <c r="O108" t="s">
        <v>118</v>
      </c>
      <c r="P108" t="s">
        <v>288</v>
      </c>
      <c r="Q108" t="s">
        <v>289</v>
      </c>
      <c r="R108" t="s">
        <v>290</v>
      </c>
    </row>
    <row r="109" spans="1:19" ht="15.75" customHeight="1" x14ac:dyDescent="0.25">
      <c r="A109">
        <f t="shared" si="0"/>
        <v>13</v>
      </c>
      <c r="B109" t="str">
        <f t="shared" si="1"/>
        <v>20230923M</v>
      </c>
      <c r="C109">
        <f t="shared" si="2"/>
        <v>1</v>
      </c>
      <c r="D109" s="4">
        <v>45192</v>
      </c>
      <c r="E109" s="6" t="s">
        <v>30</v>
      </c>
      <c r="F109" t="s">
        <v>210</v>
      </c>
      <c r="G109" t="s">
        <v>291</v>
      </c>
      <c r="H109" t="s">
        <v>292</v>
      </c>
      <c r="I109" s="5">
        <v>25</v>
      </c>
      <c r="J109" t="s">
        <v>149</v>
      </c>
      <c r="K109">
        <v>1</v>
      </c>
      <c r="L109" s="5">
        <v>22</v>
      </c>
      <c r="M109" s="5">
        <f t="shared" si="3"/>
        <v>22</v>
      </c>
      <c r="N109" s="5">
        <f t="shared" si="4"/>
        <v>22</v>
      </c>
      <c r="O109" t="s">
        <v>118</v>
      </c>
      <c r="P109" t="s">
        <v>212</v>
      </c>
      <c r="Q109" t="s">
        <v>150</v>
      </c>
      <c r="R109" t="s">
        <v>213</v>
      </c>
    </row>
    <row r="110" spans="1:19" ht="15.75" customHeight="1" x14ac:dyDescent="0.25">
      <c r="A110">
        <f t="shared" si="0"/>
        <v>14</v>
      </c>
      <c r="B110" t="str">
        <f t="shared" si="1"/>
        <v>20230923N</v>
      </c>
      <c r="C110">
        <f t="shared" si="2"/>
        <v>1</v>
      </c>
      <c r="D110" s="4">
        <v>45192</v>
      </c>
      <c r="E110" s="6" t="s">
        <v>30</v>
      </c>
      <c r="F110" t="s">
        <v>207</v>
      </c>
      <c r="G110" t="s">
        <v>293</v>
      </c>
      <c r="H110" t="s">
        <v>292</v>
      </c>
      <c r="I110" s="5">
        <v>13</v>
      </c>
      <c r="J110" t="s">
        <v>149</v>
      </c>
      <c r="K110">
        <v>1</v>
      </c>
      <c r="L110" s="5">
        <v>13</v>
      </c>
      <c r="M110" s="5">
        <f t="shared" si="3"/>
        <v>13</v>
      </c>
      <c r="N110" s="5">
        <f t="shared" si="4"/>
        <v>13</v>
      </c>
      <c r="O110" t="s">
        <v>118</v>
      </c>
      <c r="P110" t="s">
        <v>208</v>
      </c>
      <c r="Q110" t="s">
        <v>150</v>
      </c>
      <c r="R110" t="s">
        <v>209</v>
      </c>
    </row>
    <row r="111" spans="1:19" ht="15.75" customHeight="1" x14ac:dyDescent="0.25">
      <c r="A111">
        <f t="shared" si="0"/>
        <v>15</v>
      </c>
      <c r="B111" t="str">
        <f t="shared" si="1"/>
        <v>20230923O</v>
      </c>
      <c r="C111">
        <f t="shared" si="2"/>
        <v>1</v>
      </c>
      <c r="D111" s="4">
        <v>45192</v>
      </c>
      <c r="E111" s="6" t="s">
        <v>30</v>
      </c>
      <c r="F111" t="s">
        <v>147</v>
      </c>
      <c r="G111" t="s">
        <v>294</v>
      </c>
      <c r="H111" t="s">
        <v>2</v>
      </c>
      <c r="I111" s="5">
        <v>14</v>
      </c>
      <c r="J111" t="s">
        <v>149</v>
      </c>
      <c r="K111">
        <v>1</v>
      </c>
      <c r="L111" s="5">
        <v>14</v>
      </c>
      <c r="M111" s="5">
        <f t="shared" si="3"/>
        <v>14</v>
      </c>
      <c r="N111" s="5">
        <f t="shared" si="4"/>
        <v>14</v>
      </c>
      <c r="O111" t="s">
        <v>118</v>
      </c>
      <c r="P111" t="s">
        <v>147</v>
      </c>
      <c r="Q111" t="s">
        <v>150</v>
      </c>
      <c r="R111" t="s">
        <v>206</v>
      </c>
    </row>
    <row r="112" spans="1:19" ht="15.75" customHeight="1" x14ac:dyDescent="0.25">
      <c r="A112">
        <f t="shared" si="0"/>
        <v>1</v>
      </c>
      <c r="B112" t="str">
        <f t="shared" si="1"/>
        <v>20230924A</v>
      </c>
      <c r="C112">
        <f t="shared" si="2"/>
        <v>1</v>
      </c>
      <c r="D112" s="4">
        <v>45193</v>
      </c>
      <c r="E112" s="6" t="s">
        <v>30</v>
      </c>
      <c r="F112" t="s">
        <v>147</v>
      </c>
      <c r="G112" t="s">
        <v>148</v>
      </c>
      <c r="H112" t="s">
        <v>2</v>
      </c>
      <c r="I112" s="5">
        <v>12</v>
      </c>
      <c r="J112" t="s">
        <v>149</v>
      </c>
      <c r="K112">
        <v>1</v>
      </c>
      <c r="L112" s="5">
        <v>12</v>
      </c>
      <c r="M112" s="5">
        <f t="shared" si="3"/>
        <v>12</v>
      </c>
      <c r="N112" s="5">
        <f t="shared" si="4"/>
        <v>12</v>
      </c>
      <c r="O112" t="s">
        <v>118</v>
      </c>
      <c r="P112" t="str">
        <f t="array" ref="P112">INDEX(Items!B$2:B$1072,MATCH($O112,Items!$A$2:$A$1072,0))</f>
        <v xml:space="preserve"> </v>
      </c>
      <c r="Q112" t="s">
        <v>150</v>
      </c>
      <c r="R112" t="s">
        <v>151</v>
      </c>
    </row>
    <row r="113" spans="1:19" ht="15.75" customHeight="1" x14ac:dyDescent="0.25">
      <c r="A113">
        <f t="shared" si="0"/>
        <v>2</v>
      </c>
      <c r="B113" t="str">
        <f t="shared" si="1"/>
        <v>20230924B</v>
      </c>
      <c r="C113">
        <f t="shared" si="2"/>
        <v>1</v>
      </c>
      <c r="D113" s="4">
        <v>45193</v>
      </c>
      <c r="E113" s="6" t="s">
        <v>295</v>
      </c>
      <c r="F113" t="str">
        <f t="array" ref="F113">INDEX(Establishment!B$2:B$1031,MATCH($E113,Establishment!$A$2:$A$1031,0))</f>
        <v>Metro Department</v>
      </c>
      <c r="G113" t="str">
        <f t="array" ref="G113">INDEX(Establishment!C$2:C$1031,MATCH($E113,Establishment!$A$2:$A$1031,0))</f>
        <v>Market Market, BGC</v>
      </c>
      <c r="H113" t="s">
        <v>22</v>
      </c>
      <c r="I113" s="5">
        <v>358</v>
      </c>
      <c r="J113" t="s">
        <v>255</v>
      </c>
      <c r="K113">
        <v>2</v>
      </c>
      <c r="L113" s="5">
        <v>179</v>
      </c>
      <c r="M113" s="5">
        <f t="shared" si="3"/>
        <v>358</v>
      </c>
      <c r="N113" s="5">
        <f t="shared" si="4"/>
        <v>358</v>
      </c>
      <c r="O113" t="s">
        <v>118</v>
      </c>
      <c r="P113" t="s">
        <v>296</v>
      </c>
      <c r="Q113" t="s">
        <v>297</v>
      </c>
      <c r="R113" t="s">
        <v>298</v>
      </c>
    </row>
    <row r="114" spans="1:19" ht="15.75" customHeight="1" x14ac:dyDescent="0.25">
      <c r="A114">
        <f t="shared" si="0"/>
        <v>3</v>
      </c>
      <c r="B114" t="str">
        <f t="shared" si="1"/>
        <v>20230924C</v>
      </c>
      <c r="C114">
        <f t="shared" si="2"/>
        <v>1</v>
      </c>
      <c r="D114" s="4">
        <v>45193</v>
      </c>
      <c r="E114" s="6" t="s">
        <v>199</v>
      </c>
      <c r="F114" t="str">
        <f t="array" ref="F114">INDEX(Establishment!B$2:B$1031,MATCH($E114,Establishment!$A$2:$A$1031,0))</f>
        <v>Metro Grocery</v>
      </c>
      <c r="G114" t="str">
        <f t="array" ref="G114">INDEX(Establishment!C$2:C$1031,MATCH($E114,Establishment!$A$2:$A$1031,0))</f>
        <v>Market Market, BGC</v>
      </c>
      <c r="H114" t="s">
        <v>22</v>
      </c>
      <c r="I114" s="5">
        <v>1287.25</v>
      </c>
      <c r="J114" t="s">
        <v>157</v>
      </c>
      <c r="K114">
        <v>1</v>
      </c>
      <c r="L114" s="5">
        <v>1287.25</v>
      </c>
      <c r="M114" s="5">
        <f t="shared" si="3"/>
        <v>1287.25</v>
      </c>
      <c r="N114" s="5">
        <f t="shared" si="4"/>
        <v>1287.25</v>
      </c>
      <c r="O114" t="s">
        <v>113</v>
      </c>
      <c r="P114" t="str">
        <f t="array" ref="P114">INDEX(Items!B$2:B$1072,MATCH($O114,Items!$A$2:$A$1072,0))</f>
        <v>Items</v>
      </c>
      <c r="Q114" t="str">
        <f t="array" ref="Q114">INDEX(Items!C$2:C$1072,MATCH($O114,Items!$A$2:$A$1072,0))</f>
        <v>Unliquidated</v>
      </c>
      <c r="R114">
        <f t="array" ref="R114">INDEX(Items!D$2:D$1072,MATCH($O114,Items!$A$2:$A$1072,0))</f>
        <v>0</v>
      </c>
    </row>
    <row r="115" spans="1:19" ht="15.75" customHeight="1" x14ac:dyDescent="0.25">
      <c r="A115">
        <f t="shared" si="0"/>
        <v>4</v>
      </c>
      <c r="B115" t="str">
        <f t="shared" si="1"/>
        <v>20230924D</v>
      </c>
      <c r="C115">
        <f t="shared" si="2"/>
        <v>1</v>
      </c>
      <c r="D115" s="4">
        <v>45193</v>
      </c>
      <c r="E115" s="6" t="s">
        <v>299</v>
      </c>
      <c r="F115" t="str">
        <f t="array" ref="F115">INDEX(Establishment!B$2:B$1031,MATCH($E115,Establishment!$A$2:$A$1031,0))</f>
        <v xml:space="preserve">Metro Pharmacy </v>
      </c>
      <c r="G115" t="str">
        <f t="array" ref="G115">INDEX(Establishment!C$2:C$1031,MATCH($E115,Establishment!$A$2:$A$1031,0))</f>
        <v>Market Market, BGC</v>
      </c>
      <c r="H115" t="s">
        <v>22</v>
      </c>
      <c r="I115" s="5">
        <v>1575.35</v>
      </c>
      <c r="J115" t="s">
        <v>58</v>
      </c>
      <c r="K115">
        <v>10</v>
      </c>
      <c r="L115" s="5">
        <v>79.5</v>
      </c>
      <c r="M115" s="5">
        <f t="shared" si="3"/>
        <v>795</v>
      </c>
      <c r="N115" s="5">
        <f t="shared" si="4"/>
        <v>795</v>
      </c>
      <c r="O115" t="s">
        <v>64</v>
      </c>
      <c r="P115" t="str">
        <f t="array" ref="P115">INDEX(Items!B$2:B$1072,MATCH($O115,Items!$A$2:$A$1072,0))</f>
        <v>Empagliflozin Linagliptin</v>
      </c>
      <c r="Q115" t="str">
        <f t="array" ref="Q115">INDEX(Items!C$2:C$1072,MATCH($O115,Items!$A$2:$A$1072,0))</f>
        <v>Glyxambi</v>
      </c>
      <c r="R115" t="str">
        <f t="array" ref="R115">INDEX(Items!D$2:D$1072,MATCH($O115,Items!$A$2:$A$1072,0))</f>
        <v>25mg/5mg</v>
      </c>
    </row>
    <row r="116" spans="1:19" ht="15.75" customHeight="1" x14ac:dyDescent="0.25">
      <c r="A116">
        <f t="shared" si="0"/>
        <v>4</v>
      </c>
      <c r="B116" t="str">
        <f t="shared" si="1"/>
        <v>20230924D</v>
      </c>
      <c r="C116">
        <f t="shared" si="2"/>
        <v>1</v>
      </c>
      <c r="D116" s="4">
        <v>45193</v>
      </c>
      <c r="E116" s="6" t="s">
        <v>299</v>
      </c>
      <c r="F116" t="str">
        <f t="array" ref="F116">INDEX(Establishment!B$2:B$1031,MATCH($E116,Establishment!$A$2:$A$1031,0))</f>
        <v xml:space="preserve">Metro Pharmacy </v>
      </c>
      <c r="G116" t="str">
        <f t="array" ref="G116">INDEX(Establishment!C$2:C$1031,MATCH($E116,Establishment!$A$2:$A$1031,0))</f>
        <v>Market Market, BGC</v>
      </c>
      <c r="I116" s="5"/>
      <c r="J116" t="s">
        <v>58</v>
      </c>
      <c r="K116">
        <v>31</v>
      </c>
      <c r="L116" s="5">
        <v>3.5</v>
      </c>
      <c r="M116" s="5">
        <f t="shared" si="3"/>
        <v>108.5</v>
      </c>
      <c r="N116" s="5">
        <f t="shared" si="4"/>
        <v>903.5</v>
      </c>
      <c r="O116" t="s">
        <v>300</v>
      </c>
      <c r="P116" t="str">
        <f t="array" ref="P116">INDEX(Items!B$2:B$1072,MATCH($O116,Items!$A$2:$A$1072,0))</f>
        <v>Right Med</v>
      </c>
      <c r="Q116" t="str">
        <f t="array" ref="Q116">INDEX(Items!C$2:C$1072,MATCH($O116,Items!$A$2:$A$1072,0))</f>
        <v>Methformin</v>
      </c>
      <c r="R116" t="str">
        <f t="array" ref="R116">INDEX(Items!D$2:D$1072,MATCH($O116,Items!$A$2:$A$1072,0))</f>
        <v>500mg</v>
      </c>
    </row>
    <row r="117" spans="1:19" ht="15.75" customHeight="1" x14ac:dyDescent="0.25">
      <c r="A117">
        <f t="shared" si="0"/>
        <v>4</v>
      </c>
      <c r="B117" t="str">
        <f t="shared" si="1"/>
        <v>20230924D</v>
      </c>
      <c r="C117">
        <f t="shared" si="2"/>
        <v>1</v>
      </c>
      <c r="D117" s="4">
        <v>45193</v>
      </c>
      <c r="E117" s="6" t="s">
        <v>299</v>
      </c>
      <c r="F117" t="str">
        <f t="array" ref="F117">INDEX(Establishment!B$2:B$1031,MATCH($E117,Establishment!$A$2:$A$1031,0))</f>
        <v xml:space="preserve">Metro Pharmacy </v>
      </c>
      <c r="G117" t="str">
        <f t="array" ref="G117">INDEX(Establishment!C$2:C$1031,MATCH($E117,Establishment!$A$2:$A$1031,0))</f>
        <v>Market Market, BGC</v>
      </c>
      <c r="I117" s="5"/>
      <c r="J117" t="s">
        <v>58</v>
      </c>
      <c r="K117">
        <v>6</v>
      </c>
      <c r="L117" s="5">
        <v>3.35</v>
      </c>
      <c r="M117" s="5">
        <f t="shared" si="3"/>
        <v>20.100000000000001</v>
      </c>
      <c r="N117" s="5">
        <f t="shared" si="4"/>
        <v>923.6</v>
      </c>
      <c r="O117" t="s">
        <v>301</v>
      </c>
      <c r="P117" t="str">
        <f t="array" ref="P117">INDEX(Items!B$2:B$1072,MATCH($O117,Items!$A$2:$A$1072,0))</f>
        <v>Unilab</v>
      </c>
      <c r="Q117" t="str">
        <f t="array" ref="Q117">INDEX(Items!C$2:C$1072,MATCH($O117,Items!$A$2:$A$1072,0))</f>
        <v>Aspirin EC</v>
      </c>
      <c r="R117" t="str">
        <f t="array" ref="R117">INDEX(Items!D$2:D$1072,MATCH($O117,Items!$A$2:$A$1072,0))</f>
        <v>80mg</v>
      </c>
    </row>
    <row r="118" spans="1:19" ht="15.75" customHeight="1" x14ac:dyDescent="0.25">
      <c r="A118">
        <f t="shared" si="0"/>
        <v>4</v>
      </c>
      <c r="B118" t="str">
        <f t="shared" si="1"/>
        <v>20230924D</v>
      </c>
      <c r="C118">
        <f t="shared" si="2"/>
        <v>1</v>
      </c>
      <c r="D118" s="4">
        <v>45193</v>
      </c>
      <c r="E118" s="6" t="s">
        <v>299</v>
      </c>
      <c r="F118" t="str">
        <f t="array" ref="F118">INDEX(Establishment!B$2:B$1031,MATCH($E118,Establishment!$A$2:$A$1031,0))</f>
        <v xml:space="preserve">Metro Pharmacy </v>
      </c>
      <c r="G118" t="str">
        <f t="array" ref="G118">INDEX(Establishment!C$2:C$1031,MATCH($E118,Establishment!$A$2:$A$1031,0))</f>
        <v>Market Market, BGC</v>
      </c>
      <c r="I118" s="5"/>
      <c r="J118" t="s">
        <v>58</v>
      </c>
      <c r="K118">
        <v>13</v>
      </c>
      <c r="L118" s="5">
        <v>29.5</v>
      </c>
      <c r="M118" s="5">
        <f t="shared" si="3"/>
        <v>383.5</v>
      </c>
      <c r="N118" s="5">
        <f t="shared" si="4"/>
        <v>1307.0999999999999</v>
      </c>
      <c r="O118" t="s">
        <v>302</v>
      </c>
      <c r="P118" t="str">
        <f t="array" ref="P118">INDEX(Items!B$2:B$1072,MATCH($O118,Items!$A$2:$A$1072,0))</f>
        <v>Rovista</v>
      </c>
      <c r="Q118" t="str">
        <f t="array" ref="Q118">INDEX(Items!C$2:C$1072,MATCH($O118,Items!$A$2:$A$1072,0))</f>
        <v>Rosuvastatin</v>
      </c>
      <c r="R118" t="str">
        <f t="array" ref="R118">INDEX(Items!D$2:D$1072,MATCH($O118,Items!$A$2:$A$1072,0))</f>
        <v>10mg</v>
      </c>
    </row>
    <row r="119" spans="1:19" ht="15.75" customHeight="1" x14ac:dyDescent="0.25">
      <c r="A119">
        <f t="shared" si="0"/>
        <v>4</v>
      </c>
      <c r="B119" t="str">
        <f t="shared" si="1"/>
        <v>20230924D</v>
      </c>
      <c r="C119">
        <f t="shared" si="2"/>
        <v>1</v>
      </c>
      <c r="D119" s="4">
        <v>45193</v>
      </c>
      <c r="E119" s="6" t="s">
        <v>299</v>
      </c>
      <c r="F119" t="str">
        <f t="array" ref="F119">INDEX(Establishment!B$2:B$1031,MATCH($E119,Establishment!$A$2:$A$1031,0))</f>
        <v xml:space="preserve">Metro Pharmacy </v>
      </c>
      <c r="G119" t="str">
        <f t="array" ref="G119">INDEX(Establishment!C$2:C$1031,MATCH($E119,Establishment!$A$2:$A$1031,0))</f>
        <v>Market Market, BGC</v>
      </c>
      <c r="I119" s="5"/>
      <c r="J119" t="s">
        <v>58</v>
      </c>
      <c r="K119">
        <v>1</v>
      </c>
      <c r="L119" s="5">
        <v>70</v>
      </c>
      <c r="M119" s="5">
        <f t="shared" si="3"/>
        <v>70</v>
      </c>
      <c r="N119" s="5">
        <f t="shared" si="4"/>
        <v>1377.1</v>
      </c>
      <c r="O119" t="s">
        <v>303</v>
      </c>
      <c r="P119" t="str">
        <f t="array" ref="P119">INDEX(Items!B$2:B$1072,MATCH($O119,Items!$A$2:$A$1072,0))</f>
        <v>Forti-D</v>
      </c>
      <c r="Q119" t="str">
        <f t="array" ref="Q119">INDEX(Items!C$2:C$1072,MATCH($O119,Items!$A$2:$A$1072,0))</f>
        <v>Colecalciferol (Vitamin D)</v>
      </c>
      <c r="R119" t="str">
        <f t="array" ref="R119">INDEX(Items!D$2:D$1072,MATCH($O119,Items!$A$2:$A$1072,0))</f>
        <v>500UI Soft Gel</v>
      </c>
    </row>
    <row r="120" spans="1:19" ht="15.75" customHeight="1" x14ac:dyDescent="0.25">
      <c r="A120">
        <f t="shared" si="0"/>
        <v>4</v>
      </c>
      <c r="B120" t="str">
        <f t="shared" si="1"/>
        <v>20230924D</v>
      </c>
      <c r="C120">
        <f t="shared" si="2"/>
        <v>1</v>
      </c>
      <c r="D120" s="4">
        <v>45193</v>
      </c>
      <c r="E120" s="6" t="s">
        <v>299</v>
      </c>
      <c r="F120" t="str">
        <f t="array" ref="F120">INDEX(Establishment!B$2:B$1031,MATCH($E120,Establishment!$A$2:$A$1031,0))</f>
        <v xml:space="preserve">Metro Pharmacy </v>
      </c>
      <c r="G120" t="str">
        <f t="array" ref="G120">INDEX(Establishment!C$2:C$1031,MATCH($E120,Establishment!$A$2:$A$1031,0))</f>
        <v>Market Market, BGC</v>
      </c>
      <c r="I120" s="5"/>
      <c r="J120" t="s">
        <v>58</v>
      </c>
      <c r="K120">
        <v>1</v>
      </c>
      <c r="L120" s="5">
        <v>211.25</v>
      </c>
      <c r="M120" s="5">
        <f t="shared" si="3"/>
        <v>211.25</v>
      </c>
      <c r="N120" s="5">
        <f t="shared" si="4"/>
        <v>1588.35</v>
      </c>
      <c r="O120" t="s">
        <v>304</v>
      </c>
      <c r="P120" t="str">
        <f t="array" ref="P120">INDEX(Items!B$2:B$1072,MATCH($O120,Items!$A$2:$A$1072,0))</f>
        <v>Enervon</v>
      </c>
      <c r="Q120" t="str">
        <f t="array" ref="Q120">INDEX(Items!C$2:C$1072,MATCH($O120,Items!$A$2:$A$1072,0))</f>
        <v>Multivitamins</v>
      </c>
      <c r="R120">
        <f t="array" ref="R120">INDEX(Items!D$2:D$1072,MATCH($O120,Items!$A$2:$A$1072,0))</f>
        <v>30</v>
      </c>
      <c r="S120" t="s">
        <v>305</v>
      </c>
    </row>
    <row r="121" spans="1:19" ht="15.75" customHeight="1" x14ac:dyDescent="0.25">
      <c r="A121">
        <f t="shared" si="0"/>
        <v>5</v>
      </c>
      <c r="B121" t="str">
        <f t="shared" si="1"/>
        <v>20230924E</v>
      </c>
      <c r="C121">
        <f t="shared" si="2"/>
        <v>1</v>
      </c>
      <c r="D121" s="4">
        <v>45193</v>
      </c>
      <c r="E121" s="6" t="s">
        <v>30</v>
      </c>
      <c r="F121" t="s">
        <v>306</v>
      </c>
      <c r="G121" t="s">
        <v>199</v>
      </c>
      <c r="H121" t="s">
        <v>2</v>
      </c>
      <c r="I121" s="5"/>
      <c r="J121" t="s">
        <v>133</v>
      </c>
      <c r="K121">
        <v>1</v>
      </c>
      <c r="L121" s="5">
        <v>105</v>
      </c>
      <c r="M121" s="5">
        <f t="shared" si="3"/>
        <v>105</v>
      </c>
      <c r="N121" s="5">
        <f t="shared" si="4"/>
        <v>105</v>
      </c>
      <c r="O121" t="s">
        <v>118</v>
      </c>
      <c r="P121" t="str">
        <f t="array" ref="P121">INDEX(Items!B$2:B$1072,MATCH($O121,Items!$A$2:$A$1072,0))</f>
        <v xml:space="preserve"> </v>
      </c>
      <c r="Q121" t="s">
        <v>307</v>
      </c>
      <c r="R121" t="s">
        <v>308</v>
      </c>
    </row>
    <row r="122" spans="1:19" ht="15.75" customHeight="1" x14ac:dyDescent="0.25">
      <c r="A122">
        <f t="shared" si="0"/>
        <v>6</v>
      </c>
      <c r="B122" t="str">
        <f t="shared" si="1"/>
        <v>20230924F</v>
      </c>
      <c r="C122">
        <f t="shared" si="2"/>
        <v>1</v>
      </c>
      <c r="D122" s="4">
        <v>45193</v>
      </c>
      <c r="E122" s="6" t="s">
        <v>30</v>
      </c>
      <c r="F122" t="s">
        <v>306</v>
      </c>
      <c r="G122" t="s">
        <v>199</v>
      </c>
      <c r="H122" t="s">
        <v>2</v>
      </c>
      <c r="I122" s="5"/>
      <c r="J122" t="s">
        <v>133</v>
      </c>
      <c r="K122">
        <v>1</v>
      </c>
      <c r="L122" s="5">
        <v>79</v>
      </c>
      <c r="M122" s="5">
        <f t="shared" si="3"/>
        <v>79</v>
      </c>
      <c r="N122" s="5">
        <f t="shared" si="4"/>
        <v>79</v>
      </c>
      <c r="O122" t="s">
        <v>118</v>
      </c>
      <c r="P122" t="str">
        <f t="array" ref="P122">INDEX(Items!B$2:B$1072,MATCH($O122,Items!$A$2:$A$1072,0))</f>
        <v xml:space="preserve"> </v>
      </c>
      <c r="Q122" t="s">
        <v>307</v>
      </c>
      <c r="R122" t="s">
        <v>309</v>
      </c>
    </row>
    <row r="123" spans="1:19" ht="15.75" customHeight="1" x14ac:dyDescent="0.25">
      <c r="A123">
        <f t="shared" si="0"/>
        <v>7</v>
      </c>
      <c r="B123" t="str">
        <f t="shared" si="1"/>
        <v>20230924G</v>
      </c>
      <c r="C123">
        <f t="shared" si="2"/>
        <v>1</v>
      </c>
      <c r="D123" s="4">
        <v>45193</v>
      </c>
      <c r="E123" s="6" t="s">
        <v>30</v>
      </c>
      <c r="F123" t="s">
        <v>310</v>
      </c>
      <c r="G123">
        <f t="array" ref="G123">INDEX(Establishment!C$2:C$1031,MATCH($E123,Establishment!$A$2:$A$1031,0))</f>
        <v>0</v>
      </c>
      <c r="H123" t="s">
        <v>20</v>
      </c>
      <c r="I123" s="5"/>
      <c r="J123" t="s">
        <v>133</v>
      </c>
      <c r="K123">
        <v>2</v>
      </c>
      <c r="L123" s="5">
        <v>15</v>
      </c>
      <c r="M123" s="5">
        <f t="shared" si="3"/>
        <v>30</v>
      </c>
      <c r="N123" s="5">
        <f t="shared" si="4"/>
        <v>30</v>
      </c>
      <c r="O123" t="s">
        <v>118</v>
      </c>
      <c r="P123" t="str">
        <f t="array" ref="P123">INDEX(Items!B$2:B$1072,MATCH($O123,Items!$A$2:$A$1072,0))</f>
        <v xml:space="preserve"> </v>
      </c>
      <c r="Q123" t="s">
        <v>181</v>
      </c>
      <c r="R123" t="s">
        <v>227</v>
      </c>
    </row>
    <row r="124" spans="1:19" ht="15.75" customHeight="1" x14ac:dyDescent="0.25">
      <c r="A124">
        <f t="shared" si="0"/>
        <v>8</v>
      </c>
      <c r="B124" t="str">
        <f t="shared" si="1"/>
        <v>20230924H</v>
      </c>
      <c r="C124">
        <f t="shared" si="2"/>
        <v>1</v>
      </c>
      <c r="D124" s="4">
        <v>45193</v>
      </c>
      <c r="E124" s="6" t="s">
        <v>30</v>
      </c>
      <c r="F124" t="s">
        <v>147</v>
      </c>
      <c r="G124" t="s">
        <v>311</v>
      </c>
      <c r="H124" t="s">
        <v>2</v>
      </c>
      <c r="I124" s="5">
        <v>15</v>
      </c>
      <c r="J124" t="s">
        <v>149</v>
      </c>
      <c r="K124">
        <v>1</v>
      </c>
      <c r="L124" s="5">
        <v>12</v>
      </c>
      <c r="M124" s="5">
        <f t="shared" si="3"/>
        <v>12</v>
      </c>
      <c r="N124" s="5">
        <f t="shared" si="4"/>
        <v>12</v>
      </c>
      <c r="O124" t="s">
        <v>118</v>
      </c>
      <c r="P124" t="str">
        <f t="array" ref="P124">INDEX(Items!B$2:B$1072,MATCH($O124,Items!$A$2:$A$1072,0))</f>
        <v xml:space="preserve"> </v>
      </c>
      <c r="Q124" t="s">
        <v>150</v>
      </c>
      <c r="R124" t="s">
        <v>312</v>
      </c>
    </row>
    <row r="125" spans="1:19" ht="15.75" customHeight="1" x14ac:dyDescent="0.25">
      <c r="A125">
        <f t="shared" si="0"/>
        <v>1</v>
      </c>
      <c r="B125" t="str">
        <f t="shared" si="1"/>
        <v>20230925A</v>
      </c>
      <c r="C125">
        <f t="shared" si="2"/>
        <v>1</v>
      </c>
      <c r="D125" s="4">
        <v>45194</v>
      </c>
      <c r="E125" s="6" t="s">
        <v>30</v>
      </c>
      <c r="F125" t="s">
        <v>144</v>
      </c>
      <c r="G125" t="s">
        <v>145</v>
      </c>
      <c r="H125" t="s">
        <v>2</v>
      </c>
      <c r="I125" s="5">
        <v>150</v>
      </c>
      <c r="J125" t="s">
        <v>133</v>
      </c>
      <c r="K125">
        <v>1</v>
      </c>
      <c r="L125" s="5">
        <v>75</v>
      </c>
      <c r="M125" s="5">
        <f t="shared" si="3"/>
        <v>75</v>
      </c>
      <c r="N125" s="5">
        <f t="shared" si="4"/>
        <v>75</v>
      </c>
      <c r="O125" t="s">
        <v>118</v>
      </c>
      <c r="P125" t="str">
        <f t="array" ref="P125">INDEX(Items!B$2:B$1072,MATCH($O125,Items!$A$2:$A$1072,0))</f>
        <v xml:space="preserve"> </v>
      </c>
      <c r="Q125" t="s">
        <v>146</v>
      </c>
      <c r="R125" t="s">
        <v>313</v>
      </c>
    </row>
    <row r="126" spans="1:19" ht="15.75" customHeight="1" x14ac:dyDescent="0.25">
      <c r="A126">
        <f t="shared" si="0"/>
        <v>1</v>
      </c>
      <c r="B126" t="str">
        <f t="shared" si="1"/>
        <v>20230925A</v>
      </c>
      <c r="C126">
        <f t="shared" si="2"/>
        <v>1</v>
      </c>
      <c r="D126" s="4">
        <v>45194</v>
      </c>
      <c r="E126" s="6" t="s">
        <v>30</v>
      </c>
      <c r="F126" t="s">
        <v>144</v>
      </c>
      <c r="G126" t="s">
        <v>145</v>
      </c>
      <c r="I126" s="5"/>
      <c r="J126" t="s">
        <v>133</v>
      </c>
      <c r="K126">
        <v>1</v>
      </c>
      <c r="L126" s="5">
        <v>75</v>
      </c>
      <c r="M126" s="5">
        <f t="shared" si="3"/>
        <v>75</v>
      </c>
      <c r="N126" s="5">
        <f t="shared" si="4"/>
        <v>150</v>
      </c>
      <c r="O126" t="s">
        <v>20</v>
      </c>
      <c r="P126" t="str">
        <f t="array" ref="P126">INDEX(Items!B$2:B$1072,MATCH($O126,Items!$A$2:$A$1072,0))</f>
        <v xml:space="preserve"> </v>
      </c>
      <c r="Q126" t="s">
        <v>146</v>
      </c>
      <c r="R126" t="s">
        <v>159</v>
      </c>
    </row>
    <row r="127" spans="1:19" ht="15.75" customHeight="1" x14ac:dyDescent="0.25">
      <c r="A127">
        <f t="shared" si="0"/>
        <v>2</v>
      </c>
      <c r="B127" t="str">
        <f t="shared" si="1"/>
        <v>20230925B</v>
      </c>
      <c r="C127">
        <f t="shared" si="2"/>
        <v>1</v>
      </c>
      <c r="D127" s="4">
        <v>45194</v>
      </c>
      <c r="E127" s="6" t="s">
        <v>30</v>
      </c>
      <c r="F127" t="s">
        <v>147</v>
      </c>
      <c r="G127" t="s">
        <v>148</v>
      </c>
      <c r="H127" t="s">
        <v>2</v>
      </c>
      <c r="I127" s="5">
        <v>12</v>
      </c>
      <c r="J127" t="s">
        <v>149</v>
      </c>
      <c r="K127">
        <v>1</v>
      </c>
      <c r="L127" s="5">
        <v>12</v>
      </c>
      <c r="M127" s="5">
        <f t="shared" si="3"/>
        <v>12</v>
      </c>
      <c r="N127" s="5">
        <f t="shared" si="4"/>
        <v>12</v>
      </c>
      <c r="O127" t="s">
        <v>118</v>
      </c>
      <c r="P127" t="str">
        <f t="array" ref="P127">INDEX(Items!B$2:B$1072,MATCH($O127,Items!$A$2:$A$1072,0))</f>
        <v xml:space="preserve"> </v>
      </c>
      <c r="Q127" t="s">
        <v>150</v>
      </c>
      <c r="R127" t="s">
        <v>151</v>
      </c>
    </row>
    <row r="128" spans="1:19" ht="15.75" customHeight="1" x14ac:dyDescent="0.25">
      <c r="A128">
        <f t="shared" si="0"/>
        <v>3</v>
      </c>
      <c r="B128" t="str">
        <f t="shared" si="1"/>
        <v>20230925C</v>
      </c>
      <c r="C128">
        <f t="shared" si="2"/>
        <v>1</v>
      </c>
      <c r="D128" s="4">
        <v>45194</v>
      </c>
      <c r="E128" s="6" t="s">
        <v>30</v>
      </c>
      <c r="F128" t="s">
        <v>153</v>
      </c>
      <c r="G128" t="s">
        <v>139</v>
      </c>
      <c r="I128" s="5"/>
      <c r="J128" t="s">
        <v>20</v>
      </c>
      <c r="K128">
        <v>1</v>
      </c>
      <c r="L128" s="5">
        <v>49</v>
      </c>
      <c r="M128" s="5">
        <f t="shared" si="3"/>
        <v>49</v>
      </c>
      <c r="N128" s="5">
        <f t="shared" si="4"/>
        <v>49</v>
      </c>
      <c r="O128" t="s">
        <v>118</v>
      </c>
      <c r="P128" t="s">
        <v>154</v>
      </c>
      <c r="Q128" t="s">
        <v>146</v>
      </c>
      <c r="R128" t="s">
        <v>184</v>
      </c>
    </row>
    <row r="129" spans="1:19" ht="15.75" customHeight="1" x14ac:dyDescent="0.25">
      <c r="A129">
        <f t="shared" si="0"/>
        <v>4</v>
      </c>
      <c r="B129" t="str">
        <f t="shared" si="1"/>
        <v>20230925D</v>
      </c>
      <c r="C129">
        <f t="shared" si="2"/>
        <v>1</v>
      </c>
      <c r="D129" s="4">
        <v>45194</v>
      </c>
      <c r="E129" s="6" t="s">
        <v>295</v>
      </c>
      <c r="F129" t="str">
        <f t="array" ref="F129">INDEX(Establishment!B$2:B$1031,MATCH($E129,Establishment!$A$2:$A$1031,0))</f>
        <v>Metro Department</v>
      </c>
      <c r="G129" t="str">
        <f t="array" ref="G129">INDEX(Establishment!C$2:C$1031,MATCH($E129,Establishment!$A$2:$A$1031,0))</f>
        <v>Market Market, BGC</v>
      </c>
      <c r="H129" t="s">
        <v>22</v>
      </c>
      <c r="I129" s="5">
        <v>362.8</v>
      </c>
      <c r="J129" t="s">
        <v>230</v>
      </c>
      <c r="K129">
        <v>2</v>
      </c>
      <c r="L129" s="5">
        <v>87.8</v>
      </c>
      <c r="M129" s="5">
        <f t="shared" si="3"/>
        <v>175.6</v>
      </c>
      <c r="N129" s="5">
        <f t="shared" si="4"/>
        <v>175.6</v>
      </c>
      <c r="O129" t="s">
        <v>118</v>
      </c>
      <c r="P129" t="s">
        <v>314</v>
      </c>
      <c r="Q129" t="s">
        <v>315</v>
      </c>
      <c r="R129" t="s">
        <v>316</v>
      </c>
    </row>
    <row r="130" spans="1:19" ht="15.75" customHeight="1" x14ac:dyDescent="0.25">
      <c r="A130">
        <f t="shared" si="0"/>
        <v>4</v>
      </c>
      <c r="B130" t="str">
        <f t="shared" si="1"/>
        <v>20230925D</v>
      </c>
      <c r="C130" t="e">
        <f t="shared" si="2"/>
        <v>#N/A</v>
      </c>
      <c r="D130" s="4">
        <v>45194</v>
      </c>
      <c r="E130" s="6" t="s">
        <v>295</v>
      </c>
      <c r="F130" t="str">
        <f t="array" ref="F130">INDEX(Establishment!B$2:B$1031,MATCH($E130,Establishment!$A$2:$A$1031,0))</f>
        <v>Metro Department</v>
      </c>
      <c r="G130" t="str">
        <f t="array" ref="G130">INDEX(Establishment!C$2:C$1031,MATCH($E130,Establishment!$A$2:$A$1031,0))</f>
        <v>Market Market, BGC</v>
      </c>
      <c r="I130" s="5"/>
      <c r="J130" t="s">
        <v>230</v>
      </c>
      <c r="K130">
        <v>1</v>
      </c>
      <c r="L130" s="5">
        <v>20</v>
      </c>
      <c r="M130" s="5">
        <f t="shared" si="3"/>
        <v>20</v>
      </c>
      <c r="N130" s="5">
        <f t="shared" si="4"/>
        <v>195.6</v>
      </c>
      <c r="O130" t="s">
        <v>20</v>
      </c>
      <c r="P130" t="str">
        <f t="array" ref="P130">INDEX(Items!B$2:B$1072,MATCH($O130,Items!$A$2:$A$1072,0))</f>
        <v xml:space="preserve"> </v>
      </c>
      <c r="Q130" t="s">
        <v>317</v>
      </c>
      <c r="R130" t="str">
        <f t="array" ref="R130">INDEX(Items!D$2:D$1072,MATCH($O130,Items!$A$2:$A$1072,0))</f>
        <v xml:space="preserve"> </v>
      </c>
    </row>
    <row r="131" spans="1:19" ht="15.75" customHeight="1" x14ac:dyDescent="0.25">
      <c r="A131">
        <f t="shared" si="0"/>
        <v>4</v>
      </c>
      <c r="B131" t="str">
        <f t="shared" si="1"/>
        <v>20230925D</v>
      </c>
      <c r="C131">
        <f t="shared" si="2"/>
        <v>1</v>
      </c>
      <c r="D131" s="4">
        <v>45194</v>
      </c>
      <c r="E131" s="6" t="s">
        <v>295</v>
      </c>
      <c r="F131" t="str">
        <f t="array" ref="F131">INDEX(Establishment!B$2:B$1031,MATCH($E131,Establishment!$A$2:$A$1031,0))</f>
        <v>Metro Department</v>
      </c>
      <c r="G131" t="str">
        <f t="array" ref="G131">INDEX(Establishment!C$2:C$1031,MATCH($E131,Establishment!$A$2:$A$1031,0))</f>
        <v>Market Market, BGC</v>
      </c>
      <c r="I131" s="5"/>
      <c r="J131" t="s">
        <v>230</v>
      </c>
      <c r="K131">
        <v>1</v>
      </c>
      <c r="L131" s="5">
        <v>275</v>
      </c>
      <c r="M131" s="5">
        <f t="shared" si="3"/>
        <v>275</v>
      </c>
      <c r="N131" s="5">
        <f t="shared" si="4"/>
        <v>470.6</v>
      </c>
      <c r="O131" t="s">
        <v>20</v>
      </c>
      <c r="P131" t="str">
        <f t="array" ref="P131">INDEX(Items!B$2:B$1072,MATCH($O131,Items!$A$2:$A$1072,0))</f>
        <v xml:space="preserve"> </v>
      </c>
      <c r="Q131" t="s">
        <v>318</v>
      </c>
      <c r="R131" t="s">
        <v>319</v>
      </c>
    </row>
    <row r="132" spans="1:19" ht="15.75" customHeight="1" x14ac:dyDescent="0.25">
      <c r="A132">
        <f t="shared" si="0"/>
        <v>5</v>
      </c>
      <c r="B132" t="str">
        <f t="shared" si="1"/>
        <v>20230925E</v>
      </c>
      <c r="C132">
        <f t="shared" si="2"/>
        <v>1</v>
      </c>
      <c r="D132" s="4">
        <v>45194</v>
      </c>
      <c r="E132" s="6" t="s">
        <v>30</v>
      </c>
      <c r="F132" t="s">
        <v>320</v>
      </c>
      <c r="G132" t="s">
        <v>321</v>
      </c>
      <c r="H132" t="s">
        <v>2</v>
      </c>
      <c r="I132" s="5">
        <v>175</v>
      </c>
      <c r="J132" t="s">
        <v>230</v>
      </c>
      <c r="K132">
        <v>1</v>
      </c>
      <c r="L132" s="5">
        <v>155</v>
      </c>
      <c r="M132" s="5">
        <f t="shared" si="3"/>
        <v>155</v>
      </c>
      <c r="N132" s="5">
        <f t="shared" si="4"/>
        <v>155</v>
      </c>
      <c r="O132" t="s">
        <v>20</v>
      </c>
      <c r="P132" t="s">
        <v>322</v>
      </c>
      <c r="Q132" t="s">
        <v>323</v>
      </c>
      <c r="R132" t="str">
        <f t="array" ref="R132">INDEX(Items!D$2:D$1072,MATCH($O132,Items!$A$2:$A$1072,0))</f>
        <v xml:space="preserve"> </v>
      </c>
    </row>
    <row r="133" spans="1:19" ht="15.75" customHeight="1" x14ac:dyDescent="0.25">
      <c r="A133">
        <f t="shared" si="0"/>
        <v>5</v>
      </c>
      <c r="B133" t="str">
        <f t="shared" si="1"/>
        <v>20230925E</v>
      </c>
      <c r="C133">
        <f t="shared" si="2"/>
        <v>1</v>
      </c>
      <c r="D133" s="4">
        <v>45194</v>
      </c>
      <c r="E133" s="6" t="s">
        <v>30</v>
      </c>
      <c r="F133" t="s">
        <v>320</v>
      </c>
      <c r="G133" t="s">
        <v>321</v>
      </c>
      <c r="H133" t="s">
        <v>20</v>
      </c>
      <c r="I133" s="5"/>
      <c r="J133" t="s">
        <v>20</v>
      </c>
      <c r="K133">
        <v>1</v>
      </c>
      <c r="L133" s="5">
        <v>20</v>
      </c>
      <c r="M133" s="5">
        <f t="shared" si="3"/>
        <v>20</v>
      </c>
      <c r="N133" s="5">
        <f t="shared" si="4"/>
        <v>175</v>
      </c>
      <c r="O133" t="s">
        <v>20</v>
      </c>
      <c r="P133" t="s">
        <v>324</v>
      </c>
      <c r="Q133" t="s">
        <v>325</v>
      </c>
      <c r="R133" t="str">
        <f t="array" ref="R133">INDEX(Items!D$2:D$1072,MATCH($O133,Items!$A$2:$A$1072,0))</f>
        <v xml:space="preserve"> </v>
      </c>
    </row>
    <row r="134" spans="1:19" ht="15.75" customHeight="1" x14ac:dyDescent="0.25">
      <c r="A134">
        <f t="shared" si="0"/>
        <v>1</v>
      </c>
      <c r="B134" t="str">
        <f t="shared" si="1"/>
        <v>20230926A</v>
      </c>
      <c r="C134">
        <f t="shared" si="2"/>
        <v>1</v>
      </c>
      <c r="D134" s="4">
        <v>45195</v>
      </c>
      <c r="E134" s="6" t="s">
        <v>30</v>
      </c>
      <c r="F134" t="s">
        <v>144</v>
      </c>
      <c r="G134" t="s">
        <v>145</v>
      </c>
      <c r="I134" s="5"/>
      <c r="J134" t="s">
        <v>133</v>
      </c>
      <c r="K134">
        <v>1</v>
      </c>
      <c r="L134" s="5">
        <v>75</v>
      </c>
      <c r="M134" s="5">
        <f t="shared" si="3"/>
        <v>75</v>
      </c>
      <c r="N134" s="5">
        <f t="shared" si="4"/>
        <v>75</v>
      </c>
      <c r="O134" t="s">
        <v>20</v>
      </c>
      <c r="P134" t="str">
        <f t="array" ref="P134">INDEX(Items!B$2:B$1072,MATCH($O134,Items!$A$2:$A$1072,0))</f>
        <v xml:space="preserve"> </v>
      </c>
      <c r="Q134" t="s">
        <v>146</v>
      </c>
      <c r="R134" t="s">
        <v>326</v>
      </c>
      <c r="S134" t="s">
        <v>327</v>
      </c>
    </row>
    <row r="135" spans="1:19" ht="15.75" customHeight="1" x14ac:dyDescent="0.25">
      <c r="A135">
        <f t="shared" si="0"/>
        <v>2</v>
      </c>
      <c r="B135" t="str">
        <f t="shared" si="1"/>
        <v>20230926B</v>
      </c>
      <c r="C135">
        <f t="shared" si="2"/>
        <v>1</v>
      </c>
      <c r="D135" s="4">
        <v>45195</v>
      </c>
      <c r="E135" s="6" t="s">
        <v>30</v>
      </c>
      <c r="F135" t="s">
        <v>147</v>
      </c>
      <c r="G135" t="s">
        <v>148</v>
      </c>
      <c r="H135" t="s">
        <v>2</v>
      </c>
      <c r="I135" s="5">
        <v>12</v>
      </c>
      <c r="J135" t="s">
        <v>149</v>
      </c>
      <c r="K135">
        <v>1</v>
      </c>
      <c r="L135" s="5">
        <v>12</v>
      </c>
      <c r="M135" s="5">
        <f t="shared" si="3"/>
        <v>12</v>
      </c>
      <c r="N135" s="5">
        <f t="shared" si="4"/>
        <v>12</v>
      </c>
      <c r="O135" t="s">
        <v>118</v>
      </c>
      <c r="P135" t="str">
        <f t="array" ref="P135">INDEX(Items!B$2:B$1072,MATCH($O135,Items!$A$2:$A$1072,0))</f>
        <v xml:space="preserve"> </v>
      </c>
      <c r="Q135" t="s">
        <v>150</v>
      </c>
      <c r="R135" t="s">
        <v>151</v>
      </c>
    </row>
    <row r="136" spans="1:19" ht="15.75" customHeight="1" x14ac:dyDescent="0.25">
      <c r="A136">
        <f t="shared" si="0"/>
        <v>3</v>
      </c>
      <c r="B136" t="str">
        <f t="shared" si="1"/>
        <v>20230926C</v>
      </c>
      <c r="C136">
        <f t="shared" si="2"/>
        <v>1</v>
      </c>
      <c r="D136" s="4">
        <v>45195</v>
      </c>
      <c r="E136" s="6" t="s">
        <v>328</v>
      </c>
      <c r="F136" t="str">
        <f t="array" ref="F136">INDEX(Establishment!B$2:B$1031,MATCH($E136,Establishment!$A$2:$A$1031,0))</f>
        <v>Lawson</v>
      </c>
      <c r="G136" t="str">
        <f t="array" ref="G136">INDEX(Establishment!C$2:C$1031,MATCH($E136,Establishment!$A$2:$A$1031,0))</f>
        <v>Asian Century Center</v>
      </c>
      <c r="H136" t="s">
        <v>2</v>
      </c>
      <c r="I136" s="5">
        <v>81</v>
      </c>
      <c r="J136" t="s">
        <v>133</v>
      </c>
      <c r="K136">
        <v>1</v>
      </c>
      <c r="L136" s="5">
        <v>81</v>
      </c>
      <c r="M136" s="5">
        <f t="shared" si="3"/>
        <v>81</v>
      </c>
      <c r="N136" s="5">
        <f t="shared" si="4"/>
        <v>81</v>
      </c>
      <c r="O136" t="s">
        <v>118</v>
      </c>
      <c r="Q136" t="s">
        <v>146</v>
      </c>
      <c r="R136" t="s">
        <v>329</v>
      </c>
      <c r="S136" t="s">
        <v>330</v>
      </c>
    </row>
    <row r="137" spans="1:19" ht="15.75" customHeight="1" x14ac:dyDescent="0.25">
      <c r="A137">
        <f t="shared" si="0"/>
        <v>4</v>
      </c>
      <c r="B137" t="str">
        <f t="shared" si="1"/>
        <v>20230926D</v>
      </c>
      <c r="C137">
        <f t="shared" si="2"/>
        <v>1</v>
      </c>
      <c r="D137" s="4">
        <v>45195</v>
      </c>
      <c r="E137" s="6" t="s">
        <v>30</v>
      </c>
      <c r="F137" t="s">
        <v>143</v>
      </c>
      <c r="G137" t="s">
        <v>331</v>
      </c>
      <c r="H137" t="s">
        <v>22</v>
      </c>
      <c r="I137" s="5">
        <v>704.5</v>
      </c>
      <c r="J137" t="s">
        <v>58</v>
      </c>
      <c r="K137">
        <v>20</v>
      </c>
      <c r="L137" s="5">
        <v>11.5</v>
      </c>
      <c r="M137" s="5">
        <f t="shared" si="3"/>
        <v>230</v>
      </c>
      <c r="N137" s="5">
        <f t="shared" si="4"/>
        <v>230</v>
      </c>
      <c r="O137" t="s">
        <v>401</v>
      </c>
      <c r="P137" t="e">
        <f t="array" ref="P137">INDEX(Items!B$2:B$1072,MATCH($O137,Items!$A$2:$A$1072,0))</f>
        <v>#N/A</v>
      </c>
      <c r="Q137" t="e">
        <f t="array" ref="Q137">INDEX(Items!C$2:C$1072,MATCH($O137,Items!$A$2:$A$1072,0))</f>
        <v>#N/A</v>
      </c>
      <c r="R137" t="e">
        <f t="array" ref="R137">INDEX(Items!D$2:D$1072,MATCH($O137,Items!$A$2:$A$1072,0))</f>
        <v>#N/A</v>
      </c>
    </row>
    <row r="138" spans="1:19" ht="15.75" customHeight="1" x14ac:dyDescent="0.25">
      <c r="A138" t="e">
        <f t="shared" si="0"/>
        <v>#N/A</v>
      </c>
      <c r="B138" t="e">
        <f t="shared" si="1"/>
        <v>#N/A</v>
      </c>
      <c r="C138" t="e">
        <f t="shared" si="2"/>
        <v>#N/A</v>
      </c>
      <c r="D138" s="4">
        <v>45195</v>
      </c>
      <c r="E138" s="6"/>
      <c r="F138" t="e">
        <f t="array" ref="F138">INDEX(Establishment!B$2:B$1031,MATCH($E138,Establishment!$A$2:$A$1031,0))</f>
        <v>#N/A</v>
      </c>
      <c r="G138" t="e">
        <f t="array" ref="G138">INDEX(Establishment!C$2:C$1031,MATCH($E138,Establishment!$A$2:$A$1031,0))</f>
        <v>#N/A</v>
      </c>
      <c r="H138" t="s">
        <v>20</v>
      </c>
      <c r="I138" s="5"/>
      <c r="J138" t="s">
        <v>20</v>
      </c>
      <c r="K138">
        <v>1</v>
      </c>
      <c r="L138" s="5">
        <v>99</v>
      </c>
      <c r="M138" s="5">
        <f t="shared" si="3"/>
        <v>99</v>
      </c>
      <c r="N138" s="5" t="e">
        <f t="shared" si="4"/>
        <v>#N/A</v>
      </c>
      <c r="O138" t="s">
        <v>20</v>
      </c>
      <c r="P138" t="str">
        <f t="array" ref="P138">INDEX(Items!B$2:B$1072,MATCH($O138,Items!$A$2:$A$1072,0))</f>
        <v xml:space="preserve"> </v>
      </c>
      <c r="Q138" t="str">
        <f t="array" ref="Q138">INDEX(Items!C$2:C$1072,MATCH($O138,Items!$A$2:$A$1072,0))</f>
        <v xml:space="preserve"> </v>
      </c>
      <c r="R138" t="str">
        <f t="array" ref="R138">INDEX(Items!D$2:D$1072,MATCH($O138,Items!$A$2:$A$1072,0))</f>
        <v xml:space="preserve"> </v>
      </c>
    </row>
    <row r="139" spans="1:19" ht="15.75" customHeight="1" x14ac:dyDescent="0.25">
      <c r="A139">
        <f t="shared" si="0"/>
        <v>1</v>
      </c>
      <c r="B139" t="str">
        <f t="shared" si="1"/>
        <v/>
      </c>
      <c r="C139">
        <f t="shared" si="2"/>
        <v>1</v>
      </c>
      <c r="D139" s="4"/>
      <c r="E139" s="6"/>
      <c r="F139" t="e">
        <f t="array" ref="F139">INDEX(Establishment!B$2:B$1031,MATCH($E139,Establishment!$A$2:$A$1031,0))</f>
        <v>#N/A</v>
      </c>
      <c r="G139" t="e">
        <f t="array" ref="G139">INDEX(Establishment!C$2:C$1031,MATCH($E139,Establishment!$A$2:$A$1031,0))</f>
        <v>#N/A</v>
      </c>
      <c r="H139" t="s">
        <v>20</v>
      </c>
      <c r="I139" s="5"/>
      <c r="J139" t="s">
        <v>20</v>
      </c>
      <c r="K139">
        <v>1</v>
      </c>
      <c r="L139" s="5">
        <v>29.5</v>
      </c>
      <c r="M139" s="5">
        <f t="shared" si="3"/>
        <v>29.5</v>
      </c>
      <c r="N139" s="5" t="e">
        <f t="shared" si="4"/>
        <v>#N/A</v>
      </c>
      <c r="O139" t="s">
        <v>20</v>
      </c>
      <c r="P139" t="str">
        <f t="array" ref="P139">INDEX(Items!B$2:B$1072,MATCH($O139,Items!$A$2:$A$1072,0))</f>
        <v xml:space="preserve"> </v>
      </c>
      <c r="Q139" t="str">
        <f t="array" ref="Q139">INDEX(Items!C$2:C$1072,MATCH($O139,Items!$A$2:$A$1072,0))</f>
        <v xml:space="preserve"> </v>
      </c>
      <c r="R139" t="str">
        <f t="array" ref="R139">INDEX(Items!D$2:D$1072,MATCH($O139,Items!$A$2:$A$1072,0))</f>
        <v xml:space="preserve"> </v>
      </c>
    </row>
    <row r="140" spans="1:19" ht="15.75" customHeight="1" x14ac:dyDescent="0.25">
      <c r="A140">
        <f t="shared" si="0"/>
        <v>1</v>
      </c>
      <c r="B140" t="str">
        <f t="shared" si="1"/>
        <v/>
      </c>
      <c r="C140">
        <f t="shared" si="2"/>
        <v>1</v>
      </c>
      <c r="D140" s="4"/>
      <c r="E140" s="6"/>
      <c r="F140" t="e">
        <f t="array" ref="F140">INDEX(Establishment!B$2:B$1031,MATCH($E140,Establishment!$A$2:$A$1031,0))</f>
        <v>#N/A</v>
      </c>
      <c r="G140" t="e">
        <f t="array" ref="G140">INDEX(Establishment!C$2:C$1031,MATCH($E140,Establishment!$A$2:$A$1031,0))</f>
        <v>#N/A</v>
      </c>
      <c r="H140" t="s">
        <v>20</v>
      </c>
      <c r="I140" s="5"/>
      <c r="J140" t="s">
        <v>20</v>
      </c>
      <c r="K140">
        <v>16</v>
      </c>
      <c r="L140" s="5">
        <v>17.25</v>
      </c>
      <c r="M140" s="5">
        <f t="shared" si="3"/>
        <v>276</v>
      </c>
      <c r="N140" s="5" t="e">
        <f t="shared" si="4"/>
        <v>#N/A</v>
      </c>
      <c r="O140" t="s">
        <v>20</v>
      </c>
      <c r="P140" t="str">
        <f t="array" ref="P140">INDEX(Items!B$2:B$1072,MATCH($O140,Items!$A$2:$A$1072,0))</f>
        <v xml:space="preserve"> </v>
      </c>
      <c r="Q140" t="str">
        <f t="array" ref="Q140">INDEX(Items!C$2:C$1072,MATCH($O140,Items!$A$2:$A$1072,0))</f>
        <v xml:space="preserve"> </v>
      </c>
      <c r="R140" t="str">
        <f t="array" ref="R140">INDEX(Items!D$2:D$1072,MATCH($O140,Items!$A$2:$A$1072,0))</f>
        <v xml:space="preserve"> </v>
      </c>
    </row>
    <row r="141" spans="1:19" ht="15.75" customHeight="1" x14ac:dyDescent="0.25">
      <c r="A141">
        <f t="shared" si="0"/>
        <v>1</v>
      </c>
      <c r="B141" t="str">
        <f t="shared" si="1"/>
        <v/>
      </c>
      <c r="C141">
        <f t="shared" si="2"/>
        <v>1</v>
      </c>
      <c r="D141" s="4"/>
      <c r="E141" s="6"/>
      <c r="F141" t="e">
        <f t="array" ref="F141">INDEX(Establishment!B$2:B$1031,MATCH($E141,Establishment!$A$2:$A$1031,0))</f>
        <v>#N/A</v>
      </c>
      <c r="G141" t="e">
        <f t="array" ref="G141">INDEX(Establishment!C$2:C$1031,MATCH($E141,Establishment!$A$2:$A$1031,0))</f>
        <v>#N/A</v>
      </c>
      <c r="H141" t="s">
        <v>20</v>
      </c>
      <c r="I141" s="5"/>
      <c r="J141" t="s">
        <v>20</v>
      </c>
      <c r="K141">
        <v>1</v>
      </c>
      <c r="L141" s="5">
        <v>70</v>
      </c>
      <c r="M141" s="5">
        <f t="shared" si="3"/>
        <v>70</v>
      </c>
      <c r="N141" s="5" t="e">
        <f t="shared" si="4"/>
        <v>#N/A</v>
      </c>
      <c r="O141" t="s">
        <v>20</v>
      </c>
      <c r="P141" t="str">
        <f t="array" ref="P141">INDEX(Items!B$2:B$1072,MATCH($O141,Items!$A$2:$A$1072,0))</f>
        <v xml:space="preserve"> </v>
      </c>
      <c r="Q141" t="str">
        <f t="array" ref="Q141">INDEX(Items!C$2:C$1072,MATCH($O141,Items!$A$2:$A$1072,0))</f>
        <v xml:space="preserve"> </v>
      </c>
      <c r="R141" t="str">
        <f t="array" ref="R141">INDEX(Items!D$2:D$1072,MATCH($O141,Items!$A$2:$A$1072,0))</f>
        <v xml:space="preserve"> </v>
      </c>
    </row>
    <row r="142" spans="1:19" ht="15.75" customHeight="1" x14ac:dyDescent="0.25">
      <c r="A142">
        <f t="shared" si="0"/>
        <v>1</v>
      </c>
      <c r="B142" t="str">
        <f t="shared" si="1"/>
        <v/>
      </c>
      <c r="C142">
        <f t="shared" si="2"/>
        <v>1</v>
      </c>
      <c r="D142" s="4"/>
      <c r="E142" s="6"/>
      <c r="F142" t="e">
        <f t="array" ref="F142">INDEX(Establishment!B$2:B$1031,MATCH($E142,Establishment!$A$2:$A$1031,0))</f>
        <v>#N/A</v>
      </c>
      <c r="G142" t="e">
        <f t="array" ref="G142">INDEX(Establishment!C$2:C$1031,MATCH($E142,Establishment!$A$2:$A$1031,0))</f>
        <v>#N/A</v>
      </c>
      <c r="H142" t="s">
        <v>20</v>
      </c>
      <c r="I142" s="5"/>
      <c r="J142" t="s">
        <v>20</v>
      </c>
      <c r="L142" s="5"/>
      <c r="M142" s="5">
        <f t="shared" si="3"/>
        <v>0</v>
      </c>
      <c r="N142" s="5" t="e">
        <f t="shared" si="4"/>
        <v>#N/A</v>
      </c>
      <c r="O142" t="s">
        <v>20</v>
      </c>
      <c r="P142" t="str">
        <f t="array" ref="P142">INDEX(Items!B$2:B$1072,MATCH($O142,Items!$A$2:$A$1072,0))</f>
        <v xml:space="preserve"> </v>
      </c>
      <c r="Q142" t="str">
        <f t="array" ref="Q142">INDEX(Items!C$2:C$1072,MATCH($O142,Items!$A$2:$A$1072,0))</f>
        <v xml:space="preserve"> </v>
      </c>
      <c r="R142" t="str">
        <f t="array" ref="R142">INDEX(Items!D$2:D$1072,MATCH($O142,Items!$A$2:$A$1072,0))</f>
        <v xml:space="preserve"> </v>
      </c>
    </row>
    <row r="143" spans="1:19" ht="15.75" customHeight="1" x14ac:dyDescent="0.25">
      <c r="A143">
        <f t="shared" si="0"/>
        <v>1</v>
      </c>
      <c r="B143" t="str">
        <f t="shared" si="1"/>
        <v/>
      </c>
      <c r="C143">
        <f t="shared" si="2"/>
        <v>1</v>
      </c>
      <c r="D143" s="4"/>
      <c r="E143" s="6"/>
      <c r="F143" t="e">
        <f t="array" ref="F143">INDEX(Establishment!B$2:B$1031,MATCH($E143,Establishment!$A$2:$A$1031,0))</f>
        <v>#N/A</v>
      </c>
      <c r="G143" t="e">
        <f t="array" ref="G143">INDEX(Establishment!C$2:C$1031,MATCH($E143,Establishment!$A$2:$A$1031,0))</f>
        <v>#N/A</v>
      </c>
      <c r="H143" t="s">
        <v>20</v>
      </c>
      <c r="I143" s="5"/>
      <c r="J143" t="s">
        <v>20</v>
      </c>
      <c r="L143" s="5"/>
      <c r="M143" s="5">
        <f t="shared" si="3"/>
        <v>0</v>
      </c>
      <c r="N143" s="5" t="e">
        <f t="shared" si="4"/>
        <v>#N/A</v>
      </c>
      <c r="O143" t="s">
        <v>20</v>
      </c>
      <c r="P143" t="str">
        <f t="array" ref="P143">INDEX(Items!B$2:B$1072,MATCH($O143,Items!$A$2:$A$1072,0))</f>
        <v xml:space="preserve"> </v>
      </c>
      <c r="Q143" t="str">
        <f t="array" ref="Q143">INDEX(Items!C$2:C$1072,MATCH($O143,Items!$A$2:$A$1072,0))</f>
        <v xml:space="preserve"> </v>
      </c>
      <c r="R143" t="str">
        <f t="array" ref="R143">INDEX(Items!D$2:D$1072,MATCH($O143,Items!$A$2:$A$1072,0))</f>
        <v xml:space="preserve"> </v>
      </c>
    </row>
    <row r="144" spans="1:19" ht="15.75" customHeight="1" x14ac:dyDescent="0.25">
      <c r="A144">
        <f t="shared" si="0"/>
        <v>1</v>
      </c>
      <c r="B144" t="str">
        <f t="shared" si="1"/>
        <v/>
      </c>
      <c r="C144">
        <f t="shared" si="2"/>
        <v>1</v>
      </c>
      <c r="D144" s="4"/>
      <c r="E144" s="6"/>
      <c r="F144" t="e">
        <f t="array" ref="F144">INDEX(Establishment!B$2:B$1031,MATCH($E144,Establishment!$A$2:$A$1031,0))</f>
        <v>#N/A</v>
      </c>
      <c r="G144" t="e">
        <f t="array" ref="G144">INDEX(Establishment!C$2:C$1031,MATCH($E144,Establishment!$A$2:$A$1031,0))</f>
        <v>#N/A</v>
      </c>
      <c r="H144" t="s">
        <v>20</v>
      </c>
      <c r="I144" s="5"/>
      <c r="J144" t="s">
        <v>20</v>
      </c>
      <c r="L144" s="5"/>
      <c r="M144" s="5">
        <f t="shared" si="3"/>
        <v>0</v>
      </c>
      <c r="N144" s="5" t="e">
        <f t="shared" si="4"/>
        <v>#N/A</v>
      </c>
      <c r="O144" t="s">
        <v>20</v>
      </c>
      <c r="P144" t="str">
        <f t="array" ref="P144">INDEX(Items!B$2:B$1072,MATCH($O144,Items!$A$2:$A$1072,0))</f>
        <v xml:space="preserve"> </v>
      </c>
      <c r="Q144" t="str">
        <f t="array" ref="Q144">INDEX(Items!C$2:C$1072,MATCH($O144,Items!$A$2:$A$1072,0))</f>
        <v xml:space="preserve"> </v>
      </c>
      <c r="R144" t="str">
        <f t="array" ref="R144">INDEX(Items!D$2:D$1072,MATCH($O144,Items!$A$2:$A$1072,0))</f>
        <v xml:space="preserve"> </v>
      </c>
    </row>
    <row r="145" spans="1:18" ht="15.75" customHeight="1" x14ac:dyDescent="0.25">
      <c r="A145">
        <f t="shared" si="0"/>
        <v>1</v>
      </c>
      <c r="B145" t="str">
        <f t="shared" si="1"/>
        <v/>
      </c>
      <c r="C145">
        <f t="shared" si="2"/>
        <v>1</v>
      </c>
      <c r="D145" s="4"/>
      <c r="E145" s="6"/>
      <c r="F145" t="e">
        <f t="array" ref="F145">INDEX(Establishment!B$2:B$1031,MATCH($E145,Establishment!$A$2:$A$1031,0))</f>
        <v>#N/A</v>
      </c>
      <c r="G145" t="e">
        <f t="array" ref="G145">INDEX(Establishment!C$2:C$1031,MATCH($E145,Establishment!$A$2:$A$1031,0))</f>
        <v>#N/A</v>
      </c>
      <c r="H145" t="s">
        <v>20</v>
      </c>
      <c r="I145" s="5"/>
      <c r="J145" t="s">
        <v>20</v>
      </c>
      <c r="L145" s="5"/>
      <c r="M145" s="5">
        <f t="shared" si="3"/>
        <v>0</v>
      </c>
      <c r="N145" s="5" t="e">
        <f t="shared" si="4"/>
        <v>#N/A</v>
      </c>
      <c r="O145" t="s">
        <v>20</v>
      </c>
      <c r="P145" t="str">
        <f t="array" ref="P145">INDEX(Items!B$2:B$1072,MATCH($O145,Items!$A$2:$A$1072,0))</f>
        <v xml:space="preserve"> </v>
      </c>
      <c r="Q145" t="str">
        <f t="array" ref="Q145">INDEX(Items!C$2:C$1072,MATCH($O145,Items!$A$2:$A$1072,0))</f>
        <v xml:space="preserve"> </v>
      </c>
      <c r="R145" t="str">
        <f t="array" ref="R145">INDEX(Items!D$2:D$1072,MATCH($O145,Items!$A$2:$A$1072,0))</f>
        <v xml:space="preserve"> </v>
      </c>
    </row>
    <row r="146" spans="1:18" ht="15.75" customHeight="1" x14ac:dyDescent="0.25">
      <c r="A146">
        <f t="shared" si="0"/>
        <v>1</v>
      </c>
      <c r="B146" t="str">
        <f t="shared" si="1"/>
        <v/>
      </c>
      <c r="C146">
        <f t="shared" si="2"/>
        <v>1</v>
      </c>
      <c r="D146" s="4"/>
      <c r="E146" s="6"/>
      <c r="F146" t="e">
        <f t="array" ref="F146">INDEX(Establishment!B$2:B$1031,MATCH($E146,Establishment!$A$2:$A$1031,0))</f>
        <v>#N/A</v>
      </c>
      <c r="G146" t="e">
        <f t="array" ref="G146">INDEX(Establishment!C$2:C$1031,MATCH($E146,Establishment!$A$2:$A$1031,0))</f>
        <v>#N/A</v>
      </c>
      <c r="H146" t="s">
        <v>20</v>
      </c>
      <c r="I146" s="5"/>
      <c r="J146" t="s">
        <v>20</v>
      </c>
      <c r="L146" s="5"/>
      <c r="M146" s="5">
        <f t="shared" si="3"/>
        <v>0</v>
      </c>
      <c r="N146" s="5" t="e">
        <f t="shared" si="4"/>
        <v>#N/A</v>
      </c>
      <c r="O146" t="s">
        <v>20</v>
      </c>
      <c r="P146" t="str">
        <f t="array" ref="P146">INDEX(Items!B$2:B$1072,MATCH($O146,Items!$A$2:$A$1072,0))</f>
        <v xml:space="preserve"> </v>
      </c>
      <c r="Q146" t="str">
        <f t="array" ref="Q146">INDEX(Items!C$2:C$1072,MATCH($O146,Items!$A$2:$A$1072,0))</f>
        <v xml:space="preserve"> </v>
      </c>
      <c r="R146" t="str">
        <f t="array" ref="R146">INDEX(Items!D$2:D$1072,MATCH($O146,Items!$A$2:$A$1072,0))</f>
        <v xml:space="preserve"> </v>
      </c>
    </row>
    <row r="147" spans="1:18" ht="15.75" customHeight="1" x14ac:dyDescent="0.25">
      <c r="A147">
        <f t="shared" si="0"/>
        <v>1</v>
      </c>
      <c r="B147" t="str">
        <f t="shared" si="1"/>
        <v/>
      </c>
      <c r="C147">
        <f t="shared" si="2"/>
        <v>1</v>
      </c>
      <c r="D147" s="4"/>
      <c r="E147" s="6"/>
      <c r="F147" t="e">
        <f t="array" ref="F147">INDEX(Establishment!B$2:B$1031,MATCH($E147,Establishment!$A$2:$A$1031,0))</f>
        <v>#N/A</v>
      </c>
      <c r="G147" t="e">
        <f t="array" ref="G147">INDEX(Establishment!C$2:C$1031,MATCH($E147,Establishment!$A$2:$A$1031,0))</f>
        <v>#N/A</v>
      </c>
      <c r="H147" t="s">
        <v>20</v>
      </c>
      <c r="I147" s="5"/>
      <c r="J147" t="s">
        <v>20</v>
      </c>
      <c r="L147" s="5"/>
      <c r="M147" s="5">
        <f t="shared" si="3"/>
        <v>0</v>
      </c>
      <c r="N147" s="5" t="e">
        <f t="shared" si="4"/>
        <v>#N/A</v>
      </c>
      <c r="O147" t="s">
        <v>20</v>
      </c>
      <c r="P147" t="str">
        <f t="array" ref="P147">INDEX(Items!B$2:B$1072,MATCH($O147,Items!$A$2:$A$1072,0))</f>
        <v xml:space="preserve"> </v>
      </c>
      <c r="Q147" t="str">
        <f t="array" ref="Q147">INDEX(Items!C$2:C$1072,MATCH($O147,Items!$A$2:$A$1072,0))</f>
        <v xml:space="preserve"> </v>
      </c>
      <c r="R147" t="str">
        <f t="array" ref="R147">INDEX(Items!D$2:D$1072,MATCH($O147,Items!$A$2:$A$1072,0))</f>
        <v xml:space="preserve"> </v>
      </c>
    </row>
    <row r="148" spans="1:18" ht="15.75" customHeight="1" x14ac:dyDescent="0.25">
      <c r="A148">
        <f t="shared" si="0"/>
        <v>1</v>
      </c>
      <c r="B148" t="str">
        <f t="shared" si="1"/>
        <v/>
      </c>
      <c r="C148">
        <f t="shared" si="2"/>
        <v>1</v>
      </c>
      <c r="D148" s="4"/>
      <c r="E148" s="6"/>
      <c r="F148" t="e">
        <f t="array" ref="F148">INDEX(Establishment!B$2:B$1031,MATCH($E148,Establishment!$A$2:$A$1031,0))</f>
        <v>#N/A</v>
      </c>
      <c r="G148" t="e">
        <f t="array" ref="G148">INDEX(Establishment!C$2:C$1031,MATCH($E148,Establishment!$A$2:$A$1031,0))</f>
        <v>#N/A</v>
      </c>
      <c r="H148" t="s">
        <v>20</v>
      </c>
      <c r="I148" s="5"/>
      <c r="J148" t="s">
        <v>20</v>
      </c>
      <c r="L148" s="5"/>
      <c r="M148" s="5">
        <f t="shared" si="3"/>
        <v>0</v>
      </c>
      <c r="N148" s="5" t="e">
        <f t="shared" si="4"/>
        <v>#N/A</v>
      </c>
      <c r="O148" t="s">
        <v>20</v>
      </c>
      <c r="P148" t="str">
        <f t="array" ref="P148">INDEX(Items!B$2:B$1072,MATCH($O148,Items!$A$2:$A$1072,0))</f>
        <v xml:space="preserve"> </v>
      </c>
      <c r="Q148" t="str">
        <f t="array" ref="Q148">INDEX(Items!C$2:C$1072,MATCH($O148,Items!$A$2:$A$1072,0))</f>
        <v xml:space="preserve"> </v>
      </c>
      <c r="R148" t="str">
        <f t="array" ref="R148">INDEX(Items!D$2:D$1072,MATCH($O148,Items!$A$2:$A$1072,0))</f>
        <v xml:space="preserve"> </v>
      </c>
    </row>
    <row r="149" spans="1:18" ht="15.75" customHeight="1" x14ac:dyDescent="0.25">
      <c r="A149">
        <f t="shared" si="0"/>
        <v>1</v>
      </c>
      <c r="B149" t="str">
        <f t="shared" si="1"/>
        <v/>
      </c>
      <c r="C149">
        <f t="shared" si="2"/>
        <v>1</v>
      </c>
      <c r="D149" s="4"/>
      <c r="E149" s="6"/>
      <c r="F149" t="e">
        <f t="array" ref="F149">INDEX(Establishment!B$2:B$1031,MATCH($E149,Establishment!$A$2:$A$1031,0))</f>
        <v>#N/A</v>
      </c>
      <c r="G149" t="e">
        <f t="array" ref="G149">INDEX(Establishment!C$2:C$1031,MATCH($E149,Establishment!$A$2:$A$1031,0))</f>
        <v>#N/A</v>
      </c>
      <c r="H149" t="s">
        <v>20</v>
      </c>
      <c r="I149" s="5"/>
      <c r="J149" t="s">
        <v>20</v>
      </c>
      <c r="L149" s="5"/>
      <c r="M149" s="5">
        <f t="shared" si="3"/>
        <v>0</v>
      </c>
      <c r="N149" s="5" t="e">
        <f t="shared" si="4"/>
        <v>#N/A</v>
      </c>
      <c r="O149" t="s">
        <v>20</v>
      </c>
      <c r="P149" t="str">
        <f t="array" ref="P149">INDEX(Items!B$2:B$1072,MATCH($O149,Items!$A$2:$A$1072,0))</f>
        <v xml:space="preserve"> </v>
      </c>
      <c r="Q149" t="str">
        <f t="array" ref="Q149">INDEX(Items!C$2:C$1072,MATCH($O149,Items!$A$2:$A$1072,0))</f>
        <v xml:space="preserve"> </v>
      </c>
      <c r="R149" t="str">
        <f t="array" ref="R149">INDEX(Items!D$2:D$1072,MATCH($O149,Items!$A$2:$A$1072,0))</f>
        <v xml:space="preserve"> </v>
      </c>
    </row>
    <row r="150" spans="1:18" ht="15.75" customHeight="1" x14ac:dyDescent="0.25">
      <c r="A150">
        <f t="shared" si="0"/>
        <v>1</v>
      </c>
      <c r="B150" t="str">
        <f t="shared" si="1"/>
        <v/>
      </c>
      <c r="C150">
        <f t="shared" si="2"/>
        <v>1</v>
      </c>
      <c r="D150" s="4"/>
      <c r="E150" s="6"/>
      <c r="F150" t="e">
        <f t="array" ref="F150">INDEX(Establishment!B$2:B$1031,MATCH($E150,Establishment!$A$2:$A$1031,0))</f>
        <v>#N/A</v>
      </c>
      <c r="G150" t="e">
        <f t="array" ref="G150">INDEX(Establishment!C$2:C$1031,MATCH($E150,Establishment!$A$2:$A$1031,0))</f>
        <v>#N/A</v>
      </c>
      <c r="H150" t="s">
        <v>20</v>
      </c>
      <c r="I150" s="5"/>
      <c r="J150" t="s">
        <v>20</v>
      </c>
      <c r="L150" s="5"/>
      <c r="M150" s="5">
        <f t="shared" si="3"/>
        <v>0</v>
      </c>
      <c r="N150" s="5" t="e">
        <f t="shared" si="4"/>
        <v>#N/A</v>
      </c>
      <c r="O150" t="s">
        <v>20</v>
      </c>
      <c r="P150" t="str">
        <f t="array" ref="P150">INDEX(Items!B$2:B$1072,MATCH($O150,Items!$A$2:$A$1072,0))</f>
        <v xml:space="preserve"> </v>
      </c>
      <c r="Q150" t="str">
        <f t="array" ref="Q150">INDEX(Items!C$2:C$1072,MATCH($O150,Items!$A$2:$A$1072,0))</f>
        <v xml:space="preserve"> </v>
      </c>
      <c r="R150" t="str">
        <f t="array" ref="R150">INDEX(Items!D$2:D$1072,MATCH($O150,Items!$A$2:$A$1072,0))</f>
        <v xml:space="preserve"> </v>
      </c>
    </row>
    <row r="151" spans="1:18" ht="15.75" customHeight="1" x14ac:dyDescent="0.25">
      <c r="A151">
        <f t="shared" si="0"/>
        <v>1</v>
      </c>
      <c r="B151" t="str">
        <f t="shared" si="1"/>
        <v/>
      </c>
      <c r="C151">
        <f t="shared" si="2"/>
        <v>1</v>
      </c>
      <c r="D151" s="4"/>
      <c r="E151" s="6"/>
      <c r="F151" t="e">
        <f t="array" ref="F151">INDEX(Establishment!B$2:B$1031,MATCH($E151,Establishment!$A$2:$A$1031,0))</f>
        <v>#N/A</v>
      </c>
      <c r="G151" t="e">
        <f t="array" ref="G151">INDEX(Establishment!C$2:C$1031,MATCH($E151,Establishment!$A$2:$A$1031,0))</f>
        <v>#N/A</v>
      </c>
      <c r="H151" t="s">
        <v>20</v>
      </c>
      <c r="I151" s="5"/>
      <c r="J151" t="s">
        <v>20</v>
      </c>
      <c r="L151" s="5"/>
      <c r="M151" s="5">
        <f t="shared" si="3"/>
        <v>0</v>
      </c>
      <c r="N151" s="5" t="e">
        <f t="shared" si="4"/>
        <v>#N/A</v>
      </c>
      <c r="O151" t="s">
        <v>20</v>
      </c>
      <c r="P151" t="str">
        <f t="array" ref="P151">INDEX(Items!B$2:B$1072,MATCH($O151,Items!$A$2:$A$1072,0))</f>
        <v xml:space="preserve"> </v>
      </c>
      <c r="Q151" t="str">
        <f t="array" ref="Q151">INDEX(Items!C$2:C$1072,MATCH($O151,Items!$A$2:$A$1072,0))</f>
        <v xml:space="preserve"> </v>
      </c>
      <c r="R151" t="str">
        <f t="array" ref="R151">INDEX(Items!D$2:D$1072,MATCH($O151,Items!$A$2:$A$1072,0))</f>
        <v xml:space="preserve"> </v>
      </c>
    </row>
    <row r="152" spans="1:18" ht="15.75" customHeight="1" x14ac:dyDescent="0.25">
      <c r="A152">
        <f t="shared" si="0"/>
        <v>1</v>
      </c>
      <c r="B152" t="str">
        <f t="shared" si="1"/>
        <v/>
      </c>
      <c r="C152">
        <f t="shared" si="2"/>
        <v>1</v>
      </c>
      <c r="D152" s="4"/>
      <c r="E152" s="6"/>
      <c r="F152" t="e">
        <f t="array" ref="F152">INDEX(Establishment!B$2:B$1031,MATCH($E152,Establishment!$A$2:$A$1031,0))</f>
        <v>#N/A</v>
      </c>
      <c r="G152" t="e">
        <f t="array" ref="G152">INDEX(Establishment!C$2:C$1031,MATCH($E152,Establishment!$A$2:$A$1031,0))</f>
        <v>#N/A</v>
      </c>
      <c r="H152" t="s">
        <v>20</v>
      </c>
      <c r="I152" s="5"/>
      <c r="J152" t="s">
        <v>20</v>
      </c>
      <c r="L152" s="5"/>
      <c r="M152" s="5">
        <f t="shared" si="3"/>
        <v>0</v>
      </c>
      <c r="N152" s="5" t="e">
        <f t="shared" si="4"/>
        <v>#N/A</v>
      </c>
      <c r="O152" t="s">
        <v>20</v>
      </c>
      <c r="P152" t="str">
        <f t="array" ref="P152">INDEX(Items!B$2:B$1072,MATCH($O152,Items!$A$2:$A$1072,0))</f>
        <v xml:space="preserve"> </v>
      </c>
      <c r="Q152" t="str">
        <f t="array" ref="Q152">INDEX(Items!C$2:C$1072,MATCH($O152,Items!$A$2:$A$1072,0))</f>
        <v xml:space="preserve"> </v>
      </c>
      <c r="R152" t="str">
        <f t="array" ref="R152">INDEX(Items!D$2:D$1072,MATCH($O152,Items!$A$2:$A$1072,0))</f>
        <v xml:space="preserve"> </v>
      </c>
    </row>
    <row r="153" spans="1:18" ht="15.75" customHeight="1" x14ac:dyDescent="0.25">
      <c r="A153">
        <f t="shared" si="0"/>
        <v>1</v>
      </c>
      <c r="B153" t="str">
        <f t="shared" si="1"/>
        <v/>
      </c>
      <c r="C153">
        <f t="shared" si="2"/>
        <v>1</v>
      </c>
      <c r="D153" s="4"/>
      <c r="E153" s="6"/>
      <c r="F153" t="e">
        <f t="array" ref="F153">INDEX(Establishment!B$2:B$1031,MATCH($E153,Establishment!$A$2:$A$1031,0))</f>
        <v>#N/A</v>
      </c>
      <c r="G153" t="e">
        <f t="array" ref="G153">INDEX(Establishment!C$2:C$1031,MATCH($E153,Establishment!$A$2:$A$1031,0))</f>
        <v>#N/A</v>
      </c>
      <c r="H153" t="s">
        <v>20</v>
      </c>
      <c r="I153" s="5"/>
      <c r="J153" t="s">
        <v>20</v>
      </c>
      <c r="L153" s="5"/>
      <c r="M153" s="5">
        <f t="shared" si="3"/>
        <v>0</v>
      </c>
      <c r="N153" s="5" t="e">
        <f t="shared" si="4"/>
        <v>#N/A</v>
      </c>
      <c r="O153" t="s">
        <v>20</v>
      </c>
      <c r="P153" t="str">
        <f t="array" ref="P153">INDEX(Items!B$2:B$1072,MATCH($O153,Items!$A$2:$A$1072,0))</f>
        <v xml:space="preserve"> </v>
      </c>
      <c r="Q153" t="str">
        <f t="array" ref="Q153">INDEX(Items!C$2:C$1072,MATCH($O153,Items!$A$2:$A$1072,0))</f>
        <v xml:space="preserve"> </v>
      </c>
      <c r="R153" t="str">
        <f t="array" ref="R153">INDEX(Items!D$2:D$1072,MATCH($O153,Items!$A$2:$A$1072,0))</f>
        <v xml:space="preserve"> </v>
      </c>
    </row>
    <row r="154" spans="1:18" ht="15.75" customHeight="1" x14ac:dyDescent="0.25">
      <c r="A154">
        <f t="shared" si="0"/>
        <v>1</v>
      </c>
      <c r="B154" t="str">
        <f t="shared" si="1"/>
        <v/>
      </c>
      <c r="C154">
        <f t="shared" si="2"/>
        <v>1</v>
      </c>
      <c r="D154" s="4"/>
      <c r="E154" s="6"/>
      <c r="F154" t="e">
        <f t="array" ref="F154">INDEX(Establishment!B$2:B$1031,MATCH($E154,Establishment!$A$2:$A$1031,0))</f>
        <v>#N/A</v>
      </c>
      <c r="G154" t="e">
        <f t="array" ref="G154">INDEX(Establishment!C$2:C$1031,MATCH($E154,Establishment!$A$2:$A$1031,0))</f>
        <v>#N/A</v>
      </c>
      <c r="H154" t="s">
        <v>20</v>
      </c>
      <c r="I154" s="5"/>
      <c r="J154" t="s">
        <v>20</v>
      </c>
      <c r="L154" s="5"/>
      <c r="M154" s="5">
        <f t="shared" si="3"/>
        <v>0</v>
      </c>
      <c r="N154" s="5" t="e">
        <f t="shared" si="4"/>
        <v>#N/A</v>
      </c>
      <c r="O154" t="s">
        <v>20</v>
      </c>
      <c r="P154" t="str">
        <f t="array" ref="P154">INDEX(Items!B$2:B$1072,MATCH($O154,Items!$A$2:$A$1072,0))</f>
        <v xml:space="preserve"> </v>
      </c>
      <c r="Q154" t="str">
        <f t="array" ref="Q154">INDEX(Items!C$2:C$1072,MATCH($O154,Items!$A$2:$A$1072,0))</f>
        <v xml:space="preserve"> </v>
      </c>
      <c r="R154" t="str">
        <f t="array" ref="R154">INDEX(Items!D$2:D$1072,MATCH($O154,Items!$A$2:$A$1072,0))</f>
        <v xml:space="preserve"> </v>
      </c>
    </row>
    <row r="155" spans="1:18" ht="15.75" customHeight="1" x14ac:dyDescent="0.25">
      <c r="A155">
        <f t="shared" si="0"/>
        <v>1</v>
      </c>
      <c r="B155" t="str">
        <f t="shared" si="1"/>
        <v/>
      </c>
      <c r="C155">
        <f t="shared" si="2"/>
        <v>1</v>
      </c>
      <c r="D155" s="4"/>
      <c r="E155" s="6"/>
      <c r="F155" t="e">
        <f t="array" ref="F155">INDEX(Establishment!B$2:B$1031,MATCH($E155,Establishment!$A$2:$A$1031,0))</f>
        <v>#N/A</v>
      </c>
      <c r="G155" t="e">
        <f t="array" ref="G155">INDEX(Establishment!C$2:C$1031,MATCH($E155,Establishment!$A$2:$A$1031,0))</f>
        <v>#N/A</v>
      </c>
      <c r="H155" t="s">
        <v>20</v>
      </c>
      <c r="I155" s="5"/>
      <c r="J155" t="s">
        <v>20</v>
      </c>
      <c r="L155" s="5"/>
      <c r="M155" s="5">
        <f t="shared" si="3"/>
        <v>0</v>
      </c>
      <c r="N155" s="5" t="e">
        <f t="shared" si="4"/>
        <v>#N/A</v>
      </c>
      <c r="O155" t="s">
        <v>20</v>
      </c>
      <c r="P155" t="str">
        <f t="array" ref="P155">INDEX(Items!B$2:B$1072,MATCH($O155,Items!$A$2:$A$1072,0))</f>
        <v xml:space="preserve"> </v>
      </c>
      <c r="Q155" t="str">
        <f t="array" ref="Q155">INDEX(Items!C$2:C$1072,MATCH($O155,Items!$A$2:$A$1072,0))</f>
        <v xml:space="preserve"> </v>
      </c>
      <c r="R155" t="str">
        <f t="array" ref="R155">INDEX(Items!D$2:D$1072,MATCH($O155,Items!$A$2:$A$1072,0))</f>
        <v xml:space="preserve"> </v>
      </c>
    </row>
    <row r="156" spans="1:18" ht="15.75" customHeight="1" x14ac:dyDescent="0.25">
      <c r="A156">
        <f t="shared" si="0"/>
        <v>1</v>
      </c>
      <c r="B156" t="str">
        <f t="shared" si="1"/>
        <v/>
      </c>
      <c r="C156">
        <f t="shared" si="2"/>
        <v>1</v>
      </c>
      <c r="D156" s="4"/>
      <c r="E156" s="6"/>
      <c r="F156" t="e">
        <f t="array" ref="F156">INDEX(Establishment!B$2:B$1031,MATCH($E156,Establishment!$A$2:$A$1031,0))</f>
        <v>#N/A</v>
      </c>
      <c r="G156" t="e">
        <f t="array" ref="G156">INDEX(Establishment!C$2:C$1031,MATCH($E156,Establishment!$A$2:$A$1031,0))</f>
        <v>#N/A</v>
      </c>
      <c r="H156" t="s">
        <v>20</v>
      </c>
      <c r="I156" s="5"/>
      <c r="J156" t="s">
        <v>20</v>
      </c>
      <c r="L156" s="5"/>
      <c r="M156" s="5">
        <f t="shared" si="3"/>
        <v>0</v>
      </c>
      <c r="N156" s="5" t="e">
        <f t="shared" si="4"/>
        <v>#N/A</v>
      </c>
      <c r="O156" t="s">
        <v>20</v>
      </c>
      <c r="P156" t="str">
        <f t="array" ref="P156">INDEX(Items!B$2:B$1072,MATCH($O156,Items!$A$2:$A$1072,0))</f>
        <v xml:space="preserve"> </v>
      </c>
      <c r="Q156" t="str">
        <f t="array" ref="Q156">INDEX(Items!C$2:C$1072,MATCH($O156,Items!$A$2:$A$1072,0))</f>
        <v xml:space="preserve"> </v>
      </c>
      <c r="R156" t="str">
        <f t="array" ref="R156">INDEX(Items!D$2:D$1072,MATCH($O156,Items!$A$2:$A$1072,0))</f>
        <v xml:space="preserve"> </v>
      </c>
    </row>
    <row r="157" spans="1:18" ht="15.75" customHeight="1" x14ac:dyDescent="0.25">
      <c r="A157">
        <f t="shared" si="0"/>
        <v>1</v>
      </c>
      <c r="B157" t="str">
        <f t="shared" si="1"/>
        <v/>
      </c>
      <c r="C157">
        <f t="shared" si="2"/>
        <v>1</v>
      </c>
      <c r="D157" s="4"/>
      <c r="E157" s="6"/>
      <c r="F157" t="e">
        <f t="array" ref="F157">INDEX(Establishment!B$2:B$1031,MATCH($E157,Establishment!$A$2:$A$1031,0))</f>
        <v>#N/A</v>
      </c>
      <c r="G157" t="e">
        <f t="array" ref="G157">INDEX(Establishment!C$2:C$1031,MATCH($E157,Establishment!$A$2:$A$1031,0))</f>
        <v>#N/A</v>
      </c>
      <c r="H157" t="s">
        <v>20</v>
      </c>
      <c r="I157" s="5"/>
      <c r="J157" t="s">
        <v>20</v>
      </c>
      <c r="L157" s="5"/>
      <c r="M157" s="5">
        <f t="shared" si="3"/>
        <v>0</v>
      </c>
      <c r="N157" s="5" t="e">
        <f t="shared" si="4"/>
        <v>#N/A</v>
      </c>
      <c r="O157" t="s">
        <v>20</v>
      </c>
      <c r="P157" t="str">
        <f t="array" ref="P157">INDEX(Items!B$2:B$1072,MATCH($O157,Items!$A$2:$A$1072,0))</f>
        <v xml:space="preserve"> </v>
      </c>
      <c r="Q157" t="str">
        <f t="array" ref="Q157">INDEX(Items!C$2:C$1072,MATCH($O157,Items!$A$2:$A$1072,0))</f>
        <v xml:space="preserve"> </v>
      </c>
      <c r="R157" t="str">
        <f t="array" ref="R157">INDEX(Items!D$2:D$1072,MATCH($O157,Items!$A$2:$A$1072,0))</f>
        <v xml:space="preserve"> </v>
      </c>
    </row>
    <row r="158" spans="1:18" ht="15.75" customHeight="1" x14ac:dyDescent="0.25">
      <c r="A158">
        <f t="shared" si="0"/>
        <v>1</v>
      </c>
      <c r="B158" t="str">
        <f t="shared" si="1"/>
        <v/>
      </c>
      <c r="C158">
        <f t="shared" si="2"/>
        <v>1</v>
      </c>
      <c r="D158" s="4"/>
      <c r="E158" s="6"/>
      <c r="F158" t="e">
        <f t="array" ref="F158">INDEX(Establishment!B$2:B$1031,MATCH($E158,Establishment!$A$2:$A$1031,0))</f>
        <v>#N/A</v>
      </c>
      <c r="G158" t="e">
        <f t="array" ref="G158">INDEX(Establishment!C$2:C$1031,MATCH($E158,Establishment!$A$2:$A$1031,0))</f>
        <v>#N/A</v>
      </c>
      <c r="H158" t="s">
        <v>20</v>
      </c>
      <c r="I158" s="5"/>
      <c r="J158" t="s">
        <v>20</v>
      </c>
      <c r="L158" s="5"/>
      <c r="M158" s="5">
        <f t="shared" si="3"/>
        <v>0</v>
      </c>
      <c r="N158" s="5" t="e">
        <f t="shared" si="4"/>
        <v>#N/A</v>
      </c>
      <c r="O158" t="s">
        <v>20</v>
      </c>
      <c r="P158" t="str">
        <f t="array" ref="P158">INDEX(Items!B$2:B$1072,MATCH($O158,Items!$A$2:$A$1072,0))</f>
        <v xml:space="preserve"> </v>
      </c>
      <c r="Q158" t="str">
        <f t="array" ref="Q158">INDEX(Items!C$2:C$1072,MATCH($O158,Items!$A$2:$A$1072,0))</f>
        <v xml:space="preserve"> </v>
      </c>
      <c r="R158" t="str">
        <f t="array" ref="R158">INDEX(Items!D$2:D$1072,MATCH($O158,Items!$A$2:$A$1072,0))</f>
        <v xml:space="preserve"> </v>
      </c>
    </row>
    <row r="159" spans="1:18" ht="15.75" customHeight="1" x14ac:dyDescent="0.25">
      <c r="A159">
        <f t="shared" si="0"/>
        <v>1</v>
      </c>
      <c r="B159" t="str">
        <f t="shared" si="1"/>
        <v/>
      </c>
      <c r="C159">
        <f t="shared" si="2"/>
        <v>1</v>
      </c>
      <c r="D159" s="4"/>
      <c r="E159" s="6"/>
      <c r="F159" t="e">
        <f t="array" ref="F159">INDEX(Establishment!B$2:B$1031,MATCH($E159,Establishment!$A$2:$A$1031,0))</f>
        <v>#N/A</v>
      </c>
      <c r="G159" t="e">
        <f t="array" ref="G159">INDEX(Establishment!C$2:C$1031,MATCH($E159,Establishment!$A$2:$A$1031,0))</f>
        <v>#N/A</v>
      </c>
      <c r="H159" t="s">
        <v>20</v>
      </c>
      <c r="I159" s="5"/>
      <c r="J159" t="s">
        <v>20</v>
      </c>
      <c r="L159" s="5"/>
      <c r="M159" s="5">
        <f t="shared" si="3"/>
        <v>0</v>
      </c>
      <c r="N159" s="5" t="e">
        <f t="shared" si="4"/>
        <v>#N/A</v>
      </c>
      <c r="O159" t="s">
        <v>20</v>
      </c>
      <c r="P159" t="str">
        <f t="array" ref="P159">INDEX(Items!B$2:B$1072,MATCH($O159,Items!$A$2:$A$1072,0))</f>
        <v xml:space="preserve"> </v>
      </c>
      <c r="Q159" t="str">
        <f t="array" ref="Q159">INDEX(Items!C$2:C$1072,MATCH($O159,Items!$A$2:$A$1072,0))</f>
        <v xml:space="preserve"> </v>
      </c>
      <c r="R159" t="str">
        <f t="array" ref="R159">INDEX(Items!D$2:D$1072,MATCH($O159,Items!$A$2:$A$1072,0))</f>
        <v xml:space="preserve"> </v>
      </c>
    </row>
    <row r="160" spans="1:18" ht="15.75" customHeight="1" x14ac:dyDescent="0.25">
      <c r="A160">
        <f t="shared" si="0"/>
        <v>1</v>
      </c>
      <c r="B160" t="str">
        <f t="shared" si="1"/>
        <v/>
      </c>
      <c r="C160">
        <f t="shared" si="2"/>
        <v>1</v>
      </c>
      <c r="D160" s="4"/>
      <c r="E160" s="6"/>
      <c r="F160" t="e">
        <f t="array" ref="F160">INDEX(Establishment!B$2:B$1031,MATCH($E160,Establishment!$A$2:$A$1031,0))</f>
        <v>#N/A</v>
      </c>
      <c r="G160" t="e">
        <f t="array" ref="G160">INDEX(Establishment!C$2:C$1031,MATCH($E160,Establishment!$A$2:$A$1031,0))</f>
        <v>#N/A</v>
      </c>
      <c r="H160" t="s">
        <v>20</v>
      </c>
      <c r="I160" s="5"/>
      <c r="J160" t="s">
        <v>20</v>
      </c>
      <c r="L160" s="5"/>
      <c r="M160" s="5">
        <f t="shared" si="3"/>
        <v>0</v>
      </c>
      <c r="N160" s="5" t="e">
        <f t="shared" si="4"/>
        <v>#N/A</v>
      </c>
      <c r="O160" t="s">
        <v>20</v>
      </c>
      <c r="P160" t="str">
        <f t="array" ref="P160">INDEX(Items!B$2:B$1072,MATCH($O160,Items!$A$2:$A$1072,0))</f>
        <v xml:space="preserve"> </v>
      </c>
      <c r="Q160" t="str">
        <f t="array" ref="Q160">INDEX(Items!C$2:C$1072,MATCH($O160,Items!$A$2:$A$1072,0))</f>
        <v xml:space="preserve"> </v>
      </c>
      <c r="R160" t="str">
        <f t="array" ref="R160">INDEX(Items!D$2:D$1072,MATCH($O160,Items!$A$2:$A$1072,0))</f>
        <v xml:space="preserve"> </v>
      </c>
    </row>
    <row r="161" spans="1:18" ht="15.75" customHeight="1" x14ac:dyDescent="0.25">
      <c r="A161">
        <f t="shared" si="0"/>
        <v>1</v>
      </c>
      <c r="B161" t="str">
        <f t="shared" si="1"/>
        <v/>
      </c>
      <c r="C161">
        <f t="shared" si="2"/>
        <v>1</v>
      </c>
      <c r="D161" s="4"/>
      <c r="E161" s="6"/>
      <c r="F161" t="e">
        <f t="array" ref="F161">INDEX(Establishment!B$2:B$1031,MATCH($E161,Establishment!$A$2:$A$1031,0))</f>
        <v>#N/A</v>
      </c>
      <c r="G161" t="e">
        <f t="array" ref="G161">INDEX(Establishment!C$2:C$1031,MATCH($E161,Establishment!$A$2:$A$1031,0))</f>
        <v>#N/A</v>
      </c>
      <c r="H161" t="s">
        <v>20</v>
      </c>
      <c r="I161" s="5"/>
      <c r="J161" t="s">
        <v>20</v>
      </c>
      <c r="L161" s="5"/>
      <c r="M161" s="5">
        <f t="shared" si="3"/>
        <v>0</v>
      </c>
      <c r="N161" s="5" t="e">
        <f t="shared" si="4"/>
        <v>#N/A</v>
      </c>
      <c r="O161" t="s">
        <v>20</v>
      </c>
      <c r="P161" t="str">
        <f t="array" ref="P161">INDEX(Items!B$2:B$1072,MATCH($O161,Items!$A$2:$A$1072,0))</f>
        <v xml:space="preserve"> </v>
      </c>
      <c r="Q161" t="str">
        <f t="array" ref="Q161">INDEX(Items!C$2:C$1072,MATCH($O161,Items!$A$2:$A$1072,0))</f>
        <v xml:space="preserve"> </v>
      </c>
      <c r="R161" t="str">
        <f t="array" ref="R161">INDEX(Items!D$2:D$1072,MATCH($O161,Items!$A$2:$A$1072,0))</f>
        <v xml:space="preserve"> </v>
      </c>
    </row>
    <row r="162" spans="1:18" ht="15.75" customHeight="1" x14ac:dyDescent="0.25">
      <c r="A162">
        <f t="shared" si="0"/>
        <v>1</v>
      </c>
      <c r="B162" t="str">
        <f t="shared" si="1"/>
        <v/>
      </c>
      <c r="C162">
        <f t="shared" si="2"/>
        <v>1</v>
      </c>
      <c r="D162" s="4"/>
      <c r="E162" s="6"/>
      <c r="F162" t="e">
        <f t="array" ref="F162">INDEX(Establishment!B$2:B$1031,MATCH($E162,Establishment!$A$2:$A$1031,0))</f>
        <v>#N/A</v>
      </c>
      <c r="G162" t="e">
        <f t="array" ref="G162">INDEX(Establishment!C$2:C$1031,MATCH($E162,Establishment!$A$2:$A$1031,0))</f>
        <v>#N/A</v>
      </c>
      <c r="H162" t="s">
        <v>20</v>
      </c>
      <c r="I162" s="5"/>
      <c r="J162" t="s">
        <v>20</v>
      </c>
      <c r="L162" s="5"/>
      <c r="M162" s="5">
        <f t="shared" si="3"/>
        <v>0</v>
      </c>
      <c r="N162" s="5" t="e">
        <f t="shared" si="4"/>
        <v>#N/A</v>
      </c>
      <c r="O162" t="s">
        <v>20</v>
      </c>
      <c r="P162" t="str">
        <f t="array" ref="P162">INDEX(Items!B$2:B$1072,MATCH($O162,Items!$A$2:$A$1072,0))</f>
        <v xml:space="preserve"> </v>
      </c>
      <c r="Q162" t="str">
        <f t="array" ref="Q162">INDEX(Items!C$2:C$1072,MATCH($O162,Items!$A$2:$A$1072,0))</f>
        <v xml:space="preserve"> </v>
      </c>
      <c r="R162" t="str">
        <f t="array" ref="R162">INDEX(Items!D$2:D$1072,MATCH($O162,Items!$A$2:$A$1072,0))</f>
        <v xml:space="preserve"> </v>
      </c>
    </row>
    <row r="163" spans="1:18" ht="15.75" customHeight="1" x14ac:dyDescent="0.25">
      <c r="A163">
        <f t="shared" si="0"/>
        <v>1</v>
      </c>
      <c r="B163" t="str">
        <f t="shared" si="1"/>
        <v/>
      </c>
      <c r="C163">
        <f t="shared" si="2"/>
        <v>1</v>
      </c>
      <c r="D163" s="4"/>
      <c r="E163" s="6"/>
      <c r="F163" t="e">
        <f t="array" ref="F163">INDEX(Establishment!B$2:B$1031,MATCH($E163,Establishment!$A$2:$A$1031,0))</f>
        <v>#N/A</v>
      </c>
      <c r="G163" t="e">
        <f t="array" ref="G163">INDEX(Establishment!C$2:C$1031,MATCH($E163,Establishment!$A$2:$A$1031,0))</f>
        <v>#N/A</v>
      </c>
      <c r="H163" t="s">
        <v>20</v>
      </c>
      <c r="I163" s="5"/>
      <c r="J163" t="s">
        <v>20</v>
      </c>
      <c r="L163" s="5"/>
      <c r="M163" s="5">
        <f t="shared" si="3"/>
        <v>0</v>
      </c>
      <c r="N163" s="5" t="e">
        <f t="shared" si="4"/>
        <v>#N/A</v>
      </c>
      <c r="O163" t="s">
        <v>20</v>
      </c>
      <c r="P163" t="str">
        <f t="array" ref="P163">INDEX(Items!B$2:B$1072,MATCH($O163,Items!$A$2:$A$1072,0))</f>
        <v xml:space="preserve"> </v>
      </c>
      <c r="Q163" t="str">
        <f t="array" ref="Q163">INDEX(Items!C$2:C$1072,MATCH($O163,Items!$A$2:$A$1072,0))</f>
        <v xml:space="preserve"> </v>
      </c>
      <c r="R163" t="str">
        <f t="array" ref="R163">INDEX(Items!D$2:D$1072,MATCH($O163,Items!$A$2:$A$1072,0))</f>
        <v xml:space="preserve"> </v>
      </c>
    </row>
    <row r="164" spans="1:18" ht="15.75" customHeight="1" x14ac:dyDescent="0.25">
      <c r="A164">
        <f t="shared" si="0"/>
        <v>1</v>
      </c>
      <c r="B164" t="str">
        <f t="shared" si="1"/>
        <v/>
      </c>
      <c r="C164">
        <f t="shared" si="2"/>
        <v>1</v>
      </c>
      <c r="D164" s="4"/>
      <c r="E164" s="6"/>
      <c r="F164" t="e">
        <f t="array" ref="F164">INDEX(Establishment!B$2:B$1031,MATCH($E164,Establishment!$A$2:$A$1031,0))</f>
        <v>#N/A</v>
      </c>
      <c r="G164" t="e">
        <f t="array" ref="G164">INDEX(Establishment!C$2:C$1031,MATCH($E164,Establishment!$A$2:$A$1031,0))</f>
        <v>#N/A</v>
      </c>
      <c r="H164" t="s">
        <v>20</v>
      </c>
      <c r="I164" s="5"/>
      <c r="J164" t="s">
        <v>20</v>
      </c>
      <c r="L164" s="5"/>
      <c r="M164" s="5">
        <f t="shared" si="3"/>
        <v>0</v>
      </c>
      <c r="N164" s="5" t="e">
        <f t="shared" si="4"/>
        <v>#N/A</v>
      </c>
      <c r="O164" t="s">
        <v>20</v>
      </c>
      <c r="P164" t="str">
        <f t="array" ref="P164">INDEX(Items!B$2:B$1072,MATCH($O164,Items!$A$2:$A$1072,0))</f>
        <v xml:space="preserve"> </v>
      </c>
      <c r="Q164" t="str">
        <f t="array" ref="Q164">INDEX(Items!C$2:C$1072,MATCH($O164,Items!$A$2:$A$1072,0))</f>
        <v xml:space="preserve"> </v>
      </c>
      <c r="R164" t="str">
        <f t="array" ref="R164">INDEX(Items!D$2:D$1072,MATCH($O164,Items!$A$2:$A$1072,0))</f>
        <v xml:space="preserve"> </v>
      </c>
    </row>
    <row r="165" spans="1:18" ht="15.75" customHeight="1" x14ac:dyDescent="0.25">
      <c r="A165">
        <f t="shared" si="0"/>
        <v>1</v>
      </c>
      <c r="B165" t="str">
        <f t="shared" si="1"/>
        <v/>
      </c>
      <c r="C165">
        <f t="shared" si="2"/>
        <v>1</v>
      </c>
      <c r="D165" s="4"/>
      <c r="E165" s="6"/>
      <c r="F165" t="e">
        <f t="array" ref="F165">INDEX(Establishment!B$2:B$1031,MATCH($E165,Establishment!$A$2:$A$1031,0))</f>
        <v>#N/A</v>
      </c>
      <c r="G165" t="e">
        <f t="array" ref="G165">INDEX(Establishment!C$2:C$1031,MATCH($E165,Establishment!$A$2:$A$1031,0))</f>
        <v>#N/A</v>
      </c>
      <c r="H165" t="s">
        <v>20</v>
      </c>
      <c r="I165" s="5"/>
      <c r="J165" t="s">
        <v>20</v>
      </c>
      <c r="L165" s="5"/>
      <c r="M165" s="5">
        <f t="shared" si="3"/>
        <v>0</v>
      </c>
      <c r="N165" s="5" t="e">
        <f t="shared" si="4"/>
        <v>#N/A</v>
      </c>
      <c r="O165" t="s">
        <v>20</v>
      </c>
      <c r="P165" t="str">
        <f t="array" ref="P165">INDEX(Items!B$2:B$1072,MATCH($O165,Items!$A$2:$A$1072,0))</f>
        <v xml:space="preserve"> </v>
      </c>
      <c r="Q165" t="str">
        <f t="array" ref="Q165">INDEX(Items!C$2:C$1072,MATCH($O165,Items!$A$2:$A$1072,0))</f>
        <v xml:space="preserve"> </v>
      </c>
      <c r="R165" t="str">
        <f t="array" ref="R165">INDEX(Items!D$2:D$1072,MATCH($O165,Items!$A$2:$A$1072,0))</f>
        <v xml:space="preserve"> </v>
      </c>
    </row>
    <row r="166" spans="1:18" ht="15.75" customHeight="1" x14ac:dyDescent="0.25">
      <c r="A166">
        <f t="shared" si="0"/>
        <v>1</v>
      </c>
      <c r="B166" t="str">
        <f t="shared" si="1"/>
        <v/>
      </c>
      <c r="C166">
        <f t="shared" si="2"/>
        <v>1</v>
      </c>
      <c r="D166" s="4"/>
      <c r="E166" s="6"/>
      <c r="F166" t="e">
        <f t="array" ref="F166">INDEX(Establishment!B$2:B$1031,MATCH($E166,Establishment!$A$2:$A$1031,0))</f>
        <v>#N/A</v>
      </c>
      <c r="G166" t="e">
        <f t="array" ref="G166">INDEX(Establishment!C$2:C$1031,MATCH($E166,Establishment!$A$2:$A$1031,0))</f>
        <v>#N/A</v>
      </c>
      <c r="H166" t="s">
        <v>20</v>
      </c>
      <c r="I166" s="5"/>
      <c r="J166" t="s">
        <v>20</v>
      </c>
      <c r="L166" s="5"/>
      <c r="M166" s="5">
        <f t="shared" si="3"/>
        <v>0</v>
      </c>
      <c r="N166" s="5" t="e">
        <f t="shared" si="4"/>
        <v>#N/A</v>
      </c>
      <c r="O166" t="s">
        <v>20</v>
      </c>
      <c r="P166" t="str">
        <f t="array" ref="P166">INDEX(Items!B$2:B$1072,MATCH($O166,Items!$A$2:$A$1072,0))</f>
        <v xml:space="preserve"> </v>
      </c>
      <c r="Q166" t="str">
        <f t="array" ref="Q166">INDEX(Items!C$2:C$1072,MATCH($O166,Items!$A$2:$A$1072,0))</f>
        <v xml:space="preserve"> </v>
      </c>
      <c r="R166" t="str">
        <f t="array" ref="R166">INDEX(Items!D$2:D$1072,MATCH($O166,Items!$A$2:$A$1072,0))</f>
        <v xml:space="preserve"> </v>
      </c>
    </row>
    <row r="167" spans="1:18" ht="15.75" customHeight="1" x14ac:dyDescent="0.25">
      <c r="A167">
        <f t="shared" si="0"/>
        <v>1</v>
      </c>
      <c r="B167" t="str">
        <f t="shared" si="1"/>
        <v/>
      </c>
      <c r="C167">
        <f t="shared" si="2"/>
        <v>1</v>
      </c>
      <c r="D167" s="4"/>
      <c r="E167" s="6"/>
      <c r="F167" t="e">
        <f t="array" ref="F167">INDEX(Establishment!B$2:B$1031,MATCH($E167,Establishment!$A$2:$A$1031,0))</f>
        <v>#N/A</v>
      </c>
      <c r="G167" t="e">
        <f t="array" ref="G167">INDEX(Establishment!C$2:C$1031,MATCH($E167,Establishment!$A$2:$A$1031,0))</f>
        <v>#N/A</v>
      </c>
      <c r="H167" t="s">
        <v>20</v>
      </c>
      <c r="I167" s="5"/>
      <c r="J167" t="s">
        <v>20</v>
      </c>
      <c r="L167" s="5"/>
      <c r="M167" s="5">
        <f t="shared" si="3"/>
        <v>0</v>
      </c>
      <c r="N167" s="5" t="e">
        <f t="shared" si="4"/>
        <v>#N/A</v>
      </c>
      <c r="O167" t="s">
        <v>20</v>
      </c>
      <c r="P167" t="str">
        <f t="array" ref="P167">INDEX(Items!B$2:B$1072,MATCH($O167,Items!$A$2:$A$1072,0))</f>
        <v xml:space="preserve"> </v>
      </c>
      <c r="Q167" t="str">
        <f t="array" ref="Q167">INDEX(Items!C$2:C$1072,MATCH($O167,Items!$A$2:$A$1072,0))</f>
        <v xml:space="preserve"> </v>
      </c>
      <c r="R167" t="str">
        <f t="array" ref="R167">INDEX(Items!D$2:D$1072,MATCH($O167,Items!$A$2:$A$1072,0))</f>
        <v xml:space="preserve"> </v>
      </c>
    </row>
    <row r="168" spans="1:18" ht="15.75" customHeight="1" x14ac:dyDescent="0.25">
      <c r="A168">
        <f t="shared" si="0"/>
        <v>1</v>
      </c>
      <c r="B168" t="str">
        <f t="shared" si="1"/>
        <v/>
      </c>
      <c r="C168">
        <f t="shared" si="2"/>
        <v>1</v>
      </c>
      <c r="D168" s="4"/>
      <c r="E168" s="6"/>
      <c r="F168" t="e">
        <f t="array" ref="F168">INDEX(Establishment!B$2:B$1031,MATCH($E168,Establishment!$A$2:$A$1031,0))</f>
        <v>#N/A</v>
      </c>
      <c r="G168" t="e">
        <f t="array" ref="G168">INDEX(Establishment!C$2:C$1031,MATCH($E168,Establishment!$A$2:$A$1031,0))</f>
        <v>#N/A</v>
      </c>
      <c r="H168" t="s">
        <v>20</v>
      </c>
      <c r="I168" s="5"/>
      <c r="J168" t="s">
        <v>20</v>
      </c>
      <c r="L168" s="5"/>
      <c r="M168" s="5">
        <f t="shared" si="3"/>
        <v>0</v>
      </c>
      <c r="N168" s="5" t="e">
        <f t="shared" si="4"/>
        <v>#N/A</v>
      </c>
      <c r="O168" t="s">
        <v>20</v>
      </c>
      <c r="P168" t="str">
        <f t="array" ref="P168">INDEX(Items!B$2:B$1072,MATCH($O168,Items!$A$2:$A$1072,0))</f>
        <v xml:space="preserve"> </v>
      </c>
      <c r="Q168" t="str">
        <f t="array" ref="Q168">INDEX(Items!C$2:C$1072,MATCH($O168,Items!$A$2:$A$1072,0))</f>
        <v xml:space="preserve"> </v>
      </c>
      <c r="R168" t="str">
        <f t="array" ref="R168">INDEX(Items!D$2:D$1072,MATCH($O168,Items!$A$2:$A$1072,0))</f>
        <v xml:space="preserve"> </v>
      </c>
    </row>
    <row r="169" spans="1:18" ht="15.75" customHeight="1" x14ac:dyDescent="0.25">
      <c r="A169">
        <f t="shared" si="0"/>
        <v>1</v>
      </c>
      <c r="B169" t="str">
        <f t="shared" si="1"/>
        <v/>
      </c>
      <c r="C169">
        <f t="shared" si="2"/>
        <v>1</v>
      </c>
      <c r="D169" s="4"/>
      <c r="E169" s="6"/>
      <c r="F169" t="e">
        <f t="array" ref="F169">INDEX(Establishment!B$2:B$1031,MATCH($E169,Establishment!$A$2:$A$1031,0))</f>
        <v>#N/A</v>
      </c>
      <c r="G169" t="e">
        <f t="array" ref="G169">INDEX(Establishment!C$2:C$1031,MATCH($E169,Establishment!$A$2:$A$1031,0))</f>
        <v>#N/A</v>
      </c>
      <c r="H169" t="s">
        <v>20</v>
      </c>
      <c r="I169" s="5"/>
      <c r="J169" t="s">
        <v>20</v>
      </c>
      <c r="L169" s="5"/>
      <c r="M169" s="5">
        <f t="shared" si="3"/>
        <v>0</v>
      </c>
      <c r="N169" s="5" t="e">
        <f t="shared" si="4"/>
        <v>#N/A</v>
      </c>
      <c r="O169" t="s">
        <v>20</v>
      </c>
      <c r="P169" t="str">
        <f t="array" ref="P169">INDEX(Items!B$2:B$1072,MATCH($O169,Items!$A$2:$A$1072,0))</f>
        <v xml:space="preserve"> </v>
      </c>
      <c r="Q169" t="str">
        <f t="array" ref="Q169">INDEX(Items!C$2:C$1072,MATCH($O169,Items!$A$2:$A$1072,0))</f>
        <v xml:space="preserve"> </v>
      </c>
      <c r="R169" t="str">
        <f t="array" ref="R169">INDEX(Items!D$2:D$1072,MATCH($O169,Items!$A$2:$A$1072,0))</f>
        <v xml:space="preserve"> </v>
      </c>
    </row>
    <row r="170" spans="1:18" ht="15.75" customHeight="1" x14ac:dyDescent="0.25">
      <c r="A170">
        <f t="shared" si="0"/>
        <v>1</v>
      </c>
      <c r="B170" t="str">
        <f t="shared" si="1"/>
        <v/>
      </c>
      <c r="C170">
        <f t="shared" si="2"/>
        <v>1</v>
      </c>
      <c r="D170" s="4"/>
      <c r="E170" s="6"/>
      <c r="F170" t="e">
        <f t="array" ref="F170">INDEX(Establishment!B$2:B$1031,MATCH($E170,Establishment!$A$2:$A$1031,0))</f>
        <v>#N/A</v>
      </c>
      <c r="G170" t="e">
        <f t="array" ref="G170">INDEX(Establishment!C$2:C$1031,MATCH($E170,Establishment!$A$2:$A$1031,0))</f>
        <v>#N/A</v>
      </c>
      <c r="H170" t="s">
        <v>20</v>
      </c>
      <c r="I170" s="5"/>
      <c r="J170" t="s">
        <v>20</v>
      </c>
      <c r="L170" s="5"/>
      <c r="M170" s="5">
        <f t="shared" si="3"/>
        <v>0</v>
      </c>
      <c r="N170" s="5" t="e">
        <f t="shared" si="4"/>
        <v>#N/A</v>
      </c>
      <c r="O170" t="s">
        <v>20</v>
      </c>
      <c r="P170" t="str">
        <f t="array" ref="P170">INDEX(Items!B$2:B$1072,MATCH($O170,Items!$A$2:$A$1072,0))</f>
        <v xml:space="preserve"> </v>
      </c>
      <c r="Q170" t="str">
        <f t="array" ref="Q170">INDEX(Items!C$2:C$1072,MATCH($O170,Items!$A$2:$A$1072,0))</f>
        <v xml:space="preserve"> </v>
      </c>
      <c r="R170" t="str">
        <f t="array" ref="R170">INDEX(Items!D$2:D$1072,MATCH($O170,Items!$A$2:$A$1072,0))</f>
        <v xml:space="preserve"> </v>
      </c>
    </row>
    <row r="171" spans="1:18" ht="15.75" customHeight="1" x14ac:dyDescent="0.25">
      <c r="A171">
        <f t="shared" si="0"/>
        <v>1</v>
      </c>
      <c r="B171" t="str">
        <f t="shared" si="1"/>
        <v/>
      </c>
      <c r="C171">
        <f t="shared" si="2"/>
        <v>1</v>
      </c>
      <c r="D171" s="4"/>
      <c r="E171" s="6"/>
      <c r="F171" t="e">
        <f t="array" ref="F171">INDEX(Establishment!B$2:B$1031,MATCH($E171,Establishment!$A$2:$A$1031,0))</f>
        <v>#N/A</v>
      </c>
      <c r="G171" t="e">
        <f t="array" ref="G171">INDEX(Establishment!C$2:C$1031,MATCH($E171,Establishment!$A$2:$A$1031,0))</f>
        <v>#N/A</v>
      </c>
      <c r="H171" t="s">
        <v>20</v>
      </c>
      <c r="I171" s="5"/>
      <c r="J171" t="s">
        <v>20</v>
      </c>
      <c r="L171" s="5"/>
      <c r="M171" s="5">
        <f t="shared" si="3"/>
        <v>0</v>
      </c>
      <c r="N171" s="5" t="e">
        <f t="shared" si="4"/>
        <v>#N/A</v>
      </c>
      <c r="O171" t="s">
        <v>20</v>
      </c>
      <c r="P171" t="str">
        <f t="array" ref="P171">INDEX(Items!B$2:B$1072,MATCH($O171,Items!$A$2:$A$1072,0))</f>
        <v xml:space="preserve"> </v>
      </c>
      <c r="Q171" t="str">
        <f t="array" ref="Q171">INDEX(Items!C$2:C$1072,MATCH($O171,Items!$A$2:$A$1072,0))</f>
        <v xml:space="preserve"> </v>
      </c>
      <c r="R171" t="str">
        <f t="array" ref="R171">INDEX(Items!D$2:D$1072,MATCH($O171,Items!$A$2:$A$1072,0))</f>
        <v xml:space="preserve"> </v>
      </c>
    </row>
    <row r="172" spans="1:18" ht="15.75" customHeight="1" x14ac:dyDescent="0.25">
      <c r="A172">
        <f t="shared" si="0"/>
        <v>1</v>
      </c>
      <c r="B172" t="str">
        <f t="shared" si="1"/>
        <v/>
      </c>
      <c r="C172">
        <f t="shared" si="2"/>
        <v>1</v>
      </c>
      <c r="D172" s="4"/>
      <c r="E172" s="6"/>
      <c r="F172" t="e">
        <f t="array" ref="F172">INDEX(Establishment!B$2:B$1031,MATCH($E172,Establishment!$A$2:$A$1031,0))</f>
        <v>#N/A</v>
      </c>
      <c r="G172" t="e">
        <f t="array" ref="G172">INDEX(Establishment!C$2:C$1031,MATCH($E172,Establishment!$A$2:$A$1031,0))</f>
        <v>#N/A</v>
      </c>
      <c r="H172" t="s">
        <v>20</v>
      </c>
      <c r="I172" s="5"/>
      <c r="J172" t="s">
        <v>20</v>
      </c>
      <c r="L172" s="5"/>
      <c r="M172" s="5">
        <f t="shared" si="3"/>
        <v>0</v>
      </c>
      <c r="N172" s="5" t="e">
        <f t="shared" si="4"/>
        <v>#N/A</v>
      </c>
      <c r="O172" t="s">
        <v>20</v>
      </c>
      <c r="P172" t="str">
        <f t="array" ref="P172">INDEX(Items!B$2:B$1072,MATCH($O172,Items!$A$2:$A$1072,0))</f>
        <v xml:space="preserve"> </v>
      </c>
      <c r="Q172" t="str">
        <f t="array" ref="Q172">INDEX(Items!C$2:C$1072,MATCH($O172,Items!$A$2:$A$1072,0))</f>
        <v xml:space="preserve"> </v>
      </c>
      <c r="R172" t="str">
        <f t="array" ref="R172">INDEX(Items!D$2:D$1072,MATCH($O172,Items!$A$2:$A$1072,0))</f>
        <v xml:space="preserve"> </v>
      </c>
    </row>
    <row r="173" spans="1:18" ht="15.75" customHeight="1" x14ac:dyDescent="0.25">
      <c r="A173">
        <f t="shared" si="0"/>
        <v>1</v>
      </c>
      <c r="B173" t="str">
        <f t="shared" si="1"/>
        <v/>
      </c>
      <c r="C173">
        <f t="shared" si="2"/>
        <v>1</v>
      </c>
      <c r="D173" s="4"/>
      <c r="E173" s="6"/>
      <c r="F173" t="e">
        <f t="array" ref="F173">INDEX(Establishment!B$2:B$1031,MATCH($E173,Establishment!$A$2:$A$1031,0))</f>
        <v>#N/A</v>
      </c>
      <c r="G173" t="e">
        <f t="array" ref="G173">INDEX(Establishment!C$2:C$1031,MATCH($E173,Establishment!$A$2:$A$1031,0))</f>
        <v>#N/A</v>
      </c>
      <c r="H173" t="s">
        <v>20</v>
      </c>
      <c r="I173" s="5"/>
      <c r="J173" t="s">
        <v>20</v>
      </c>
      <c r="L173" s="5"/>
      <c r="M173" s="5">
        <f t="shared" si="3"/>
        <v>0</v>
      </c>
      <c r="N173" s="5" t="e">
        <f t="shared" si="4"/>
        <v>#N/A</v>
      </c>
      <c r="O173" t="s">
        <v>20</v>
      </c>
      <c r="P173" t="str">
        <f t="array" ref="P173">INDEX(Items!B$2:B$1072,MATCH($O173,Items!$A$2:$A$1072,0))</f>
        <v xml:space="preserve"> </v>
      </c>
      <c r="Q173" t="str">
        <f t="array" ref="Q173">INDEX(Items!C$2:C$1072,MATCH($O173,Items!$A$2:$A$1072,0))</f>
        <v xml:space="preserve"> </v>
      </c>
      <c r="R173" t="str">
        <f t="array" ref="R173">INDEX(Items!D$2:D$1072,MATCH($O173,Items!$A$2:$A$1072,0))</f>
        <v xml:space="preserve"> </v>
      </c>
    </row>
    <row r="174" spans="1:18" ht="15.75" customHeight="1" x14ac:dyDescent="0.25">
      <c r="A174">
        <f t="shared" si="0"/>
        <v>1</v>
      </c>
      <c r="B174" t="str">
        <f t="shared" si="1"/>
        <v/>
      </c>
      <c r="C174">
        <f t="shared" si="2"/>
        <v>1</v>
      </c>
      <c r="D174" s="4"/>
      <c r="E174" s="6"/>
      <c r="F174" t="e">
        <f t="array" ref="F174">INDEX(Establishment!B$2:B$1031,MATCH($E174,Establishment!$A$2:$A$1031,0))</f>
        <v>#N/A</v>
      </c>
      <c r="G174" t="e">
        <f t="array" ref="G174">INDEX(Establishment!C$2:C$1031,MATCH($E174,Establishment!$A$2:$A$1031,0))</f>
        <v>#N/A</v>
      </c>
      <c r="H174" t="s">
        <v>20</v>
      </c>
      <c r="I174" s="5"/>
      <c r="J174" t="s">
        <v>20</v>
      </c>
      <c r="L174" s="5"/>
      <c r="M174" s="5">
        <f t="shared" si="3"/>
        <v>0</v>
      </c>
      <c r="N174" s="5" t="e">
        <f t="shared" si="4"/>
        <v>#N/A</v>
      </c>
      <c r="O174" t="s">
        <v>20</v>
      </c>
      <c r="P174" t="str">
        <f t="array" ref="P174">INDEX(Items!B$2:B$1072,MATCH($O174,Items!$A$2:$A$1072,0))</f>
        <v xml:space="preserve"> </v>
      </c>
      <c r="Q174" t="str">
        <f t="array" ref="Q174">INDEX(Items!C$2:C$1072,MATCH($O174,Items!$A$2:$A$1072,0))</f>
        <v xml:space="preserve"> </v>
      </c>
      <c r="R174" t="str">
        <f t="array" ref="R174">INDEX(Items!D$2:D$1072,MATCH($O174,Items!$A$2:$A$1072,0))</f>
        <v xml:space="preserve"> </v>
      </c>
    </row>
    <row r="175" spans="1:18" ht="15.75" customHeight="1" x14ac:dyDescent="0.25">
      <c r="A175">
        <f t="shared" si="0"/>
        <v>1</v>
      </c>
      <c r="B175" t="str">
        <f t="shared" si="1"/>
        <v/>
      </c>
      <c r="C175">
        <f t="shared" si="2"/>
        <v>1</v>
      </c>
      <c r="D175" s="4"/>
      <c r="E175" s="6"/>
      <c r="F175" t="e">
        <f t="array" ref="F175">INDEX(Establishment!B$2:B$1031,MATCH($E175,Establishment!$A$2:$A$1031,0))</f>
        <v>#N/A</v>
      </c>
      <c r="G175" t="e">
        <f t="array" ref="G175">INDEX(Establishment!C$2:C$1031,MATCH($E175,Establishment!$A$2:$A$1031,0))</f>
        <v>#N/A</v>
      </c>
      <c r="H175" t="s">
        <v>20</v>
      </c>
      <c r="I175" s="5"/>
      <c r="J175" t="s">
        <v>20</v>
      </c>
      <c r="L175" s="5"/>
      <c r="M175" s="5">
        <f t="shared" si="3"/>
        <v>0</v>
      </c>
      <c r="N175" s="5" t="e">
        <f t="shared" si="4"/>
        <v>#N/A</v>
      </c>
      <c r="O175" t="s">
        <v>20</v>
      </c>
      <c r="P175" t="str">
        <f t="array" ref="P175">INDEX(Items!B$2:B$1072,MATCH($O175,Items!$A$2:$A$1072,0))</f>
        <v xml:space="preserve"> </v>
      </c>
      <c r="Q175" t="str">
        <f t="array" ref="Q175">INDEX(Items!C$2:C$1072,MATCH($O175,Items!$A$2:$A$1072,0))</f>
        <v xml:space="preserve"> </v>
      </c>
      <c r="R175" t="str">
        <f t="array" ref="R175">INDEX(Items!D$2:D$1072,MATCH($O175,Items!$A$2:$A$1072,0))</f>
        <v xml:space="preserve"> </v>
      </c>
    </row>
    <row r="176" spans="1:18" ht="15.75" customHeight="1" x14ac:dyDescent="0.25">
      <c r="A176">
        <f t="shared" si="0"/>
        <v>1</v>
      </c>
      <c r="B176" t="str">
        <f t="shared" si="1"/>
        <v/>
      </c>
      <c r="C176">
        <f t="shared" si="2"/>
        <v>1</v>
      </c>
      <c r="D176" s="4"/>
      <c r="E176" s="6"/>
      <c r="F176" t="e">
        <f t="array" ref="F176">INDEX(Establishment!B$2:B$1031,MATCH($E176,Establishment!$A$2:$A$1031,0))</f>
        <v>#N/A</v>
      </c>
      <c r="G176" t="e">
        <f t="array" ref="G176">INDEX(Establishment!C$2:C$1031,MATCH($E176,Establishment!$A$2:$A$1031,0))</f>
        <v>#N/A</v>
      </c>
      <c r="H176" t="s">
        <v>20</v>
      </c>
      <c r="I176" s="5"/>
      <c r="J176" t="s">
        <v>20</v>
      </c>
      <c r="L176" s="5"/>
      <c r="M176" s="5">
        <f t="shared" si="3"/>
        <v>0</v>
      </c>
      <c r="N176" s="5" t="e">
        <f t="shared" si="4"/>
        <v>#N/A</v>
      </c>
      <c r="O176" t="s">
        <v>20</v>
      </c>
      <c r="P176" t="str">
        <f t="array" ref="P176">INDEX(Items!B$2:B$1072,MATCH($O176,Items!$A$2:$A$1072,0))</f>
        <v xml:space="preserve"> </v>
      </c>
      <c r="Q176" t="str">
        <f t="array" ref="Q176">INDEX(Items!C$2:C$1072,MATCH($O176,Items!$A$2:$A$1072,0))</f>
        <v xml:space="preserve"> </v>
      </c>
      <c r="R176" t="str">
        <f t="array" ref="R176">INDEX(Items!D$2:D$1072,MATCH($O176,Items!$A$2:$A$1072,0))</f>
        <v xml:space="preserve"> </v>
      </c>
    </row>
    <row r="177" spans="1:18" ht="15.75" customHeight="1" x14ac:dyDescent="0.25">
      <c r="A177">
        <f t="shared" si="0"/>
        <v>1</v>
      </c>
      <c r="B177" t="str">
        <f t="shared" si="1"/>
        <v/>
      </c>
      <c r="C177">
        <f t="shared" si="2"/>
        <v>1</v>
      </c>
      <c r="D177" s="4"/>
      <c r="E177" s="6"/>
      <c r="F177" t="e">
        <f t="array" ref="F177">INDEX(Establishment!B$2:B$1031,MATCH($E177,Establishment!$A$2:$A$1031,0))</f>
        <v>#N/A</v>
      </c>
      <c r="G177" t="e">
        <f t="array" ref="G177">INDEX(Establishment!C$2:C$1031,MATCH($E177,Establishment!$A$2:$A$1031,0))</f>
        <v>#N/A</v>
      </c>
      <c r="H177" t="s">
        <v>20</v>
      </c>
      <c r="I177" s="5"/>
      <c r="J177" t="s">
        <v>20</v>
      </c>
      <c r="L177" s="5"/>
      <c r="M177" s="5">
        <f t="shared" si="3"/>
        <v>0</v>
      </c>
      <c r="N177" s="5" t="e">
        <f t="shared" si="4"/>
        <v>#N/A</v>
      </c>
      <c r="O177" t="s">
        <v>20</v>
      </c>
      <c r="P177" t="str">
        <f t="array" ref="P177">INDEX(Items!B$2:B$1072,MATCH($O177,Items!$A$2:$A$1072,0))</f>
        <v xml:space="preserve"> </v>
      </c>
      <c r="Q177" t="str">
        <f t="array" ref="Q177">INDEX(Items!C$2:C$1072,MATCH($O177,Items!$A$2:$A$1072,0))</f>
        <v xml:space="preserve"> </v>
      </c>
      <c r="R177" t="str">
        <f t="array" ref="R177">INDEX(Items!D$2:D$1072,MATCH($O177,Items!$A$2:$A$1072,0))</f>
        <v xml:space="preserve"> </v>
      </c>
    </row>
    <row r="178" spans="1:18" ht="15.75" customHeight="1" x14ac:dyDescent="0.25">
      <c r="A178">
        <f t="shared" si="0"/>
        <v>1</v>
      </c>
      <c r="B178" t="str">
        <f t="shared" si="1"/>
        <v/>
      </c>
      <c r="C178">
        <f t="shared" si="2"/>
        <v>1</v>
      </c>
      <c r="D178" s="4"/>
      <c r="E178" s="6"/>
      <c r="F178" t="e">
        <f t="array" ref="F178">INDEX(Establishment!B$2:B$1031,MATCH($E178,Establishment!$A$2:$A$1031,0))</f>
        <v>#N/A</v>
      </c>
      <c r="G178" t="e">
        <f t="array" ref="G178">INDEX(Establishment!C$2:C$1031,MATCH($E178,Establishment!$A$2:$A$1031,0))</f>
        <v>#N/A</v>
      </c>
      <c r="H178" t="s">
        <v>20</v>
      </c>
      <c r="I178" s="5"/>
      <c r="J178" t="s">
        <v>20</v>
      </c>
      <c r="L178" s="5"/>
      <c r="M178" s="5">
        <f t="shared" si="3"/>
        <v>0</v>
      </c>
      <c r="N178" s="5" t="e">
        <f t="shared" si="4"/>
        <v>#N/A</v>
      </c>
      <c r="O178" t="s">
        <v>20</v>
      </c>
      <c r="P178" t="str">
        <f t="array" ref="P178">INDEX(Items!B$2:B$1072,MATCH($O178,Items!$A$2:$A$1072,0))</f>
        <v xml:space="preserve"> </v>
      </c>
      <c r="Q178" t="str">
        <f t="array" ref="Q178">INDEX(Items!C$2:C$1072,MATCH($O178,Items!$A$2:$A$1072,0))</f>
        <v xml:space="preserve"> </v>
      </c>
      <c r="R178" t="str">
        <f t="array" ref="R178">INDEX(Items!D$2:D$1072,MATCH($O178,Items!$A$2:$A$1072,0))</f>
        <v xml:space="preserve"> </v>
      </c>
    </row>
    <row r="179" spans="1:18" ht="15.75" customHeight="1" x14ac:dyDescent="0.25">
      <c r="A179">
        <f t="shared" si="0"/>
        <v>1</v>
      </c>
      <c r="B179" t="str">
        <f t="shared" si="1"/>
        <v/>
      </c>
      <c r="C179">
        <f t="shared" si="2"/>
        <v>1</v>
      </c>
      <c r="D179" s="4"/>
      <c r="E179" s="6"/>
      <c r="F179" t="e">
        <f t="array" ref="F179">INDEX(Establishment!B$2:B$1031,MATCH($E179,Establishment!$A$2:$A$1031,0))</f>
        <v>#N/A</v>
      </c>
      <c r="G179" t="e">
        <f t="array" ref="G179">INDEX(Establishment!C$2:C$1031,MATCH($E179,Establishment!$A$2:$A$1031,0))</f>
        <v>#N/A</v>
      </c>
      <c r="H179" t="s">
        <v>20</v>
      </c>
      <c r="I179" s="5"/>
      <c r="J179" t="s">
        <v>20</v>
      </c>
      <c r="L179" s="5"/>
      <c r="M179" s="5">
        <f t="shared" si="3"/>
        <v>0</v>
      </c>
      <c r="N179" s="5" t="e">
        <f t="shared" si="4"/>
        <v>#N/A</v>
      </c>
      <c r="O179" t="s">
        <v>20</v>
      </c>
      <c r="P179" t="str">
        <f t="array" ref="P179">INDEX(Items!B$2:B$1072,MATCH($O179,Items!$A$2:$A$1072,0))</f>
        <v xml:space="preserve"> </v>
      </c>
      <c r="Q179" t="str">
        <f t="array" ref="Q179">INDEX(Items!C$2:C$1072,MATCH($O179,Items!$A$2:$A$1072,0))</f>
        <v xml:space="preserve"> </v>
      </c>
      <c r="R179" t="str">
        <f t="array" ref="R179">INDEX(Items!D$2:D$1072,MATCH($O179,Items!$A$2:$A$1072,0))</f>
        <v xml:space="preserve"> </v>
      </c>
    </row>
    <row r="180" spans="1:18" ht="15.75" customHeight="1" x14ac:dyDescent="0.25">
      <c r="A180">
        <f t="shared" si="0"/>
        <v>1</v>
      </c>
      <c r="B180" t="str">
        <f t="shared" si="1"/>
        <v/>
      </c>
      <c r="C180">
        <f t="shared" si="2"/>
        <v>1</v>
      </c>
      <c r="D180" s="4"/>
      <c r="E180" s="6"/>
      <c r="F180" t="e">
        <f t="array" ref="F180">INDEX(Establishment!B$2:B$1031,MATCH($E180,Establishment!$A$2:$A$1031,0))</f>
        <v>#N/A</v>
      </c>
      <c r="G180" t="e">
        <f t="array" ref="G180">INDEX(Establishment!C$2:C$1031,MATCH($E180,Establishment!$A$2:$A$1031,0))</f>
        <v>#N/A</v>
      </c>
      <c r="H180" t="s">
        <v>20</v>
      </c>
      <c r="I180" s="5"/>
      <c r="J180" t="s">
        <v>20</v>
      </c>
      <c r="L180" s="5"/>
      <c r="M180" s="5">
        <f t="shared" si="3"/>
        <v>0</v>
      </c>
      <c r="N180" s="5" t="e">
        <f t="shared" si="4"/>
        <v>#N/A</v>
      </c>
      <c r="O180" t="s">
        <v>20</v>
      </c>
      <c r="P180" t="str">
        <f t="array" ref="P180">INDEX(Items!B$2:B$1072,MATCH($O180,Items!$A$2:$A$1072,0))</f>
        <v xml:space="preserve"> </v>
      </c>
      <c r="Q180" t="str">
        <f t="array" ref="Q180">INDEX(Items!C$2:C$1072,MATCH($O180,Items!$A$2:$A$1072,0))</f>
        <v xml:space="preserve"> </v>
      </c>
      <c r="R180" t="str">
        <f t="array" ref="R180">INDEX(Items!D$2:D$1072,MATCH($O180,Items!$A$2:$A$1072,0))</f>
        <v xml:space="preserve"> </v>
      </c>
    </row>
    <row r="181" spans="1:18" ht="15.75" customHeight="1" x14ac:dyDescent="0.25">
      <c r="A181">
        <f t="shared" si="0"/>
        <v>1</v>
      </c>
      <c r="B181" t="str">
        <f t="shared" si="1"/>
        <v/>
      </c>
      <c r="C181">
        <f t="shared" si="2"/>
        <v>1</v>
      </c>
      <c r="D181" s="4"/>
      <c r="E181" s="6"/>
      <c r="F181" t="e">
        <f t="array" ref="F181">INDEX(Establishment!B$2:B$1031,MATCH($E181,Establishment!$A$2:$A$1031,0))</f>
        <v>#N/A</v>
      </c>
      <c r="G181" t="e">
        <f t="array" ref="G181">INDEX(Establishment!C$2:C$1031,MATCH($E181,Establishment!$A$2:$A$1031,0))</f>
        <v>#N/A</v>
      </c>
      <c r="H181" t="s">
        <v>20</v>
      </c>
      <c r="I181" s="5"/>
      <c r="J181" t="s">
        <v>20</v>
      </c>
      <c r="L181" s="5"/>
      <c r="M181" s="5">
        <f t="shared" si="3"/>
        <v>0</v>
      </c>
      <c r="N181" s="5" t="e">
        <f t="shared" si="4"/>
        <v>#N/A</v>
      </c>
      <c r="O181" t="s">
        <v>20</v>
      </c>
      <c r="P181" t="str">
        <f t="array" ref="P181">INDEX(Items!B$2:B$1072,MATCH($O181,Items!$A$2:$A$1072,0))</f>
        <v xml:space="preserve"> </v>
      </c>
      <c r="Q181" t="str">
        <f t="array" ref="Q181">INDEX(Items!C$2:C$1072,MATCH($O181,Items!$A$2:$A$1072,0))</f>
        <v xml:space="preserve"> </v>
      </c>
      <c r="R181" t="str">
        <f t="array" ref="R181">INDEX(Items!D$2:D$1072,MATCH($O181,Items!$A$2:$A$1072,0))</f>
        <v xml:space="preserve"> </v>
      </c>
    </row>
    <row r="182" spans="1:18" ht="15.75" customHeight="1" x14ac:dyDescent="0.25">
      <c r="A182">
        <f t="shared" si="0"/>
        <v>1</v>
      </c>
      <c r="B182" t="str">
        <f t="shared" si="1"/>
        <v/>
      </c>
      <c r="C182">
        <f t="shared" si="2"/>
        <v>1</v>
      </c>
      <c r="D182" s="4"/>
      <c r="E182" s="6"/>
      <c r="F182" t="e">
        <f t="array" ref="F182">INDEX(Establishment!B$2:B$1031,MATCH($E182,Establishment!$A$2:$A$1031,0))</f>
        <v>#N/A</v>
      </c>
      <c r="G182" t="e">
        <f t="array" ref="G182">INDEX(Establishment!C$2:C$1031,MATCH($E182,Establishment!$A$2:$A$1031,0))</f>
        <v>#N/A</v>
      </c>
      <c r="H182" t="s">
        <v>20</v>
      </c>
      <c r="I182" s="5"/>
      <c r="J182" t="s">
        <v>20</v>
      </c>
      <c r="L182" s="5"/>
      <c r="M182" s="5">
        <f t="shared" si="3"/>
        <v>0</v>
      </c>
      <c r="N182" s="5" t="e">
        <f t="shared" si="4"/>
        <v>#N/A</v>
      </c>
      <c r="O182" t="s">
        <v>20</v>
      </c>
      <c r="P182" t="str">
        <f t="array" ref="P182">INDEX(Items!B$2:B$1072,MATCH($O182,Items!$A$2:$A$1072,0))</f>
        <v xml:space="preserve"> </v>
      </c>
      <c r="Q182" t="str">
        <f t="array" ref="Q182">INDEX(Items!C$2:C$1072,MATCH($O182,Items!$A$2:$A$1072,0))</f>
        <v xml:space="preserve"> </v>
      </c>
      <c r="R182" t="str">
        <f t="array" ref="R182">INDEX(Items!D$2:D$1072,MATCH($O182,Items!$A$2:$A$1072,0))</f>
        <v xml:space="preserve"> </v>
      </c>
    </row>
    <row r="183" spans="1:18" ht="15.75" customHeight="1" x14ac:dyDescent="0.25">
      <c r="A183">
        <f t="shared" si="0"/>
        <v>1</v>
      </c>
      <c r="B183" t="str">
        <f t="shared" si="1"/>
        <v/>
      </c>
      <c r="C183">
        <f t="shared" si="2"/>
        <v>1</v>
      </c>
      <c r="D183" s="4"/>
      <c r="E183" s="6"/>
      <c r="F183" t="e">
        <f t="array" ref="F183">INDEX(Establishment!B$2:B$1031,MATCH($E183,Establishment!$A$2:$A$1031,0))</f>
        <v>#N/A</v>
      </c>
      <c r="G183" t="e">
        <f t="array" ref="G183">INDEX(Establishment!C$2:C$1031,MATCH($E183,Establishment!$A$2:$A$1031,0))</f>
        <v>#N/A</v>
      </c>
      <c r="H183" t="s">
        <v>20</v>
      </c>
      <c r="I183" s="5"/>
      <c r="J183" t="s">
        <v>20</v>
      </c>
      <c r="L183" s="5"/>
      <c r="M183" s="5">
        <f t="shared" si="3"/>
        <v>0</v>
      </c>
      <c r="N183" s="5" t="e">
        <f t="shared" si="4"/>
        <v>#N/A</v>
      </c>
      <c r="O183" t="s">
        <v>20</v>
      </c>
      <c r="P183" t="str">
        <f t="array" ref="P183">INDEX(Items!B$2:B$1072,MATCH($O183,Items!$A$2:$A$1072,0))</f>
        <v xml:space="preserve"> </v>
      </c>
      <c r="Q183" t="str">
        <f t="array" ref="Q183">INDEX(Items!C$2:C$1072,MATCH($O183,Items!$A$2:$A$1072,0))</f>
        <v xml:space="preserve"> </v>
      </c>
      <c r="R183" t="str">
        <f t="array" ref="R183">INDEX(Items!D$2:D$1072,MATCH($O183,Items!$A$2:$A$1072,0))</f>
        <v xml:space="preserve"> </v>
      </c>
    </row>
    <row r="184" spans="1:18" ht="15.75" customHeight="1" x14ac:dyDescent="0.25">
      <c r="A184">
        <f t="shared" si="0"/>
        <v>1</v>
      </c>
      <c r="B184" t="str">
        <f t="shared" si="1"/>
        <v/>
      </c>
      <c r="C184">
        <f t="shared" si="2"/>
        <v>1</v>
      </c>
      <c r="D184" s="4"/>
      <c r="E184" s="6"/>
      <c r="F184" t="e">
        <f t="array" ref="F184">INDEX(Establishment!B$2:B$1031,MATCH($E184,Establishment!$A$2:$A$1031,0))</f>
        <v>#N/A</v>
      </c>
      <c r="G184" t="e">
        <f t="array" ref="G184">INDEX(Establishment!C$2:C$1031,MATCH($E184,Establishment!$A$2:$A$1031,0))</f>
        <v>#N/A</v>
      </c>
      <c r="H184" t="s">
        <v>20</v>
      </c>
      <c r="I184" s="5"/>
      <c r="J184" t="s">
        <v>20</v>
      </c>
      <c r="L184" s="5"/>
      <c r="M184" s="5">
        <f t="shared" si="3"/>
        <v>0</v>
      </c>
      <c r="N184" s="5" t="e">
        <f t="shared" si="4"/>
        <v>#N/A</v>
      </c>
      <c r="O184" t="s">
        <v>20</v>
      </c>
      <c r="P184" t="str">
        <f t="array" ref="P184">INDEX(Items!B$2:B$1072,MATCH($O184,Items!$A$2:$A$1072,0))</f>
        <v xml:space="preserve"> </v>
      </c>
      <c r="Q184" t="str">
        <f t="array" ref="Q184">INDEX(Items!C$2:C$1072,MATCH($O184,Items!$A$2:$A$1072,0))</f>
        <v xml:space="preserve"> </v>
      </c>
      <c r="R184" t="str">
        <f t="array" ref="R184">INDEX(Items!D$2:D$1072,MATCH($O184,Items!$A$2:$A$1072,0))</f>
        <v xml:space="preserve"> </v>
      </c>
    </row>
    <row r="185" spans="1:18" ht="15.75" customHeight="1" x14ac:dyDescent="0.25">
      <c r="A185">
        <f t="shared" si="0"/>
        <v>1</v>
      </c>
      <c r="B185" t="str">
        <f t="shared" si="1"/>
        <v/>
      </c>
      <c r="C185">
        <f t="shared" si="2"/>
        <v>1</v>
      </c>
      <c r="D185" s="4"/>
      <c r="E185" s="6"/>
      <c r="F185" t="e">
        <f t="array" ref="F185">INDEX(Establishment!B$2:B$1031,MATCH($E185,Establishment!$A$2:$A$1031,0))</f>
        <v>#N/A</v>
      </c>
      <c r="G185" t="e">
        <f t="array" ref="G185">INDEX(Establishment!C$2:C$1031,MATCH($E185,Establishment!$A$2:$A$1031,0))</f>
        <v>#N/A</v>
      </c>
      <c r="H185" t="s">
        <v>20</v>
      </c>
      <c r="I185" s="5"/>
      <c r="J185" t="s">
        <v>20</v>
      </c>
      <c r="L185" s="5"/>
      <c r="M185" s="5">
        <f t="shared" si="3"/>
        <v>0</v>
      </c>
      <c r="N185" s="5" t="e">
        <f t="shared" si="4"/>
        <v>#N/A</v>
      </c>
      <c r="O185" t="s">
        <v>20</v>
      </c>
      <c r="P185" t="str">
        <f t="array" ref="P185">INDEX(Items!B$2:B$1072,MATCH($O185,Items!$A$2:$A$1072,0))</f>
        <v xml:space="preserve"> </v>
      </c>
      <c r="Q185" t="str">
        <f t="array" ref="Q185">INDEX(Items!C$2:C$1072,MATCH($O185,Items!$A$2:$A$1072,0))</f>
        <v xml:space="preserve"> </v>
      </c>
      <c r="R185" t="str">
        <f t="array" ref="R185">INDEX(Items!D$2:D$1072,MATCH($O185,Items!$A$2:$A$1072,0))</f>
        <v xml:space="preserve"> </v>
      </c>
    </row>
    <row r="186" spans="1:18" ht="15.75" customHeight="1" x14ac:dyDescent="0.25">
      <c r="A186">
        <f t="shared" si="0"/>
        <v>1</v>
      </c>
      <c r="B186" t="str">
        <f t="shared" si="1"/>
        <v/>
      </c>
      <c r="C186">
        <f t="shared" si="2"/>
        <v>1</v>
      </c>
      <c r="D186" s="4"/>
      <c r="E186" s="6"/>
      <c r="F186" t="e">
        <f t="array" ref="F186">INDEX(Establishment!B$2:B$1031,MATCH($E186,Establishment!$A$2:$A$1031,0))</f>
        <v>#N/A</v>
      </c>
      <c r="G186" t="e">
        <f t="array" ref="G186">INDEX(Establishment!C$2:C$1031,MATCH($E186,Establishment!$A$2:$A$1031,0))</f>
        <v>#N/A</v>
      </c>
      <c r="H186" t="s">
        <v>20</v>
      </c>
      <c r="I186" s="5"/>
      <c r="J186" t="s">
        <v>20</v>
      </c>
      <c r="L186" s="5"/>
      <c r="M186" s="5">
        <f t="shared" si="3"/>
        <v>0</v>
      </c>
      <c r="N186" s="5" t="e">
        <f t="shared" si="4"/>
        <v>#N/A</v>
      </c>
      <c r="O186" t="s">
        <v>20</v>
      </c>
      <c r="P186" t="str">
        <f t="array" ref="P186">INDEX(Items!B$2:B$1072,MATCH($O186,Items!$A$2:$A$1072,0))</f>
        <v xml:space="preserve"> </v>
      </c>
      <c r="Q186" t="str">
        <f t="array" ref="Q186">INDEX(Items!C$2:C$1072,MATCH($O186,Items!$A$2:$A$1072,0))</f>
        <v xml:space="preserve"> </v>
      </c>
      <c r="R186" t="str">
        <f t="array" ref="R186">INDEX(Items!D$2:D$1072,MATCH($O186,Items!$A$2:$A$1072,0))</f>
        <v xml:space="preserve"> </v>
      </c>
    </row>
    <row r="187" spans="1:18" ht="15.75" customHeight="1" x14ac:dyDescent="0.25">
      <c r="A187">
        <f t="shared" si="0"/>
        <v>1</v>
      </c>
      <c r="B187" t="str">
        <f t="shared" si="1"/>
        <v/>
      </c>
      <c r="C187">
        <f t="shared" si="2"/>
        <v>1</v>
      </c>
      <c r="D187" s="4"/>
      <c r="E187" s="6"/>
      <c r="F187" t="e">
        <f t="array" ref="F187">INDEX(Establishment!B$2:B$1031,MATCH($E187,Establishment!$A$2:$A$1031,0))</f>
        <v>#N/A</v>
      </c>
      <c r="G187" t="e">
        <f t="array" ref="G187">INDEX(Establishment!C$2:C$1031,MATCH($E187,Establishment!$A$2:$A$1031,0))</f>
        <v>#N/A</v>
      </c>
      <c r="H187" t="s">
        <v>20</v>
      </c>
      <c r="I187" s="5"/>
      <c r="J187" t="s">
        <v>20</v>
      </c>
      <c r="L187" s="5"/>
      <c r="M187" s="5">
        <f t="shared" si="3"/>
        <v>0</v>
      </c>
      <c r="N187" s="5" t="e">
        <f t="shared" si="4"/>
        <v>#N/A</v>
      </c>
      <c r="O187" t="s">
        <v>20</v>
      </c>
      <c r="P187" t="str">
        <f t="array" ref="P187">INDEX(Items!B$2:B$1072,MATCH($O187,Items!$A$2:$A$1072,0))</f>
        <v xml:space="preserve"> </v>
      </c>
      <c r="Q187" t="str">
        <f t="array" ref="Q187">INDEX(Items!C$2:C$1072,MATCH($O187,Items!$A$2:$A$1072,0))</f>
        <v xml:space="preserve"> </v>
      </c>
      <c r="R187" t="str">
        <f t="array" ref="R187">INDEX(Items!D$2:D$1072,MATCH($O187,Items!$A$2:$A$1072,0))</f>
        <v xml:space="preserve"> </v>
      </c>
    </row>
    <row r="188" spans="1:18" ht="15.75" customHeight="1" x14ac:dyDescent="0.25">
      <c r="A188">
        <f t="shared" si="0"/>
        <v>1</v>
      </c>
      <c r="B188" t="str">
        <f t="shared" si="1"/>
        <v/>
      </c>
      <c r="C188">
        <f t="shared" si="2"/>
        <v>1</v>
      </c>
      <c r="D188" s="4"/>
      <c r="E188" s="6"/>
      <c r="F188" t="e">
        <f t="array" ref="F188">INDEX(Establishment!B$2:B$1031,MATCH($E188,Establishment!$A$2:$A$1031,0))</f>
        <v>#N/A</v>
      </c>
      <c r="G188" t="e">
        <f t="array" ref="G188">INDEX(Establishment!C$2:C$1031,MATCH($E188,Establishment!$A$2:$A$1031,0))</f>
        <v>#N/A</v>
      </c>
      <c r="H188" t="s">
        <v>20</v>
      </c>
      <c r="I188" s="5"/>
      <c r="J188" t="s">
        <v>20</v>
      </c>
      <c r="L188" s="5"/>
      <c r="M188" s="5">
        <f t="shared" si="3"/>
        <v>0</v>
      </c>
      <c r="N188" s="5" t="e">
        <f t="shared" si="4"/>
        <v>#N/A</v>
      </c>
      <c r="O188" t="s">
        <v>20</v>
      </c>
      <c r="P188" t="str">
        <f t="array" ref="P188">INDEX(Items!B$2:B$1072,MATCH($O188,Items!$A$2:$A$1072,0))</f>
        <v xml:space="preserve"> </v>
      </c>
      <c r="Q188" t="str">
        <f t="array" ref="Q188">INDEX(Items!C$2:C$1072,MATCH($O188,Items!$A$2:$A$1072,0))</f>
        <v xml:space="preserve"> </v>
      </c>
      <c r="R188" t="str">
        <f t="array" ref="R188">INDEX(Items!D$2:D$1072,MATCH($O188,Items!$A$2:$A$1072,0))</f>
        <v xml:space="preserve"> </v>
      </c>
    </row>
    <row r="189" spans="1:18" ht="15.75" customHeight="1" x14ac:dyDescent="0.25">
      <c r="A189">
        <f t="shared" si="0"/>
        <v>1</v>
      </c>
      <c r="B189" t="str">
        <f t="shared" si="1"/>
        <v/>
      </c>
      <c r="C189">
        <f t="shared" si="2"/>
        <v>1</v>
      </c>
      <c r="D189" s="4"/>
      <c r="E189" s="6"/>
      <c r="F189" t="e">
        <f t="array" ref="F189">INDEX(Establishment!B$2:B$1031,MATCH($E189,Establishment!$A$2:$A$1031,0))</f>
        <v>#N/A</v>
      </c>
      <c r="G189" t="e">
        <f t="array" ref="G189">INDEX(Establishment!C$2:C$1031,MATCH($E189,Establishment!$A$2:$A$1031,0))</f>
        <v>#N/A</v>
      </c>
      <c r="H189" t="s">
        <v>20</v>
      </c>
      <c r="I189" s="5"/>
      <c r="J189" t="s">
        <v>20</v>
      </c>
      <c r="L189" s="5"/>
      <c r="M189" s="5">
        <f t="shared" si="3"/>
        <v>0</v>
      </c>
      <c r="N189" s="5" t="e">
        <f t="shared" si="4"/>
        <v>#N/A</v>
      </c>
      <c r="O189" t="s">
        <v>20</v>
      </c>
      <c r="P189" t="str">
        <f t="array" ref="P189">INDEX(Items!B$2:B$1072,MATCH($O189,Items!$A$2:$A$1072,0))</f>
        <v xml:space="preserve"> </v>
      </c>
      <c r="Q189" t="str">
        <f t="array" ref="Q189">INDEX(Items!C$2:C$1072,MATCH($O189,Items!$A$2:$A$1072,0))</f>
        <v xml:space="preserve"> </v>
      </c>
      <c r="R189" t="str">
        <f t="array" ref="R189">INDEX(Items!D$2:D$1072,MATCH($O189,Items!$A$2:$A$1072,0))</f>
        <v xml:space="preserve"> </v>
      </c>
    </row>
    <row r="190" spans="1:18" ht="15.75" customHeight="1" x14ac:dyDescent="0.25">
      <c r="A190">
        <f t="shared" si="0"/>
        <v>1</v>
      </c>
      <c r="B190" t="str">
        <f t="shared" si="1"/>
        <v/>
      </c>
      <c r="C190">
        <f t="shared" si="2"/>
        <v>1</v>
      </c>
      <c r="D190" s="4"/>
      <c r="E190" s="6"/>
      <c r="F190" t="e">
        <f t="array" ref="F190">INDEX(Establishment!B$2:B$1031,MATCH($E190,Establishment!$A$2:$A$1031,0))</f>
        <v>#N/A</v>
      </c>
      <c r="G190" t="e">
        <f t="array" ref="G190">INDEX(Establishment!C$2:C$1031,MATCH($E190,Establishment!$A$2:$A$1031,0))</f>
        <v>#N/A</v>
      </c>
      <c r="H190" t="s">
        <v>20</v>
      </c>
      <c r="I190" s="5"/>
      <c r="J190" t="s">
        <v>20</v>
      </c>
      <c r="L190" s="5"/>
      <c r="M190" s="5">
        <f t="shared" si="3"/>
        <v>0</v>
      </c>
      <c r="N190" s="5" t="e">
        <f t="shared" si="4"/>
        <v>#N/A</v>
      </c>
      <c r="O190" t="s">
        <v>20</v>
      </c>
      <c r="P190" t="str">
        <f t="array" ref="P190">INDEX(Items!B$2:B$1072,MATCH($O190,Items!$A$2:$A$1072,0))</f>
        <v xml:space="preserve"> </v>
      </c>
      <c r="Q190" t="str">
        <f t="array" ref="Q190">INDEX(Items!C$2:C$1072,MATCH($O190,Items!$A$2:$A$1072,0))</f>
        <v xml:space="preserve"> </v>
      </c>
      <c r="R190" t="str">
        <f t="array" ref="R190">INDEX(Items!D$2:D$1072,MATCH($O190,Items!$A$2:$A$1072,0))</f>
        <v xml:space="preserve"> </v>
      </c>
    </row>
    <row r="191" spans="1:18" ht="15.75" customHeight="1" x14ac:dyDescent="0.25">
      <c r="A191">
        <f t="shared" si="0"/>
        <v>1</v>
      </c>
      <c r="B191" t="str">
        <f t="shared" si="1"/>
        <v/>
      </c>
      <c r="C191">
        <f t="shared" si="2"/>
        <v>1</v>
      </c>
      <c r="D191" s="4"/>
      <c r="E191" s="6"/>
      <c r="F191" t="e">
        <f t="array" ref="F191">INDEX(Establishment!B$2:B$1031,MATCH($E191,Establishment!$A$2:$A$1031,0))</f>
        <v>#N/A</v>
      </c>
      <c r="G191" t="e">
        <f t="array" ref="G191">INDEX(Establishment!C$2:C$1031,MATCH($E191,Establishment!$A$2:$A$1031,0))</f>
        <v>#N/A</v>
      </c>
      <c r="H191" t="s">
        <v>20</v>
      </c>
      <c r="I191" s="5"/>
      <c r="J191" t="s">
        <v>20</v>
      </c>
      <c r="L191" s="5"/>
      <c r="M191" s="5">
        <f t="shared" si="3"/>
        <v>0</v>
      </c>
      <c r="N191" s="5" t="e">
        <f t="shared" si="4"/>
        <v>#N/A</v>
      </c>
      <c r="O191" t="s">
        <v>20</v>
      </c>
      <c r="P191" t="str">
        <f t="array" ref="P191">INDEX(Items!B$2:B$1072,MATCH($O191,Items!$A$2:$A$1072,0))</f>
        <v xml:space="preserve"> </v>
      </c>
      <c r="Q191" t="str">
        <f t="array" ref="Q191">INDEX(Items!C$2:C$1072,MATCH($O191,Items!$A$2:$A$1072,0))</f>
        <v xml:space="preserve"> </v>
      </c>
      <c r="R191" t="str">
        <f t="array" ref="R191">INDEX(Items!D$2:D$1072,MATCH($O191,Items!$A$2:$A$1072,0))</f>
        <v xml:space="preserve"> </v>
      </c>
    </row>
    <row r="192" spans="1:18" ht="15.75" customHeight="1" x14ac:dyDescent="0.25">
      <c r="A192">
        <f t="shared" si="0"/>
        <v>1</v>
      </c>
      <c r="B192" t="str">
        <f t="shared" si="1"/>
        <v/>
      </c>
      <c r="C192">
        <f t="shared" si="2"/>
        <v>1</v>
      </c>
      <c r="D192" s="4"/>
      <c r="E192" s="6"/>
      <c r="F192" t="e">
        <f t="array" ref="F192">INDEX(Establishment!B$2:B$1031,MATCH($E192,Establishment!$A$2:$A$1031,0))</f>
        <v>#N/A</v>
      </c>
      <c r="G192" t="e">
        <f t="array" ref="G192">INDEX(Establishment!C$2:C$1031,MATCH($E192,Establishment!$A$2:$A$1031,0))</f>
        <v>#N/A</v>
      </c>
      <c r="H192" t="s">
        <v>20</v>
      </c>
      <c r="I192" s="5"/>
      <c r="J192" t="s">
        <v>20</v>
      </c>
      <c r="L192" s="5"/>
      <c r="M192" s="5">
        <f t="shared" si="3"/>
        <v>0</v>
      </c>
      <c r="N192" s="5" t="e">
        <f t="shared" si="4"/>
        <v>#N/A</v>
      </c>
      <c r="O192" t="s">
        <v>20</v>
      </c>
      <c r="P192" t="str">
        <f t="array" ref="P192">INDEX(Items!B$2:B$1072,MATCH($O192,Items!$A$2:$A$1072,0))</f>
        <v xml:space="preserve"> </v>
      </c>
      <c r="Q192" t="str">
        <f t="array" ref="Q192">INDEX(Items!C$2:C$1072,MATCH($O192,Items!$A$2:$A$1072,0))</f>
        <v xml:space="preserve"> </v>
      </c>
      <c r="R192" t="str">
        <f t="array" ref="R192">INDEX(Items!D$2:D$1072,MATCH($O192,Items!$A$2:$A$1072,0))</f>
        <v xml:space="preserve"> </v>
      </c>
    </row>
    <row r="193" spans="1:18" ht="15.75" customHeight="1" x14ac:dyDescent="0.25">
      <c r="A193">
        <f t="shared" si="0"/>
        <v>1</v>
      </c>
      <c r="B193" t="str">
        <f t="shared" si="1"/>
        <v/>
      </c>
      <c r="C193">
        <f t="shared" si="2"/>
        <v>1</v>
      </c>
      <c r="D193" s="4"/>
      <c r="E193" s="6"/>
      <c r="F193" t="e">
        <f t="array" ref="F193">INDEX(Establishment!B$2:B$1031,MATCH($E193,Establishment!$A$2:$A$1031,0))</f>
        <v>#N/A</v>
      </c>
      <c r="G193" t="e">
        <f t="array" ref="G193">INDEX(Establishment!C$2:C$1031,MATCH($E193,Establishment!$A$2:$A$1031,0))</f>
        <v>#N/A</v>
      </c>
      <c r="H193" t="s">
        <v>20</v>
      </c>
      <c r="I193" s="5"/>
      <c r="J193" t="s">
        <v>20</v>
      </c>
      <c r="L193" s="5"/>
      <c r="M193" s="5">
        <f t="shared" si="3"/>
        <v>0</v>
      </c>
      <c r="N193" s="5" t="e">
        <f t="shared" si="4"/>
        <v>#N/A</v>
      </c>
      <c r="O193" t="s">
        <v>20</v>
      </c>
      <c r="P193" t="str">
        <f t="array" ref="P193">INDEX(Items!B$2:B$1072,MATCH($O193,Items!$A$2:$A$1072,0))</f>
        <v xml:space="preserve"> </v>
      </c>
      <c r="Q193" t="str">
        <f t="array" ref="Q193">INDEX(Items!C$2:C$1072,MATCH($O193,Items!$A$2:$A$1072,0))</f>
        <v xml:space="preserve"> </v>
      </c>
      <c r="R193" t="str">
        <f t="array" ref="R193">INDEX(Items!D$2:D$1072,MATCH($O193,Items!$A$2:$A$1072,0))</f>
        <v xml:space="preserve"> </v>
      </c>
    </row>
    <row r="194" spans="1:18" ht="15.75" customHeight="1" x14ac:dyDescent="0.25">
      <c r="A194">
        <f t="shared" si="0"/>
        <v>1</v>
      </c>
      <c r="B194" t="str">
        <f t="shared" si="1"/>
        <v/>
      </c>
      <c r="C194">
        <f t="shared" si="2"/>
        <v>1</v>
      </c>
      <c r="D194" s="4"/>
      <c r="E194" s="6"/>
      <c r="F194" t="e">
        <f t="array" ref="F194">INDEX(Establishment!B$2:B$1031,MATCH($E194,Establishment!$A$2:$A$1031,0))</f>
        <v>#N/A</v>
      </c>
      <c r="G194" t="e">
        <f t="array" ref="G194">INDEX(Establishment!C$2:C$1031,MATCH($E194,Establishment!$A$2:$A$1031,0))</f>
        <v>#N/A</v>
      </c>
      <c r="H194" t="s">
        <v>20</v>
      </c>
      <c r="I194" s="5"/>
      <c r="J194" t="s">
        <v>20</v>
      </c>
      <c r="L194" s="5"/>
      <c r="M194" s="5">
        <f t="shared" si="3"/>
        <v>0</v>
      </c>
      <c r="N194" s="5" t="e">
        <f t="shared" si="4"/>
        <v>#N/A</v>
      </c>
      <c r="O194" t="s">
        <v>20</v>
      </c>
      <c r="P194" t="str">
        <f t="array" ref="P194">INDEX(Items!B$2:B$1072,MATCH($O194,Items!$A$2:$A$1072,0))</f>
        <v xml:space="preserve"> </v>
      </c>
      <c r="Q194" t="str">
        <f t="array" ref="Q194">INDEX(Items!C$2:C$1072,MATCH($O194,Items!$A$2:$A$1072,0))</f>
        <v xml:space="preserve"> </v>
      </c>
      <c r="R194" t="str">
        <f t="array" ref="R194">INDEX(Items!D$2:D$1072,MATCH($O194,Items!$A$2:$A$1072,0))</f>
        <v xml:space="preserve"> </v>
      </c>
    </row>
    <row r="195" spans="1:18" ht="15.75" customHeight="1" x14ac:dyDescent="0.25">
      <c r="A195">
        <f t="shared" si="0"/>
        <v>1</v>
      </c>
      <c r="B195" t="str">
        <f t="shared" si="1"/>
        <v/>
      </c>
      <c r="C195">
        <f t="shared" si="2"/>
        <v>1</v>
      </c>
      <c r="D195" s="4"/>
      <c r="E195" s="6"/>
      <c r="F195" t="e">
        <f t="array" ref="F195">INDEX(Establishment!B$2:B$1031,MATCH($E195,Establishment!$A$2:$A$1031,0))</f>
        <v>#N/A</v>
      </c>
      <c r="G195" t="e">
        <f t="array" ref="G195">INDEX(Establishment!C$2:C$1031,MATCH($E195,Establishment!$A$2:$A$1031,0))</f>
        <v>#N/A</v>
      </c>
      <c r="H195" t="s">
        <v>20</v>
      </c>
      <c r="I195" s="5"/>
      <c r="J195" t="s">
        <v>20</v>
      </c>
      <c r="L195" s="5"/>
      <c r="M195" s="5">
        <f t="shared" si="3"/>
        <v>0</v>
      </c>
      <c r="N195" s="5" t="e">
        <f t="shared" si="4"/>
        <v>#N/A</v>
      </c>
      <c r="O195" t="s">
        <v>20</v>
      </c>
      <c r="P195" t="str">
        <f t="array" ref="P195">INDEX(Items!B$2:B$1072,MATCH($O195,Items!$A$2:$A$1072,0))</f>
        <v xml:space="preserve"> </v>
      </c>
      <c r="Q195" t="str">
        <f t="array" ref="Q195">INDEX(Items!C$2:C$1072,MATCH($O195,Items!$A$2:$A$1072,0))</f>
        <v xml:space="preserve"> </v>
      </c>
      <c r="R195" t="str">
        <f t="array" ref="R195">INDEX(Items!D$2:D$1072,MATCH($O195,Items!$A$2:$A$1072,0))</f>
        <v xml:space="preserve"> </v>
      </c>
    </row>
    <row r="196" spans="1:18" ht="15.75" customHeight="1" x14ac:dyDescent="0.25">
      <c r="A196">
        <f t="shared" si="0"/>
        <v>1</v>
      </c>
      <c r="B196" t="str">
        <f t="shared" si="1"/>
        <v/>
      </c>
      <c r="C196">
        <f t="shared" si="2"/>
        <v>1</v>
      </c>
      <c r="D196" s="4"/>
      <c r="E196" s="6"/>
      <c r="F196" t="e">
        <f t="array" ref="F196">INDEX(Establishment!B$2:B$1031,MATCH($E196,Establishment!$A$2:$A$1031,0))</f>
        <v>#N/A</v>
      </c>
      <c r="G196" t="e">
        <f t="array" ref="G196">INDEX(Establishment!C$2:C$1031,MATCH($E196,Establishment!$A$2:$A$1031,0))</f>
        <v>#N/A</v>
      </c>
      <c r="H196" t="s">
        <v>20</v>
      </c>
      <c r="I196" s="5"/>
      <c r="J196" t="s">
        <v>20</v>
      </c>
      <c r="L196" s="5"/>
      <c r="M196" s="5">
        <f t="shared" si="3"/>
        <v>0</v>
      </c>
      <c r="N196" s="5" t="e">
        <f t="shared" si="4"/>
        <v>#N/A</v>
      </c>
      <c r="O196" t="s">
        <v>20</v>
      </c>
      <c r="P196" t="str">
        <f t="array" ref="P196">INDEX(Items!B$2:B$1072,MATCH($O196,Items!$A$2:$A$1072,0))</f>
        <v xml:space="preserve"> </v>
      </c>
      <c r="Q196" t="str">
        <f t="array" ref="Q196">INDEX(Items!C$2:C$1072,MATCH($O196,Items!$A$2:$A$1072,0))</f>
        <v xml:space="preserve"> </v>
      </c>
      <c r="R196" t="str">
        <f t="array" ref="R196">INDEX(Items!D$2:D$1072,MATCH($O196,Items!$A$2:$A$1072,0))</f>
        <v xml:space="preserve"> </v>
      </c>
    </row>
    <row r="197" spans="1:18" ht="15.75" customHeight="1" x14ac:dyDescent="0.25">
      <c r="A197">
        <f t="shared" si="0"/>
        <v>1</v>
      </c>
      <c r="B197" t="str">
        <f t="shared" si="1"/>
        <v/>
      </c>
      <c r="C197">
        <f t="shared" si="2"/>
        <v>1</v>
      </c>
      <c r="D197" s="4"/>
      <c r="E197" s="6"/>
      <c r="F197" t="e">
        <f t="array" ref="F197">INDEX(Establishment!B$2:B$1031,MATCH($E197,Establishment!$A$2:$A$1031,0))</f>
        <v>#N/A</v>
      </c>
      <c r="G197" t="e">
        <f t="array" ref="G197">INDEX(Establishment!C$2:C$1031,MATCH($E197,Establishment!$A$2:$A$1031,0))</f>
        <v>#N/A</v>
      </c>
      <c r="H197" t="s">
        <v>20</v>
      </c>
      <c r="I197" s="5"/>
      <c r="J197" t="s">
        <v>20</v>
      </c>
      <c r="L197" s="5"/>
      <c r="M197" s="5">
        <f t="shared" si="3"/>
        <v>0</v>
      </c>
      <c r="N197" s="5" t="e">
        <f t="shared" si="4"/>
        <v>#N/A</v>
      </c>
      <c r="O197" t="s">
        <v>20</v>
      </c>
      <c r="P197" t="str">
        <f t="array" ref="P197">INDEX(Items!B$2:B$1072,MATCH($O197,Items!$A$2:$A$1072,0))</f>
        <v xml:space="preserve"> </v>
      </c>
      <c r="Q197" t="str">
        <f t="array" ref="Q197">INDEX(Items!C$2:C$1072,MATCH($O197,Items!$A$2:$A$1072,0))</f>
        <v xml:space="preserve"> </v>
      </c>
      <c r="R197" t="str">
        <f t="array" ref="R197">INDEX(Items!D$2:D$1072,MATCH($O197,Items!$A$2:$A$1072,0))</f>
        <v xml:space="preserve"> </v>
      </c>
    </row>
    <row r="198" spans="1:18" ht="15.75" customHeight="1" x14ac:dyDescent="0.25">
      <c r="A198">
        <f t="shared" si="0"/>
        <v>1</v>
      </c>
      <c r="B198" t="str">
        <f t="shared" si="1"/>
        <v/>
      </c>
      <c r="C198">
        <f t="shared" si="2"/>
        <v>1</v>
      </c>
      <c r="D198" s="4"/>
      <c r="E198" s="6"/>
      <c r="F198" t="e">
        <f t="array" ref="F198">INDEX(Establishment!B$2:B$1031,MATCH($E198,Establishment!$A$2:$A$1031,0))</f>
        <v>#N/A</v>
      </c>
      <c r="G198" t="e">
        <f t="array" ref="G198">INDEX(Establishment!C$2:C$1031,MATCH($E198,Establishment!$A$2:$A$1031,0))</f>
        <v>#N/A</v>
      </c>
      <c r="H198" t="s">
        <v>20</v>
      </c>
      <c r="I198" s="5"/>
      <c r="J198" t="s">
        <v>20</v>
      </c>
      <c r="L198" s="5"/>
      <c r="M198" s="5">
        <f t="shared" si="3"/>
        <v>0</v>
      </c>
      <c r="N198" s="5" t="e">
        <f t="shared" si="4"/>
        <v>#N/A</v>
      </c>
      <c r="O198" t="s">
        <v>20</v>
      </c>
      <c r="P198" t="str">
        <f t="array" ref="P198">INDEX(Items!B$2:B$1072,MATCH($O198,Items!$A$2:$A$1072,0))</f>
        <v xml:space="preserve"> </v>
      </c>
      <c r="Q198" t="str">
        <f t="array" ref="Q198">INDEX(Items!C$2:C$1072,MATCH($O198,Items!$A$2:$A$1072,0))</f>
        <v xml:space="preserve"> </v>
      </c>
      <c r="R198" t="str">
        <f t="array" ref="R198">INDEX(Items!D$2:D$1072,MATCH($O198,Items!$A$2:$A$1072,0))</f>
        <v xml:space="preserve"> </v>
      </c>
    </row>
    <row r="199" spans="1:18" ht="15.75" customHeight="1" x14ac:dyDescent="0.25">
      <c r="A199">
        <f t="shared" si="0"/>
        <v>1</v>
      </c>
      <c r="B199" t="str">
        <f t="shared" si="1"/>
        <v/>
      </c>
      <c r="C199">
        <f t="shared" si="2"/>
        <v>1</v>
      </c>
      <c r="D199" s="4"/>
      <c r="E199" s="6"/>
      <c r="F199" t="e">
        <f t="array" ref="F199">INDEX(Establishment!B$2:B$1031,MATCH($E199,Establishment!$A$2:$A$1031,0))</f>
        <v>#N/A</v>
      </c>
      <c r="G199" t="e">
        <f t="array" ref="G199">INDEX(Establishment!C$2:C$1031,MATCH($E199,Establishment!$A$2:$A$1031,0))</f>
        <v>#N/A</v>
      </c>
      <c r="H199" t="s">
        <v>20</v>
      </c>
      <c r="I199" s="5"/>
      <c r="J199" t="s">
        <v>20</v>
      </c>
      <c r="L199" s="5"/>
      <c r="M199" s="5">
        <f t="shared" si="3"/>
        <v>0</v>
      </c>
      <c r="N199" s="5" t="e">
        <f t="shared" si="4"/>
        <v>#N/A</v>
      </c>
      <c r="O199" t="s">
        <v>20</v>
      </c>
      <c r="P199" t="str">
        <f t="array" ref="P199">INDEX(Items!B$2:B$1072,MATCH($O199,Items!$A$2:$A$1072,0))</f>
        <v xml:space="preserve"> </v>
      </c>
      <c r="Q199" t="str">
        <f t="array" ref="Q199">INDEX(Items!C$2:C$1072,MATCH($O199,Items!$A$2:$A$1072,0))</f>
        <v xml:space="preserve"> </v>
      </c>
      <c r="R199" t="str">
        <f t="array" ref="R199">INDEX(Items!D$2:D$1072,MATCH($O199,Items!$A$2:$A$1072,0))</f>
        <v xml:space="preserve"> </v>
      </c>
    </row>
    <row r="200" spans="1:18" ht="15.75" customHeight="1" x14ac:dyDescent="0.25">
      <c r="A200">
        <f t="shared" si="0"/>
        <v>1</v>
      </c>
      <c r="B200" t="str">
        <f t="shared" si="1"/>
        <v/>
      </c>
      <c r="C200">
        <f t="shared" si="2"/>
        <v>1</v>
      </c>
      <c r="D200" s="4"/>
      <c r="E200" s="6"/>
      <c r="F200" t="e">
        <f t="array" ref="F200">INDEX(Establishment!B$2:B$1031,MATCH($E200,Establishment!$A$2:$A$1031,0))</f>
        <v>#N/A</v>
      </c>
      <c r="G200" t="e">
        <f t="array" ref="G200">INDEX(Establishment!C$2:C$1031,MATCH($E200,Establishment!$A$2:$A$1031,0))</f>
        <v>#N/A</v>
      </c>
      <c r="H200" t="s">
        <v>20</v>
      </c>
      <c r="I200" s="5"/>
      <c r="J200" t="s">
        <v>20</v>
      </c>
      <c r="L200" s="5"/>
      <c r="M200" s="5">
        <f t="shared" si="3"/>
        <v>0</v>
      </c>
      <c r="N200" s="5" t="e">
        <f t="shared" si="4"/>
        <v>#N/A</v>
      </c>
      <c r="O200" t="s">
        <v>20</v>
      </c>
      <c r="P200" t="str">
        <f t="array" ref="P200">INDEX(Items!B$2:B$1072,MATCH($O200,Items!$A$2:$A$1072,0))</f>
        <v xml:space="preserve"> </v>
      </c>
      <c r="Q200" t="str">
        <f t="array" ref="Q200">INDEX(Items!C$2:C$1072,MATCH($O200,Items!$A$2:$A$1072,0))</f>
        <v xml:space="preserve"> </v>
      </c>
      <c r="R200" t="str">
        <f t="array" ref="R200">INDEX(Items!D$2:D$1072,MATCH($O200,Items!$A$2:$A$1072,0))</f>
        <v xml:space="preserve"> </v>
      </c>
    </row>
    <row r="201" spans="1:18" ht="15.75" customHeight="1" x14ac:dyDescent="0.25">
      <c r="A201">
        <f t="shared" si="0"/>
        <v>1</v>
      </c>
      <c r="B201" t="str">
        <f t="shared" si="1"/>
        <v/>
      </c>
      <c r="C201">
        <f t="shared" si="2"/>
        <v>1</v>
      </c>
      <c r="D201" s="4"/>
      <c r="E201" s="6"/>
      <c r="F201" t="e">
        <f t="array" ref="F201">INDEX(Establishment!B$2:B$1031,MATCH($E201,Establishment!$A$2:$A$1031,0))</f>
        <v>#N/A</v>
      </c>
      <c r="G201" t="e">
        <f t="array" ref="G201">INDEX(Establishment!C$2:C$1031,MATCH($E201,Establishment!$A$2:$A$1031,0))</f>
        <v>#N/A</v>
      </c>
      <c r="H201" t="s">
        <v>20</v>
      </c>
      <c r="I201" s="5"/>
      <c r="J201" t="s">
        <v>20</v>
      </c>
      <c r="L201" s="5"/>
      <c r="M201" s="5">
        <f t="shared" si="3"/>
        <v>0</v>
      </c>
      <c r="N201" s="5" t="e">
        <f t="shared" si="4"/>
        <v>#N/A</v>
      </c>
      <c r="O201" t="s">
        <v>20</v>
      </c>
      <c r="P201" t="str">
        <f t="array" ref="P201">INDEX(Items!B$2:B$1072,MATCH($O201,Items!$A$2:$A$1072,0))</f>
        <v xml:space="preserve"> </v>
      </c>
      <c r="Q201" t="str">
        <f t="array" ref="Q201">INDEX(Items!C$2:C$1072,MATCH($O201,Items!$A$2:$A$1072,0))</f>
        <v xml:space="preserve"> </v>
      </c>
      <c r="R201" t="str">
        <f t="array" ref="R201">INDEX(Items!D$2:D$1072,MATCH($O201,Items!$A$2:$A$1072,0))</f>
        <v xml:space="preserve"> </v>
      </c>
    </row>
    <row r="202" spans="1:18" ht="15.75" customHeight="1" x14ac:dyDescent="0.25">
      <c r="A202">
        <f t="shared" si="0"/>
        <v>1</v>
      </c>
      <c r="B202" t="str">
        <f t="shared" si="1"/>
        <v/>
      </c>
      <c r="C202">
        <f t="shared" si="2"/>
        <v>1</v>
      </c>
      <c r="D202" s="4"/>
      <c r="E202" s="6"/>
      <c r="F202" t="e">
        <f t="array" ref="F202">INDEX(Establishment!B$2:B$1031,MATCH($E202,Establishment!$A$2:$A$1031,0))</f>
        <v>#N/A</v>
      </c>
      <c r="G202" t="e">
        <f t="array" ref="G202">INDEX(Establishment!C$2:C$1031,MATCH($E202,Establishment!$A$2:$A$1031,0))</f>
        <v>#N/A</v>
      </c>
      <c r="H202" t="s">
        <v>20</v>
      </c>
      <c r="I202" s="5"/>
      <c r="J202" t="s">
        <v>20</v>
      </c>
      <c r="L202" s="5"/>
      <c r="M202" s="5">
        <f t="shared" si="3"/>
        <v>0</v>
      </c>
      <c r="N202" s="5" t="e">
        <f t="shared" si="4"/>
        <v>#N/A</v>
      </c>
      <c r="O202" t="s">
        <v>20</v>
      </c>
      <c r="P202" t="str">
        <f t="array" ref="P202">INDEX(Items!B$2:B$1072,MATCH($O202,Items!$A$2:$A$1072,0))</f>
        <v xml:space="preserve"> </v>
      </c>
      <c r="Q202" t="str">
        <f t="array" ref="Q202">INDEX(Items!C$2:C$1072,MATCH($O202,Items!$A$2:$A$1072,0))</f>
        <v xml:space="preserve"> </v>
      </c>
      <c r="R202" t="str">
        <f t="array" ref="R202">INDEX(Items!D$2:D$1072,MATCH($O202,Items!$A$2:$A$1072,0))</f>
        <v xml:space="preserve"> </v>
      </c>
    </row>
    <row r="203" spans="1:18" ht="15.75" customHeight="1" x14ac:dyDescent="0.25">
      <c r="A203">
        <f t="shared" si="0"/>
        <v>1</v>
      </c>
      <c r="B203" t="str">
        <f t="shared" si="1"/>
        <v/>
      </c>
      <c r="C203">
        <f t="shared" si="2"/>
        <v>1</v>
      </c>
      <c r="D203" s="4"/>
      <c r="E203" s="6"/>
      <c r="F203" t="e">
        <f t="array" ref="F203">INDEX(Establishment!B$2:B$1031,MATCH($E203,Establishment!$A$2:$A$1031,0))</f>
        <v>#N/A</v>
      </c>
      <c r="G203" t="e">
        <f t="array" ref="G203">INDEX(Establishment!C$2:C$1031,MATCH($E203,Establishment!$A$2:$A$1031,0))</f>
        <v>#N/A</v>
      </c>
      <c r="H203" t="s">
        <v>20</v>
      </c>
      <c r="I203" s="5"/>
      <c r="J203" t="s">
        <v>20</v>
      </c>
      <c r="L203" s="5"/>
      <c r="M203" s="5">
        <f t="shared" si="3"/>
        <v>0</v>
      </c>
      <c r="N203" s="5" t="e">
        <f t="shared" si="4"/>
        <v>#N/A</v>
      </c>
      <c r="O203" t="s">
        <v>20</v>
      </c>
      <c r="P203" t="str">
        <f t="array" ref="P203">INDEX(Items!B$2:B$1072,MATCH($O203,Items!$A$2:$A$1072,0))</f>
        <v xml:space="preserve"> </v>
      </c>
      <c r="Q203" t="str">
        <f t="array" ref="Q203">INDEX(Items!C$2:C$1072,MATCH($O203,Items!$A$2:$A$1072,0))</f>
        <v xml:space="preserve"> </v>
      </c>
      <c r="R203" t="str">
        <f t="array" ref="R203">INDEX(Items!D$2:D$1072,MATCH($O203,Items!$A$2:$A$1072,0))</f>
        <v xml:space="preserve"> </v>
      </c>
    </row>
    <row r="204" spans="1:18" ht="15.75" customHeight="1" x14ac:dyDescent="0.25">
      <c r="A204">
        <f t="shared" si="0"/>
        <v>1</v>
      </c>
      <c r="B204" t="str">
        <f t="shared" si="1"/>
        <v/>
      </c>
      <c r="C204">
        <f t="shared" si="2"/>
        <v>1</v>
      </c>
      <c r="D204" s="4"/>
      <c r="E204" s="6"/>
      <c r="F204" t="e">
        <f t="array" ref="F204">INDEX(Establishment!B$2:B$1031,MATCH($E204,Establishment!$A$2:$A$1031,0))</f>
        <v>#N/A</v>
      </c>
      <c r="G204" t="e">
        <f t="array" ref="G204">INDEX(Establishment!C$2:C$1031,MATCH($E204,Establishment!$A$2:$A$1031,0))</f>
        <v>#N/A</v>
      </c>
      <c r="H204" t="s">
        <v>20</v>
      </c>
      <c r="I204" s="5"/>
      <c r="J204" t="s">
        <v>20</v>
      </c>
      <c r="L204" s="5"/>
      <c r="M204" s="5">
        <f t="shared" si="3"/>
        <v>0</v>
      </c>
      <c r="N204" s="5" t="e">
        <f t="shared" si="4"/>
        <v>#N/A</v>
      </c>
      <c r="O204" t="s">
        <v>20</v>
      </c>
      <c r="P204" t="str">
        <f t="array" ref="P204">INDEX(Items!B$2:B$1072,MATCH($O204,Items!$A$2:$A$1072,0))</f>
        <v xml:space="preserve"> </v>
      </c>
      <c r="Q204" t="str">
        <f t="array" ref="Q204">INDEX(Items!C$2:C$1072,MATCH($O204,Items!$A$2:$A$1072,0))</f>
        <v xml:space="preserve"> </v>
      </c>
      <c r="R204" t="str">
        <f t="array" ref="R204">INDEX(Items!D$2:D$1072,MATCH($O204,Items!$A$2:$A$1072,0))</f>
        <v xml:space="preserve"> </v>
      </c>
    </row>
    <row r="205" spans="1:18" ht="15.75" customHeight="1" x14ac:dyDescent="0.25">
      <c r="A205">
        <f t="shared" si="0"/>
        <v>1</v>
      </c>
      <c r="B205" t="str">
        <f t="shared" si="1"/>
        <v/>
      </c>
      <c r="C205">
        <f t="shared" si="2"/>
        <v>1</v>
      </c>
      <c r="D205" s="4"/>
      <c r="E205" s="6"/>
      <c r="F205" t="e">
        <f t="array" ref="F205">INDEX(Establishment!B$2:B$1031,MATCH($E205,Establishment!$A$2:$A$1031,0))</f>
        <v>#N/A</v>
      </c>
      <c r="G205" t="e">
        <f t="array" ref="G205">INDEX(Establishment!C$2:C$1031,MATCH($E205,Establishment!$A$2:$A$1031,0))</f>
        <v>#N/A</v>
      </c>
      <c r="H205" t="s">
        <v>20</v>
      </c>
      <c r="I205" s="5"/>
      <c r="J205" t="s">
        <v>20</v>
      </c>
      <c r="L205" s="5"/>
      <c r="M205" s="5">
        <f t="shared" si="3"/>
        <v>0</v>
      </c>
      <c r="N205" s="5" t="e">
        <f t="shared" si="4"/>
        <v>#N/A</v>
      </c>
      <c r="O205" t="s">
        <v>20</v>
      </c>
      <c r="P205" t="str">
        <f t="array" ref="P205">INDEX(Items!B$2:B$1072,MATCH($O205,Items!$A$2:$A$1072,0))</f>
        <v xml:space="preserve"> </v>
      </c>
      <c r="Q205" t="str">
        <f t="array" ref="Q205">INDEX(Items!C$2:C$1072,MATCH($O205,Items!$A$2:$A$1072,0))</f>
        <v xml:space="preserve"> </v>
      </c>
      <c r="R205" t="str">
        <f t="array" ref="R205">INDEX(Items!D$2:D$1072,MATCH($O205,Items!$A$2:$A$1072,0))</f>
        <v xml:space="preserve"> </v>
      </c>
    </row>
    <row r="206" spans="1:18" ht="15.75" customHeight="1" x14ac:dyDescent="0.25">
      <c r="A206">
        <f t="shared" si="0"/>
        <v>1</v>
      </c>
      <c r="B206" t="str">
        <f t="shared" si="1"/>
        <v/>
      </c>
      <c r="C206">
        <f t="shared" si="2"/>
        <v>1</v>
      </c>
      <c r="D206" s="4"/>
      <c r="E206" s="6"/>
      <c r="F206" t="e">
        <f t="array" ref="F206">INDEX(Establishment!B$2:B$1031,MATCH($E206,Establishment!$A$2:$A$1031,0))</f>
        <v>#N/A</v>
      </c>
      <c r="G206" t="e">
        <f t="array" ref="G206">INDEX(Establishment!C$2:C$1031,MATCH($E206,Establishment!$A$2:$A$1031,0))</f>
        <v>#N/A</v>
      </c>
      <c r="H206" t="s">
        <v>20</v>
      </c>
      <c r="I206" s="5"/>
      <c r="J206" t="s">
        <v>20</v>
      </c>
      <c r="L206" s="5"/>
      <c r="M206" s="5">
        <f t="shared" si="3"/>
        <v>0</v>
      </c>
      <c r="N206" s="5" t="e">
        <f t="shared" si="4"/>
        <v>#N/A</v>
      </c>
      <c r="O206" t="s">
        <v>20</v>
      </c>
      <c r="P206" t="str">
        <f t="array" ref="P206">INDEX(Items!B$2:B$1072,MATCH($O206,Items!$A$2:$A$1072,0))</f>
        <v xml:space="preserve"> </v>
      </c>
      <c r="Q206" t="str">
        <f t="array" ref="Q206">INDEX(Items!C$2:C$1072,MATCH($O206,Items!$A$2:$A$1072,0))</f>
        <v xml:space="preserve"> </v>
      </c>
      <c r="R206" t="str">
        <f t="array" ref="R206">INDEX(Items!D$2:D$1072,MATCH($O206,Items!$A$2:$A$1072,0))</f>
        <v xml:space="preserve"> </v>
      </c>
    </row>
    <row r="207" spans="1:18" ht="15.75" customHeight="1" x14ac:dyDescent="0.25">
      <c r="A207">
        <f t="shared" si="0"/>
        <v>1</v>
      </c>
      <c r="B207" t="str">
        <f t="shared" si="1"/>
        <v/>
      </c>
      <c r="C207">
        <f t="shared" si="2"/>
        <v>1</v>
      </c>
      <c r="D207" s="4"/>
      <c r="E207" s="6"/>
      <c r="F207" t="e">
        <f t="array" ref="F207">INDEX(Establishment!B$2:B$1031,MATCH($E207,Establishment!$A$2:$A$1031,0))</f>
        <v>#N/A</v>
      </c>
      <c r="G207" t="e">
        <f t="array" ref="G207">INDEX(Establishment!C$2:C$1031,MATCH($E207,Establishment!$A$2:$A$1031,0))</f>
        <v>#N/A</v>
      </c>
      <c r="H207" t="s">
        <v>20</v>
      </c>
      <c r="I207" s="5"/>
      <c r="J207" t="s">
        <v>20</v>
      </c>
      <c r="L207" s="5"/>
      <c r="M207" s="5">
        <f t="shared" si="3"/>
        <v>0</v>
      </c>
      <c r="N207" s="5" t="e">
        <f t="shared" si="4"/>
        <v>#N/A</v>
      </c>
      <c r="O207" t="s">
        <v>20</v>
      </c>
      <c r="P207" t="str">
        <f t="array" ref="P207">INDEX(Items!B$2:B$1072,MATCH($O207,Items!$A$2:$A$1072,0))</f>
        <v xml:space="preserve"> </v>
      </c>
      <c r="Q207" t="str">
        <f t="array" ref="Q207">INDEX(Items!C$2:C$1072,MATCH($O207,Items!$A$2:$A$1072,0))</f>
        <v xml:space="preserve"> </v>
      </c>
      <c r="R207" t="str">
        <f t="array" ref="R207">INDEX(Items!D$2:D$1072,MATCH($O207,Items!$A$2:$A$1072,0))</f>
        <v xml:space="preserve"> </v>
      </c>
    </row>
    <row r="208" spans="1:18" ht="15.75" customHeight="1" x14ac:dyDescent="0.25">
      <c r="A208">
        <f t="shared" si="0"/>
        <v>1</v>
      </c>
      <c r="B208" t="str">
        <f t="shared" si="1"/>
        <v/>
      </c>
      <c r="C208">
        <f t="shared" si="2"/>
        <v>1</v>
      </c>
      <c r="D208" s="4"/>
      <c r="E208" s="6"/>
      <c r="F208" t="e">
        <f t="array" ref="F208">INDEX(Establishment!B$2:B$1031,MATCH($E208,Establishment!$A$2:$A$1031,0))</f>
        <v>#N/A</v>
      </c>
      <c r="G208" t="e">
        <f t="array" ref="G208">INDEX(Establishment!C$2:C$1031,MATCH($E208,Establishment!$A$2:$A$1031,0))</f>
        <v>#N/A</v>
      </c>
      <c r="H208" t="s">
        <v>20</v>
      </c>
      <c r="I208" s="5"/>
      <c r="J208" t="s">
        <v>20</v>
      </c>
      <c r="L208" s="5"/>
      <c r="M208" s="5">
        <f t="shared" si="3"/>
        <v>0</v>
      </c>
      <c r="N208" s="5" t="e">
        <f t="shared" si="4"/>
        <v>#N/A</v>
      </c>
      <c r="O208" t="s">
        <v>20</v>
      </c>
      <c r="P208" t="str">
        <f t="array" ref="P208">INDEX(Items!B$2:B$1072,MATCH($O208,Items!$A$2:$A$1072,0))</f>
        <v xml:space="preserve"> </v>
      </c>
      <c r="Q208" t="str">
        <f t="array" ref="Q208">INDEX(Items!C$2:C$1072,MATCH($O208,Items!$A$2:$A$1072,0))</f>
        <v xml:space="preserve"> </v>
      </c>
      <c r="R208" t="str">
        <f t="array" ref="R208">INDEX(Items!D$2:D$1072,MATCH($O208,Items!$A$2:$A$1072,0))</f>
        <v xml:space="preserve"> </v>
      </c>
    </row>
    <row r="209" spans="1:18" ht="15.75" customHeight="1" x14ac:dyDescent="0.25">
      <c r="A209">
        <f t="shared" si="0"/>
        <v>1</v>
      </c>
      <c r="B209" t="str">
        <f t="shared" si="1"/>
        <v/>
      </c>
      <c r="C209">
        <f t="shared" si="2"/>
        <v>1</v>
      </c>
      <c r="D209" s="4"/>
      <c r="E209" s="6"/>
      <c r="F209" t="e">
        <f t="array" ref="F209">INDEX(Establishment!B$2:B$1031,MATCH($E209,Establishment!$A$2:$A$1031,0))</f>
        <v>#N/A</v>
      </c>
      <c r="G209" t="e">
        <f t="array" ref="G209">INDEX(Establishment!C$2:C$1031,MATCH($E209,Establishment!$A$2:$A$1031,0))</f>
        <v>#N/A</v>
      </c>
      <c r="H209" t="s">
        <v>20</v>
      </c>
      <c r="I209" s="5"/>
      <c r="J209" t="s">
        <v>20</v>
      </c>
      <c r="L209" s="5"/>
      <c r="M209" s="5">
        <f t="shared" si="3"/>
        <v>0</v>
      </c>
      <c r="N209" s="5" t="e">
        <f t="shared" si="4"/>
        <v>#N/A</v>
      </c>
      <c r="O209" t="s">
        <v>20</v>
      </c>
      <c r="P209" t="str">
        <f t="array" ref="P209">INDEX(Items!B$2:B$1072,MATCH($O209,Items!$A$2:$A$1072,0))</f>
        <v xml:space="preserve"> </v>
      </c>
      <c r="Q209" t="str">
        <f t="array" ref="Q209">INDEX(Items!C$2:C$1072,MATCH($O209,Items!$A$2:$A$1072,0))</f>
        <v xml:space="preserve"> </v>
      </c>
      <c r="R209" t="str">
        <f t="array" ref="R209">INDEX(Items!D$2:D$1072,MATCH($O209,Items!$A$2:$A$1072,0))</f>
        <v xml:space="preserve"> </v>
      </c>
    </row>
    <row r="210" spans="1:18" ht="15.75" customHeight="1" x14ac:dyDescent="0.25">
      <c r="A210">
        <f t="shared" si="0"/>
        <v>1</v>
      </c>
      <c r="B210" t="str">
        <f t="shared" si="1"/>
        <v/>
      </c>
      <c r="C210">
        <f t="shared" si="2"/>
        <v>1</v>
      </c>
      <c r="D210" s="4"/>
      <c r="E210" s="6"/>
      <c r="F210" t="e">
        <f t="array" ref="F210">INDEX(Establishment!B$2:B$1031,MATCH($E210,Establishment!$A$2:$A$1031,0))</f>
        <v>#N/A</v>
      </c>
      <c r="G210" t="e">
        <f t="array" ref="G210">INDEX(Establishment!C$2:C$1031,MATCH($E210,Establishment!$A$2:$A$1031,0))</f>
        <v>#N/A</v>
      </c>
      <c r="H210" t="s">
        <v>20</v>
      </c>
      <c r="I210" s="5"/>
      <c r="J210" t="s">
        <v>20</v>
      </c>
      <c r="L210" s="5"/>
      <c r="M210" s="5">
        <f t="shared" si="3"/>
        <v>0</v>
      </c>
      <c r="N210" s="5" t="e">
        <f t="shared" si="4"/>
        <v>#N/A</v>
      </c>
      <c r="O210" t="s">
        <v>20</v>
      </c>
      <c r="P210" t="str">
        <f t="array" ref="P210">INDEX(Items!B$2:B$1072,MATCH($O210,Items!$A$2:$A$1072,0))</f>
        <v xml:space="preserve"> </v>
      </c>
      <c r="Q210" t="str">
        <f t="array" ref="Q210">INDEX(Items!C$2:C$1072,MATCH($O210,Items!$A$2:$A$1072,0))</f>
        <v xml:space="preserve"> </v>
      </c>
      <c r="R210" t="str">
        <f t="array" ref="R210">INDEX(Items!D$2:D$1072,MATCH($O210,Items!$A$2:$A$1072,0))</f>
        <v xml:space="preserve"> </v>
      </c>
    </row>
    <row r="211" spans="1:18" ht="15.75" customHeight="1" x14ac:dyDescent="0.25">
      <c r="A211">
        <f t="shared" si="0"/>
        <v>1</v>
      </c>
      <c r="B211" t="str">
        <f t="shared" si="1"/>
        <v/>
      </c>
      <c r="C211">
        <f t="shared" si="2"/>
        <v>1</v>
      </c>
      <c r="D211" s="4"/>
      <c r="E211" s="6"/>
      <c r="F211" t="e">
        <f t="array" ref="F211">INDEX(Establishment!B$2:B$1031,MATCH($E211,Establishment!$A$2:$A$1031,0))</f>
        <v>#N/A</v>
      </c>
      <c r="G211" t="e">
        <f t="array" ref="G211">INDEX(Establishment!C$2:C$1031,MATCH($E211,Establishment!$A$2:$A$1031,0))</f>
        <v>#N/A</v>
      </c>
      <c r="H211" t="s">
        <v>20</v>
      </c>
      <c r="I211" s="5"/>
      <c r="J211" t="s">
        <v>20</v>
      </c>
      <c r="L211" s="5"/>
      <c r="M211" s="5">
        <f t="shared" si="3"/>
        <v>0</v>
      </c>
      <c r="N211" s="5" t="e">
        <f t="shared" si="4"/>
        <v>#N/A</v>
      </c>
      <c r="O211" t="s">
        <v>20</v>
      </c>
      <c r="P211" t="str">
        <f t="array" ref="P211">INDEX(Items!B$2:B$1072,MATCH($O211,Items!$A$2:$A$1072,0))</f>
        <v xml:space="preserve"> </v>
      </c>
      <c r="Q211" t="str">
        <f t="array" ref="Q211">INDEX(Items!C$2:C$1072,MATCH($O211,Items!$A$2:$A$1072,0))</f>
        <v xml:space="preserve"> </v>
      </c>
      <c r="R211" t="str">
        <f t="array" ref="R211">INDEX(Items!D$2:D$1072,MATCH($O211,Items!$A$2:$A$1072,0))</f>
        <v xml:space="preserve"> </v>
      </c>
    </row>
    <row r="212" spans="1:18" ht="15.75" customHeight="1" x14ac:dyDescent="0.25">
      <c r="A212">
        <f t="shared" si="0"/>
        <v>1</v>
      </c>
      <c r="B212" t="str">
        <f t="shared" si="1"/>
        <v/>
      </c>
      <c r="C212">
        <f t="shared" si="2"/>
        <v>1</v>
      </c>
      <c r="D212" s="4"/>
      <c r="E212" s="6"/>
      <c r="F212" t="e">
        <f t="array" ref="F212">INDEX(Establishment!B$2:B$1031,MATCH($E212,Establishment!$A$2:$A$1031,0))</f>
        <v>#N/A</v>
      </c>
      <c r="G212" t="e">
        <f t="array" ref="G212">INDEX(Establishment!C$2:C$1031,MATCH($E212,Establishment!$A$2:$A$1031,0))</f>
        <v>#N/A</v>
      </c>
      <c r="H212" t="s">
        <v>20</v>
      </c>
      <c r="I212" s="5"/>
      <c r="J212" t="s">
        <v>20</v>
      </c>
      <c r="L212" s="5"/>
      <c r="M212" s="5">
        <f t="shared" si="3"/>
        <v>0</v>
      </c>
      <c r="N212" s="5" t="e">
        <f t="shared" si="4"/>
        <v>#N/A</v>
      </c>
      <c r="O212" t="s">
        <v>20</v>
      </c>
      <c r="P212" t="str">
        <f t="array" ref="P212">INDEX(Items!B$2:B$1072,MATCH($O212,Items!$A$2:$A$1072,0))</f>
        <v xml:space="preserve"> </v>
      </c>
      <c r="Q212" t="str">
        <f t="array" ref="Q212">INDEX(Items!C$2:C$1072,MATCH($O212,Items!$A$2:$A$1072,0))</f>
        <v xml:space="preserve"> </v>
      </c>
      <c r="R212" t="str">
        <f t="array" ref="R212">INDEX(Items!D$2:D$1072,MATCH($O212,Items!$A$2:$A$1072,0))</f>
        <v xml:space="preserve"> </v>
      </c>
    </row>
    <row r="213" spans="1:18" ht="15.75" customHeight="1" x14ac:dyDescent="0.25">
      <c r="A213">
        <f t="shared" si="0"/>
        <v>1</v>
      </c>
      <c r="B213" t="str">
        <f t="shared" si="1"/>
        <v/>
      </c>
      <c r="C213">
        <f t="shared" si="2"/>
        <v>1</v>
      </c>
      <c r="D213" s="4"/>
      <c r="E213" s="6"/>
      <c r="F213" t="e">
        <f t="array" ref="F213">INDEX(Establishment!B$2:B$1031,MATCH($E213,Establishment!$A$2:$A$1031,0))</f>
        <v>#N/A</v>
      </c>
      <c r="G213" t="e">
        <f t="array" ref="G213">INDEX(Establishment!C$2:C$1031,MATCH($E213,Establishment!$A$2:$A$1031,0))</f>
        <v>#N/A</v>
      </c>
      <c r="H213" t="s">
        <v>20</v>
      </c>
      <c r="I213" s="5"/>
      <c r="J213" t="s">
        <v>20</v>
      </c>
      <c r="L213" s="5"/>
      <c r="M213" s="5">
        <f t="shared" si="3"/>
        <v>0</v>
      </c>
      <c r="N213" s="5" t="e">
        <f t="shared" si="4"/>
        <v>#N/A</v>
      </c>
      <c r="O213" t="s">
        <v>20</v>
      </c>
      <c r="P213" t="str">
        <f t="array" ref="P213">INDEX(Items!B$2:B$1072,MATCH($O213,Items!$A$2:$A$1072,0))</f>
        <v xml:space="preserve"> </v>
      </c>
      <c r="Q213" t="str">
        <f t="array" ref="Q213">INDEX(Items!C$2:C$1072,MATCH($O213,Items!$A$2:$A$1072,0))</f>
        <v xml:space="preserve"> </v>
      </c>
      <c r="R213" t="str">
        <f t="array" ref="R213">INDEX(Items!D$2:D$1072,MATCH($O213,Items!$A$2:$A$1072,0))</f>
        <v xml:space="preserve"> </v>
      </c>
    </row>
    <row r="214" spans="1:18" ht="15.75" customHeight="1" x14ac:dyDescent="0.25">
      <c r="A214">
        <f t="shared" si="0"/>
        <v>1</v>
      </c>
      <c r="B214" t="str">
        <f t="shared" si="1"/>
        <v/>
      </c>
      <c r="C214">
        <f t="shared" si="2"/>
        <v>1</v>
      </c>
      <c r="D214" s="4"/>
      <c r="E214" s="6"/>
      <c r="F214" t="e">
        <f t="array" ref="F214">INDEX(Establishment!B$2:B$1031,MATCH($E214,Establishment!$A$2:$A$1031,0))</f>
        <v>#N/A</v>
      </c>
      <c r="G214" t="e">
        <f t="array" ref="G214">INDEX(Establishment!C$2:C$1031,MATCH($E214,Establishment!$A$2:$A$1031,0))</f>
        <v>#N/A</v>
      </c>
      <c r="H214" t="s">
        <v>20</v>
      </c>
      <c r="I214" s="5"/>
      <c r="J214" t="s">
        <v>20</v>
      </c>
      <c r="L214" s="5"/>
      <c r="M214" s="5">
        <f t="shared" si="3"/>
        <v>0</v>
      </c>
      <c r="N214" s="5" t="e">
        <f t="shared" si="4"/>
        <v>#N/A</v>
      </c>
      <c r="O214" t="s">
        <v>20</v>
      </c>
      <c r="P214" t="str">
        <f t="array" ref="P214">INDEX(Items!B$2:B$1072,MATCH($O214,Items!$A$2:$A$1072,0))</f>
        <v xml:space="preserve"> </v>
      </c>
      <c r="Q214" t="str">
        <f t="array" ref="Q214">INDEX(Items!C$2:C$1072,MATCH($O214,Items!$A$2:$A$1072,0))</f>
        <v xml:space="preserve"> </v>
      </c>
      <c r="R214" t="str">
        <f t="array" ref="R214">INDEX(Items!D$2:D$1072,MATCH($O214,Items!$A$2:$A$1072,0))</f>
        <v xml:space="preserve"> </v>
      </c>
    </row>
    <row r="215" spans="1:18" ht="15.75" customHeight="1" x14ac:dyDescent="0.25">
      <c r="A215">
        <f t="shared" si="0"/>
        <v>1</v>
      </c>
      <c r="B215" t="str">
        <f t="shared" si="1"/>
        <v/>
      </c>
      <c r="C215">
        <f t="shared" si="2"/>
        <v>1</v>
      </c>
      <c r="D215" s="4"/>
      <c r="E215" s="6"/>
      <c r="F215" t="e">
        <f t="array" ref="F215">INDEX(Establishment!B$2:B$1031,MATCH($E215,Establishment!$A$2:$A$1031,0))</f>
        <v>#N/A</v>
      </c>
      <c r="G215" t="e">
        <f t="array" ref="G215">INDEX(Establishment!C$2:C$1031,MATCH($E215,Establishment!$A$2:$A$1031,0))</f>
        <v>#N/A</v>
      </c>
      <c r="H215" t="s">
        <v>20</v>
      </c>
      <c r="I215" s="5"/>
      <c r="J215" t="s">
        <v>20</v>
      </c>
      <c r="L215" s="5"/>
      <c r="M215" s="5">
        <f t="shared" si="3"/>
        <v>0</v>
      </c>
      <c r="N215" s="5" t="e">
        <f t="shared" si="4"/>
        <v>#N/A</v>
      </c>
      <c r="O215" t="s">
        <v>20</v>
      </c>
      <c r="P215" t="str">
        <f t="array" ref="P215">INDEX(Items!B$2:B$1072,MATCH($O215,Items!$A$2:$A$1072,0))</f>
        <v xml:space="preserve"> </v>
      </c>
      <c r="Q215" t="str">
        <f t="array" ref="Q215">INDEX(Items!C$2:C$1072,MATCH($O215,Items!$A$2:$A$1072,0))</f>
        <v xml:space="preserve"> </v>
      </c>
      <c r="R215" t="str">
        <f t="array" ref="R215">INDEX(Items!D$2:D$1072,MATCH($O215,Items!$A$2:$A$1072,0))</f>
        <v xml:space="preserve"> </v>
      </c>
    </row>
    <row r="216" spans="1:18" ht="15.75" customHeight="1" x14ac:dyDescent="0.25">
      <c r="A216">
        <f t="shared" si="0"/>
        <v>1</v>
      </c>
      <c r="B216" t="str">
        <f t="shared" si="1"/>
        <v/>
      </c>
      <c r="C216">
        <f t="shared" si="2"/>
        <v>1</v>
      </c>
      <c r="D216" s="4"/>
      <c r="E216" s="6"/>
      <c r="F216" t="e">
        <f t="array" ref="F216">INDEX(Establishment!B$2:B$1031,MATCH($E216,Establishment!$A$2:$A$1031,0))</f>
        <v>#N/A</v>
      </c>
      <c r="G216" t="e">
        <f t="array" ref="G216">INDEX(Establishment!C$2:C$1031,MATCH($E216,Establishment!$A$2:$A$1031,0))</f>
        <v>#N/A</v>
      </c>
      <c r="H216" t="s">
        <v>20</v>
      </c>
      <c r="I216" s="5"/>
      <c r="J216" t="s">
        <v>20</v>
      </c>
      <c r="L216" s="5"/>
      <c r="M216" s="5">
        <f t="shared" si="3"/>
        <v>0</v>
      </c>
      <c r="N216" s="5" t="e">
        <f t="shared" si="4"/>
        <v>#N/A</v>
      </c>
      <c r="O216" t="s">
        <v>20</v>
      </c>
      <c r="P216" t="str">
        <f t="array" ref="P216">INDEX(Items!B$2:B$1072,MATCH($O216,Items!$A$2:$A$1072,0))</f>
        <v xml:space="preserve"> </v>
      </c>
      <c r="Q216" t="str">
        <f t="array" ref="Q216">INDEX(Items!C$2:C$1072,MATCH($O216,Items!$A$2:$A$1072,0))</f>
        <v xml:space="preserve"> </v>
      </c>
      <c r="R216" t="str">
        <f t="array" ref="R216">INDEX(Items!D$2:D$1072,MATCH($O216,Items!$A$2:$A$1072,0))</f>
        <v xml:space="preserve"> </v>
      </c>
    </row>
    <row r="217" spans="1:18" ht="15.75" customHeight="1" x14ac:dyDescent="0.25">
      <c r="A217">
        <f t="shared" si="0"/>
        <v>1</v>
      </c>
      <c r="B217" t="str">
        <f t="shared" si="1"/>
        <v/>
      </c>
      <c r="C217">
        <f t="shared" si="2"/>
        <v>1</v>
      </c>
      <c r="D217" s="4"/>
      <c r="E217" s="6"/>
      <c r="F217" t="e">
        <f t="array" ref="F217">INDEX(Establishment!B$2:B$1031,MATCH($E217,Establishment!$A$2:$A$1031,0))</f>
        <v>#N/A</v>
      </c>
      <c r="G217" t="e">
        <f t="array" ref="G217">INDEX(Establishment!C$2:C$1031,MATCH($E217,Establishment!$A$2:$A$1031,0))</f>
        <v>#N/A</v>
      </c>
      <c r="H217" t="s">
        <v>20</v>
      </c>
      <c r="I217" s="5"/>
      <c r="J217" t="s">
        <v>20</v>
      </c>
      <c r="L217" s="5"/>
      <c r="M217" s="5">
        <f t="shared" si="3"/>
        <v>0</v>
      </c>
      <c r="N217" s="5" t="e">
        <f t="shared" si="4"/>
        <v>#N/A</v>
      </c>
      <c r="O217" t="s">
        <v>20</v>
      </c>
      <c r="P217" t="str">
        <f t="array" ref="P217">INDEX(Items!B$2:B$1072,MATCH($O217,Items!$A$2:$A$1072,0))</f>
        <v xml:space="preserve"> </v>
      </c>
      <c r="Q217" t="str">
        <f t="array" ref="Q217">INDEX(Items!C$2:C$1072,MATCH($O217,Items!$A$2:$A$1072,0))</f>
        <v xml:space="preserve"> </v>
      </c>
      <c r="R217" t="str">
        <f t="array" ref="R217">INDEX(Items!D$2:D$1072,MATCH($O217,Items!$A$2:$A$1072,0))</f>
        <v xml:space="preserve"> </v>
      </c>
    </row>
    <row r="218" spans="1:18" ht="15.75" customHeight="1" x14ac:dyDescent="0.25">
      <c r="A218">
        <f t="shared" si="0"/>
        <v>1</v>
      </c>
      <c r="B218" t="str">
        <f t="shared" si="1"/>
        <v/>
      </c>
      <c r="C218">
        <f t="shared" si="2"/>
        <v>1</v>
      </c>
      <c r="D218" s="4"/>
      <c r="E218" s="6"/>
      <c r="F218" t="e">
        <f t="array" ref="F218">INDEX(Establishment!B$2:B$1031,MATCH($E218,Establishment!$A$2:$A$1031,0))</f>
        <v>#N/A</v>
      </c>
      <c r="G218" t="e">
        <f t="array" ref="G218">INDEX(Establishment!C$2:C$1031,MATCH($E218,Establishment!$A$2:$A$1031,0))</f>
        <v>#N/A</v>
      </c>
      <c r="H218" t="s">
        <v>20</v>
      </c>
      <c r="I218" s="5"/>
      <c r="J218" t="s">
        <v>20</v>
      </c>
      <c r="L218" s="5"/>
      <c r="M218" s="5">
        <f t="shared" si="3"/>
        <v>0</v>
      </c>
      <c r="N218" s="5" t="e">
        <f t="shared" si="4"/>
        <v>#N/A</v>
      </c>
      <c r="O218" t="s">
        <v>20</v>
      </c>
      <c r="P218" t="str">
        <f t="array" ref="P218">INDEX(Items!B$2:B$1072,MATCH($O218,Items!$A$2:$A$1072,0))</f>
        <v xml:space="preserve"> </v>
      </c>
      <c r="Q218" t="str">
        <f t="array" ref="Q218">INDEX(Items!C$2:C$1072,MATCH($O218,Items!$A$2:$A$1072,0))</f>
        <v xml:space="preserve"> </v>
      </c>
      <c r="R218" t="str">
        <f t="array" ref="R218">INDEX(Items!D$2:D$1072,MATCH($O218,Items!$A$2:$A$1072,0))</f>
        <v xml:space="preserve"> </v>
      </c>
    </row>
    <row r="219" spans="1:18" ht="15.75" customHeight="1" x14ac:dyDescent="0.25">
      <c r="A219">
        <f t="shared" si="0"/>
        <v>1</v>
      </c>
      <c r="B219" t="str">
        <f t="shared" si="1"/>
        <v/>
      </c>
      <c r="C219">
        <f t="shared" si="2"/>
        <v>1</v>
      </c>
      <c r="D219" s="4"/>
      <c r="E219" s="6"/>
      <c r="F219" t="e">
        <f t="array" ref="F219">INDEX(Establishment!B$2:B$1031,MATCH($E219,Establishment!$A$2:$A$1031,0))</f>
        <v>#N/A</v>
      </c>
      <c r="G219" t="e">
        <f t="array" ref="G219">INDEX(Establishment!C$2:C$1031,MATCH($E219,Establishment!$A$2:$A$1031,0))</f>
        <v>#N/A</v>
      </c>
      <c r="H219" t="s">
        <v>20</v>
      </c>
      <c r="I219" s="5"/>
      <c r="J219" t="s">
        <v>20</v>
      </c>
      <c r="L219" s="5"/>
      <c r="M219" s="5">
        <f t="shared" si="3"/>
        <v>0</v>
      </c>
      <c r="N219" s="5" t="e">
        <f t="shared" si="4"/>
        <v>#N/A</v>
      </c>
      <c r="O219" t="s">
        <v>20</v>
      </c>
      <c r="P219" t="str">
        <f t="array" ref="P219">INDEX(Items!B$2:B$1072,MATCH($O219,Items!$A$2:$A$1072,0))</f>
        <v xml:space="preserve"> </v>
      </c>
      <c r="Q219" t="str">
        <f t="array" ref="Q219">INDEX(Items!C$2:C$1072,MATCH($O219,Items!$A$2:$A$1072,0))</f>
        <v xml:space="preserve"> </v>
      </c>
      <c r="R219" t="str">
        <f t="array" ref="R219">INDEX(Items!D$2:D$1072,MATCH($O219,Items!$A$2:$A$1072,0))</f>
        <v xml:space="preserve"> </v>
      </c>
    </row>
    <row r="220" spans="1:18" ht="15.75" customHeight="1" x14ac:dyDescent="0.25">
      <c r="A220">
        <f t="shared" si="0"/>
        <v>1</v>
      </c>
      <c r="B220" t="str">
        <f t="shared" si="1"/>
        <v/>
      </c>
      <c r="C220">
        <f t="shared" si="2"/>
        <v>1</v>
      </c>
      <c r="D220" s="4"/>
      <c r="E220" s="6"/>
      <c r="F220" t="e">
        <f t="array" ref="F220">INDEX(Establishment!B$2:B$1031,MATCH($E220,Establishment!$A$2:$A$1031,0))</f>
        <v>#N/A</v>
      </c>
      <c r="G220" t="e">
        <f t="array" ref="G220">INDEX(Establishment!C$2:C$1031,MATCH($E220,Establishment!$A$2:$A$1031,0))</f>
        <v>#N/A</v>
      </c>
      <c r="H220" t="s">
        <v>20</v>
      </c>
      <c r="I220" s="5"/>
      <c r="J220" t="s">
        <v>20</v>
      </c>
      <c r="L220" s="5"/>
      <c r="M220" s="5">
        <f t="shared" si="3"/>
        <v>0</v>
      </c>
      <c r="N220" s="5" t="e">
        <f t="shared" si="4"/>
        <v>#N/A</v>
      </c>
      <c r="O220" t="s">
        <v>20</v>
      </c>
      <c r="P220" t="str">
        <f t="array" ref="P220">INDEX(Items!B$2:B$1072,MATCH($O220,Items!$A$2:$A$1072,0))</f>
        <v xml:space="preserve"> </v>
      </c>
      <c r="Q220" t="str">
        <f t="array" ref="Q220">INDEX(Items!C$2:C$1072,MATCH($O220,Items!$A$2:$A$1072,0))</f>
        <v xml:space="preserve"> </v>
      </c>
      <c r="R220" t="str">
        <f t="array" ref="R220">INDEX(Items!D$2:D$1072,MATCH($O220,Items!$A$2:$A$1072,0))</f>
        <v xml:space="preserve"> </v>
      </c>
    </row>
    <row r="221" spans="1:18" ht="15.75" customHeight="1" x14ac:dyDescent="0.25">
      <c r="A221">
        <f t="shared" si="0"/>
        <v>1</v>
      </c>
      <c r="B221" t="str">
        <f t="shared" si="1"/>
        <v/>
      </c>
      <c r="C221">
        <f t="shared" si="2"/>
        <v>1</v>
      </c>
      <c r="D221" s="4"/>
      <c r="E221" s="6"/>
      <c r="F221" t="e">
        <f t="array" ref="F221">INDEX(Establishment!B$2:B$1031,MATCH($E221,Establishment!$A$2:$A$1031,0))</f>
        <v>#N/A</v>
      </c>
      <c r="G221" t="e">
        <f t="array" ref="G221">INDEX(Establishment!C$2:C$1031,MATCH($E221,Establishment!$A$2:$A$1031,0))</f>
        <v>#N/A</v>
      </c>
      <c r="H221" t="s">
        <v>20</v>
      </c>
      <c r="I221" s="5"/>
      <c r="J221" t="s">
        <v>20</v>
      </c>
      <c r="L221" s="5"/>
      <c r="M221" s="5">
        <f t="shared" si="3"/>
        <v>0</v>
      </c>
      <c r="N221" s="5" t="e">
        <f t="shared" si="4"/>
        <v>#N/A</v>
      </c>
      <c r="O221" t="s">
        <v>20</v>
      </c>
      <c r="P221" t="str">
        <f t="array" ref="P221">INDEX(Items!B$2:B$1072,MATCH($O221,Items!$A$2:$A$1072,0))</f>
        <v xml:space="preserve"> </v>
      </c>
      <c r="Q221" t="str">
        <f t="array" ref="Q221">INDEX(Items!C$2:C$1072,MATCH($O221,Items!$A$2:$A$1072,0))</f>
        <v xml:space="preserve"> </v>
      </c>
      <c r="R221" t="str">
        <f t="array" ref="R221">INDEX(Items!D$2:D$1072,MATCH($O221,Items!$A$2:$A$1072,0))</f>
        <v xml:space="preserve"> </v>
      </c>
    </row>
    <row r="222" spans="1:18" ht="15.75" customHeight="1" x14ac:dyDescent="0.25">
      <c r="A222">
        <f t="shared" si="0"/>
        <v>1</v>
      </c>
      <c r="B222" t="str">
        <f t="shared" si="1"/>
        <v/>
      </c>
      <c r="C222">
        <f t="shared" si="2"/>
        <v>1</v>
      </c>
      <c r="D222" s="4"/>
      <c r="E222" s="6"/>
      <c r="F222" t="e">
        <f t="array" ref="F222">INDEX(Establishment!B$2:B$1031,MATCH($E222,Establishment!$A$2:$A$1031,0))</f>
        <v>#N/A</v>
      </c>
      <c r="G222" t="e">
        <f t="array" ref="G222">INDEX(Establishment!C$2:C$1031,MATCH($E222,Establishment!$A$2:$A$1031,0))</f>
        <v>#N/A</v>
      </c>
      <c r="H222" t="s">
        <v>20</v>
      </c>
      <c r="I222" s="5"/>
      <c r="J222" t="s">
        <v>20</v>
      </c>
      <c r="L222" s="5"/>
      <c r="M222" s="5">
        <f t="shared" si="3"/>
        <v>0</v>
      </c>
      <c r="N222" s="5" t="e">
        <f t="shared" si="4"/>
        <v>#N/A</v>
      </c>
      <c r="O222" t="s">
        <v>20</v>
      </c>
      <c r="P222" t="str">
        <f t="array" ref="P222">INDEX(Items!B$2:B$1072,MATCH($O222,Items!$A$2:$A$1072,0))</f>
        <v xml:space="preserve"> </v>
      </c>
      <c r="Q222" t="str">
        <f t="array" ref="Q222">INDEX(Items!C$2:C$1072,MATCH($O222,Items!$A$2:$A$1072,0))</f>
        <v xml:space="preserve"> </v>
      </c>
      <c r="R222" t="str">
        <f t="array" ref="R222">INDEX(Items!D$2:D$1072,MATCH($O222,Items!$A$2:$A$1072,0))</f>
        <v xml:space="preserve"> </v>
      </c>
    </row>
    <row r="223" spans="1:18" ht="15.75" customHeight="1" x14ac:dyDescent="0.25">
      <c r="A223">
        <f t="shared" si="0"/>
        <v>1</v>
      </c>
      <c r="B223" t="str">
        <f t="shared" si="1"/>
        <v/>
      </c>
      <c r="C223">
        <f t="shared" si="2"/>
        <v>1</v>
      </c>
      <c r="D223" s="4"/>
      <c r="E223" s="6"/>
      <c r="F223" t="e">
        <f t="array" ref="F223">INDEX(Establishment!B$2:B$1031,MATCH($E223,Establishment!$A$2:$A$1031,0))</f>
        <v>#N/A</v>
      </c>
      <c r="G223" t="e">
        <f t="array" ref="G223">INDEX(Establishment!C$2:C$1031,MATCH($E223,Establishment!$A$2:$A$1031,0))</f>
        <v>#N/A</v>
      </c>
      <c r="H223" t="s">
        <v>20</v>
      </c>
      <c r="I223" s="5"/>
      <c r="J223" t="s">
        <v>20</v>
      </c>
      <c r="L223" s="5"/>
      <c r="M223" s="5">
        <f t="shared" si="3"/>
        <v>0</v>
      </c>
      <c r="N223" s="5" t="e">
        <f t="shared" si="4"/>
        <v>#N/A</v>
      </c>
      <c r="O223" t="s">
        <v>20</v>
      </c>
      <c r="P223" t="str">
        <f t="array" ref="P223">INDEX(Items!B$2:B$1072,MATCH($O223,Items!$A$2:$A$1072,0))</f>
        <v xml:space="preserve"> </v>
      </c>
      <c r="Q223" t="str">
        <f t="array" ref="Q223">INDEX(Items!C$2:C$1072,MATCH($O223,Items!$A$2:$A$1072,0))</f>
        <v xml:space="preserve"> </v>
      </c>
      <c r="R223" t="str">
        <f t="array" ref="R223">INDEX(Items!D$2:D$1072,MATCH($O223,Items!$A$2:$A$1072,0))</f>
        <v xml:space="preserve"> </v>
      </c>
    </row>
    <row r="224" spans="1:18" ht="15.75" customHeight="1" x14ac:dyDescent="0.25">
      <c r="A224">
        <f t="shared" si="0"/>
        <v>1</v>
      </c>
      <c r="B224" t="str">
        <f t="shared" si="1"/>
        <v/>
      </c>
      <c r="C224">
        <f t="shared" si="2"/>
        <v>1</v>
      </c>
      <c r="D224" s="4"/>
      <c r="E224" s="6"/>
      <c r="F224" t="e">
        <f t="array" ref="F224">INDEX(Establishment!B$2:B$1031,MATCH($E224,Establishment!$A$2:$A$1031,0))</f>
        <v>#N/A</v>
      </c>
      <c r="G224" t="e">
        <f t="array" ref="G224">INDEX(Establishment!C$2:C$1031,MATCH($E224,Establishment!$A$2:$A$1031,0))</f>
        <v>#N/A</v>
      </c>
      <c r="H224" t="s">
        <v>20</v>
      </c>
      <c r="I224" s="5"/>
      <c r="J224" t="s">
        <v>20</v>
      </c>
      <c r="L224" s="5"/>
      <c r="M224" s="5">
        <f t="shared" si="3"/>
        <v>0</v>
      </c>
      <c r="N224" s="5" t="e">
        <f t="shared" si="4"/>
        <v>#N/A</v>
      </c>
      <c r="O224" t="s">
        <v>20</v>
      </c>
      <c r="P224" t="str">
        <f t="array" ref="P224">INDEX(Items!B$2:B$1072,MATCH($O224,Items!$A$2:$A$1072,0))</f>
        <v xml:space="preserve"> </v>
      </c>
      <c r="Q224" t="str">
        <f t="array" ref="Q224">INDEX(Items!C$2:C$1072,MATCH($O224,Items!$A$2:$A$1072,0))</f>
        <v xml:space="preserve"> </v>
      </c>
      <c r="R224" t="str">
        <f t="array" ref="R224">INDEX(Items!D$2:D$1072,MATCH($O224,Items!$A$2:$A$1072,0))</f>
        <v xml:space="preserve"> </v>
      </c>
    </row>
    <row r="225" spans="1:18" ht="15.75" customHeight="1" x14ac:dyDescent="0.25">
      <c r="A225">
        <f t="shared" si="0"/>
        <v>1</v>
      </c>
      <c r="B225" t="str">
        <f t="shared" si="1"/>
        <v/>
      </c>
      <c r="C225">
        <f t="shared" si="2"/>
        <v>1</v>
      </c>
      <c r="D225" s="4"/>
      <c r="E225" s="6"/>
      <c r="F225" t="e">
        <f t="array" ref="F225">INDEX(Establishment!B$2:B$1031,MATCH($E225,Establishment!$A$2:$A$1031,0))</f>
        <v>#N/A</v>
      </c>
      <c r="G225" t="e">
        <f t="array" ref="G225">INDEX(Establishment!C$2:C$1031,MATCH($E225,Establishment!$A$2:$A$1031,0))</f>
        <v>#N/A</v>
      </c>
      <c r="H225" t="s">
        <v>20</v>
      </c>
      <c r="I225" s="5"/>
      <c r="J225" t="s">
        <v>20</v>
      </c>
      <c r="L225" s="5"/>
      <c r="M225" s="5">
        <f t="shared" si="3"/>
        <v>0</v>
      </c>
      <c r="N225" s="5" t="e">
        <f t="shared" si="4"/>
        <v>#N/A</v>
      </c>
      <c r="O225" t="s">
        <v>20</v>
      </c>
      <c r="P225" t="str">
        <f t="array" ref="P225">INDEX(Items!B$2:B$1072,MATCH($O225,Items!$A$2:$A$1072,0))</f>
        <v xml:space="preserve"> </v>
      </c>
      <c r="Q225" t="str">
        <f t="array" ref="Q225">INDEX(Items!C$2:C$1072,MATCH($O225,Items!$A$2:$A$1072,0))</f>
        <v xml:space="preserve"> </v>
      </c>
      <c r="R225" t="str">
        <f t="array" ref="R225">INDEX(Items!D$2:D$1072,MATCH($O225,Items!$A$2:$A$1072,0))</f>
        <v xml:space="preserve"> </v>
      </c>
    </row>
    <row r="226" spans="1:18" ht="15.75" customHeight="1" x14ac:dyDescent="0.25">
      <c r="A226">
        <f t="shared" si="0"/>
        <v>1</v>
      </c>
      <c r="B226" t="str">
        <f t="shared" si="1"/>
        <v/>
      </c>
      <c r="C226">
        <f t="shared" si="2"/>
        <v>1</v>
      </c>
      <c r="D226" s="4"/>
      <c r="E226" s="6"/>
      <c r="F226" t="e">
        <f t="array" ref="F226">INDEX(Establishment!B$2:B$1031,MATCH($E226,Establishment!$A$2:$A$1031,0))</f>
        <v>#N/A</v>
      </c>
      <c r="G226" t="e">
        <f t="array" ref="G226">INDEX(Establishment!C$2:C$1031,MATCH($E226,Establishment!$A$2:$A$1031,0))</f>
        <v>#N/A</v>
      </c>
      <c r="H226" t="s">
        <v>20</v>
      </c>
      <c r="I226" s="5"/>
      <c r="J226" t="s">
        <v>20</v>
      </c>
      <c r="L226" s="5"/>
      <c r="M226" s="5">
        <f t="shared" si="3"/>
        <v>0</v>
      </c>
      <c r="N226" s="5" t="e">
        <f t="shared" si="4"/>
        <v>#N/A</v>
      </c>
      <c r="O226" t="s">
        <v>20</v>
      </c>
      <c r="P226" t="str">
        <f t="array" ref="P226">INDEX(Items!B$2:B$1072,MATCH($O226,Items!$A$2:$A$1072,0))</f>
        <v xml:space="preserve"> </v>
      </c>
      <c r="Q226" t="str">
        <f t="array" ref="Q226">INDEX(Items!C$2:C$1072,MATCH($O226,Items!$A$2:$A$1072,0))</f>
        <v xml:space="preserve"> </v>
      </c>
      <c r="R226" t="str">
        <f t="array" ref="R226">INDEX(Items!D$2:D$1072,MATCH($O226,Items!$A$2:$A$1072,0))</f>
        <v xml:space="preserve"> </v>
      </c>
    </row>
    <row r="227" spans="1:18" ht="15.75" customHeight="1" x14ac:dyDescent="0.25">
      <c r="A227">
        <f t="shared" si="0"/>
        <v>1</v>
      </c>
      <c r="B227" t="str">
        <f t="shared" si="1"/>
        <v/>
      </c>
      <c r="C227">
        <f t="shared" si="2"/>
        <v>1</v>
      </c>
      <c r="D227" s="4"/>
      <c r="E227" s="6"/>
      <c r="F227" t="e">
        <f t="array" ref="F227">INDEX(Establishment!B$2:B$1031,MATCH($E227,Establishment!$A$2:$A$1031,0))</f>
        <v>#N/A</v>
      </c>
      <c r="G227" t="e">
        <f t="array" ref="G227">INDEX(Establishment!C$2:C$1031,MATCH($E227,Establishment!$A$2:$A$1031,0))</f>
        <v>#N/A</v>
      </c>
      <c r="H227" t="s">
        <v>20</v>
      </c>
      <c r="I227" s="5"/>
      <c r="J227" t="s">
        <v>20</v>
      </c>
      <c r="L227" s="5"/>
      <c r="M227" s="5">
        <f t="shared" si="3"/>
        <v>0</v>
      </c>
      <c r="N227" s="5" t="e">
        <f t="shared" si="4"/>
        <v>#N/A</v>
      </c>
      <c r="O227" t="s">
        <v>20</v>
      </c>
      <c r="P227" t="str">
        <f t="array" ref="P227">INDEX(Items!B$2:B$1072,MATCH($O227,Items!$A$2:$A$1072,0))</f>
        <v xml:space="preserve"> </v>
      </c>
      <c r="Q227" t="str">
        <f t="array" ref="Q227">INDEX(Items!C$2:C$1072,MATCH($O227,Items!$A$2:$A$1072,0))</f>
        <v xml:space="preserve"> </v>
      </c>
      <c r="R227" t="str">
        <f t="array" ref="R227">INDEX(Items!D$2:D$1072,MATCH($O227,Items!$A$2:$A$1072,0))</f>
        <v xml:space="preserve"> </v>
      </c>
    </row>
    <row r="228" spans="1:18" ht="15.75" customHeight="1" x14ac:dyDescent="0.25">
      <c r="A228">
        <f t="shared" si="0"/>
        <v>1</v>
      </c>
      <c r="B228" t="str">
        <f t="shared" si="1"/>
        <v/>
      </c>
      <c r="C228">
        <f t="shared" si="2"/>
        <v>1</v>
      </c>
      <c r="D228" s="4"/>
      <c r="E228" s="6"/>
      <c r="F228" t="e">
        <f t="array" ref="F228">INDEX(Establishment!B$2:B$1031,MATCH($E228,Establishment!$A$2:$A$1031,0))</f>
        <v>#N/A</v>
      </c>
      <c r="G228" t="e">
        <f t="array" ref="G228">INDEX(Establishment!C$2:C$1031,MATCH($E228,Establishment!$A$2:$A$1031,0))</f>
        <v>#N/A</v>
      </c>
      <c r="H228" t="s">
        <v>20</v>
      </c>
      <c r="I228" s="5"/>
      <c r="J228" t="s">
        <v>20</v>
      </c>
      <c r="L228" s="5"/>
      <c r="M228" s="5">
        <f t="shared" si="3"/>
        <v>0</v>
      </c>
      <c r="N228" s="5" t="e">
        <f t="shared" si="4"/>
        <v>#N/A</v>
      </c>
      <c r="O228" t="s">
        <v>20</v>
      </c>
      <c r="P228" t="str">
        <f t="array" ref="P228">INDEX(Items!B$2:B$1072,MATCH($O228,Items!$A$2:$A$1072,0))</f>
        <v xml:space="preserve"> </v>
      </c>
      <c r="Q228" t="str">
        <f t="array" ref="Q228">INDEX(Items!C$2:C$1072,MATCH($O228,Items!$A$2:$A$1072,0))</f>
        <v xml:space="preserve"> </v>
      </c>
      <c r="R228" t="str">
        <f t="array" ref="R228">INDEX(Items!D$2:D$1072,MATCH($O228,Items!$A$2:$A$1072,0))</f>
        <v xml:space="preserve"> </v>
      </c>
    </row>
    <row r="229" spans="1:18" ht="15.75" customHeight="1" x14ac:dyDescent="0.25">
      <c r="A229">
        <f t="shared" si="0"/>
        <v>1</v>
      </c>
      <c r="B229" t="str">
        <f t="shared" si="1"/>
        <v/>
      </c>
      <c r="C229">
        <f t="shared" si="2"/>
        <v>1</v>
      </c>
      <c r="D229" s="4"/>
      <c r="E229" s="6"/>
      <c r="F229" t="e">
        <f t="array" ref="F229">INDEX(Establishment!B$2:B$1031,MATCH($E229,Establishment!$A$2:$A$1031,0))</f>
        <v>#N/A</v>
      </c>
      <c r="G229" t="e">
        <f t="array" ref="G229">INDEX(Establishment!C$2:C$1031,MATCH($E229,Establishment!$A$2:$A$1031,0))</f>
        <v>#N/A</v>
      </c>
      <c r="H229" t="s">
        <v>20</v>
      </c>
      <c r="I229" s="5"/>
      <c r="J229" t="s">
        <v>20</v>
      </c>
      <c r="L229" s="5"/>
      <c r="M229" s="5">
        <f t="shared" si="3"/>
        <v>0</v>
      </c>
      <c r="N229" s="5" t="e">
        <f t="shared" si="4"/>
        <v>#N/A</v>
      </c>
      <c r="O229" t="s">
        <v>20</v>
      </c>
      <c r="P229" t="str">
        <f t="array" ref="P229">INDEX(Items!B$2:B$1072,MATCH($O229,Items!$A$2:$A$1072,0))</f>
        <v xml:space="preserve"> </v>
      </c>
      <c r="Q229" t="str">
        <f t="array" ref="Q229">INDEX(Items!C$2:C$1072,MATCH($O229,Items!$A$2:$A$1072,0))</f>
        <v xml:space="preserve"> </v>
      </c>
      <c r="R229" t="str">
        <f t="array" ref="R229">INDEX(Items!D$2:D$1072,MATCH($O229,Items!$A$2:$A$1072,0))</f>
        <v xml:space="preserve"> </v>
      </c>
    </row>
    <row r="230" spans="1:18" ht="15.75" customHeight="1" x14ac:dyDescent="0.25">
      <c r="A230">
        <f t="shared" si="0"/>
        <v>1</v>
      </c>
      <c r="B230" t="str">
        <f t="shared" si="1"/>
        <v/>
      </c>
      <c r="C230">
        <f t="shared" si="2"/>
        <v>1</v>
      </c>
      <c r="D230" s="4"/>
      <c r="E230" s="6"/>
      <c r="F230" t="e">
        <f t="array" ref="F230">INDEX(Establishment!B$2:B$1031,MATCH($E230,Establishment!$A$2:$A$1031,0))</f>
        <v>#N/A</v>
      </c>
      <c r="G230" t="e">
        <f t="array" ref="G230">INDEX(Establishment!C$2:C$1031,MATCH($E230,Establishment!$A$2:$A$1031,0))</f>
        <v>#N/A</v>
      </c>
      <c r="H230" t="s">
        <v>20</v>
      </c>
      <c r="I230" s="5"/>
      <c r="J230" t="s">
        <v>20</v>
      </c>
      <c r="L230" s="5"/>
      <c r="M230" s="5">
        <f t="shared" si="3"/>
        <v>0</v>
      </c>
      <c r="N230" s="5" t="e">
        <f t="shared" si="4"/>
        <v>#N/A</v>
      </c>
      <c r="O230" t="s">
        <v>20</v>
      </c>
      <c r="P230" t="str">
        <f t="array" ref="P230">INDEX(Items!B$2:B$1072,MATCH($O230,Items!$A$2:$A$1072,0))</f>
        <v xml:space="preserve"> </v>
      </c>
      <c r="Q230" t="str">
        <f t="array" ref="Q230">INDEX(Items!C$2:C$1072,MATCH($O230,Items!$A$2:$A$1072,0))</f>
        <v xml:space="preserve"> </v>
      </c>
      <c r="R230" t="str">
        <f t="array" ref="R230">INDEX(Items!D$2:D$1072,MATCH($O230,Items!$A$2:$A$1072,0))</f>
        <v xml:space="preserve"> </v>
      </c>
    </row>
    <row r="231" spans="1:18" ht="15.75" customHeight="1" x14ac:dyDescent="0.25">
      <c r="A231">
        <f t="shared" si="0"/>
        <v>1</v>
      </c>
      <c r="B231" t="str">
        <f t="shared" si="1"/>
        <v/>
      </c>
      <c r="C231">
        <f t="shared" si="2"/>
        <v>1</v>
      </c>
      <c r="D231" s="4"/>
      <c r="E231" s="6"/>
      <c r="F231" t="e">
        <f t="array" ref="F231">INDEX(Establishment!B$2:B$1031,MATCH($E231,Establishment!$A$2:$A$1031,0))</f>
        <v>#N/A</v>
      </c>
      <c r="G231" t="e">
        <f t="array" ref="G231">INDEX(Establishment!C$2:C$1031,MATCH($E231,Establishment!$A$2:$A$1031,0))</f>
        <v>#N/A</v>
      </c>
      <c r="H231" t="s">
        <v>20</v>
      </c>
      <c r="I231" s="5"/>
      <c r="J231" t="s">
        <v>20</v>
      </c>
      <c r="L231" s="5"/>
      <c r="M231" s="5">
        <f t="shared" si="3"/>
        <v>0</v>
      </c>
      <c r="N231" s="5" t="e">
        <f t="shared" si="4"/>
        <v>#N/A</v>
      </c>
      <c r="O231" t="s">
        <v>20</v>
      </c>
      <c r="P231" t="str">
        <f t="array" ref="P231">INDEX(Items!B$2:B$1072,MATCH($O231,Items!$A$2:$A$1072,0))</f>
        <v xml:space="preserve"> </v>
      </c>
      <c r="Q231" t="str">
        <f t="array" ref="Q231">INDEX(Items!C$2:C$1072,MATCH($O231,Items!$A$2:$A$1072,0))</f>
        <v xml:space="preserve"> </v>
      </c>
      <c r="R231" t="str">
        <f t="array" ref="R231">INDEX(Items!D$2:D$1072,MATCH($O231,Items!$A$2:$A$1072,0))</f>
        <v xml:space="preserve"> </v>
      </c>
    </row>
    <row r="232" spans="1:18" ht="15.75" customHeight="1" x14ac:dyDescent="0.25">
      <c r="A232">
        <f t="shared" si="0"/>
        <v>1</v>
      </c>
      <c r="B232" t="str">
        <f t="shared" si="1"/>
        <v/>
      </c>
      <c r="C232">
        <f t="shared" si="2"/>
        <v>1</v>
      </c>
      <c r="D232" s="4"/>
      <c r="E232" s="6"/>
      <c r="F232" t="e">
        <f t="array" ref="F232">INDEX(Establishment!B$2:B$1031,MATCH($E232,Establishment!$A$2:$A$1031,0))</f>
        <v>#N/A</v>
      </c>
      <c r="G232" t="e">
        <f t="array" ref="G232">INDEX(Establishment!C$2:C$1031,MATCH($E232,Establishment!$A$2:$A$1031,0))</f>
        <v>#N/A</v>
      </c>
      <c r="H232" t="s">
        <v>20</v>
      </c>
      <c r="I232" s="5"/>
      <c r="J232" t="s">
        <v>20</v>
      </c>
      <c r="L232" s="5"/>
      <c r="M232" s="5">
        <f t="shared" si="3"/>
        <v>0</v>
      </c>
      <c r="N232" s="5" t="e">
        <f t="shared" si="4"/>
        <v>#N/A</v>
      </c>
      <c r="O232" t="s">
        <v>20</v>
      </c>
      <c r="P232" t="str">
        <f t="array" ref="P232">INDEX(Items!B$2:B$1072,MATCH($O232,Items!$A$2:$A$1072,0))</f>
        <v xml:space="preserve"> </v>
      </c>
      <c r="Q232" t="str">
        <f t="array" ref="Q232">INDEX(Items!C$2:C$1072,MATCH($O232,Items!$A$2:$A$1072,0))</f>
        <v xml:space="preserve"> </v>
      </c>
      <c r="R232" t="str">
        <f t="array" ref="R232">INDEX(Items!D$2:D$1072,MATCH($O232,Items!$A$2:$A$1072,0))</f>
        <v xml:space="preserve"> </v>
      </c>
    </row>
    <row r="233" spans="1:18" ht="15.75" customHeight="1" x14ac:dyDescent="0.25">
      <c r="A233">
        <f t="shared" si="0"/>
        <v>1</v>
      </c>
      <c r="B233" t="str">
        <f t="shared" si="1"/>
        <v/>
      </c>
      <c r="C233">
        <f t="shared" si="2"/>
        <v>1</v>
      </c>
      <c r="D233" s="4"/>
      <c r="E233" s="6"/>
      <c r="F233" t="e">
        <f t="array" ref="F233">INDEX(Establishment!B$2:B$1031,MATCH($E233,Establishment!$A$2:$A$1031,0))</f>
        <v>#N/A</v>
      </c>
      <c r="G233" t="e">
        <f t="array" ref="G233">INDEX(Establishment!C$2:C$1031,MATCH($E233,Establishment!$A$2:$A$1031,0))</f>
        <v>#N/A</v>
      </c>
      <c r="H233" t="s">
        <v>20</v>
      </c>
      <c r="I233" s="5"/>
      <c r="J233" t="s">
        <v>20</v>
      </c>
      <c r="L233" s="5"/>
      <c r="M233" s="5">
        <f t="shared" si="3"/>
        <v>0</v>
      </c>
      <c r="N233" s="5" t="e">
        <f t="shared" si="4"/>
        <v>#N/A</v>
      </c>
      <c r="O233" t="s">
        <v>20</v>
      </c>
      <c r="P233" t="str">
        <f t="array" ref="P233">INDEX(Items!B$2:B$1072,MATCH($O233,Items!$A$2:$A$1072,0))</f>
        <v xml:space="preserve"> </v>
      </c>
      <c r="Q233" t="str">
        <f t="array" ref="Q233">INDEX(Items!C$2:C$1072,MATCH($O233,Items!$A$2:$A$1072,0))</f>
        <v xml:space="preserve"> </v>
      </c>
      <c r="R233" t="str">
        <f t="array" ref="R233">INDEX(Items!D$2:D$1072,MATCH($O233,Items!$A$2:$A$1072,0))</f>
        <v xml:space="preserve"> </v>
      </c>
    </row>
    <row r="234" spans="1:18" ht="15.75" customHeight="1" x14ac:dyDescent="0.25">
      <c r="A234">
        <f t="shared" si="0"/>
        <v>1</v>
      </c>
      <c r="B234" t="str">
        <f t="shared" si="1"/>
        <v/>
      </c>
      <c r="C234">
        <f t="shared" si="2"/>
        <v>1</v>
      </c>
      <c r="D234" s="4"/>
      <c r="E234" s="6"/>
      <c r="F234" t="e">
        <f t="array" ref="F234">INDEX(Establishment!B$2:B$1031,MATCH($E234,Establishment!$A$2:$A$1031,0))</f>
        <v>#N/A</v>
      </c>
      <c r="G234" t="e">
        <f t="array" ref="G234">INDEX(Establishment!C$2:C$1031,MATCH($E234,Establishment!$A$2:$A$1031,0))</f>
        <v>#N/A</v>
      </c>
      <c r="H234" t="s">
        <v>20</v>
      </c>
      <c r="I234" s="5"/>
      <c r="J234" t="s">
        <v>20</v>
      </c>
      <c r="L234" s="5"/>
      <c r="M234" s="5">
        <f t="shared" si="3"/>
        <v>0</v>
      </c>
      <c r="N234" s="5" t="e">
        <f t="shared" si="4"/>
        <v>#N/A</v>
      </c>
      <c r="O234" t="s">
        <v>20</v>
      </c>
      <c r="P234" t="str">
        <f t="array" ref="P234">INDEX(Items!B$2:B$1072,MATCH($O234,Items!$A$2:$A$1072,0))</f>
        <v xml:space="preserve"> </v>
      </c>
      <c r="Q234" t="str">
        <f t="array" ref="Q234">INDEX(Items!C$2:C$1072,MATCH($O234,Items!$A$2:$A$1072,0))</f>
        <v xml:space="preserve"> </v>
      </c>
      <c r="R234" t="str">
        <f t="array" ref="R234">INDEX(Items!D$2:D$1072,MATCH($O234,Items!$A$2:$A$1072,0))</f>
        <v xml:space="preserve"> </v>
      </c>
    </row>
    <row r="235" spans="1:18" ht="15.75" customHeight="1" x14ac:dyDescent="0.25">
      <c r="A235">
        <f t="shared" si="0"/>
        <v>1</v>
      </c>
      <c r="B235" t="str">
        <f t="shared" si="1"/>
        <v/>
      </c>
      <c r="C235">
        <f t="shared" si="2"/>
        <v>1</v>
      </c>
      <c r="D235" s="4"/>
      <c r="E235" s="6"/>
      <c r="F235" t="e">
        <f t="array" ref="F235">INDEX(Establishment!B$2:B$1031,MATCH($E235,Establishment!$A$2:$A$1031,0))</f>
        <v>#N/A</v>
      </c>
      <c r="G235" t="e">
        <f t="array" ref="G235">INDEX(Establishment!C$2:C$1031,MATCH($E235,Establishment!$A$2:$A$1031,0))</f>
        <v>#N/A</v>
      </c>
      <c r="H235" t="s">
        <v>20</v>
      </c>
      <c r="I235" s="5"/>
      <c r="J235" t="s">
        <v>20</v>
      </c>
      <c r="L235" s="5"/>
      <c r="M235" s="5">
        <f t="shared" si="3"/>
        <v>0</v>
      </c>
      <c r="N235" s="5" t="e">
        <f t="shared" si="4"/>
        <v>#N/A</v>
      </c>
      <c r="O235" t="s">
        <v>20</v>
      </c>
      <c r="P235" t="str">
        <f t="array" ref="P235">INDEX(Items!B$2:B$1072,MATCH($O235,Items!$A$2:$A$1072,0))</f>
        <v xml:space="preserve"> </v>
      </c>
      <c r="Q235" t="str">
        <f t="array" ref="Q235">INDEX(Items!C$2:C$1072,MATCH($O235,Items!$A$2:$A$1072,0))</f>
        <v xml:space="preserve"> </v>
      </c>
      <c r="R235" t="str">
        <f t="array" ref="R235">INDEX(Items!D$2:D$1072,MATCH($O235,Items!$A$2:$A$1072,0))</f>
        <v xml:space="preserve"> </v>
      </c>
    </row>
    <row r="236" spans="1:18" ht="15.75" customHeight="1" x14ac:dyDescent="0.25">
      <c r="A236">
        <f t="shared" si="0"/>
        <v>1</v>
      </c>
      <c r="B236" t="str">
        <f t="shared" si="1"/>
        <v/>
      </c>
      <c r="C236">
        <f t="shared" si="2"/>
        <v>1</v>
      </c>
      <c r="D236" s="4"/>
      <c r="E236" s="6"/>
      <c r="F236" t="e">
        <f t="array" ref="F236">INDEX(Establishment!B$2:B$1031,MATCH($E236,Establishment!$A$2:$A$1031,0))</f>
        <v>#N/A</v>
      </c>
      <c r="G236" t="e">
        <f t="array" ref="G236">INDEX(Establishment!C$2:C$1031,MATCH($E236,Establishment!$A$2:$A$1031,0))</f>
        <v>#N/A</v>
      </c>
      <c r="H236" t="s">
        <v>20</v>
      </c>
      <c r="I236" s="5"/>
      <c r="J236" t="s">
        <v>20</v>
      </c>
      <c r="L236" s="5"/>
      <c r="M236" s="5">
        <f t="shared" si="3"/>
        <v>0</v>
      </c>
      <c r="N236" s="5" t="e">
        <f t="shared" si="4"/>
        <v>#N/A</v>
      </c>
      <c r="O236" t="s">
        <v>20</v>
      </c>
      <c r="P236" t="str">
        <f t="array" ref="P236">INDEX(Items!B$2:B$1072,MATCH($O236,Items!$A$2:$A$1072,0))</f>
        <v xml:space="preserve"> </v>
      </c>
      <c r="Q236" t="str">
        <f t="array" ref="Q236">INDEX(Items!C$2:C$1072,MATCH($O236,Items!$A$2:$A$1072,0))</f>
        <v xml:space="preserve"> </v>
      </c>
      <c r="R236" t="str">
        <f t="array" ref="R236">INDEX(Items!D$2:D$1072,MATCH($O236,Items!$A$2:$A$1072,0))</f>
        <v xml:space="preserve"> </v>
      </c>
    </row>
    <row r="237" spans="1:18" ht="15.75" customHeight="1" x14ac:dyDescent="0.25">
      <c r="A237">
        <f t="shared" si="0"/>
        <v>1</v>
      </c>
      <c r="B237" t="str">
        <f t="shared" si="1"/>
        <v/>
      </c>
      <c r="C237">
        <f t="shared" si="2"/>
        <v>1</v>
      </c>
      <c r="D237" s="4"/>
      <c r="E237" s="6"/>
      <c r="F237" t="e">
        <f t="array" ref="F237">INDEX(Establishment!B$2:B$1031,MATCH($E237,Establishment!$A$2:$A$1031,0))</f>
        <v>#N/A</v>
      </c>
      <c r="G237" t="e">
        <f t="array" ref="G237">INDEX(Establishment!C$2:C$1031,MATCH($E237,Establishment!$A$2:$A$1031,0))</f>
        <v>#N/A</v>
      </c>
      <c r="H237" t="s">
        <v>20</v>
      </c>
      <c r="I237" s="5"/>
      <c r="J237" t="s">
        <v>20</v>
      </c>
      <c r="L237" s="5"/>
      <c r="M237" s="5">
        <f t="shared" si="3"/>
        <v>0</v>
      </c>
      <c r="N237" s="5" t="e">
        <f t="shared" si="4"/>
        <v>#N/A</v>
      </c>
      <c r="O237" t="s">
        <v>20</v>
      </c>
      <c r="P237" t="str">
        <f t="array" ref="P237">INDEX(Items!B$2:B$1072,MATCH($O237,Items!$A$2:$A$1072,0))</f>
        <v xml:space="preserve"> </v>
      </c>
      <c r="Q237" t="str">
        <f t="array" ref="Q237">INDEX(Items!C$2:C$1072,MATCH($O237,Items!$A$2:$A$1072,0))</f>
        <v xml:space="preserve"> </v>
      </c>
      <c r="R237" t="str">
        <f t="array" ref="R237">INDEX(Items!D$2:D$1072,MATCH($O237,Items!$A$2:$A$1072,0))</f>
        <v xml:space="preserve"> </v>
      </c>
    </row>
    <row r="238" spans="1:18" ht="15.75" customHeight="1" x14ac:dyDescent="0.25">
      <c r="A238">
        <f t="shared" si="0"/>
        <v>1</v>
      </c>
      <c r="B238" t="str">
        <f t="shared" si="1"/>
        <v/>
      </c>
      <c r="C238">
        <f t="shared" si="2"/>
        <v>1</v>
      </c>
      <c r="D238" s="4"/>
      <c r="E238" s="6"/>
      <c r="F238" t="e">
        <f t="array" ref="F238">INDEX(Establishment!B$2:B$1031,MATCH($E238,Establishment!$A$2:$A$1031,0))</f>
        <v>#N/A</v>
      </c>
      <c r="G238" t="e">
        <f t="array" ref="G238">INDEX(Establishment!C$2:C$1031,MATCH($E238,Establishment!$A$2:$A$1031,0))</f>
        <v>#N/A</v>
      </c>
      <c r="H238" t="s">
        <v>20</v>
      </c>
      <c r="I238" s="5"/>
      <c r="J238" t="s">
        <v>20</v>
      </c>
      <c r="L238" s="5"/>
      <c r="M238" s="5">
        <f t="shared" si="3"/>
        <v>0</v>
      </c>
      <c r="N238" s="5" t="e">
        <f t="shared" si="4"/>
        <v>#N/A</v>
      </c>
      <c r="O238" t="s">
        <v>20</v>
      </c>
      <c r="P238" t="str">
        <f t="array" ref="P238">INDEX(Items!B$2:B$1072,MATCH($O238,Items!$A$2:$A$1072,0))</f>
        <v xml:space="preserve"> </v>
      </c>
      <c r="Q238" t="str">
        <f t="array" ref="Q238">INDEX(Items!C$2:C$1072,MATCH($O238,Items!$A$2:$A$1072,0))</f>
        <v xml:space="preserve"> </v>
      </c>
      <c r="R238" t="str">
        <f t="array" ref="R238">INDEX(Items!D$2:D$1072,MATCH($O238,Items!$A$2:$A$1072,0))</f>
        <v xml:space="preserve"> </v>
      </c>
    </row>
    <row r="239" spans="1:18" ht="15.75" customHeight="1" x14ac:dyDescent="0.25">
      <c r="A239">
        <f t="shared" si="0"/>
        <v>1</v>
      </c>
      <c r="B239" t="str">
        <f t="shared" si="1"/>
        <v/>
      </c>
      <c r="C239">
        <f t="shared" si="2"/>
        <v>1</v>
      </c>
      <c r="D239" s="4"/>
      <c r="E239" s="6"/>
      <c r="F239" t="e">
        <f t="array" ref="F239">INDEX(Establishment!B$2:B$1031,MATCH($E239,Establishment!$A$2:$A$1031,0))</f>
        <v>#N/A</v>
      </c>
      <c r="G239" t="e">
        <f t="array" ref="G239">INDEX(Establishment!C$2:C$1031,MATCH($E239,Establishment!$A$2:$A$1031,0))</f>
        <v>#N/A</v>
      </c>
      <c r="H239" t="s">
        <v>20</v>
      </c>
      <c r="I239" s="5"/>
      <c r="J239" t="s">
        <v>20</v>
      </c>
      <c r="L239" s="5"/>
      <c r="M239" s="5">
        <f t="shared" si="3"/>
        <v>0</v>
      </c>
      <c r="N239" s="5" t="e">
        <f t="shared" si="4"/>
        <v>#N/A</v>
      </c>
      <c r="O239" t="s">
        <v>20</v>
      </c>
      <c r="P239" t="str">
        <f t="array" ref="P239">INDEX(Items!B$2:B$1072,MATCH($O239,Items!$A$2:$A$1072,0))</f>
        <v xml:space="preserve"> </v>
      </c>
      <c r="Q239" t="str">
        <f t="array" ref="Q239">INDEX(Items!C$2:C$1072,MATCH($O239,Items!$A$2:$A$1072,0))</f>
        <v xml:space="preserve"> </v>
      </c>
      <c r="R239" t="str">
        <f t="array" ref="R239">INDEX(Items!D$2:D$1072,MATCH($O239,Items!$A$2:$A$1072,0))</f>
        <v xml:space="preserve"> </v>
      </c>
    </row>
    <row r="240" spans="1:18" ht="15.75" customHeight="1" x14ac:dyDescent="0.25">
      <c r="A240">
        <f t="shared" si="0"/>
        <v>1</v>
      </c>
      <c r="B240" t="str">
        <f t="shared" si="1"/>
        <v/>
      </c>
      <c r="C240">
        <f t="shared" si="2"/>
        <v>1</v>
      </c>
      <c r="D240" s="4"/>
      <c r="E240" s="6"/>
      <c r="F240" t="e">
        <f t="array" ref="F240">INDEX(Establishment!B$2:B$1031,MATCH($E240,Establishment!$A$2:$A$1031,0))</f>
        <v>#N/A</v>
      </c>
      <c r="G240" t="e">
        <f t="array" ref="G240">INDEX(Establishment!C$2:C$1031,MATCH($E240,Establishment!$A$2:$A$1031,0))</f>
        <v>#N/A</v>
      </c>
      <c r="H240" t="s">
        <v>20</v>
      </c>
      <c r="I240" s="5"/>
      <c r="J240" t="s">
        <v>20</v>
      </c>
      <c r="L240" s="5"/>
      <c r="M240" s="5">
        <f t="shared" si="3"/>
        <v>0</v>
      </c>
      <c r="N240" s="5" t="e">
        <f t="shared" si="4"/>
        <v>#N/A</v>
      </c>
      <c r="O240" t="s">
        <v>20</v>
      </c>
      <c r="P240" t="str">
        <f t="array" ref="P240">INDEX(Items!B$2:B$1072,MATCH($O240,Items!$A$2:$A$1072,0))</f>
        <v xml:space="preserve"> </v>
      </c>
      <c r="Q240" t="str">
        <f t="array" ref="Q240">INDEX(Items!C$2:C$1072,MATCH($O240,Items!$A$2:$A$1072,0))</f>
        <v xml:space="preserve"> </v>
      </c>
      <c r="R240" t="str">
        <f t="array" ref="R240">INDEX(Items!D$2:D$1072,MATCH($O240,Items!$A$2:$A$1072,0))</f>
        <v xml:space="preserve"> </v>
      </c>
    </row>
    <row r="241" spans="1:19" ht="15.75" customHeight="1" x14ac:dyDescent="0.25">
      <c r="A241">
        <f t="shared" si="0"/>
        <v>1</v>
      </c>
      <c r="B241" t="str">
        <f t="shared" si="1"/>
        <v/>
      </c>
      <c r="C241">
        <f t="shared" si="2"/>
        <v>1</v>
      </c>
      <c r="D241" s="4"/>
      <c r="E241" s="6"/>
      <c r="F241" t="e">
        <f t="array" ref="F241">INDEX(Establishment!B$2:B$1031,MATCH($E241,Establishment!$A$2:$A$1031,0))</f>
        <v>#N/A</v>
      </c>
      <c r="G241" t="e">
        <f t="array" ref="G241">INDEX(Establishment!C$2:C$1031,MATCH($E241,Establishment!$A$2:$A$1031,0))</f>
        <v>#N/A</v>
      </c>
      <c r="H241" t="s">
        <v>20</v>
      </c>
      <c r="I241" s="5"/>
      <c r="J241" t="s">
        <v>20</v>
      </c>
      <c r="L241" s="5"/>
      <c r="M241" s="5">
        <f t="shared" si="3"/>
        <v>0</v>
      </c>
      <c r="N241" s="5" t="e">
        <f t="shared" si="4"/>
        <v>#N/A</v>
      </c>
      <c r="O241" t="s">
        <v>20</v>
      </c>
      <c r="P241" t="str">
        <f t="array" ref="P241">INDEX(Items!B$2:B$1072,MATCH($O241,Items!$A$2:$A$1072,0))</f>
        <v xml:space="preserve"> </v>
      </c>
      <c r="Q241" t="str">
        <f t="array" ref="Q241">INDEX(Items!C$2:C$1072,MATCH($O241,Items!$A$2:$A$1072,0))</f>
        <v xml:space="preserve"> </v>
      </c>
      <c r="R241" t="str">
        <f t="array" ref="R241">INDEX(Items!D$2:D$1072,MATCH($O241,Items!$A$2:$A$1072,0))</f>
        <v xml:space="preserve"> </v>
      </c>
    </row>
    <row r="242" spans="1:19" ht="15.75" customHeight="1" x14ac:dyDescent="0.25">
      <c r="A242" s="3">
        <f t="shared" si="0"/>
        <v>1</v>
      </c>
      <c r="B242" s="3" t="str">
        <f t="shared" si="1"/>
        <v/>
      </c>
      <c r="C242" s="3">
        <f t="shared" ref="C242:C496" si="5">IF(OR(B242="",B242&lt;&gt;B241),1,C241+1)</f>
        <v>1</v>
      </c>
      <c r="D242" s="4"/>
      <c r="E242" s="6"/>
      <c r="F242" s="3" t="e">
        <f t="array" ref="F242">INDEX(Establishment!B$2:B$1031,MATCH($E242,Establishment!$A$2:$A$1031,0))</f>
        <v>#N/A</v>
      </c>
      <c r="G242" s="3" t="e">
        <f t="array" ref="G242">INDEX(Establishment!C$2:C$1031,MATCH($E242,Establishment!$A$2:$A$1031,0))</f>
        <v>#N/A</v>
      </c>
      <c r="H242" s="3"/>
      <c r="I242" s="5"/>
      <c r="J242" s="3"/>
      <c r="K242" s="3"/>
      <c r="L242" s="5"/>
      <c r="M242" s="5">
        <f t="shared" si="3"/>
        <v>0</v>
      </c>
      <c r="N242" s="5" t="e">
        <f t="shared" si="4"/>
        <v>#N/A</v>
      </c>
      <c r="O242" s="3" t="s">
        <v>20</v>
      </c>
      <c r="P242" s="3" t="str">
        <f t="array" ref="P242">INDEX(Items!B$2:B$1072,MATCH($O242,Items!$A$2:$A$1072,0))</f>
        <v xml:space="preserve"> </v>
      </c>
      <c r="Q242" s="3" t="str">
        <f t="array" ref="Q242">INDEX(Items!C$2:C$1072,MATCH($O242,Items!$A$2:$A$1072,0))</f>
        <v xml:space="preserve"> </v>
      </c>
      <c r="R242" s="3" t="str">
        <f t="array" ref="R242">INDEX(Items!D$2:D$1072,MATCH($O242,Items!$A$2:$A$1072,0))</f>
        <v xml:space="preserve"> </v>
      </c>
      <c r="S242" s="3"/>
    </row>
    <row r="243" spans="1:19" ht="15.75" customHeight="1" x14ac:dyDescent="0.25">
      <c r="A243" s="3">
        <f t="shared" si="0"/>
        <v>1</v>
      </c>
      <c r="B243" s="3" t="str">
        <f t="shared" si="1"/>
        <v/>
      </c>
      <c r="C243" s="3">
        <f t="shared" si="5"/>
        <v>1</v>
      </c>
      <c r="D243" s="4"/>
      <c r="E243" s="6"/>
      <c r="F243" s="3" t="e">
        <f t="array" ref="F243">INDEX(Establishment!B$2:B$1031,MATCH($E243,Establishment!$A$2:$A$1031,0))</f>
        <v>#N/A</v>
      </c>
      <c r="G243" s="3" t="e">
        <f t="array" ref="G243">INDEX(Establishment!C$2:C$1031,MATCH($E243,Establishment!$A$2:$A$1031,0))</f>
        <v>#N/A</v>
      </c>
      <c r="H243" s="3"/>
      <c r="I243" s="5"/>
      <c r="J243" s="3"/>
      <c r="K243" s="3"/>
      <c r="L243" s="5"/>
      <c r="M243" s="5">
        <f t="shared" si="3"/>
        <v>0</v>
      </c>
      <c r="N243" s="5" t="e">
        <f t="shared" si="4"/>
        <v>#N/A</v>
      </c>
      <c r="O243" s="3" t="s">
        <v>20</v>
      </c>
      <c r="P243" s="3" t="str">
        <f t="array" ref="P243">INDEX(Items!B$2:B$1072,MATCH($O243,Items!$A$2:$A$1072,0))</f>
        <v xml:space="preserve"> </v>
      </c>
      <c r="Q243" s="3" t="str">
        <f t="array" ref="Q243">INDEX(Items!C$2:C$1072,MATCH($O243,Items!$A$2:$A$1072,0))</f>
        <v xml:space="preserve"> </v>
      </c>
      <c r="R243" s="3" t="str">
        <f t="array" ref="R243">INDEX(Items!D$2:D$1072,MATCH($O243,Items!$A$2:$A$1072,0))</f>
        <v xml:space="preserve"> </v>
      </c>
      <c r="S243" s="3"/>
    </row>
    <row r="244" spans="1:19" ht="15.75" customHeight="1" x14ac:dyDescent="0.25">
      <c r="A244" s="3">
        <f t="shared" si="0"/>
        <v>1</v>
      </c>
      <c r="B244" s="3" t="str">
        <f t="shared" si="1"/>
        <v/>
      </c>
      <c r="C244" s="3">
        <f t="shared" si="5"/>
        <v>1</v>
      </c>
      <c r="D244" s="4"/>
      <c r="E244" s="6"/>
      <c r="F244" s="3" t="e">
        <f t="array" ref="F244">INDEX(Establishment!B$2:B$1031,MATCH($E244,Establishment!$A$2:$A$1031,0))</f>
        <v>#N/A</v>
      </c>
      <c r="G244" s="3" t="e">
        <f t="array" ref="G244">INDEX(Establishment!C$2:C$1031,MATCH($E244,Establishment!$A$2:$A$1031,0))</f>
        <v>#N/A</v>
      </c>
      <c r="H244" s="3"/>
      <c r="I244" s="5"/>
      <c r="J244" s="3"/>
      <c r="K244" s="3"/>
      <c r="L244" s="5"/>
      <c r="M244" s="5">
        <f t="shared" si="3"/>
        <v>0</v>
      </c>
      <c r="N244" s="5" t="e">
        <f t="shared" si="4"/>
        <v>#N/A</v>
      </c>
      <c r="O244" s="3" t="s">
        <v>20</v>
      </c>
      <c r="P244" s="3" t="str">
        <f t="array" ref="P244">INDEX(Items!B$2:B$1072,MATCH($O244,Items!$A$2:$A$1072,0))</f>
        <v xml:space="preserve"> </v>
      </c>
      <c r="Q244" s="3" t="str">
        <f t="array" ref="Q244">INDEX(Items!C$2:C$1072,MATCH($O244,Items!$A$2:$A$1072,0))</f>
        <v xml:space="preserve"> </v>
      </c>
      <c r="R244" s="3" t="str">
        <f t="array" ref="R244">INDEX(Items!D$2:D$1072,MATCH($O244,Items!$A$2:$A$1072,0))</f>
        <v xml:space="preserve"> </v>
      </c>
      <c r="S244" s="3"/>
    </row>
    <row r="245" spans="1:19" ht="15.75" customHeight="1" x14ac:dyDescent="0.25">
      <c r="A245" s="3">
        <f t="shared" si="0"/>
        <v>1</v>
      </c>
      <c r="B245" s="3" t="str">
        <f t="shared" si="1"/>
        <v/>
      </c>
      <c r="C245" s="3">
        <f t="shared" si="5"/>
        <v>1</v>
      </c>
      <c r="D245" s="4"/>
      <c r="E245" s="6"/>
      <c r="F245" s="3" t="e">
        <f t="array" ref="F245">INDEX(Establishment!B$2:B$1031,MATCH($E245,Establishment!$A$2:$A$1031,0))</f>
        <v>#N/A</v>
      </c>
      <c r="G245" s="3" t="e">
        <f t="array" ref="G245">INDEX(Establishment!C$2:C$1031,MATCH($E245,Establishment!$A$2:$A$1031,0))</f>
        <v>#N/A</v>
      </c>
      <c r="H245" s="3"/>
      <c r="I245" s="5"/>
      <c r="J245" s="3"/>
      <c r="K245" s="3"/>
      <c r="L245" s="5"/>
      <c r="M245" s="5">
        <f t="shared" si="3"/>
        <v>0</v>
      </c>
      <c r="N245" s="5" t="e">
        <f t="shared" si="4"/>
        <v>#N/A</v>
      </c>
      <c r="O245" s="3" t="s">
        <v>20</v>
      </c>
      <c r="P245" s="3" t="str">
        <f t="array" ref="P245">INDEX(Items!B$2:B$1072,MATCH($O245,Items!$A$2:$A$1072,0))</f>
        <v xml:space="preserve"> </v>
      </c>
      <c r="Q245" s="3" t="str">
        <f t="array" ref="Q245">INDEX(Items!C$2:C$1072,MATCH($O245,Items!$A$2:$A$1072,0))</f>
        <v xml:space="preserve"> </v>
      </c>
      <c r="R245" s="3" t="str">
        <f t="array" ref="R245">INDEX(Items!D$2:D$1072,MATCH($O245,Items!$A$2:$A$1072,0))</f>
        <v xml:space="preserve"> </v>
      </c>
      <c r="S245" s="3"/>
    </row>
    <row r="246" spans="1:19" ht="15.75" customHeight="1" x14ac:dyDescent="0.25">
      <c r="A246" s="3">
        <f t="shared" si="0"/>
        <v>1</v>
      </c>
      <c r="B246" s="3" t="str">
        <f t="shared" si="1"/>
        <v/>
      </c>
      <c r="C246" s="3">
        <f t="shared" si="5"/>
        <v>1</v>
      </c>
      <c r="D246" s="4"/>
      <c r="E246" s="6"/>
      <c r="F246" s="3" t="e">
        <f t="array" ref="F246">INDEX(Establishment!B$2:B$1031,MATCH($E246,Establishment!$A$2:$A$1031,0))</f>
        <v>#N/A</v>
      </c>
      <c r="G246" s="3" t="e">
        <f t="array" ref="G246">INDEX(Establishment!C$2:C$1031,MATCH($E246,Establishment!$A$2:$A$1031,0))</f>
        <v>#N/A</v>
      </c>
      <c r="H246" s="3"/>
      <c r="I246" s="5"/>
      <c r="J246" s="3"/>
      <c r="K246" s="3"/>
      <c r="L246" s="5"/>
      <c r="M246" s="5">
        <f t="shared" si="3"/>
        <v>0</v>
      </c>
      <c r="N246" s="5" t="e">
        <f t="shared" si="4"/>
        <v>#N/A</v>
      </c>
      <c r="O246" s="3" t="s">
        <v>20</v>
      </c>
      <c r="P246" s="3" t="str">
        <f t="array" ref="P246">INDEX(Items!B$2:B$1072,MATCH($O246,Items!$A$2:$A$1072,0))</f>
        <v xml:space="preserve"> </v>
      </c>
      <c r="Q246" s="3" t="str">
        <f t="array" ref="Q246">INDEX(Items!C$2:C$1072,MATCH($O246,Items!$A$2:$A$1072,0))</f>
        <v xml:space="preserve"> </v>
      </c>
      <c r="R246" s="3" t="str">
        <f t="array" ref="R246">INDEX(Items!D$2:D$1072,MATCH($O246,Items!$A$2:$A$1072,0))</f>
        <v xml:space="preserve"> </v>
      </c>
      <c r="S246" s="3"/>
    </row>
    <row r="247" spans="1:19" ht="15.75" customHeight="1" x14ac:dyDescent="0.25">
      <c r="A247" s="3">
        <f t="shared" si="0"/>
        <v>1</v>
      </c>
      <c r="B247" s="3" t="str">
        <f t="shared" si="1"/>
        <v/>
      </c>
      <c r="C247" s="3">
        <f t="shared" si="5"/>
        <v>1</v>
      </c>
      <c r="D247" s="4"/>
      <c r="E247" s="6"/>
      <c r="F247" s="3" t="e">
        <f t="array" ref="F247">INDEX(Establishment!B$2:B$1031,MATCH($E247,Establishment!$A$2:$A$1031,0))</f>
        <v>#N/A</v>
      </c>
      <c r="G247" s="3" t="e">
        <f t="array" ref="G247">INDEX(Establishment!C$2:C$1031,MATCH($E247,Establishment!$A$2:$A$1031,0))</f>
        <v>#N/A</v>
      </c>
      <c r="H247" s="3"/>
      <c r="I247" s="5"/>
      <c r="J247" s="3"/>
      <c r="K247" s="3"/>
      <c r="L247" s="5"/>
      <c r="M247" s="5">
        <f t="shared" si="3"/>
        <v>0</v>
      </c>
      <c r="N247" s="5" t="e">
        <f t="shared" si="4"/>
        <v>#N/A</v>
      </c>
      <c r="O247" s="3" t="s">
        <v>20</v>
      </c>
      <c r="P247" s="3" t="str">
        <f t="array" ref="P247">INDEX(Items!B$2:B$1072,MATCH($O247,Items!$A$2:$A$1072,0))</f>
        <v xml:space="preserve"> </v>
      </c>
      <c r="Q247" s="3" t="str">
        <f t="array" ref="Q247">INDEX(Items!C$2:C$1072,MATCH($O247,Items!$A$2:$A$1072,0))</f>
        <v xml:space="preserve"> </v>
      </c>
      <c r="R247" s="3" t="str">
        <f t="array" ref="R247">INDEX(Items!D$2:D$1072,MATCH($O247,Items!$A$2:$A$1072,0))</f>
        <v xml:space="preserve"> </v>
      </c>
      <c r="S247" s="3"/>
    </row>
    <row r="248" spans="1:19" ht="15.75" customHeight="1" x14ac:dyDescent="0.25">
      <c r="A248" s="3">
        <f t="shared" si="0"/>
        <v>1</v>
      </c>
      <c r="B248" s="3" t="str">
        <f t="shared" si="1"/>
        <v/>
      </c>
      <c r="C248" s="3">
        <f t="shared" si="5"/>
        <v>1</v>
      </c>
      <c r="D248" s="4"/>
      <c r="E248" s="6"/>
      <c r="F248" s="3" t="e">
        <f t="array" ref="F248">INDEX(Establishment!B$2:B$1031,MATCH($E248,Establishment!$A$2:$A$1031,0))</f>
        <v>#N/A</v>
      </c>
      <c r="G248" s="3" t="e">
        <f t="array" ref="G248">INDEX(Establishment!C$2:C$1031,MATCH($E248,Establishment!$A$2:$A$1031,0))</f>
        <v>#N/A</v>
      </c>
      <c r="H248" s="3"/>
      <c r="I248" s="5"/>
      <c r="J248" s="3"/>
      <c r="K248" s="3"/>
      <c r="L248" s="5"/>
      <c r="M248" s="5">
        <f t="shared" si="3"/>
        <v>0</v>
      </c>
      <c r="N248" s="5" t="e">
        <f t="shared" si="4"/>
        <v>#N/A</v>
      </c>
      <c r="O248" s="3" t="s">
        <v>20</v>
      </c>
      <c r="P248" s="3" t="str">
        <f t="array" ref="P248">INDEX(Items!B$2:B$1072,MATCH($O248,Items!$A$2:$A$1072,0))</f>
        <v xml:space="preserve"> </v>
      </c>
      <c r="Q248" s="3" t="str">
        <f t="array" ref="Q248">INDEX(Items!C$2:C$1072,MATCH($O248,Items!$A$2:$A$1072,0))</f>
        <v xml:space="preserve"> </v>
      </c>
      <c r="R248" s="3" t="str">
        <f t="array" ref="R248">INDEX(Items!D$2:D$1072,MATCH($O248,Items!$A$2:$A$1072,0))</f>
        <v xml:space="preserve"> </v>
      </c>
      <c r="S248" s="3"/>
    </row>
    <row r="249" spans="1:19" ht="15.75" customHeight="1" x14ac:dyDescent="0.25">
      <c r="A249" s="3">
        <f t="shared" si="0"/>
        <v>1</v>
      </c>
      <c r="B249" s="3" t="str">
        <f t="shared" si="1"/>
        <v/>
      </c>
      <c r="C249" s="3">
        <f t="shared" si="5"/>
        <v>1</v>
      </c>
      <c r="D249" s="4"/>
      <c r="E249" s="6"/>
      <c r="F249" s="3" t="e">
        <f t="array" ref="F249">INDEX(Establishment!B$2:B$1031,MATCH($E249,Establishment!$A$2:$A$1031,0))</f>
        <v>#N/A</v>
      </c>
      <c r="G249" s="3" t="e">
        <f t="array" ref="G249">INDEX(Establishment!C$2:C$1031,MATCH($E249,Establishment!$A$2:$A$1031,0))</f>
        <v>#N/A</v>
      </c>
      <c r="H249" s="3"/>
      <c r="I249" s="5"/>
      <c r="J249" s="3"/>
      <c r="K249" s="3"/>
      <c r="L249" s="5"/>
      <c r="M249" s="5">
        <f t="shared" si="3"/>
        <v>0</v>
      </c>
      <c r="N249" s="5" t="e">
        <f t="shared" si="4"/>
        <v>#N/A</v>
      </c>
      <c r="O249" s="3" t="s">
        <v>20</v>
      </c>
      <c r="P249" s="3" t="str">
        <f t="array" ref="P249">INDEX(Items!B$2:B$1072,MATCH($O249,Items!$A$2:$A$1072,0))</f>
        <v xml:space="preserve"> </v>
      </c>
      <c r="Q249" s="3" t="str">
        <f t="array" ref="Q249">INDEX(Items!C$2:C$1072,MATCH($O249,Items!$A$2:$A$1072,0))</f>
        <v xml:space="preserve"> </v>
      </c>
      <c r="R249" s="3" t="str">
        <f t="array" ref="R249">INDEX(Items!D$2:D$1072,MATCH($O249,Items!$A$2:$A$1072,0))</f>
        <v xml:space="preserve"> </v>
      </c>
      <c r="S249" s="3"/>
    </row>
    <row r="250" spans="1:19" ht="15.75" customHeight="1" x14ac:dyDescent="0.25">
      <c r="A250" s="3">
        <f t="shared" si="0"/>
        <v>1</v>
      </c>
      <c r="B250" s="3" t="str">
        <f t="shared" si="1"/>
        <v/>
      </c>
      <c r="C250" s="3">
        <f t="shared" si="5"/>
        <v>1</v>
      </c>
      <c r="D250" s="4"/>
      <c r="E250" s="6"/>
      <c r="F250" s="3" t="e">
        <f t="array" ref="F250">INDEX(Establishment!B$2:B$1031,MATCH($E250,Establishment!$A$2:$A$1031,0))</f>
        <v>#N/A</v>
      </c>
      <c r="G250" s="3" t="e">
        <f t="array" ref="G250">INDEX(Establishment!C$2:C$1031,MATCH($E250,Establishment!$A$2:$A$1031,0))</f>
        <v>#N/A</v>
      </c>
      <c r="H250" s="3"/>
      <c r="I250" s="5"/>
      <c r="J250" s="3"/>
      <c r="K250" s="3"/>
      <c r="L250" s="5"/>
      <c r="M250" s="5">
        <f t="shared" si="3"/>
        <v>0</v>
      </c>
      <c r="N250" s="5" t="e">
        <f t="shared" si="4"/>
        <v>#N/A</v>
      </c>
      <c r="O250" s="3" t="s">
        <v>20</v>
      </c>
      <c r="P250" s="3" t="str">
        <f t="array" ref="P250">INDEX(Items!B$2:B$1072,MATCH($O250,Items!$A$2:$A$1072,0))</f>
        <v xml:space="preserve"> </v>
      </c>
      <c r="Q250" s="3" t="str">
        <f t="array" ref="Q250">INDEX(Items!C$2:C$1072,MATCH($O250,Items!$A$2:$A$1072,0))</f>
        <v xml:space="preserve"> </v>
      </c>
      <c r="R250" s="3" t="str">
        <f t="array" ref="R250">INDEX(Items!D$2:D$1072,MATCH($O250,Items!$A$2:$A$1072,0))</f>
        <v xml:space="preserve"> </v>
      </c>
      <c r="S250" s="3"/>
    </row>
    <row r="251" spans="1:19" ht="15.75" customHeight="1" x14ac:dyDescent="0.25">
      <c r="A251" s="3">
        <f t="shared" si="0"/>
        <v>1</v>
      </c>
      <c r="B251" s="3" t="str">
        <f t="shared" si="1"/>
        <v/>
      </c>
      <c r="C251" s="3">
        <f t="shared" si="5"/>
        <v>1</v>
      </c>
      <c r="D251" s="4"/>
      <c r="E251" s="6"/>
      <c r="F251" s="3" t="e">
        <f t="array" ref="F251">INDEX(Establishment!B$2:B$1031,MATCH($E251,Establishment!$A$2:$A$1031,0))</f>
        <v>#N/A</v>
      </c>
      <c r="G251" s="3" t="e">
        <f t="array" ref="G251">INDEX(Establishment!C$2:C$1031,MATCH($E251,Establishment!$A$2:$A$1031,0))</f>
        <v>#N/A</v>
      </c>
      <c r="H251" s="3"/>
      <c r="I251" s="5"/>
      <c r="J251" s="3"/>
      <c r="K251" s="3"/>
      <c r="L251" s="5"/>
      <c r="M251" s="5">
        <f t="shared" si="3"/>
        <v>0</v>
      </c>
      <c r="N251" s="5" t="e">
        <f t="shared" si="4"/>
        <v>#N/A</v>
      </c>
      <c r="O251" s="3" t="s">
        <v>20</v>
      </c>
      <c r="P251" s="3" t="str">
        <f t="array" ref="P251">INDEX(Items!B$2:B$1072,MATCH($O251,Items!$A$2:$A$1072,0))</f>
        <v xml:space="preserve"> </v>
      </c>
      <c r="Q251" s="3" t="str">
        <f t="array" ref="Q251">INDEX(Items!C$2:C$1072,MATCH($O251,Items!$A$2:$A$1072,0))</f>
        <v xml:space="preserve"> </v>
      </c>
      <c r="R251" s="3" t="str">
        <f t="array" ref="R251">INDEX(Items!D$2:D$1072,MATCH($O251,Items!$A$2:$A$1072,0))</f>
        <v xml:space="preserve"> </v>
      </c>
      <c r="S251" s="3"/>
    </row>
    <row r="252" spans="1:19" ht="15.75" customHeight="1" x14ac:dyDescent="0.25">
      <c r="A252" s="3">
        <f t="shared" si="0"/>
        <v>1</v>
      </c>
      <c r="B252" s="3" t="str">
        <f t="shared" si="1"/>
        <v/>
      </c>
      <c r="C252" s="3">
        <f t="shared" si="5"/>
        <v>1</v>
      </c>
      <c r="D252" s="4"/>
      <c r="E252" s="6"/>
      <c r="F252" s="3" t="e">
        <f t="array" ref="F252">INDEX(Establishment!B$2:B$1031,MATCH($E252,Establishment!$A$2:$A$1031,0))</f>
        <v>#N/A</v>
      </c>
      <c r="G252" s="3" t="e">
        <f t="array" ref="G252">INDEX(Establishment!C$2:C$1031,MATCH($E252,Establishment!$A$2:$A$1031,0))</f>
        <v>#N/A</v>
      </c>
      <c r="H252" s="3"/>
      <c r="I252" s="5"/>
      <c r="J252" s="3"/>
      <c r="K252" s="3"/>
      <c r="L252" s="5"/>
      <c r="M252" s="5">
        <f t="shared" si="3"/>
        <v>0</v>
      </c>
      <c r="N252" s="5" t="e">
        <f t="shared" si="4"/>
        <v>#N/A</v>
      </c>
      <c r="O252" s="3" t="s">
        <v>20</v>
      </c>
      <c r="P252" s="3" t="str">
        <f t="array" ref="P252">INDEX(Items!B$2:B$1072,MATCH($O252,Items!$A$2:$A$1072,0))</f>
        <v xml:space="preserve"> </v>
      </c>
      <c r="Q252" s="3" t="str">
        <f t="array" ref="Q252">INDEX(Items!C$2:C$1072,MATCH($O252,Items!$A$2:$A$1072,0))</f>
        <v xml:space="preserve"> </v>
      </c>
      <c r="R252" s="3" t="str">
        <f t="array" ref="R252">INDEX(Items!D$2:D$1072,MATCH($O252,Items!$A$2:$A$1072,0))</f>
        <v xml:space="preserve"> </v>
      </c>
      <c r="S252" s="3"/>
    </row>
    <row r="253" spans="1:19" ht="15.75" customHeight="1" x14ac:dyDescent="0.25">
      <c r="A253" s="3">
        <f t="shared" si="0"/>
        <v>1</v>
      </c>
      <c r="B253" s="3" t="str">
        <f t="shared" si="1"/>
        <v/>
      </c>
      <c r="C253" s="3">
        <f t="shared" si="5"/>
        <v>1</v>
      </c>
      <c r="D253" s="4"/>
      <c r="E253" s="6"/>
      <c r="F253" s="3" t="e">
        <f t="array" ref="F253">INDEX(Establishment!B$2:B$1031,MATCH($E253,Establishment!$A$2:$A$1031,0))</f>
        <v>#N/A</v>
      </c>
      <c r="G253" s="3" t="e">
        <f t="array" ref="G253">INDEX(Establishment!C$2:C$1031,MATCH($E253,Establishment!$A$2:$A$1031,0))</f>
        <v>#N/A</v>
      </c>
      <c r="H253" s="3"/>
      <c r="I253" s="5"/>
      <c r="J253" s="3"/>
      <c r="K253" s="3"/>
      <c r="L253" s="5"/>
      <c r="M253" s="5">
        <f t="shared" si="3"/>
        <v>0</v>
      </c>
      <c r="N253" s="5" t="e">
        <f t="shared" si="4"/>
        <v>#N/A</v>
      </c>
      <c r="O253" s="3" t="s">
        <v>20</v>
      </c>
      <c r="P253" s="3" t="str">
        <f t="array" ref="P253">INDEX(Items!B$2:B$1072,MATCH($O253,Items!$A$2:$A$1072,0))</f>
        <v xml:space="preserve"> </v>
      </c>
      <c r="Q253" s="3" t="str">
        <f t="array" ref="Q253">INDEX(Items!C$2:C$1072,MATCH($O253,Items!$A$2:$A$1072,0))</f>
        <v xml:space="preserve"> </v>
      </c>
      <c r="R253" s="3" t="str">
        <f t="array" ref="R253">INDEX(Items!D$2:D$1072,MATCH($O253,Items!$A$2:$A$1072,0))</f>
        <v xml:space="preserve"> </v>
      </c>
      <c r="S253" s="3"/>
    </row>
    <row r="254" spans="1:19" ht="15.75" customHeight="1" x14ac:dyDescent="0.25">
      <c r="A254" s="3">
        <f t="shared" si="0"/>
        <v>1</v>
      </c>
      <c r="B254" s="3" t="str">
        <f t="shared" si="1"/>
        <v/>
      </c>
      <c r="C254" s="3">
        <f t="shared" si="5"/>
        <v>1</v>
      </c>
      <c r="D254" s="4"/>
      <c r="E254" s="6"/>
      <c r="F254" s="3" t="e">
        <f t="array" ref="F254">INDEX(Establishment!B$2:B$1031,MATCH($E254,Establishment!$A$2:$A$1031,0))</f>
        <v>#N/A</v>
      </c>
      <c r="G254" s="3" t="e">
        <f t="array" ref="G254">INDEX(Establishment!C$2:C$1031,MATCH($E254,Establishment!$A$2:$A$1031,0))</f>
        <v>#N/A</v>
      </c>
      <c r="H254" s="3"/>
      <c r="I254" s="5"/>
      <c r="J254" s="3"/>
      <c r="K254" s="3"/>
      <c r="L254" s="5"/>
      <c r="M254" s="5">
        <f t="shared" si="3"/>
        <v>0</v>
      </c>
      <c r="N254" s="5" t="e">
        <f t="shared" si="4"/>
        <v>#N/A</v>
      </c>
      <c r="O254" s="3" t="s">
        <v>20</v>
      </c>
      <c r="P254" s="3" t="str">
        <f t="array" ref="P254">INDEX(Items!B$2:B$1072,MATCH($O254,Items!$A$2:$A$1072,0))</f>
        <v xml:space="preserve"> </v>
      </c>
      <c r="Q254" s="3" t="str">
        <f t="array" ref="Q254">INDEX(Items!C$2:C$1072,MATCH($O254,Items!$A$2:$A$1072,0))</f>
        <v xml:space="preserve"> </v>
      </c>
      <c r="R254" s="3" t="str">
        <f t="array" ref="R254">INDEX(Items!D$2:D$1072,MATCH($O254,Items!$A$2:$A$1072,0))</f>
        <v xml:space="preserve"> </v>
      </c>
      <c r="S254" s="3"/>
    </row>
    <row r="255" spans="1:19" ht="15.75" customHeight="1" x14ac:dyDescent="0.25">
      <c r="A255" s="3">
        <f t="shared" si="0"/>
        <v>1</v>
      </c>
      <c r="B255" s="3" t="str">
        <f t="shared" si="1"/>
        <v/>
      </c>
      <c r="C255" s="3">
        <f t="shared" si="5"/>
        <v>1</v>
      </c>
      <c r="D255" s="4"/>
      <c r="E255" s="6"/>
      <c r="F255" s="3" t="e">
        <f t="array" ref="F255">INDEX(Establishment!B$2:B$1031,MATCH($E255,Establishment!$A$2:$A$1031,0))</f>
        <v>#N/A</v>
      </c>
      <c r="G255" s="3" t="e">
        <f t="array" ref="G255">INDEX(Establishment!C$2:C$1031,MATCH($E255,Establishment!$A$2:$A$1031,0))</f>
        <v>#N/A</v>
      </c>
      <c r="H255" s="3"/>
      <c r="I255" s="5"/>
      <c r="J255" s="3"/>
      <c r="K255" s="3"/>
      <c r="L255" s="5"/>
      <c r="M255" s="5">
        <f t="shared" si="3"/>
        <v>0</v>
      </c>
      <c r="N255" s="5" t="e">
        <f t="shared" si="4"/>
        <v>#N/A</v>
      </c>
      <c r="O255" s="3" t="s">
        <v>20</v>
      </c>
      <c r="P255" s="3" t="str">
        <f t="array" ref="P255">INDEX(Items!B$2:B$1072,MATCH($O255,Items!$A$2:$A$1072,0))</f>
        <v xml:space="preserve"> </v>
      </c>
      <c r="Q255" s="3" t="str">
        <f t="array" ref="Q255">INDEX(Items!C$2:C$1072,MATCH($O255,Items!$A$2:$A$1072,0))</f>
        <v xml:space="preserve"> </v>
      </c>
      <c r="R255" s="3" t="str">
        <f t="array" ref="R255">INDEX(Items!D$2:D$1072,MATCH($O255,Items!$A$2:$A$1072,0))</f>
        <v xml:space="preserve"> </v>
      </c>
      <c r="S255" s="3"/>
    </row>
    <row r="256" spans="1:19" ht="15.75" customHeight="1" x14ac:dyDescent="0.25">
      <c r="A256" s="3">
        <f t="shared" si="0"/>
        <v>1</v>
      </c>
      <c r="B256" s="3" t="str">
        <f t="shared" si="1"/>
        <v/>
      </c>
      <c r="C256" s="3">
        <f t="shared" si="5"/>
        <v>1</v>
      </c>
      <c r="D256" s="4"/>
      <c r="E256" s="6"/>
      <c r="F256" s="3" t="e">
        <f t="array" ref="F256">INDEX(Establishment!B$2:B$1031,MATCH($E256,Establishment!$A$2:$A$1031,0))</f>
        <v>#N/A</v>
      </c>
      <c r="G256" s="3" t="e">
        <f t="array" ref="G256">INDEX(Establishment!C$2:C$1031,MATCH($E256,Establishment!$A$2:$A$1031,0))</f>
        <v>#N/A</v>
      </c>
      <c r="H256" s="3"/>
      <c r="I256" s="5"/>
      <c r="J256" s="3"/>
      <c r="K256" s="3"/>
      <c r="L256" s="5"/>
      <c r="M256" s="5">
        <f t="shared" si="3"/>
        <v>0</v>
      </c>
      <c r="N256" s="5" t="e">
        <f t="shared" si="4"/>
        <v>#N/A</v>
      </c>
      <c r="O256" s="3" t="s">
        <v>20</v>
      </c>
      <c r="P256" s="3" t="str">
        <f t="array" ref="P256">INDEX(Items!B$2:B$1072,MATCH($O256,Items!$A$2:$A$1072,0))</f>
        <v xml:space="preserve"> </v>
      </c>
      <c r="Q256" s="3" t="str">
        <f t="array" ref="Q256">INDEX(Items!C$2:C$1072,MATCH($O256,Items!$A$2:$A$1072,0))</f>
        <v xml:space="preserve"> </v>
      </c>
      <c r="R256" s="3" t="str">
        <f t="array" ref="R256">INDEX(Items!D$2:D$1072,MATCH($O256,Items!$A$2:$A$1072,0))</f>
        <v xml:space="preserve"> </v>
      </c>
      <c r="S256" s="3"/>
    </row>
    <row r="257" spans="1:19" ht="15.75" customHeight="1" x14ac:dyDescent="0.25">
      <c r="A257" s="3">
        <f t="shared" ref="A257:A499" si="6">IF(OR(D257&lt;&gt;D256,D257=""),1,IF(NOT(AND(E257=E256,F257=F256,G257=G256)),A256+1,IF(OR(H257="",AND(H257&lt;&gt;"",H257&lt;&gt;H256,H256&lt;&gt;"")),A256,A256+1)))</f>
        <v>1</v>
      </c>
      <c r="B257" s="3" t="str">
        <f t="shared" ref="B257:B499" si="7">IF(D257&lt;&gt;"",TEXT(D257,"YYYYMMDD")&amp;CHAR(64+A257),"")</f>
        <v/>
      </c>
      <c r="C257" s="3">
        <f t="shared" si="5"/>
        <v>1</v>
      </c>
      <c r="D257" s="4"/>
      <c r="E257" s="6"/>
      <c r="F257" s="3" t="e">
        <f t="array" ref="F257">INDEX(Establishment!B$2:B$1031,MATCH($E257,Establishment!$A$2:$A$1031,0))</f>
        <v>#N/A</v>
      </c>
      <c r="G257" s="3" t="e">
        <f t="array" ref="G257">INDEX(Establishment!C$2:C$1031,MATCH($E257,Establishment!$A$2:$A$1031,0))</f>
        <v>#N/A</v>
      </c>
      <c r="H257" s="3"/>
      <c r="I257" s="5"/>
      <c r="J257" s="3"/>
      <c r="K257" s="3"/>
      <c r="L257" s="5"/>
      <c r="M257" s="5">
        <f t="shared" ref="M257:M499" si="8">K257*L257</f>
        <v>0</v>
      </c>
      <c r="N257" s="5" t="e">
        <f t="shared" ref="N257:N499" si="9">IF(B257=B256,N256+M257,M257)</f>
        <v>#N/A</v>
      </c>
      <c r="O257" s="3" t="s">
        <v>20</v>
      </c>
      <c r="P257" s="3" t="str">
        <f t="array" ref="P257">INDEX(Items!B$2:B$1072,MATCH($O257,Items!$A$2:$A$1072,0))</f>
        <v xml:space="preserve"> </v>
      </c>
      <c r="Q257" s="3" t="str">
        <f t="array" ref="Q257">INDEX(Items!C$2:C$1072,MATCH($O257,Items!$A$2:$A$1072,0))</f>
        <v xml:space="preserve"> </v>
      </c>
      <c r="R257" s="3" t="str">
        <f t="array" ref="R257">INDEX(Items!D$2:D$1072,MATCH($O257,Items!$A$2:$A$1072,0))</f>
        <v xml:space="preserve"> </v>
      </c>
      <c r="S257" s="3"/>
    </row>
    <row r="258" spans="1:19" ht="15.75" customHeight="1" x14ac:dyDescent="0.25">
      <c r="A258" s="3">
        <f t="shared" si="6"/>
        <v>1</v>
      </c>
      <c r="B258" s="3" t="str">
        <f t="shared" si="7"/>
        <v/>
      </c>
      <c r="C258" s="3">
        <f t="shared" si="5"/>
        <v>1</v>
      </c>
      <c r="D258" s="4"/>
      <c r="E258" s="6"/>
      <c r="F258" s="3" t="e">
        <f t="array" ref="F258">INDEX(Establishment!B$2:B$1031,MATCH($E258,Establishment!$A$2:$A$1031,0))</f>
        <v>#N/A</v>
      </c>
      <c r="G258" s="3" t="e">
        <f t="array" ref="G258">INDEX(Establishment!C$2:C$1031,MATCH($E258,Establishment!$A$2:$A$1031,0))</f>
        <v>#N/A</v>
      </c>
      <c r="H258" s="3"/>
      <c r="I258" s="5"/>
      <c r="J258" s="3"/>
      <c r="K258" s="3"/>
      <c r="L258" s="5"/>
      <c r="M258" s="5">
        <f t="shared" si="8"/>
        <v>0</v>
      </c>
      <c r="N258" s="5" t="e">
        <f t="shared" si="9"/>
        <v>#N/A</v>
      </c>
      <c r="O258" s="3" t="s">
        <v>20</v>
      </c>
      <c r="P258" s="3" t="str">
        <f t="array" ref="P258">INDEX(Items!B$2:B$1072,MATCH($O258,Items!$A$2:$A$1072,0))</f>
        <v xml:space="preserve"> </v>
      </c>
      <c r="Q258" s="3" t="str">
        <f t="array" ref="Q258">INDEX(Items!C$2:C$1072,MATCH($O258,Items!$A$2:$A$1072,0))</f>
        <v xml:space="preserve"> </v>
      </c>
      <c r="R258" s="3" t="str">
        <f t="array" ref="R258">INDEX(Items!D$2:D$1072,MATCH($O258,Items!$A$2:$A$1072,0))</f>
        <v xml:space="preserve"> </v>
      </c>
      <c r="S258" s="3"/>
    </row>
    <row r="259" spans="1:19" ht="15.75" customHeight="1" x14ac:dyDescent="0.25">
      <c r="A259" s="3">
        <f t="shared" si="6"/>
        <v>1</v>
      </c>
      <c r="B259" s="3" t="str">
        <f t="shared" si="7"/>
        <v/>
      </c>
      <c r="C259" s="3">
        <f t="shared" si="5"/>
        <v>1</v>
      </c>
      <c r="D259" s="4"/>
      <c r="E259" s="6"/>
      <c r="F259" s="3" t="e">
        <f t="array" ref="F259">INDEX(Establishment!B$2:B$1031,MATCH($E259,Establishment!$A$2:$A$1031,0))</f>
        <v>#N/A</v>
      </c>
      <c r="G259" s="3" t="e">
        <f t="array" ref="G259">INDEX(Establishment!C$2:C$1031,MATCH($E259,Establishment!$A$2:$A$1031,0))</f>
        <v>#N/A</v>
      </c>
      <c r="H259" s="3"/>
      <c r="I259" s="5"/>
      <c r="J259" s="3"/>
      <c r="K259" s="3"/>
      <c r="L259" s="5"/>
      <c r="M259" s="5">
        <f t="shared" si="8"/>
        <v>0</v>
      </c>
      <c r="N259" s="5" t="e">
        <f t="shared" si="9"/>
        <v>#N/A</v>
      </c>
      <c r="O259" s="3" t="s">
        <v>20</v>
      </c>
      <c r="P259" s="3" t="str">
        <f t="array" ref="P259">INDEX(Items!B$2:B$1072,MATCH($O259,Items!$A$2:$A$1072,0))</f>
        <v xml:space="preserve"> </v>
      </c>
      <c r="Q259" s="3" t="str">
        <f t="array" ref="Q259">INDEX(Items!C$2:C$1072,MATCH($O259,Items!$A$2:$A$1072,0))</f>
        <v xml:space="preserve"> </v>
      </c>
      <c r="R259" s="3" t="str">
        <f t="array" ref="R259">INDEX(Items!D$2:D$1072,MATCH($O259,Items!$A$2:$A$1072,0))</f>
        <v xml:space="preserve"> </v>
      </c>
      <c r="S259" s="3"/>
    </row>
    <row r="260" spans="1:19" ht="15.75" customHeight="1" x14ac:dyDescent="0.25">
      <c r="A260" s="3">
        <f t="shared" si="6"/>
        <v>1</v>
      </c>
      <c r="B260" s="3" t="str">
        <f t="shared" si="7"/>
        <v/>
      </c>
      <c r="C260" s="3">
        <f t="shared" si="5"/>
        <v>1</v>
      </c>
      <c r="D260" s="4"/>
      <c r="E260" s="6"/>
      <c r="F260" s="3" t="e">
        <f t="array" ref="F260">INDEX(Establishment!B$2:B$1031,MATCH($E260,Establishment!$A$2:$A$1031,0))</f>
        <v>#N/A</v>
      </c>
      <c r="G260" s="3" t="e">
        <f t="array" ref="G260">INDEX(Establishment!C$2:C$1031,MATCH($E260,Establishment!$A$2:$A$1031,0))</f>
        <v>#N/A</v>
      </c>
      <c r="H260" s="3"/>
      <c r="I260" s="5"/>
      <c r="J260" s="3"/>
      <c r="K260" s="3"/>
      <c r="L260" s="5"/>
      <c r="M260" s="5">
        <f t="shared" si="8"/>
        <v>0</v>
      </c>
      <c r="N260" s="5" t="e">
        <f t="shared" si="9"/>
        <v>#N/A</v>
      </c>
      <c r="O260" s="3" t="s">
        <v>20</v>
      </c>
      <c r="P260" s="3" t="str">
        <f t="array" ref="P260">INDEX(Items!B$2:B$1072,MATCH($O260,Items!$A$2:$A$1072,0))</f>
        <v xml:space="preserve"> </v>
      </c>
      <c r="Q260" s="3" t="str">
        <f t="array" ref="Q260">INDEX(Items!C$2:C$1072,MATCH($O260,Items!$A$2:$A$1072,0))</f>
        <v xml:space="preserve"> </v>
      </c>
      <c r="R260" s="3" t="str">
        <f t="array" ref="R260">INDEX(Items!D$2:D$1072,MATCH($O260,Items!$A$2:$A$1072,0))</f>
        <v xml:space="preserve"> </v>
      </c>
      <c r="S260" s="3"/>
    </row>
    <row r="261" spans="1:19" ht="15.75" customHeight="1" x14ac:dyDescent="0.25">
      <c r="A261" s="3">
        <f t="shared" si="6"/>
        <v>1</v>
      </c>
      <c r="B261" s="3" t="str">
        <f t="shared" si="7"/>
        <v/>
      </c>
      <c r="C261" s="3">
        <f t="shared" si="5"/>
        <v>1</v>
      </c>
      <c r="D261" s="4"/>
      <c r="E261" s="6"/>
      <c r="F261" s="3" t="e">
        <f t="array" ref="F261">INDEX(Establishment!B$2:B$1031,MATCH($E261,Establishment!$A$2:$A$1031,0))</f>
        <v>#N/A</v>
      </c>
      <c r="G261" s="3" t="e">
        <f t="array" ref="G261">INDEX(Establishment!C$2:C$1031,MATCH($E261,Establishment!$A$2:$A$1031,0))</f>
        <v>#N/A</v>
      </c>
      <c r="H261" s="3"/>
      <c r="I261" s="5"/>
      <c r="J261" s="3"/>
      <c r="K261" s="3"/>
      <c r="L261" s="5"/>
      <c r="M261" s="5">
        <f t="shared" si="8"/>
        <v>0</v>
      </c>
      <c r="N261" s="5" t="e">
        <f t="shared" si="9"/>
        <v>#N/A</v>
      </c>
      <c r="O261" s="3" t="s">
        <v>20</v>
      </c>
      <c r="P261" s="3" t="str">
        <f t="array" ref="P261">INDEX(Items!B$2:B$1072,MATCH($O261,Items!$A$2:$A$1072,0))</f>
        <v xml:space="preserve"> </v>
      </c>
      <c r="Q261" s="3" t="str">
        <f t="array" ref="Q261">INDEX(Items!C$2:C$1072,MATCH($O261,Items!$A$2:$A$1072,0))</f>
        <v xml:space="preserve"> </v>
      </c>
      <c r="R261" s="3" t="str">
        <f t="array" ref="R261">INDEX(Items!D$2:D$1072,MATCH($O261,Items!$A$2:$A$1072,0))</f>
        <v xml:space="preserve"> </v>
      </c>
      <c r="S261" s="3"/>
    </row>
    <row r="262" spans="1:19" ht="15.75" customHeight="1" x14ac:dyDescent="0.25">
      <c r="A262" s="3">
        <f t="shared" si="6"/>
        <v>1</v>
      </c>
      <c r="B262" s="3" t="str">
        <f t="shared" si="7"/>
        <v/>
      </c>
      <c r="C262" s="3">
        <f t="shared" si="5"/>
        <v>1</v>
      </c>
      <c r="D262" s="4"/>
      <c r="E262" s="6"/>
      <c r="F262" s="3" t="e">
        <f t="array" ref="F262">INDEX(Establishment!B$2:B$1031,MATCH($E262,Establishment!$A$2:$A$1031,0))</f>
        <v>#N/A</v>
      </c>
      <c r="G262" s="3" t="e">
        <f t="array" ref="G262">INDEX(Establishment!C$2:C$1031,MATCH($E262,Establishment!$A$2:$A$1031,0))</f>
        <v>#N/A</v>
      </c>
      <c r="H262" s="3"/>
      <c r="I262" s="5"/>
      <c r="J262" s="3"/>
      <c r="K262" s="3"/>
      <c r="L262" s="5"/>
      <c r="M262" s="5">
        <f t="shared" si="8"/>
        <v>0</v>
      </c>
      <c r="N262" s="5" t="e">
        <f t="shared" si="9"/>
        <v>#N/A</v>
      </c>
      <c r="O262" s="3" t="s">
        <v>20</v>
      </c>
      <c r="P262" s="3" t="str">
        <f t="array" ref="P262">INDEX(Items!B$2:B$1072,MATCH($O262,Items!$A$2:$A$1072,0))</f>
        <v xml:space="preserve"> </v>
      </c>
      <c r="Q262" s="3" t="str">
        <f t="array" ref="Q262">INDEX(Items!C$2:C$1072,MATCH($O262,Items!$A$2:$A$1072,0))</f>
        <v xml:space="preserve"> </v>
      </c>
      <c r="R262" s="3" t="str">
        <f t="array" ref="R262">INDEX(Items!D$2:D$1072,MATCH($O262,Items!$A$2:$A$1072,0))</f>
        <v xml:space="preserve"> </v>
      </c>
      <c r="S262" s="3"/>
    </row>
    <row r="263" spans="1:19" ht="15.75" customHeight="1" x14ac:dyDescent="0.25">
      <c r="A263" s="3">
        <f t="shared" si="6"/>
        <v>1</v>
      </c>
      <c r="B263" s="3" t="str">
        <f t="shared" si="7"/>
        <v/>
      </c>
      <c r="C263" s="3">
        <f t="shared" si="5"/>
        <v>1</v>
      </c>
      <c r="D263" s="4"/>
      <c r="E263" s="6"/>
      <c r="F263" s="3" t="e">
        <f t="array" ref="F263">INDEX(Establishment!B$2:B$1031,MATCH($E263,Establishment!$A$2:$A$1031,0))</f>
        <v>#N/A</v>
      </c>
      <c r="G263" s="3" t="e">
        <f t="array" ref="G263">INDEX(Establishment!C$2:C$1031,MATCH($E263,Establishment!$A$2:$A$1031,0))</f>
        <v>#N/A</v>
      </c>
      <c r="H263" s="3"/>
      <c r="I263" s="5"/>
      <c r="J263" s="3"/>
      <c r="K263" s="3"/>
      <c r="L263" s="5"/>
      <c r="M263" s="5">
        <f t="shared" si="8"/>
        <v>0</v>
      </c>
      <c r="N263" s="5" t="e">
        <f t="shared" si="9"/>
        <v>#N/A</v>
      </c>
      <c r="O263" s="3" t="s">
        <v>20</v>
      </c>
      <c r="P263" s="3" t="str">
        <f t="array" ref="P263">INDEX(Items!B$2:B$1072,MATCH($O263,Items!$A$2:$A$1072,0))</f>
        <v xml:space="preserve"> </v>
      </c>
      <c r="Q263" s="3" t="str">
        <f t="array" ref="Q263">INDEX(Items!C$2:C$1072,MATCH($O263,Items!$A$2:$A$1072,0))</f>
        <v xml:space="preserve"> </v>
      </c>
      <c r="R263" s="3" t="str">
        <f t="array" ref="R263">INDEX(Items!D$2:D$1072,MATCH($O263,Items!$A$2:$A$1072,0))</f>
        <v xml:space="preserve"> </v>
      </c>
      <c r="S263" s="3"/>
    </row>
    <row r="264" spans="1:19" ht="15.75" customHeight="1" x14ac:dyDescent="0.25">
      <c r="A264" s="3">
        <f t="shared" si="6"/>
        <v>1</v>
      </c>
      <c r="B264" s="3" t="str">
        <f t="shared" si="7"/>
        <v/>
      </c>
      <c r="C264" s="3">
        <f t="shared" si="5"/>
        <v>1</v>
      </c>
      <c r="D264" s="4"/>
      <c r="E264" s="6"/>
      <c r="F264" s="3" t="e">
        <f t="array" ref="F264">INDEX(Establishment!B$2:B$1031,MATCH($E264,Establishment!$A$2:$A$1031,0))</f>
        <v>#N/A</v>
      </c>
      <c r="G264" s="3" t="e">
        <f t="array" ref="G264">INDEX(Establishment!C$2:C$1031,MATCH($E264,Establishment!$A$2:$A$1031,0))</f>
        <v>#N/A</v>
      </c>
      <c r="H264" s="3"/>
      <c r="I264" s="5"/>
      <c r="J264" s="3"/>
      <c r="K264" s="3"/>
      <c r="L264" s="5"/>
      <c r="M264" s="5">
        <f t="shared" si="8"/>
        <v>0</v>
      </c>
      <c r="N264" s="5" t="e">
        <f t="shared" si="9"/>
        <v>#N/A</v>
      </c>
      <c r="O264" s="3" t="s">
        <v>20</v>
      </c>
      <c r="P264" s="3" t="str">
        <f t="array" ref="P264">INDEX(Items!B$2:B$1072,MATCH($O264,Items!$A$2:$A$1072,0))</f>
        <v xml:space="preserve"> </v>
      </c>
      <c r="Q264" s="3" t="str">
        <f t="array" ref="Q264">INDEX(Items!C$2:C$1072,MATCH($O264,Items!$A$2:$A$1072,0))</f>
        <v xml:space="preserve"> </v>
      </c>
      <c r="R264" s="3" t="str">
        <f t="array" ref="R264">INDEX(Items!D$2:D$1072,MATCH($O264,Items!$A$2:$A$1072,0))</f>
        <v xml:space="preserve"> </v>
      </c>
      <c r="S264" s="3"/>
    </row>
    <row r="265" spans="1:19" ht="15.75" customHeight="1" x14ac:dyDescent="0.25">
      <c r="A265" s="3">
        <f t="shared" si="6"/>
        <v>1</v>
      </c>
      <c r="B265" s="3" t="str">
        <f t="shared" si="7"/>
        <v/>
      </c>
      <c r="C265" s="3">
        <f t="shared" si="5"/>
        <v>1</v>
      </c>
      <c r="D265" s="4"/>
      <c r="E265" s="6"/>
      <c r="F265" s="3" t="e">
        <f t="array" ref="F265">INDEX(Establishment!B$2:B$1031,MATCH($E265,Establishment!$A$2:$A$1031,0))</f>
        <v>#N/A</v>
      </c>
      <c r="G265" s="3" t="e">
        <f t="array" ref="G265">INDEX(Establishment!C$2:C$1031,MATCH($E265,Establishment!$A$2:$A$1031,0))</f>
        <v>#N/A</v>
      </c>
      <c r="H265" s="3"/>
      <c r="I265" s="5"/>
      <c r="J265" s="3"/>
      <c r="K265" s="3"/>
      <c r="L265" s="5"/>
      <c r="M265" s="5">
        <f t="shared" si="8"/>
        <v>0</v>
      </c>
      <c r="N265" s="5" t="e">
        <f t="shared" si="9"/>
        <v>#N/A</v>
      </c>
      <c r="O265" s="3" t="s">
        <v>20</v>
      </c>
      <c r="P265" s="3" t="str">
        <f t="array" ref="P265">INDEX(Items!B$2:B$1072,MATCH($O265,Items!$A$2:$A$1072,0))</f>
        <v xml:space="preserve"> </v>
      </c>
      <c r="Q265" s="3" t="str">
        <f t="array" ref="Q265">INDEX(Items!C$2:C$1072,MATCH($O265,Items!$A$2:$A$1072,0))</f>
        <v xml:space="preserve"> </v>
      </c>
      <c r="R265" s="3" t="str">
        <f t="array" ref="R265">INDEX(Items!D$2:D$1072,MATCH($O265,Items!$A$2:$A$1072,0))</f>
        <v xml:space="preserve"> </v>
      </c>
      <c r="S265" s="3"/>
    </row>
    <row r="266" spans="1:19" ht="15.75" customHeight="1" x14ac:dyDescent="0.25">
      <c r="A266" s="3">
        <f t="shared" si="6"/>
        <v>1</v>
      </c>
      <c r="B266" s="3" t="str">
        <f t="shared" si="7"/>
        <v/>
      </c>
      <c r="C266" s="3">
        <f t="shared" si="5"/>
        <v>1</v>
      </c>
      <c r="D266" s="4"/>
      <c r="E266" s="6"/>
      <c r="F266" s="3" t="e">
        <f t="array" ref="F266">INDEX(Establishment!B$2:B$1031,MATCH($E266,Establishment!$A$2:$A$1031,0))</f>
        <v>#N/A</v>
      </c>
      <c r="G266" s="3" t="e">
        <f t="array" ref="G266">INDEX(Establishment!C$2:C$1031,MATCH($E266,Establishment!$A$2:$A$1031,0))</f>
        <v>#N/A</v>
      </c>
      <c r="H266" s="3"/>
      <c r="I266" s="5"/>
      <c r="J266" s="3"/>
      <c r="K266" s="3"/>
      <c r="L266" s="5"/>
      <c r="M266" s="5">
        <f t="shared" si="8"/>
        <v>0</v>
      </c>
      <c r="N266" s="5" t="e">
        <f t="shared" si="9"/>
        <v>#N/A</v>
      </c>
      <c r="O266" s="3" t="s">
        <v>20</v>
      </c>
      <c r="P266" s="3" t="str">
        <f t="array" ref="P266">INDEX(Items!B$2:B$1072,MATCH($O266,Items!$A$2:$A$1072,0))</f>
        <v xml:space="preserve"> </v>
      </c>
      <c r="Q266" s="3" t="str">
        <f t="array" ref="Q266">INDEX(Items!C$2:C$1072,MATCH($O266,Items!$A$2:$A$1072,0))</f>
        <v xml:space="preserve"> </v>
      </c>
      <c r="R266" s="3" t="str">
        <f t="array" ref="R266">INDEX(Items!D$2:D$1072,MATCH($O266,Items!$A$2:$A$1072,0))</f>
        <v xml:space="preserve"> </v>
      </c>
      <c r="S266" s="3"/>
    </row>
    <row r="267" spans="1:19" ht="15.75" customHeight="1" x14ac:dyDescent="0.25">
      <c r="A267" s="3">
        <f t="shared" si="6"/>
        <v>1</v>
      </c>
      <c r="B267" s="3" t="str">
        <f t="shared" si="7"/>
        <v/>
      </c>
      <c r="C267" s="3">
        <f t="shared" si="5"/>
        <v>1</v>
      </c>
      <c r="D267" s="4"/>
      <c r="E267" s="6"/>
      <c r="F267" s="3" t="e">
        <f t="array" ref="F267">INDEX(Establishment!B$2:B$1031,MATCH($E267,Establishment!$A$2:$A$1031,0))</f>
        <v>#N/A</v>
      </c>
      <c r="G267" s="3" t="e">
        <f t="array" ref="G267">INDEX(Establishment!C$2:C$1031,MATCH($E267,Establishment!$A$2:$A$1031,0))</f>
        <v>#N/A</v>
      </c>
      <c r="H267" s="3"/>
      <c r="I267" s="5"/>
      <c r="J267" s="3"/>
      <c r="K267" s="3"/>
      <c r="L267" s="5"/>
      <c r="M267" s="5">
        <f t="shared" si="8"/>
        <v>0</v>
      </c>
      <c r="N267" s="5" t="e">
        <f t="shared" si="9"/>
        <v>#N/A</v>
      </c>
      <c r="O267" s="3" t="s">
        <v>20</v>
      </c>
      <c r="P267" s="3" t="str">
        <f t="array" ref="P267">INDEX(Items!B$2:B$1072,MATCH($O267,Items!$A$2:$A$1072,0))</f>
        <v xml:space="preserve"> </v>
      </c>
      <c r="Q267" s="3" t="str">
        <f t="array" ref="Q267">INDEX(Items!C$2:C$1072,MATCH($O267,Items!$A$2:$A$1072,0))</f>
        <v xml:space="preserve"> </v>
      </c>
      <c r="R267" s="3" t="str">
        <f t="array" ref="R267">INDEX(Items!D$2:D$1072,MATCH($O267,Items!$A$2:$A$1072,0))</f>
        <v xml:space="preserve"> </v>
      </c>
      <c r="S267" s="3"/>
    </row>
    <row r="268" spans="1:19" ht="15.75" customHeight="1" x14ac:dyDescent="0.25">
      <c r="A268" s="3">
        <f t="shared" si="6"/>
        <v>1</v>
      </c>
      <c r="B268" s="3" t="str">
        <f t="shared" si="7"/>
        <v/>
      </c>
      <c r="C268" s="3">
        <f t="shared" si="5"/>
        <v>1</v>
      </c>
      <c r="D268" s="4"/>
      <c r="E268" s="6"/>
      <c r="F268" s="3" t="e">
        <f t="array" ref="F268">INDEX(Establishment!B$2:B$1031,MATCH($E268,Establishment!$A$2:$A$1031,0))</f>
        <v>#N/A</v>
      </c>
      <c r="G268" s="3" t="e">
        <f t="array" ref="G268">INDEX(Establishment!C$2:C$1031,MATCH($E268,Establishment!$A$2:$A$1031,0))</f>
        <v>#N/A</v>
      </c>
      <c r="H268" s="3"/>
      <c r="I268" s="5"/>
      <c r="J268" s="3"/>
      <c r="K268" s="3"/>
      <c r="L268" s="5"/>
      <c r="M268" s="5">
        <f t="shared" si="8"/>
        <v>0</v>
      </c>
      <c r="N268" s="5" t="e">
        <f t="shared" si="9"/>
        <v>#N/A</v>
      </c>
      <c r="O268" s="3" t="s">
        <v>20</v>
      </c>
      <c r="P268" s="3" t="str">
        <f t="array" ref="P268">INDEX(Items!B$2:B$1072,MATCH($O268,Items!$A$2:$A$1072,0))</f>
        <v xml:space="preserve"> </v>
      </c>
      <c r="Q268" s="3" t="str">
        <f t="array" ref="Q268">INDEX(Items!C$2:C$1072,MATCH($O268,Items!$A$2:$A$1072,0))</f>
        <v xml:space="preserve"> </v>
      </c>
      <c r="R268" s="3" t="str">
        <f t="array" ref="R268">INDEX(Items!D$2:D$1072,MATCH($O268,Items!$A$2:$A$1072,0))</f>
        <v xml:space="preserve"> </v>
      </c>
      <c r="S268" s="3"/>
    </row>
    <row r="269" spans="1:19" ht="15.75" customHeight="1" x14ac:dyDescent="0.25">
      <c r="A269" s="3">
        <f t="shared" si="6"/>
        <v>1</v>
      </c>
      <c r="B269" s="3" t="str">
        <f t="shared" si="7"/>
        <v/>
      </c>
      <c r="C269" s="3">
        <f t="shared" si="5"/>
        <v>1</v>
      </c>
      <c r="D269" s="4"/>
      <c r="E269" s="6"/>
      <c r="F269" s="3" t="e">
        <f t="array" ref="F269">INDEX(Establishment!B$2:B$1031,MATCH($E269,Establishment!$A$2:$A$1031,0))</f>
        <v>#N/A</v>
      </c>
      <c r="G269" s="3" t="e">
        <f t="array" ref="G269">INDEX(Establishment!C$2:C$1031,MATCH($E269,Establishment!$A$2:$A$1031,0))</f>
        <v>#N/A</v>
      </c>
      <c r="H269" s="3"/>
      <c r="I269" s="5"/>
      <c r="J269" s="3"/>
      <c r="K269" s="3"/>
      <c r="L269" s="5"/>
      <c r="M269" s="5">
        <f t="shared" si="8"/>
        <v>0</v>
      </c>
      <c r="N269" s="5" t="e">
        <f t="shared" si="9"/>
        <v>#N/A</v>
      </c>
      <c r="O269" s="3" t="s">
        <v>20</v>
      </c>
      <c r="P269" s="3" t="str">
        <f t="array" ref="P269">INDEX(Items!B$2:B$1072,MATCH($O269,Items!$A$2:$A$1072,0))</f>
        <v xml:space="preserve"> </v>
      </c>
      <c r="Q269" s="3" t="str">
        <f t="array" ref="Q269">INDEX(Items!C$2:C$1072,MATCH($O269,Items!$A$2:$A$1072,0))</f>
        <v xml:space="preserve"> </v>
      </c>
      <c r="R269" s="3" t="str">
        <f t="array" ref="R269">INDEX(Items!D$2:D$1072,MATCH($O269,Items!$A$2:$A$1072,0))</f>
        <v xml:space="preserve"> </v>
      </c>
      <c r="S269" s="3"/>
    </row>
    <row r="270" spans="1:19" ht="15.75" customHeight="1" x14ac:dyDescent="0.25">
      <c r="A270" s="3">
        <f t="shared" si="6"/>
        <v>1</v>
      </c>
      <c r="B270" s="3" t="str">
        <f t="shared" si="7"/>
        <v/>
      </c>
      <c r="C270" s="3">
        <f t="shared" si="5"/>
        <v>1</v>
      </c>
      <c r="D270" s="4"/>
      <c r="E270" s="6"/>
      <c r="F270" s="3" t="e">
        <f t="array" ref="F270">INDEX(Establishment!B$2:B$1031,MATCH($E270,Establishment!$A$2:$A$1031,0))</f>
        <v>#N/A</v>
      </c>
      <c r="G270" s="3" t="e">
        <f t="array" ref="G270">INDEX(Establishment!C$2:C$1031,MATCH($E270,Establishment!$A$2:$A$1031,0))</f>
        <v>#N/A</v>
      </c>
      <c r="H270" s="3"/>
      <c r="I270" s="5"/>
      <c r="J270" s="3"/>
      <c r="K270" s="3"/>
      <c r="L270" s="5"/>
      <c r="M270" s="5">
        <f t="shared" si="8"/>
        <v>0</v>
      </c>
      <c r="N270" s="5" t="e">
        <f t="shared" si="9"/>
        <v>#N/A</v>
      </c>
      <c r="O270" s="3" t="s">
        <v>20</v>
      </c>
      <c r="P270" s="3" t="str">
        <f t="array" ref="P270">INDEX(Items!B$2:B$1072,MATCH($O270,Items!$A$2:$A$1072,0))</f>
        <v xml:space="preserve"> </v>
      </c>
      <c r="Q270" s="3" t="str">
        <f t="array" ref="Q270">INDEX(Items!C$2:C$1072,MATCH($O270,Items!$A$2:$A$1072,0))</f>
        <v xml:space="preserve"> </v>
      </c>
      <c r="R270" s="3" t="str">
        <f t="array" ref="R270">INDEX(Items!D$2:D$1072,MATCH($O270,Items!$A$2:$A$1072,0))</f>
        <v xml:space="preserve"> </v>
      </c>
      <c r="S270" s="3"/>
    </row>
    <row r="271" spans="1:19" ht="15.75" customHeight="1" x14ac:dyDescent="0.25">
      <c r="A271" s="3">
        <f t="shared" si="6"/>
        <v>1</v>
      </c>
      <c r="B271" s="3" t="str">
        <f t="shared" si="7"/>
        <v/>
      </c>
      <c r="C271" s="3">
        <f t="shared" si="5"/>
        <v>1</v>
      </c>
      <c r="D271" s="4"/>
      <c r="E271" s="6"/>
      <c r="F271" s="3" t="e">
        <f t="array" ref="F271">INDEX(Establishment!B$2:B$1031,MATCH($E271,Establishment!$A$2:$A$1031,0))</f>
        <v>#N/A</v>
      </c>
      <c r="G271" s="3" t="e">
        <f t="array" ref="G271">INDEX(Establishment!C$2:C$1031,MATCH($E271,Establishment!$A$2:$A$1031,0))</f>
        <v>#N/A</v>
      </c>
      <c r="H271" s="3"/>
      <c r="I271" s="5"/>
      <c r="J271" s="3"/>
      <c r="K271" s="3"/>
      <c r="L271" s="5"/>
      <c r="M271" s="5">
        <f t="shared" si="8"/>
        <v>0</v>
      </c>
      <c r="N271" s="5" t="e">
        <f t="shared" si="9"/>
        <v>#N/A</v>
      </c>
      <c r="O271" s="3" t="s">
        <v>20</v>
      </c>
      <c r="P271" s="3" t="str">
        <f t="array" ref="P271">INDEX(Items!B$2:B$1072,MATCH($O271,Items!$A$2:$A$1072,0))</f>
        <v xml:space="preserve"> </v>
      </c>
      <c r="Q271" s="3" t="str">
        <f t="array" ref="Q271">INDEX(Items!C$2:C$1072,MATCH($O271,Items!$A$2:$A$1072,0))</f>
        <v xml:space="preserve"> </v>
      </c>
      <c r="R271" s="3" t="str">
        <f t="array" ref="R271">INDEX(Items!D$2:D$1072,MATCH($O271,Items!$A$2:$A$1072,0))</f>
        <v xml:space="preserve"> </v>
      </c>
      <c r="S271" s="3"/>
    </row>
    <row r="272" spans="1:19" ht="15.75" customHeight="1" x14ac:dyDescent="0.25">
      <c r="A272" s="3">
        <f t="shared" si="6"/>
        <v>1</v>
      </c>
      <c r="B272" s="3" t="str">
        <f t="shared" si="7"/>
        <v/>
      </c>
      <c r="C272" s="3">
        <f t="shared" si="5"/>
        <v>1</v>
      </c>
      <c r="D272" s="4"/>
      <c r="E272" s="6"/>
      <c r="F272" s="3" t="e">
        <f t="array" ref="F272">INDEX(Establishment!B$2:B$1031,MATCH($E272,Establishment!$A$2:$A$1031,0))</f>
        <v>#N/A</v>
      </c>
      <c r="G272" s="3" t="e">
        <f t="array" ref="G272">INDEX(Establishment!C$2:C$1031,MATCH($E272,Establishment!$A$2:$A$1031,0))</f>
        <v>#N/A</v>
      </c>
      <c r="H272" s="3"/>
      <c r="I272" s="5"/>
      <c r="J272" s="3"/>
      <c r="K272" s="3"/>
      <c r="L272" s="5"/>
      <c r="M272" s="5">
        <f t="shared" si="8"/>
        <v>0</v>
      </c>
      <c r="N272" s="5" t="e">
        <f t="shared" si="9"/>
        <v>#N/A</v>
      </c>
      <c r="O272" s="3" t="s">
        <v>20</v>
      </c>
      <c r="P272" s="3" t="str">
        <f t="array" ref="P272">INDEX(Items!B$2:B$1072,MATCH($O272,Items!$A$2:$A$1072,0))</f>
        <v xml:space="preserve"> </v>
      </c>
      <c r="Q272" s="3" t="str">
        <f t="array" ref="Q272">INDEX(Items!C$2:C$1072,MATCH($O272,Items!$A$2:$A$1072,0))</f>
        <v xml:space="preserve"> </v>
      </c>
      <c r="R272" s="3" t="str">
        <f t="array" ref="R272">INDEX(Items!D$2:D$1072,MATCH($O272,Items!$A$2:$A$1072,0))</f>
        <v xml:space="preserve"> </v>
      </c>
      <c r="S272" s="3"/>
    </row>
    <row r="273" spans="1:19" ht="15.75" customHeight="1" x14ac:dyDescent="0.25">
      <c r="A273" s="3">
        <f t="shared" si="6"/>
        <v>1</v>
      </c>
      <c r="B273" s="3" t="str">
        <f t="shared" si="7"/>
        <v/>
      </c>
      <c r="C273" s="3">
        <f t="shared" si="5"/>
        <v>1</v>
      </c>
      <c r="D273" s="4"/>
      <c r="E273" s="6"/>
      <c r="F273" s="3" t="e">
        <f t="array" ref="F273">INDEX(Establishment!B$2:B$1031,MATCH($E273,Establishment!$A$2:$A$1031,0))</f>
        <v>#N/A</v>
      </c>
      <c r="G273" s="3" t="e">
        <f t="array" ref="G273">INDEX(Establishment!C$2:C$1031,MATCH($E273,Establishment!$A$2:$A$1031,0))</f>
        <v>#N/A</v>
      </c>
      <c r="H273" s="3"/>
      <c r="I273" s="5"/>
      <c r="J273" s="3"/>
      <c r="K273" s="3"/>
      <c r="L273" s="5"/>
      <c r="M273" s="5">
        <f t="shared" si="8"/>
        <v>0</v>
      </c>
      <c r="N273" s="5" t="e">
        <f t="shared" si="9"/>
        <v>#N/A</v>
      </c>
      <c r="O273" s="3" t="s">
        <v>20</v>
      </c>
      <c r="P273" s="3" t="str">
        <f t="array" ref="P273">INDEX(Items!B$2:B$1072,MATCH($O273,Items!$A$2:$A$1072,0))</f>
        <v xml:space="preserve"> </v>
      </c>
      <c r="Q273" s="3" t="str">
        <f t="array" ref="Q273">INDEX(Items!C$2:C$1072,MATCH($O273,Items!$A$2:$A$1072,0))</f>
        <v xml:space="preserve"> </v>
      </c>
      <c r="R273" s="3" t="str">
        <f t="array" ref="R273">INDEX(Items!D$2:D$1072,MATCH($O273,Items!$A$2:$A$1072,0))</f>
        <v xml:space="preserve"> </v>
      </c>
      <c r="S273" s="3"/>
    </row>
    <row r="274" spans="1:19" ht="15.75" customHeight="1" x14ac:dyDescent="0.25">
      <c r="A274" s="3">
        <f t="shared" si="6"/>
        <v>1</v>
      </c>
      <c r="B274" s="3" t="str">
        <f t="shared" si="7"/>
        <v/>
      </c>
      <c r="C274" s="3">
        <f t="shared" si="5"/>
        <v>1</v>
      </c>
      <c r="D274" s="4"/>
      <c r="E274" s="6"/>
      <c r="F274" s="3" t="e">
        <f t="array" ref="F274">INDEX(Establishment!B$2:B$1031,MATCH($E274,Establishment!$A$2:$A$1031,0))</f>
        <v>#N/A</v>
      </c>
      <c r="G274" s="3" t="e">
        <f t="array" ref="G274">INDEX(Establishment!C$2:C$1031,MATCH($E274,Establishment!$A$2:$A$1031,0))</f>
        <v>#N/A</v>
      </c>
      <c r="H274" s="3"/>
      <c r="I274" s="5"/>
      <c r="J274" s="3"/>
      <c r="K274" s="3"/>
      <c r="L274" s="5"/>
      <c r="M274" s="5">
        <f t="shared" si="8"/>
        <v>0</v>
      </c>
      <c r="N274" s="5" t="e">
        <f t="shared" si="9"/>
        <v>#N/A</v>
      </c>
      <c r="O274" s="3" t="s">
        <v>20</v>
      </c>
      <c r="P274" s="3" t="str">
        <f t="array" ref="P274">INDEX(Items!B$2:B$1072,MATCH($O274,Items!$A$2:$A$1072,0))</f>
        <v xml:space="preserve"> </v>
      </c>
      <c r="Q274" s="3" t="str">
        <f t="array" ref="Q274">INDEX(Items!C$2:C$1072,MATCH($O274,Items!$A$2:$A$1072,0))</f>
        <v xml:space="preserve"> </v>
      </c>
      <c r="R274" s="3" t="str">
        <f t="array" ref="R274">INDEX(Items!D$2:D$1072,MATCH($O274,Items!$A$2:$A$1072,0))</f>
        <v xml:space="preserve"> </v>
      </c>
      <c r="S274" s="3"/>
    </row>
    <row r="275" spans="1:19" ht="15.75" customHeight="1" x14ac:dyDescent="0.25">
      <c r="A275" s="3">
        <f t="shared" si="6"/>
        <v>1</v>
      </c>
      <c r="B275" s="3" t="str">
        <f t="shared" si="7"/>
        <v/>
      </c>
      <c r="C275" s="3">
        <f t="shared" si="5"/>
        <v>1</v>
      </c>
      <c r="D275" s="4"/>
      <c r="E275" s="6"/>
      <c r="F275" s="3" t="e">
        <f t="array" ref="F275">INDEX(Establishment!B$2:B$1031,MATCH($E275,Establishment!$A$2:$A$1031,0))</f>
        <v>#N/A</v>
      </c>
      <c r="G275" s="3" t="e">
        <f t="array" ref="G275">INDEX(Establishment!C$2:C$1031,MATCH($E275,Establishment!$A$2:$A$1031,0))</f>
        <v>#N/A</v>
      </c>
      <c r="H275" s="3"/>
      <c r="I275" s="5"/>
      <c r="J275" s="3"/>
      <c r="K275" s="3"/>
      <c r="L275" s="5"/>
      <c r="M275" s="5">
        <f t="shared" si="8"/>
        <v>0</v>
      </c>
      <c r="N275" s="5" t="e">
        <f t="shared" si="9"/>
        <v>#N/A</v>
      </c>
      <c r="O275" s="3" t="s">
        <v>20</v>
      </c>
      <c r="P275" s="3" t="str">
        <f t="array" ref="P275">INDEX(Items!B$2:B$1072,MATCH($O275,Items!$A$2:$A$1072,0))</f>
        <v xml:space="preserve"> </v>
      </c>
      <c r="Q275" s="3" t="str">
        <f t="array" ref="Q275">INDEX(Items!C$2:C$1072,MATCH($O275,Items!$A$2:$A$1072,0))</f>
        <v xml:space="preserve"> </v>
      </c>
      <c r="R275" s="3" t="str">
        <f t="array" ref="R275">INDEX(Items!D$2:D$1072,MATCH($O275,Items!$A$2:$A$1072,0))</f>
        <v xml:space="preserve"> </v>
      </c>
      <c r="S275" s="3"/>
    </row>
    <row r="276" spans="1:19" ht="15.75" customHeight="1" x14ac:dyDescent="0.25">
      <c r="A276" s="3">
        <f t="shared" si="6"/>
        <v>1</v>
      </c>
      <c r="B276" s="3" t="str">
        <f t="shared" si="7"/>
        <v/>
      </c>
      <c r="C276" s="3">
        <f t="shared" si="5"/>
        <v>1</v>
      </c>
      <c r="D276" s="4"/>
      <c r="E276" s="6"/>
      <c r="F276" s="3" t="e">
        <f t="array" ref="F276">INDEX(Establishment!B$2:B$1031,MATCH($E276,Establishment!$A$2:$A$1031,0))</f>
        <v>#N/A</v>
      </c>
      <c r="G276" s="3" t="e">
        <f t="array" ref="G276">INDEX(Establishment!C$2:C$1031,MATCH($E276,Establishment!$A$2:$A$1031,0))</f>
        <v>#N/A</v>
      </c>
      <c r="H276" s="3"/>
      <c r="I276" s="5"/>
      <c r="J276" s="3"/>
      <c r="K276" s="3"/>
      <c r="L276" s="5"/>
      <c r="M276" s="5">
        <f t="shared" si="8"/>
        <v>0</v>
      </c>
      <c r="N276" s="5" t="e">
        <f t="shared" si="9"/>
        <v>#N/A</v>
      </c>
      <c r="O276" s="3" t="s">
        <v>20</v>
      </c>
      <c r="P276" s="3" t="str">
        <f t="array" ref="P276">INDEX(Items!B$2:B$1072,MATCH($O276,Items!$A$2:$A$1072,0))</f>
        <v xml:space="preserve"> </v>
      </c>
      <c r="Q276" s="3" t="str">
        <f t="array" ref="Q276">INDEX(Items!C$2:C$1072,MATCH($O276,Items!$A$2:$A$1072,0))</f>
        <v xml:space="preserve"> </v>
      </c>
      <c r="R276" s="3" t="str">
        <f t="array" ref="R276">INDEX(Items!D$2:D$1072,MATCH($O276,Items!$A$2:$A$1072,0))</f>
        <v xml:space="preserve"> </v>
      </c>
      <c r="S276" s="3"/>
    </row>
    <row r="277" spans="1:19" ht="15.75" customHeight="1" x14ac:dyDescent="0.25">
      <c r="A277" s="3">
        <f t="shared" si="6"/>
        <v>1</v>
      </c>
      <c r="B277" s="3" t="str">
        <f t="shared" si="7"/>
        <v/>
      </c>
      <c r="C277" s="3">
        <f t="shared" si="5"/>
        <v>1</v>
      </c>
      <c r="D277" s="4"/>
      <c r="E277" s="6"/>
      <c r="F277" s="3" t="e">
        <f t="array" ref="F277">INDEX(Establishment!B$2:B$1031,MATCH($E277,Establishment!$A$2:$A$1031,0))</f>
        <v>#N/A</v>
      </c>
      <c r="G277" s="3" t="e">
        <f t="array" ref="G277">INDEX(Establishment!C$2:C$1031,MATCH($E277,Establishment!$A$2:$A$1031,0))</f>
        <v>#N/A</v>
      </c>
      <c r="H277" s="3"/>
      <c r="I277" s="5"/>
      <c r="J277" s="3"/>
      <c r="K277" s="3"/>
      <c r="L277" s="5"/>
      <c r="M277" s="5">
        <f t="shared" si="8"/>
        <v>0</v>
      </c>
      <c r="N277" s="5" t="e">
        <f t="shared" si="9"/>
        <v>#N/A</v>
      </c>
      <c r="O277" s="3" t="s">
        <v>20</v>
      </c>
      <c r="P277" s="3" t="str">
        <f t="array" ref="P277">INDEX(Items!B$2:B$1072,MATCH($O277,Items!$A$2:$A$1072,0))</f>
        <v xml:space="preserve"> </v>
      </c>
      <c r="Q277" s="3" t="str">
        <f t="array" ref="Q277">INDEX(Items!C$2:C$1072,MATCH($O277,Items!$A$2:$A$1072,0))</f>
        <v xml:space="preserve"> </v>
      </c>
      <c r="R277" s="3" t="str">
        <f t="array" ref="R277">INDEX(Items!D$2:D$1072,MATCH($O277,Items!$A$2:$A$1072,0))</f>
        <v xml:space="preserve"> </v>
      </c>
      <c r="S277" s="3"/>
    </row>
    <row r="278" spans="1:19" ht="15.75" customHeight="1" x14ac:dyDescent="0.25">
      <c r="A278" s="3">
        <f t="shared" si="6"/>
        <v>1</v>
      </c>
      <c r="B278" s="3" t="str">
        <f t="shared" si="7"/>
        <v/>
      </c>
      <c r="C278" s="3">
        <f t="shared" si="5"/>
        <v>1</v>
      </c>
      <c r="D278" s="4"/>
      <c r="E278" s="6"/>
      <c r="F278" s="3" t="e">
        <f t="array" ref="F278">INDEX(Establishment!B$2:B$1031,MATCH($E278,Establishment!$A$2:$A$1031,0))</f>
        <v>#N/A</v>
      </c>
      <c r="G278" s="3" t="e">
        <f t="array" ref="G278">INDEX(Establishment!C$2:C$1031,MATCH($E278,Establishment!$A$2:$A$1031,0))</f>
        <v>#N/A</v>
      </c>
      <c r="H278" s="3"/>
      <c r="I278" s="5"/>
      <c r="J278" s="3"/>
      <c r="K278" s="3"/>
      <c r="L278" s="5"/>
      <c r="M278" s="5">
        <f t="shared" si="8"/>
        <v>0</v>
      </c>
      <c r="N278" s="5" t="e">
        <f t="shared" si="9"/>
        <v>#N/A</v>
      </c>
      <c r="O278" s="3" t="s">
        <v>20</v>
      </c>
      <c r="P278" s="3" t="str">
        <f t="array" ref="P278">INDEX(Items!B$2:B$1072,MATCH($O278,Items!$A$2:$A$1072,0))</f>
        <v xml:space="preserve"> </v>
      </c>
      <c r="Q278" s="3" t="str">
        <f t="array" ref="Q278">INDEX(Items!C$2:C$1072,MATCH($O278,Items!$A$2:$A$1072,0))</f>
        <v xml:space="preserve"> </v>
      </c>
      <c r="R278" s="3" t="str">
        <f t="array" ref="R278">INDEX(Items!D$2:D$1072,MATCH($O278,Items!$A$2:$A$1072,0))</f>
        <v xml:space="preserve"> </v>
      </c>
      <c r="S278" s="3"/>
    </row>
    <row r="279" spans="1:19" ht="15.75" customHeight="1" x14ac:dyDescent="0.25">
      <c r="A279" s="3">
        <f t="shared" si="6"/>
        <v>1</v>
      </c>
      <c r="B279" s="3" t="str">
        <f t="shared" si="7"/>
        <v/>
      </c>
      <c r="C279" s="3">
        <f t="shared" si="5"/>
        <v>1</v>
      </c>
      <c r="D279" s="4"/>
      <c r="E279" s="6"/>
      <c r="F279" s="3" t="e">
        <f t="array" ref="F279">INDEX(Establishment!B$2:B$1031,MATCH($E279,Establishment!$A$2:$A$1031,0))</f>
        <v>#N/A</v>
      </c>
      <c r="G279" s="3" t="e">
        <f t="array" ref="G279">INDEX(Establishment!C$2:C$1031,MATCH($E279,Establishment!$A$2:$A$1031,0))</f>
        <v>#N/A</v>
      </c>
      <c r="H279" s="3"/>
      <c r="I279" s="5"/>
      <c r="J279" s="3"/>
      <c r="K279" s="3"/>
      <c r="L279" s="5"/>
      <c r="M279" s="5">
        <f t="shared" si="8"/>
        <v>0</v>
      </c>
      <c r="N279" s="5" t="e">
        <f t="shared" si="9"/>
        <v>#N/A</v>
      </c>
      <c r="O279" s="3" t="s">
        <v>20</v>
      </c>
      <c r="P279" s="3" t="str">
        <f t="array" ref="P279">INDEX(Items!B$2:B$1072,MATCH($O279,Items!$A$2:$A$1072,0))</f>
        <v xml:space="preserve"> </v>
      </c>
      <c r="Q279" s="3" t="str">
        <f t="array" ref="Q279">INDEX(Items!C$2:C$1072,MATCH($O279,Items!$A$2:$A$1072,0))</f>
        <v xml:space="preserve"> </v>
      </c>
      <c r="R279" s="3" t="str">
        <f t="array" ref="R279">INDEX(Items!D$2:D$1072,MATCH($O279,Items!$A$2:$A$1072,0))</f>
        <v xml:space="preserve"> </v>
      </c>
      <c r="S279" s="3"/>
    </row>
    <row r="280" spans="1:19" ht="15.75" customHeight="1" x14ac:dyDescent="0.25">
      <c r="A280" s="3">
        <f t="shared" si="6"/>
        <v>1</v>
      </c>
      <c r="B280" s="3" t="str">
        <f t="shared" si="7"/>
        <v/>
      </c>
      <c r="C280" s="3">
        <f t="shared" si="5"/>
        <v>1</v>
      </c>
      <c r="D280" s="4"/>
      <c r="E280" s="6"/>
      <c r="F280" s="3" t="e">
        <f t="array" ref="F280">INDEX(Establishment!B$2:B$1031,MATCH($E280,Establishment!$A$2:$A$1031,0))</f>
        <v>#N/A</v>
      </c>
      <c r="G280" s="3" t="e">
        <f t="array" ref="G280">INDEX(Establishment!C$2:C$1031,MATCH($E280,Establishment!$A$2:$A$1031,0))</f>
        <v>#N/A</v>
      </c>
      <c r="H280" s="3"/>
      <c r="I280" s="5"/>
      <c r="J280" s="3"/>
      <c r="K280" s="3"/>
      <c r="L280" s="5"/>
      <c r="M280" s="5">
        <f t="shared" si="8"/>
        <v>0</v>
      </c>
      <c r="N280" s="5" t="e">
        <f t="shared" si="9"/>
        <v>#N/A</v>
      </c>
      <c r="O280" s="3" t="s">
        <v>20</v>
      </c>
      <c r="P280" s="3" t="str">
        <f t="array" ref="P280">INDEX(Items!B$2:B$1072,MATCH($O280,Items!$A$2:$A$1072,0))</f>
        <v xml:space="preserve"> </v>
      </c>
      <c r="Q280" s="3" t="str">
        <f t="array" ref="Q280">INDEX(Items!C$2:C$1072,MATCH($O280,Items!$A$2:$A$1072,0))</f>
        <v xml:space="preserve"> </v>
      </c>
      <c r="R280" s="3" t="str">
        <f t="array" ref="R280">INDEX(Items!D$2:D$1072,MATCH($O280,Items!$A$2:$A$1072,0))</f>
        <v xml:space="preserve"> </v>
      </c>
      <c r="S280" s="3"/>
    </row>
    <row r="281" spans="1:19" ht="15.75" customHeight="1" x14ac:dyDescent="0.25">
      <c r="A281" s="3">
        <f t="shared" si="6"/>
        <v>1</v>
      </c>
      <c r="B281" s="3" t="str">
        <f t="shared" si="7"/>
        <v/>
      </c>
      <c r="C281" s="3">
        <f t="shared" si="5"/>
        <v>1</v>
      </c>
      <c r="D281" s="4"/>
      <c r="E281" s="6"/>
      <c r="F281" s="3" t="e">
        <f t="array" ref="F281">INDEX(Establishment!B$2:B$1031,MATCH($E281,Establishment!$A$2:$A$1031,0))</f>
        <v>#N/A</v>
      </c>
      <c r="G281" s="3" t="e">
        <f t="array" ref="G281">INDEX(Establishment!C$2:C$1031,MATCH($E281,Establishment!$A$2:$A$1031,0))</f>
        <v>#N/A</v>
      </c>
      <c r="H281" s="3"/>
      <c r="I281" s="5"/>
      <c r="J281" s="3"/>
      <c r="K281" s="3"/>
      <c r="L281" s="5"/>
      <c r="M281" s="5">
        <f t="shared" si="8"/>
        <v>0</v>
      </c>
      <c r="N281" s="5" t="e">
        <f t="shared" si="9"/>
        <v>#N/A</v>
      </c>
      <c r="O281" s="3" t="s">
        <v>20</v>
      </c>
      <c r="P281" s="3" t="str">
        <f t="array" ref="P281">INDEX(Items!B$2:B$1072,MATCH($O281,Items!$A$2:$A$1072,0))</f>
        <v xml:space="preserve"> </v>
      </c>
      <c r="Q281" s="3" t="str">
        <f t="array" ref="Q281">INDEX(Items!C$2:C$1072,MATCH($O281,Items!$A$2:$A$1072,0))</f>
        <v xml:space="preserve"> </v>
      </c>
      <c r="R281" s="3" t="str">
        <f t="array" ref="R281">INDEX(Items!D$2:D$1072,MATCH($O281,Items!$A$2:$A$1072,0))</f>
        <v xml:space="preserve"> </v>
      </c>
      <c r="S281" s="3"/>
    </row>
    <row r="282" spans="1:19" ht="15.75" customHeight="1" x14ac:dyDescent="0.25">
      <c r="A282" s="3">
        <f t="shared" si="6"/>
        <v>1</v>
      </c>
      <c r="B282" s="3" t="str">
        <f t="shared" si="7"/>
        <v/>
      </c>
      <c r="C282" s="3">
        <f t="shared" si="5"/>
        <v>1</v>
      </c>
      <c r="D282" s="4"/>
      <c r="E282" s="6"/>
      <c r="F282" s="3" t="e">
        <f t="array" ref="F282">INDEX(Establishment!B$2:B$1031,MATCH($E282,Establishment!$A$2:$A$1031,0))</f>
        <v>#N/A</v>
      </c>
      <c r="G282" s="3" t="e">
        <f t="array" ref="G282">INDEX(Establishment!C$2:C$1031,MATCH($E282,Establishment!$A$2:$A$1031,0))</f>
        <v>#N/A</v>
      </c>
      <c r="H282" s="3"/>
      <c r="I282" s="5"/>
      <c r="J282" s="3"/>
      <c r="K282" s="3"/>
      <c r="L282" s="5"/>
      <c r="M282" s="5">
        <f t="shared" si="8"/>
        <v>0</v>
      </c>
      <c r="N282" s="5" t="e">
        <f t="shared" si="9"/>
        <v>#N/A</v>
      </c>
      <c r="O282" s="3" t="s">
        <v>20</v>
      </c>
      <c r="P282" s="3" t="str">
        <f t="array" ref="P282">INDEX(Items!B$2:B$1072,MATCH($O282,Items!$A$2:$A$1072,0))</f>
        <v xml:space="preserve"> </v>
      </c>
      <c r="Q282" s="3" t="str">
        <f t="array" ref="Q282">INDEX(Items!C$2:C$1072,MATCH($O282,Items!$A$2:$A$1072,0))</f>
        <v xml:space="preserve"> </v>
      </c>
      <c r="R282" s="3" t="str">
        <f t="array" ref="R282">INDEX(Items!D$2:D$1072,MATCH($O282,Items!$A$2:$A$1072,0))</f>
        <v xml:space="preserve"> </v>
      </c>
      <c r="S282" s="3"/>
    </row>
    <row r="283" spans="1:19" ht="15.75" customHeight="1" x14ac:dyDescent="0.25">
      <c r="A283" s="3">
        <f t="shared" si="6"/>
        <v>1</v>
      </c>
      <c r="B283" s="3" t="str">
        <f t="shared" si="7"/>
        <v/>
      </c>
      <c r="C283" s="3">
        <f t="shared" si="5"/>
        <v>1</v>
      </c>
      <c r="D283" s="4"/>
      <c r="E283" s="6"/>
      <c r="F283" s="3" t="e">
        <f t="array" ref="F283">INDEX(Establishment!B$2:B$1031,MATCH($E283,Establishment!$A$2:$A$1031,0))</f>
        <v>#N/A</v>
      </c>
      <c r="G283" s="3" t="e">
        <f t="array" ref="G283">INDEX(Establishment!C$2:C$1031,MATCH($E283,Establishment!$A$2:$A$1031,0))</f>
        <v>#N/A</v>
      </c>
      <c r="H283" s="3"/>
      <c r="I283" s="5"/>
      <c r="J283" s="3"/>
      <c r="K283" s="3"/>
      <c r="L283" s="5"/>
      <c r="M283" s="5">
        <f t="shared" si="8"/>
        <v>0</v>
      </c>
      <c r="N283" s="5" t="e">
        <f t="shared" si="9"/>
        <v>#N/A</v>
      </c>
      <c r="O283" s="3" t="s">
        <v>20</v>
      </c>
      <c r="P283" s="3" t="str">
        <f t="array" ref="P283">INDEX(Items!B$2:B$1072,MATCH($O283,Items!$A$2:$A$1072,0))</f>
        <v xml:space="preserve"> </v>
      </c>
      <c r="Q283" s="3" t="str">
        <f t="array" ref="Q283">INDEX(Items!C$2:C$1072,MATCH($O283,Items!$A$2:$A$1072,0))</f>
        <v xml:space="preserve"> </v>
      </c>
      <c r="R283" s="3" t="str">
        <f t="array" ref="R283">INDEX(Items!D$2:D$1072,MATCH($O283,Items!$A$2:$A$1072,0))</f>
        <v xml:space="preserve"> </v>
      </c>
      <c r="S283" s="3"/>
    </row>
    <row r="284" spans="1:19" ht="15.75" customHeight="1" x14ac:dyDescent="0.25">
      <c r="A284" s="3">
        <f t="shared" si="6"/>
        <v>1</v>
      </c>
      <c r="B284" s="3" t="str">
        <f t="shared" si="7"/>
        <v/>
      </c>
      <c r="C284" s="3">
        <f t="shared" si="5"/>
        <v>1</v>
      </c>
      <c r="D284" s="4"/>
      <c r="E284" s="6"/>
      <c r="F284" s="3" t="e">
        <f t="array" ref="F284">INDEX(Establishment!B$2:B$1031,MATCH($E284,Establishment!$A$2:$A$1031,0))</f>
        <v>#N/A</v>
      </c>
      <c r="G284" s="3" t="e">
        <f t="array" ref="G284">INDEX(Establishment!C$2:C$1031,MATCH($E284,Establishment!$A$2:$A$1031,0))</f>
        <v>#N/A</v>
      </c>
      <c r="H284" s="3"/>
      <c r="I284" s="5"/>
      <c r="J284" s="3"/>
      <c r="K284" s="3"/>
      <c r="L284" s="5"/>
      <c r="M284" s="5">
        <f t="shared" si="8"/>
        <v>0</v>
      </c>
      <c r="N284" s="5" t="e">
        <f t="shared" si="9"/>
        <v>#N/A</v>
      </c>
      <c r="O284" s="3" t="s">
        <v>20</v>
      </c>
      <c r="P284" s="3" t="str">
        <f t="array" ref="P284">INDEX(Items!B$2:B$1072,MATCH($O284,Items!$A$2:$A$1072,0))</f>
        <v xml:space="preserve"> </v>
      </c>
      <c r="Q284" s="3" t="str">
        <f t="array" ref="Q284">INDEX(Items!C$2:C$1072,MATCH($O284,Items!$A$2:$A$1072,0))</f>
        <v xml:space="preserve"> </v>
      </c>
      <c r="R284" s="3" t="str">
        <f t="array" ref="R284">INDEX(Items!D$2:D$1072,MATCH($O284,Items!$A$2:$A$1072,0))</f>
        <v xml:space="preserve"> </v>
      </c>
      <c r="S284" s="3"/>
    </row>
    <row r="285" spans="1:19" ht="15.75" customHeight="1" x14ac:dyDescent="0.25">
      <c r="A285" s="3">
        <f t="shared" si="6"/>
        <v>1</v>
      </c>
      <c r="B285" s="3" t="str">
        <f t="shared" si="7"/>
        <v/>
      </c>
      <c r="C285" s="3">
        <f t="shared" si="5"/>
        <v>1</v>
      </c>
      <c r="D285" s="4"/>
      <c r="E285" s="6"/>
      <c r="F285" s="3" t="e">
        <f t="array" ref="F285">INDEX(Establishment!B$2:B$1031,MATCH($E285,Establishment!$A$2:$A$1031,0))</f>
        <v>#N/A</v>
      </c>
      <c r="G285" s="3" t="e">
        <f t="array" ref="G285">INDEX(Establishment!C$2:C$1031,MATCH($E285,Establishment!$A$2:$A$1031,0))</f>
        <v>#N/A</v>
      </c>
      <c r="H285" s="3"/>
      <c r="I285" s="5"/>
      <c r="J285" s="3"/>
      <c r="K285" s="3"/>
      <c r="L285" s="5"/>
      <c r="M285" s="5">
        <f t="shared" si="8"/>
        <v>0</v>
      </c>
      <c r="N285" s="5" t="e">
        <f t="shared" si="9"/>
        <v>#N/A</v>
      </c>
      <c r="O285" s="3" t="s">
        <v>20</v>
      </c>
      <c r="P285" s="3" t="str">
        <f t="array" ref="P285">INDEX(Items!B$2:B$1072,MATCH($O285,Items!$A$2:$A$1072,0))</f>
        <v xml:space="preserve"> </v>
      </c>
      <c r="Q285" s="3" t="str">
        <f t="array" ref="Q285">INDEX(Items!C$2:C$1072,MATCH($O285,Items!$A$2:$A$1072,0))</f>
        <v xml:space="preserve"> </v>
      </c>
      <c r="R285" s="3" t="str">
        <f t="array" ref="R285">INDEX(Items!D$2:D$1072,MATCH($O285,Items!$A$2:$A$1072,0))</f>
        <v xml:space="preserve"> </v>
      </c>
      <c r="S285" s="3"/>
    </row>
    <row r="286" spans="1:19" ht="15.75" customHeight="1" x14ac:dyDescent="0.25">
      <c r="A286" s="3">
        <f t="shared" si="6"/>
        <v>1</v>
      </c>
      <c r="B286" s="3" t="str">
        <f t="shared" si="7"/>
        <v/>
      </c>
      <c r="C286" s="3">
        <f t="shared" si="5"/>
        <v>1</v>
      </c>
      <c r="D286" s="4"/>
      <c r="E286" s="6"/>
      <c r="F286" s="3" t="e">
        <f t="array" ref="F286">INDEX(Establishment!B$2:B$1031,MATCH($E286,Establishment!$A$2:$A$1031,0))</f>
        <v>#N/A</v>
      </c>
      <c r="G286" s="3" t="e">
        <f t="array" ref="G286">INDEX(Establishment!C$2:C$1031,MATCH($E286,Establishment!$A$2:$A$1031,0))</f>
        <v>#N/A</v>
      </c>
      <c r="H286" s="3"/>
      <c r="I286" s="5"/>
      <c r="J286" s="3"/>
      <c r="K286" s="3"/>
      <c r="L286" s="5"/>
      <c r="M286" s="5">
        <f t="shared" si="8"/>
        <v>0</v>
      </c>
      <c r="N286" s="5" t="e">
        <f t="shared" si="9"/>
        <v>#N/A</v>
      </c>
      <c r="O286" s="3" t="s">
        <v>20</v>
      </c>
      <c r="P286" s="3" t="str">
        <f t="array" ref="P286">INDEX(Items!B$2:B$1072,MATCH($O286,Items!$A$2:$A$1072,0))</f>
        <v xml:space="preserve"> </v>
      </c>
      <c r="Q286" s="3" t="str">
        <f t="array" ref="Q286">INDEX(Items!C$2:C$1072,MATCH($O286,Items!$A$2:$A$1072,0))</f>
        <v xml:space="preserve"> </v>
      </c>
      <c r="R286" s="3" t="str">
        <f t="array" ref="R286">INDEX(Items!D$2:D$1072,MATCH($O286,Items!$A$2:$A$1072,0))</f>
        <v xml:space="preserve"> </v>
      </c>
      <c r="S286" s="3"/>
    </row>
    <row r="287" spans="1:19" ht="15.75" customHeight="1" x14ac:dyDescent="0.25">
      <c r="A287" s="3">
        <f t="shared" si="6"/>
        <v>1</v>
      </c>
      <c r="B287" s="3" t="str">
        <f t="shared" si="7"/>
        <v/>
      </c>
      <c r="C287" s="3">
        <f t="shared" si="5"/>
        <v>1</v>
      </c>
      <c r="D287" s="4"/>
      <c r="E287" s="6"/>
      <c r="F287" s="3" t="e">
        <f t="array" ref="F287">INDEX(Establishment!B$2:B$1031,MATCH($E287,Establishment!$A$2:$A$1031,0))</f>
        <v>#N/A</v>
      </c>
      <c r="G287" s="3" t="e">
        <f t="array" ref="G287">INDEX(Establishment!C$2:C$1031,MATCH($E287,Establishment!$A$2:$A$1031,0))</f>
        <v>#N/A</v>
      </c>
      <c r="H287" s="3"/>
      <c r="I287" s="5"/>
      <c r="J287" s="3"/>
      <c r="K287" s="3"/>
      <c r="L287" s="5"/>
      <c r="M287" s="5">
        <f t="shared" si="8"/>
        <v>0</v>
      </c>
      <c r="N287" s="5" t="e">
        <f t="shared" si="9"/>
        <v>#N/A</v>
      </c>
      <c r="O287" s="3" t="s">
        <v>20</v>
      </c>
      <c r="P287" s="3" t="str">
        <f t="array" ref="P287">INDEX(Items!B$2:B$1072,MATCH($O287,Items!$A$2:$A$1072,0))</f>
        <v xml:space="preserve"> </v>
      </c>
      <c r="Q287" s="3" t="str">
        <f t="array" ref="Q287">INDEX(Items!C$2:C$1072,MATCH($O287,Items!$A$2:$A$1072,0))</f>
        <v xml:space="preserve"> </v>
      </c>
      <c r="R287" s="3" t="str">
        <f t="array" ref="R287">INDEX(Items!D$2:D$1072,MATCH($O287,Items!$A$2:$A$1072,0))</f>
        <v xml:space="preserve"> </v>
      </c>
      <c r="S287" s="3"/>
    </row>
    <row r="288" spans="1:19" ht="15.75" customHeight="1" x14ac:dyDescent="0.25">
      <c r="A288" s="3">
        <f t="shared" si="6"/>
        <v>1</v>
      </c>
      <c r="B288" s="3" t="str">
        <f t="shared" si="7"/>
        <v/>
      </c>
      <c r="C288" s="3">
        <f t="shared" si="5"/>
        <v>1</v>
      </c>
      <c r="D288" s="4"/>
      <c r="E288" s="6"/>
      <c r="F288" s="3" t="e">
        <f t="array" ref="F288">INDEX(Establishment!B$2:B$1031,MATCH($E288,Establishment!$A$2:$A$1031,0))</f>
        <v>#N/A</v>
      </c>
      <c r="G288" s="3" t="e">
        <f t="array" ref="G288">INDEX(Establishment!C$2:C$1031,MATCH($E288,Establishment!$A$2:$A$1031,0))</f>
        <v>#N/A</v>
      </c>
      <c r="H288" s="3"/>
      <c r="I288" s="5"/>
      <c r="J288" s="3"/>
      <c r="K288" s="3"/>
      <c r="L288" s="5"/>
      <c r="M288" s="5">
        <f t="shared" si="8"/>
        <v>0</v>
      </c>
      <c r="N288" s="5" t="e">
        <f t="shared" si="9"/>
        <v>#N/A</v>
      </c>
      <c r="O288" s="3" t="s">
        <v>20</v>
      </c>
      <c r="P288" s="3" t="str">
        <f t="array" ref="P288">INDEX(Items!B$2:B$1072,MATCH($O288,Items!$A$2:$A$1072,0))</f>
        <v xml:space="preserve"> </v>
      </c>
      <c r="Q288" s="3" t="str">
        <f t="array" ref="Q288">INDEX(Items!C$2:C$1072,MATCH($O288,Items!$A$2:$A$1072,0))</f>
        <v xml:space="preserve"> </v>
      </c>
      <c r="R288" s="3" t="str">
        <f t="array" ref="R288">INDEX(Items!D$2:D$1072,MATCH($O288,Items!$A$2:$A$1072,0))</f>
        <v xml:space="preserve"> </v>
      </c>
      <c r="S288" s="3"/>
    </row>
    <row r="289" spans="1:19" ht="15.75" customHeight="1" x14ac:dyDescent="0.25">
      <c r="A289" s="3">
        <f t="shared" si="6"/>
        <v>1</v>
      </c>
      <c r="B289" s="3" t="str">
        <f t="shared" si="7"/>
        <v/>
      </c>
      <c r="C289" s="3">
        <f t="shared" si="5"/>
        <v>1</v>
      </c>
      <c r="D289" s="4"/>
      <c r="E289" s="6"/>
      <c r="F289" s="3" t="e">
        <f t="array" ref="F289">INDEX(Establishment!B$2:B$1031,MATCH($E289,Establishment!$A$2:$A$1031,0))</f>
        <v>#N/A</v>
      </c>
      <c r="G289" s="3" t="e">
        <f t="array" ref="G289">INDEX(Establishment!C$2:C$1031,MATCH($E289,Establishment!$A$2:$A$1031,0))</f>
        <v>#N/A</v>
      </c>
      <c r="H289" s="3"/>
      <c r="I289" s="5"/>
      <c r="J289" s="3"/>
      <c r="K289" s="3"/>
      <c r="L289" s="5"/>
      <c r="M289" s="5">
        <f t="shared" si="8"/>
        <v>0</v>
      </c>
      <c r="N289" s="5" t="e">
        <f t="shared" si="9"/>
        <v>#N/A</v>
      </c>
      <c r="O289" s="3" t="s">
        <v>20</v>
      </c>
      <c r="P289" s="3" t="str">
        <f t="array" ref="P289">INDEX(Items!B$2:B$1072,MATCH($O289,Items!$A$2:$A$1072,0))</f>
        <v xml:space="preserve"> </v>
      </c>
      <c r="Q289" s="3" t="str">
        <f t="array" ref="Q289">INDEX(Items!C$2:C$1072,MATCH($O289,Items!$A$2:$A$1072,0))</f>
        <v xml:space="preserve"> </v>
      </c>
      <c r="R289" s="3" t="str">
        <f t="array" ref="R289">INDEX(Items!D$2:D$1072,MATCH($O289,Items!$A$2:$A$1072,0))</f>
        <v xml:space="preserve"> </v>
      </c>
      <c r="S289" s="3"/>
    </row>
    <row r="290" spans="1:19" ht="15.75" customHeight="1" x14ac:dyDescent="0.25">
      <c r="A290" s="3">
        <f t="shared" si="6"/>
        <v>1</v>
      </c>
      <c r="B290" s="3" t="str">
        <f t="shared" si="7"/>
        <v/>
      </c>
      <c r="C290" s="3">
        <f t="shared" si="5"/>
        <v>1</v>
      </c>
      <c r="D290" s="4"/>
      <c r="E290" s="6"/>
      <c r="F290" s="3" t="e">
        <f t="array" ref="F290">INDEX(Establishment!B$2:B$1031,MATCH($E290,Establishment!$A$2:$A$1031,0))</f>
        <v>#N/A</v>
      </c>
      <c r="G290" s="3" t="e">
        <f t="array" ref="G290">INDEX(Establishment!C$2:C$1031,MATCH($E290,Establishment!$A$2:$A$1031,0))</f>
        <v>#N/A</v>
      </c>
      <c r="H290" s="3"/>
      <c r="I290" s="5"/>
      <c r="J290" s="3"/>
      <c r="K290" s="3"/>
      <c r="L290" s="5"/>
      <c r="M290" s="5">
        <f t="shared" si="8"/>
        <v>0</v>
      </c>
      <c r="N290" s="5" t="e">
        <f t="shared" si="9"/>
        <v>#N/A</v>
      </c>
      <c r="O290" s="3" t="s">
        <v>20</v>
      </c>
      <c r="P290" s="3" t="str">
        <f t="array" ref="P290">INDEX(Items!B$2:B$1072,MATCH($O290,Items!$A$2:$A$1072,0))</f>
        <v xml:space="preserve"> </v>
      </c>
      <c r="Q290" s="3" t="str">
        <f t="array" ref="Q290">INDEX(Items!C$2:C$1072,MATCH($O290,Items!$A$2:$A$1072,0))</f>
        <v xml:space="preserve"> </v>
      </c>
      <c r="R290" s="3" t="str">
        <f t="array" ref="R290">INDEX(Items!D$2:D$1072,MATCH($O290,Items!$A$2:$A$1072,0))</f>
        <v xml:space="preserve"> </v>
      </c>
      <c r="S290" s="3"/>
    </row>
    <row r="291" spans="1:19" ht="15.75" customHeight="1" x14ac:dyDescent="0.25">
      <c r="A291" s="3">
        <f t="shared" si="6"/>
        <v>1</v>
      </c>
      <c r="B291" s="3" t="str">
        <f t="shared" si="7"/>
        <v/>
      </c>
      <c r="C291" s="3">
        <f t="shared" si="5"/>
        <v>1</v>
      </c>
      <c r="D291" s="4"/>
      <c r="E291" s="6"/>
      <c r="F291" s="3" t="e">
        <f t="array" ref="F291">INDEX(Establishment!B$2:B$1031,MATCH($E291,Establishment!$A$2:$A$1031,0))</f>
        <v>#N/A</v>
      </c>
      <c r="G291" s="3" t="e">
        <f t="array" ref="G291">INDEX(Establishment!C$2:C$1031,MATCH($E291,Establishment!$A$2:$A$1031,0))</f>
        <v>#N/A</v>
      </c>
      <c r="H291" s="3"/>
      <c r="I291" s="5"/>
      <c r="J291" s="3"/>
      <c r="K291" s="3"/>
      <c r="L291" s="5"/>
      <c r="M291" s="5">
        <f t="shared" si="8"/>
        <v>0</v>
      </c>
      <c r="N291" s="5" t="e">
        <f t="shared" si="9"/>
        <v>#N/A</v>
      </c>
      <c r="O291" s="3" t="s">
        <v>20</v>
      </c>
      <c r="P291" s="3" t="str">
        <f t="array" ref="P291">INDEX(Items!B$2:B$1072,MATCH($O291,Items!$A$2:$A$1072,0))</f>
        <v xml:space="preserve"> </v>
      </c>
      <c r="Q291" s="3" t="str">
        <f t="array" ref="Q291">INDEX(Items!C$2:C$1072,MATCH($O291,Items!$A$2:$A$1072,0))</f>
        <v xml:space="preserve"> </v>
      </c>
      <c r="R291" s="3" t="str">
        <f t="array" ref="R291">INDEX(Items!D$2:D$1072,MATCH($O291,Items!$A$2:$A$1072,0))</f>
        <v xml:space="preserve"> </v>
      </c>
      <c r="S291" s="3"/>
    </row>
    <row r="292" spans="1:19" ht="15.75" customHeight="1" x14ac:dyDescent="0.25">
      <c r="A292" s="3">
        <f t="shared" si="6"/>
        <v>1</v>
      </c>
      <c r="B292" s="3" t="str">
        <f t="shared" si="7"/>
        <v/>
      </c>
      <c r="C292" s="3">
        <f t="shared" si="5"/>
        <v>1</v>
      </c>
      <c r="D292" s="4"/>
      <c r="E292" s="6"/>
      <c r="F292" s="3" t="e">
        <f t="array" ref="F292">INDEX(Establishment!B$2:B$1031,MATCH($E292,Establishment!$A$2:$A$1031,0))</f>
        <v>#N/A</v>
      </c>
      <c r="G292" s="3" t="e">
        <f t="array" ref="G292">INDEX(Establishment!C$2:C$1031,MATCH($E292,Establishment!$A$2:$A$1031,0))</f>
        <v>#N/A</v>
      </c>
      <c r="H292" s="3"/>
      <c r="I292" s="5"/>
      <c r="J292" s="3"/>
      <c r="K292" s="3"/>
      <c r="L292" s="5"/>
      <c r="M292" s="5">
        <f t="shared" si="8"/>
        <v>0</v>
      </c>
      <c r="N292" s="5" t="e">
        <f t="shared" si="9"/>
        <v>#N/A</v>
      </c>
      <c r="O292" s="3" t="s">
        <v>20</v>
      </c>
      <c r="P292" s="3" t="str">
        <f t="array" ref="P292">INDEX(Items!B$2:B$1072,MATCH($O292,Items!$A$2:$A$1072,0))</f>
        <v xml:space="preserve"> </v>
      </c>
      <c r="Q292" s="3" t="str">
        <f t="array" ref="Q292">INDEX(Items!C$2:C$1072,MATCH($O292,Items!$A$2:$A$1072,0))</f>
        <v xml:space="preserve"> </v>
      </c>
      <c r="R292" s="3" t="str">
        <f t="array" ref="R292">INDEX(Items!D$2:D$1072,MATCH($O292,Items!$A$2:$A$1072,0))</f>
        <v xml:space="preserve"> </v>
      </c>
      <c r="S292" s="3"/>
    </row>
    <row r="293" spans="1:19" ht="15.75" customHeight="1" x14ac:dyDescent="0.25">
      <c r="A293" s="3">
        <f t="shared" si="6"/>
        <v>1</v>
      </c>
      <c r="B293" s="3" t="str">
        <f t="shared" si="7"/>
        <v/>
      </c>
      <c r="C293" s="3">
        <f t="shared" si="5"/>
        <v>1</v>
      </c>
      <c r="D293" s="4"/>
      <c r="E293" s="6"/>
      <c r="F293" s="3" t="e">
        <f t="array" ref="F293">INDEX(Establishment!B$2:B$1031,MATCH($E293,Establishment!$A$2:$A$1031,0))</f>
        <v>#N/A</v>
      </c>
      <c r="G293" s="3" t="e">
        <f t="array" ref="G293">INDEX(Establishment!C$2:C$1031,MATCH($E293,Establishment!$A$2:$A$1031,0))</f>
        <v>#N/A</v>
      </c>
      <c r="H293" s="3"/>
      <c r="I293" s="5"/>
      <c r="J293" s="3"/>
      <c r="K293" s="3"/>
      <c r="L293" s="5"/>
      <c r="M293" s="5">
        <f t="shared" si="8"/>
        <v>0</v>
      </c>
      <c r="N293" s="5" t="e">
        <f t="shared" si="9"/>
        <v>#N/A</v>
      </c>
      <c r="O293" s="3" t="s">
        <v>20</v>
      </c>
      <c r="P293" s="3" t="str">
        <f t="array" ref="P293">INDEX(Items!B$2:B$1072,MATCH($O293,Items!$A$2:$A$1072,0))</f>
        <v xml:space="preserve"> </v>
      </c>
      <c r="Q293" s="3" t="str">
        <f t="array" ref="Q293">INDEX(Items!C$2:C$1072,MATCH($O293,Items!$A$2:$A$1072,0))</f>
        <v xml:space="preserve"> </v>
      </c>
      <c r="R293" s="3" t="str">
        <f t="array" ref="R293">INDEX(Items!D$2:D$1072,MATCH($O293,Items!$A$2:$A$1072,0))</f>
        <v xml:space="preserve"> </v>
      </c>
      <c r="S293" s="3"/>
    </row>
    <row r="294" spans="1:19" ht="15.75" customHeight="1" x14ac:dyDescent="0.25">
      <c r="A294" s="3">
        <f t="shared" si="6"/>
        <v>1</v>
      </c>
      <c r="B294" s="3" t="str">
        <f t="shared" si="7"/>
        <v/>
      </c>
      <c r="C294" s="3">
        <f t="shared" si="5"/>
        <v>1</v>
      </c>
      <c r="D294" s="4"/>
      <c r="E294" s="6"/>
      <c r="F294" s="3" t="e">
        <f t="array" ref="F294">INDEX(Establishment!B$2:B$1031,MATCH($E294,Establishment!$A$2:$A$1031,0))</f>
        <v>#N/A</v>
      </c>
      <c r="G294" s="3" t="e">
        <f t="array" ref="G294">INDEX(Establishment!C$2:C$1031,MATCH($E294,Establishment!$A$2:$A$1031,0))</f>
        <v>#N/A</v>
      </c>
      <c r="H294" s="3"/>
      <c r="I294" s="5"/>
      <c r="J294" s="3"/>
      <c r="K294" s="3"/>
      <c r="L294" s="5"/>
      <c r="M294" s="5">
        <f t="shared" si="8"/>
        <v>0</v>
      </c>
      <c r="N294" s="5" t="e">
        <f t="shared" si="9"/>
        <v>#N/A</v>
      </c>
      <c r="O294" s="3" t="s">
        <v>20</v>
      </c>
      <c r="P294" s="3" t="str">
        <f t="array" ref="P294">INDEX(Items!B$2:B$1072,MATCH($O294,Items!$A$2:$A$1072,0))</f>
        <v xml:space="preserve"> </v>
      </c>
      <c r="Q294" s="3" t="str">
        <f t="array" ref="Q294">INDEX(Items!C$2:C$1072,MATCH($O294,Items!$A$2:$A$1072,0))</f>
        <v xml:space="preserve"> </v>
      </c>
      <c r="R294" s="3" t="str">
        <f t="array" ref="R294">INDEX(Items!D$2:D$1072,MATCH($O294,Items!$A$2:$A$1072,0))</f>
        <v xml:space="preserve"> </v>
      </c>
      <c r="S294" s="3"/>
    </row>
    <row r="295" spans="1:19" ht="15.75" customHeight="1" x14ac:dyDescent="0.25">
      <c r="A295" s="3">
        <f t="shared" si="6"/>
        <v>1</v>
      </c>
      <c r="B295" s="3" t="str">
        <f t="shared" si="7"/>
        <v/>
      </c>
      <c r="C295" s="3">
        <f t="shared" si="5"/>
        <v>1</v>
      </c>
      <c r="D295" s="4"/>
      <c r="E295" s="6"/>
      <c r="F295" s="3" t="e">
        <f t="array" ref="F295">INDEX(Establishment!B$2:B$1031,MATCH($E295,Establishment!$A$2:$A$1031,0))</f>
        <v>#N/A</v>
      </c>
      <c r="G295" s="3" t="e">
        <f t="array" ref="G295">INDEX(Establishment!C$2:C$1031,MATCH($E295,Establishment!$A$2:$A$1031,0))</f>
        <v>#N/A</v>
      </c>
      <c r="H295" s="3"/>
      <c r="I295" s="5"/>
      <c r="J295" s="3"/>
      <c r="K295" s="3"/>
      <c r="L295" s="5"/>
      <c r="M295" s="5">
        <f t="shared" si="8"/>
        <v>0</v>
      </c>
      <c r="N295" s="5" t="e">
        <f t="shared" si="9"/>
        <v>#N/A</v>
      </c>
      <c r="O295" s="3" t="s">
        <v>20</v>
      </c>
      <c r="P295" s="3" t="str">
        <f t="array" ref="P295">INDEX(Items!B$2:B$1072,MATCH($O295,Items!$A$2:$A$1072,0))</f>
        <v xml:space="preserve"> </v>
      </c>
      <c r="Q295" s="3" t="str">
        <f t="array" ref="Q295">INDEX(Items!C$2:C$1072,MATCH($O295,Items!$A$2:$A$1072,0))</f>
        <v xml:space="preserve"> </v>
      </c>
      <c r="R295" s="3" t="str">
        <f t="array" ref="R295">INDEX(Items!D$2:D$1072,MATCH($O295,Items!$A$2:$A$1072,0))</f>
        <v xml:space="preserve"> </v>
      </c>
      <c r="S295" s="3"/>
    </row>
    <row r="296" spans="1:19" ht="15.75" customHeight="1" x14ac:dyDescent="0.25">
      <c r="A296" s="3">
        <f t="shared" si="6"/>
        <v>1</v>
      </c>
      <c r="B296" s="3" t="str">
        <f t="shared" si="7"/>
        <v/>
      </c>
      <c r="C296" s="3">
        <f t="shared" si="5"/>
        <v>1</v>
      </c>
      <c r="D296" s="4"/>
      <c r="E296" s="6"/>
      <c r="F296" s="3" t="e">
        <f t="array" ref="F296">INDEX(Establishment!B$2:B$1031,MATCH($E296,Establishment!$A$2:$A$1031,0))</f>
        <v>#N/A</v>
      </c>
      <c r="G296" s="3" t="e">
        <f t="array" ref="G296">INDEX(Establishment!C$2:C$1031,MATCH($E296,Establishment!$A$2:$A$1031,0))</f>
        <v>#N/A</v>
      </c>
      <c r="H296" s="3"/>
      <c r="I296" s="5"/>
      <c r="J296" s="3"/>
      <c r="K296" s="3"/>
      <c r="L296" s="5"/>
      <c r="M296" s="5">
        <f t="shared" si="8"/>
        <v>0</v>
      </c>
      <c r="N296" s="5" t="e">
        <f t="shared" si="9"/>
        <v>#N/A</v>
      </c>
      <c r="O296" s="3" t="s">
        <v>20</v>
      </c>
      <c r="P296" s="3" t="str">
        <f t="array" ref="P296">INDEX(Items!B$2:B$1072,MATCH($O296,Items!$A$2:$A$1072,0))</f>
        <v xml:space="preserve"> </v>
      </c>
      <c r="Q296" s="3" t="str">
        <f t="array" ref="Q296">INDEX(Items!C$2:C$1072,MATCH($O296,Items!$A$2:$A$1072,0))</f>
        <v xml:space="preserve"> </v>
      </c>
      <c r="R296" s="3" t="str">
        <f t="array" ref="R296">INDEX(Items!D$2:D$1072,MATCH($O296,Items!$A$2:$A$1072,0))</f>
        <v xml:space="preserve"> </v>
      </c>
      <c r="S296" s="3"/>
    </row>
    <row r="297" spans="1:19" ht="15.75" customHeight="1" x14ac:dyDescent="0.25">
      <c r="A297" s="3">
        <f t="shared" si="6"/>
        <v>1</v>
      </c>
      <c r="B297" s="3" t="str">
        <f t="shared" si="7"/>
        <v/>
      </c>
      <c r="C297" s="3">
        <f t="shared" si="5"/>
        <v>1</v>
      </c>
      <c r="D297" s="4"/>
      <c r="E297" s="6"/>
      <c r="F297" s="3" t="e">
        <f t="array" ref="F297">INDEX(Establishment!B$2:B$1031,MATCH($E297,Establishment!$A$2:$A$1031,0))</f>
        <v>#N/A</v>
      </c>
      <c r="G297" s="3" t="e">
        <f t="array" ref="G297">INDEX(Establishment!C$2:C$1031,MATCH($E297,Establishment!$A$2:$A$1031,0))</f>
        <v>#N/A</v>
      </c>
      <c r="H297" s="3"/>
      <c r="I297" s="5"/>
      <c r="J297" s="3"/>
      <c r="K297" s="3"/>
      <c r="L297" s="5"/>
      <c r="M297" s="5">
        <f t="shared" si="8"/>
        <v>0</v>
      </c>
      <c r="N297" s="5" t="e">
        <f t="shared" si="9"/>
        <v>#N/A</v>
      </c>
      <c r="O297" s="3" t="s">
        <v>20</v>
      </c>
      <c r="P297" s="3" t="str">
        <f t="array" ref="P297">INDEX(Items!B$2:B$1072,MATCH($O297,Items!$A$2:$A$1072,0))</f>
        <v xml:space="preserve"> </v>
      </c>
      <c r="Q297" s="3" t="str">
        <f t="array" ref="Q297">INDEX(Items!C$2:C$1072,MATCH($O297,Items!$A$2:$A$1072,0))</f>
        <v xml:space="preserve"> </v>
      </c>
      <c r="R297" s="3" t="str">
        <f t="array" ref="R297">INDEX(Items!D$2:D$1072,MATCH($O297,Items!$A$2:$A$1072,0))</f>
        <v xml:space="preserve"> </v>
      </c>
      <c r="S297" s="3"/>
    </row>
    <row r="298" spans="1:19" ht="15.75" customHeight="1" x14ac:dyDescent="0.25">
      <c r="A298" s="3">
        <f t="shared" si="6"/>
        <v>1</v>
      </c>
      <c r="B298" s="3" t="str">
        <f t="shared" si="7"/>
        <v/>
      </c>
      <c r="C298" s="3">
        <f t="shared" si="5"/>
        <v>1</v>
      </c>
      <c r="D298" s="4"/>
      <c r="E298" s="6"/>
      <c r="F298" s="3" t="e">
        <f t="array" ref="F298">INDEX(Establishment!B$2:B$1031,MATCH($E298,Establishment!$A$2:$A$1031,0))</f>
        <v>#N/A</v>
      </c>
      <c r="G298" s="3" t="e">
        <f t="array" ref="G298">INDEX(Establishment!C$2:C$1031,MATCH($E298,Establishment!$A$2:$A$1031,0))</f>
        <v>#N/A</v>
      </c>
      <c r="H298" s="3"/>
      <c r="I298" s="5"/>
      <c r="J298" s="3"/>
      <c r="K298" s="3"/>
      <c r="L298" s="5"/>
      <c r="M298" s="5">
        <f t="shared" si="8"/>
        <v>0</v>
      </c>
      <c r="N298" s="5" t="e">
        <f t="shared" si="9"/>
        <v>#N/A</v>
      </c>
      <c r="O298" s="3" t="s">
        <v>20</v>
      </c>
      <c r="P298" s="3" t="str">
        <f t="array" ref="P298">INDEX(Items!B$2:B$1072,MATCH($O298,Items!$A$2:$A$1072,0))</f>
        <v xml:space="preserve"> </v>
      </c>
      <c r="Q298" s="3" t="str">
        <f t="array" ref="Q298">INDEX(Items!C$2:C$1072,MATCH($O298,Items!$A$2:$A$1072,0))</f>
        <v xml:space="preserve"> </v>
      </c>
      <c r="R298" s="3" t="str">
        <f t="array" ref="R298">INDEX(Items!D$2:D$1072,MATCH($O298,Items!$A$2:$A$1072,0))</f>
        <v xml:space="preserve"> </v>
      </c>
      <c r="S298" s="3"/>
    </row>
    <row r="299" spans="1:19" ht="15.75" customHeight="1" x14ac:dyDescent="0.25">
      <c r="A299" s="3">
        <f t="shared" si="6"/>
        <v>1</v>
      </c>
      <c r="B299" s="3" t="str">
        <f t="shared" si="7"/>
        <v/>
      </c>
      <c r="C299" s="3">
        <f t="shared" si="5"/>
        <v>1</v>
      </c>
      <c r="D299" s="4"/>
      <c r="E299" s="6"/>
      <c r="F299" s="3" t="e">
        <f t="array" ref="F299">INDEX(Establishment!B$2:B$1031,MATCH($E299,Establishment!$A$2:$A$1031,0))</f>
        <v>#N/A</v>
      </c>
      <c r="G299" s="3" t="e">
        <f t="array" ref="G299">INDEX(Establishment!C$2:C$1031,MATCH($E299,Establishment!$A$2:$A$1031,0))</f>
        <v>#N/A</v>
      </c>
      <c r="H299" s="3"/>
      <c r="I299" s="5"/>
      <c r="J299" s="3"/>
      <c r="K299" s="3"/>
      <c r="L299" s="5"/>
      <c r="M299" s="5">
        <f t="shared" si="8"/>
        <v>0</v>
      </c>
      <c r="N299" s="5" t="e">
        <f t="shared" si="9"/>
        <v>#N/A</v>
      </c>
      <c r="O299" s="3" t="s">
        <v>20</v>
      </c>
      <c r="P299" s="3" t="str">
        <f t="array" ref="P299">INDEX(Items!B$2:B$1072,MATCH($O299,Items!$A$2:$A$1072,0))</f>
        <v xml:space="preserve"> </v>
      </c>
      <c r="Q299" s="3" t="str">
        <f t="array" ref="Q299">INDEX(Items!C$2:C$1072,MATCH($O299,Items!$A$2:$A$1072,0))</f>
        <v xml:space="preserve"> </v>
      </c>
      <c r="R299" s="3" t="str">
        <f t="array" ref="R299">INDEX(Items!D$2:D$1072,MATCH($O299,Items!$A$2:$A$1072,0))</f>
        <v xml:space="preserve"> </v>
      </c>
      <c r="S299" s="3"/>
    </row>
    <row r="300" spans="1:19" ht="15.75" customHeight="1" x14ac:dyDescent="0.25">
      <c r="A300" s="3">
        <f t="shared" si="6"/>
        <v>1</v>
      </c>
      <c r="B300" s="3" t="str">
        <f t="shared" si="7"/>
        <v/>
      </c>
      <c r="C300" s="3">
        <f t="shared" si="5"/>
        <v>1</v>
      </c>
      <c r="D300" s="4"/>
      <c r="E300" s="6"/>
      <c r="F300" s="3" t="e">
        <f t="array" ref="F300">INDEX(Establishment!B$2:B$1031,MATCH($E300,Establishment!$A$2:$A$1031,0))</f>
        <v>#N/A</v>
      </c>
      <c r="G300" s="3" t="e">
        <f t="array" ref="G300">INDEX(Establishment!C$2:C$1031,MATCH($E300,Establishment!$A$2:$A$1031,0))</f>
        <v>#N/A</v>
      </c>
      <c r="H300" s="3"/>
      <c r="I300" s="5"/>
      <c r="J300" s="3"/>
      <c r="K300" s="3"/>
      <c r="L300" s="5"/>
      <c r="M300" s="5">
        <f t="shared" si="8"/>
        <v>0</v>
      </c>
      <c r="N300" s="5" t="e">
        <f t="shared" si="9"/>
        <v>#N/A</v>
      </c>
      <c r="O300" s="3" t="s">
        <v>20</v>
      </c>
      <c r="P300" s="3" t="str">
        <f t="array" ref="P300">INDEX(Items!B$2:B$1072,MATCH($O300,Items!$A$2:$A$1072,0))</f>
        <v xml:space="preserve"> </v>
      </c>
      <c r="Q300" s="3" t="str">
        <f t="array" ref="Q300">INDEX(Items!C$2:C$1072,MATCH($O300,Items!$A$2:$A$1072,0))</f>
        <v xml:space="preserve"> </v>
      </c>
      <c r="R300" s="3" t="str">
        <f t="array" ref="R300">INDEX(Items!D$2:D$1072,MATCH($O300,Items!$A$2:$A$1072,0))</f>
        <v xml:space="preserve"> </v>
      </c>
      <c r="S300" s="3"/>
    </row>
    <row r="301" spans="1:19" ht="15.75" customHeight="1" x14ac:dyDescent="0.25">
      <c r="A301" s="3">
        <f t="shared" si="6"/>
        <v>1</v>
      </c>
      <c r="B301" s="3" t="str">
        <f t="shared" si="7"/>
        <v/>
      </c>
      <c r="C301" s="3">
        <f t="shared" si="5"/>
        <v>1</v>
      </c>
      <c r="D301" s="4"/>
      <c r="E301" s="6"/>
      <c r="F301" s="3" t="e">
        <f t="array" ref="F301">INDEX(Establishment!B$2:B$1031,MATCH($E301,Establishment!$A$2:$A$1031,0))</f>
        <v>#N/A</v>
      </c>
      <c r="G301" s="3" t="e">
        <f t="array" ref="G301">INDEX(Establishment!C$2:C$1031,MATCH($E301,Establishment!$A$2:$A$1031,0))</f>
        <v>#N/A</v>
      </c>
      <c r="H301" s="3"/>
      <c r="I301" s="5"/>
      <c r="J301" s="3"/>
      <c r="K301" s="3"/>
      <c r="L301" s="5"/>
      <c r="M301" s="5">
        <f t="shared" si="8"/>
        <v>0</v>
      </c>
      <c r="N301" s="5" t="e">
        <f t="shared" si="9"/>
        <v>#N/A</v>
      </c>
      <c r="O301" s="3" t="s">
        <v>20</v>
      </c>
      <c r="P301" s="3" t="str">
        <f t="array" ref="P301">INDEX(Items!B$2:B$1072,MATCH($O301,Items!$A$2:$A$1072,0))</f>
        <v xml:space="preserve"> </v>
      </c>
      <c r="Q301" s="3" t="str">
        <f t="array" ref="Q301">INDEX(Items!C$2:C$1072,MATCH($O301,Items!$A$2:$A$1072,0))</f>
        <v xml:space="preserve"> </v>
      </c>
      <c r="R301" s="3" t="str">
        <f t="array" ref="R301">INDEX(Items!D$2:D$1072,MATCH($O301,Items!$A$2:$A$1072,0))</f>
        <v xml:space="preserve"> </v>
      </c>
      <c r="S301" s="3"/>
    </row>
    <row r="302" spans="1:19" ht="15.75" customHeight="1" x14ac:dyDescent="0.25">
      <c r="A302" s="3">
        <f t="shared" si="6"/>
        <v>1</v>
      </c>
      <c r="B302" s="3" t="str">
        <f t="shared" si="7"/>
        <v/>
      </c>
      <c r="C302" s="3">
        <f t="shared" si="5"/>
        <v>1</v>
      </c>
      <c r="D302" s="4"/>
      <c r="E302" s="6"/>
      <c r="F302" s="3" t="e">
        <f t="array" ref="F302">INDEX(Establishment!B$2:B$1031,MATCH($E302,Establishment!$A$2:$A$1031,0))</f>
        <v>#N/A</v>
      </c>
      <c r="G302" s="3" t="e">
        <f t="array" ref="G302">INDEX(Establishment!C$2:C$1031,MATCH($E302,Establishment!$A$2:$A$1031,0))</f>
        <v>#N/A</v>
      </c>
      <c r="H302" s="3"/>
      <c r="I302" s="5"/>
      <c r="J302" s="3"/>
      <c r="K302" s="3"/>
      <c r="L302" s="5"/>
      <c r="M302" s="5">
        <f t="shared" si="8"/>
        <v>0</v>
      </c>
      <c r="N302" s="5" t="e">
        <f t="shared" si="9"/>
        <v>#N/A</v>
      </c>
      <c r="O302" s="3" t="s">
        <v>20</v>
      </c>
      <c r="P302" s="3" t="str">
        <f t="array" ref="P302">INDEX(Items!B$2:B$1072,MATCH($O302,Items!$A$2:$A$1072,0))</f>
        <v xml:space="preserve"> </v>
      </c>
      <c r="Q302" s="3" t="str">
        <f t="array" ref="Q302">INDEX(Items!C$2:C$1072,MATCH($O302,Items!$A$2:$A$1072,0))</f>
        <v xml:space="preserve"> </v>
      </c>
      <c r="R302" s="3" t="str">
        <f t="array" ref="R302">INDEX(Items!D$2:D$1072,MATCH($O302,Items!$A$2:$A$1072,0))</f>
        <v xml:space="preserve"> </v>
      </c>
      <c r="S302" s="3"/>
    </row>
    <row r="303" spans="1:19" ht="15.75" customHeight="1" x14ac:dyDescent="0.25">
      <c r="A303" s="3">
        <f t="shared" si="6"/>
        <v>1</v>
      </c>
      <c r="B303" s="3" t="str">
        <f t="shared" si="7"/>
        <v/>
      </c>
      <c r="C303" s="3">
        <f t="shared" si="5"/>
        <v>1</v>
      </c>
      <c r="D303" s="4"/>
      <c r="E303" s="6"/>
      <c r="F303" s="3" t="e">
        <f t="array" ref="F303">INDEX(Establishment!B$2:B$1031,MATCH($E303,Establishment!$A$2:$A$1031,0))</f>
        <v>#N/A</v>
      </c>
      <c r="G303" s="3" t="e">
        <f t="array" ref="G303">INDEX(Establishment!C$2:C$1031,MATCH($E303,Establishment!$A$2:$A$1031,0))</f>
        <v>#N/A</v>
      </c>
      <c r="H303" s="3"/>
      <c r="I303" s="5"/>
      <c r="J303" s="3"/>
      <c r="K303" s="3"/>
      <c r="L303" s="5"/>
      <c r="M303" s="5">
        <f t="shared" si="8"/>
        <v>0</v>
      </c>
      <c r="N303" s="5" t="e">
        <f t="shared" si="9"/>
        <v>#N/A</v>
      </c>
      <c r="O303" s="3" t="s">
        <v>20</v>
      </c>
      <c r="P303" s="3" t="str">
        <f t="array" ref="P303">INDEX(Items!B$2:B$1072,MATCH($O303,Items!$A$2:$A$1072,0))</f>
        <v xml:space="preserve"> </v>
      </c>
      <c r="Q303" s="3" t="str">
        <f t="array" ref="Q303">INDEX(Items!C$2:C$1072,MATCH($O303,Items!$A$2:$A$1072,0))</f>
        <v xml:space="preserve"> </v>
      </c>
      <c r="R303" s="3" t="str">
        <f t="array" ref="R303">INDEX(Items!D$2:D$1072,MATCH($O303,Items!$A$2:$A$1072,0))</f>
        <v xml:space="preserve"> </v>
      </c>
      <c r="S303" s="3"/>
    </row>
    <row r="304" spans="1:19" ht="15.75" customHeight="1" x14ac:dyDescent="0.25">
      <c r="A304" s="3">
        <f t="shared" si="6"/>
        <v>1</v>
      </c>
      <c r="B304" s="3" t="str">
        <f t="shared" si="7"/>
        <v/>
      </c>
      <c r="C304" s="3">
        <f t="shared" si="5"/>
        <v>1</v>
      </c>
      <c r="D304" s="4"/>
      <c r="E304" s="6"/>
      <c r="F304" s="3" t="e">
        <f t="array" ref="F304">INDEX(Establishment!B$2:B$1031,MATCH($E304,Establishment!$A$2:$A$1031,0))</f>
        <v>#N/A</v>
      </c>
      <c r="G304" s="3" t="e">
        <f t="array" ref="G304">INDEX(Establishment!C$2:C$1031,MATCH($E304,Establishment!$A$2:$A$1031,0))</f>
        <v>#N/A</v>
      </c>
      <c r="H304" s="3"/>
      <c r="I304" s="5"/>
      <c r="J304" s="3"/>
      <c r="K304" s="3"/>
      <c r="L304" s="5"/>
      <c r="M304" s="5">
        <f t="shared" si="8"/>
        <v>0</v>
      </c>
      <c r="N304" s="5" t="e">
        <f t="shared" si="9"/>
        <v>#N/A</v>
      </c>
      <c r="O304" s="3" t="s">
        <v>20</v>
      </c>
      <c r="P304" s="3" t="str">
        <f t="array" ref="P304">INDEX(Items!B$2:B$1072,MATCH($O304,Items!$A$2:$A$1072,0))</f>
        <v xml:space="preserve"> </v>
      </c>
      <c r="Q304" s="3" t="str">
        <f t="array" ref="Q304">INDEX(Items!C$2:C$1072,MATCH($O304,Items!$A$2:$A$1072,0))</f>
        <v xml:space="preserve"> </v>
      </c>
      <c r="R304" s="3" t="str">
        <f t="array" ref="R304">INDEX(Items!D$2:D$1072,MATCH($O304,Items!$A$2:$A$1072,0))</f>
        <v xml:space="preserve"> </v>
      </c>
      <c r="S304" s="3"/>
    </row>
    <row r="305" spans="1:19" ht="15.75" customHeight="1" x14ac:dyDescent="0.25">
      <c r="A305" s="3">
        <f t="shared" si="6"/>
        <v>1</v>
      </c>
      <c r="B305" s="3" t="str">
        <f t="shared" si="7"/>
        <v/>
      </c>
      <c r="C305" s="3">
        <f t="shared" si="5"/>
        <v>1</v>
      </c>
      <c r="D305" s="4"/>
      <c r="E305" s="6"/>
      <c r="F305" s="3" t="e">
        <f t="array" ref="F305">INDEX(Establishment!B$2:B$1031,MATCH($E305,Establishment!$A$2:$A$1031,0))</f>
        <v>#N/A</v>
      </c>
      <c r="G305" s="3" t="e">
        <f t="array" ref="G305">INDEX(Establishment!C$2:C$1031,MATCH($E305,Establishment!$A$2:$A$1031,0))</f>
        <v>#N/A</v>
      </c>
      <c r="H305" s="3"/>
      <c r="I305" s="5"/>
      <c r="J305" s="3"/>
      <c r="K305" s="3"/>
      <c r="L305" s="5"/>
      <c r="M305" s="5">
        <f t="shared" si="8"/>
        <v>0</v>
      </c>
      <c r="N305" s="5" t="e">
        <f t="shared" si="9"/>
        <v>#N/A</v>
      </c>
      <c r="O305" s="3" t="s">
        <v>20</v>
      </c>
      <c r="P305" s="3" t="str">
        <f t="array" ref="P305">INDEX(Items!B$2:B$1072,MATCH($O305,Items!$A$2:$A$1072,0))</f>
        <v xml:space="preserve"> </v>
      </c>
      <c r="Q305" s="3" t="str">
        <f t="array" ref="Q305">INDEX(Items!C$2:C$1072,MATCH($O305,Items!$A$2:$A$1072,0))</f>
        <v xml:space="preserve"> </v>
      </c>
      <c r="R305" s="3" t="str">
        <f t="array" ref="R305">INDEX(Items!D$2:D$1072,MATCH($O305,Items!$A$2:$A$1072,0))</f>
        <v xml:space="preserve"> </v>
      </c>
      <c r="S305" s="3"/>
    </row>
    <row r="306" spans="1:19" ht="15.75" customHeight="1" x14ac:dyDescent="0.25">
      <c r="A306" s="3">
        <f t="shared" si="6"/>
        <v>1</v>
      </c>
      <c r="B306" s="3" t="str">
        <f t="shared" si="7"/>
        <v/>
      </c>
      <c r="C306" s="3">
        <f t="shared" si="5"/>
        <v>1</v>
      </c>
      <c r="D306" s="4"/>
      <c r="E306" s="6"/>
      <c r="F306" s="3" t="e">
        <f t="array" ref="F306">INDEX(Establishment!B$2:B$1031,MATCH($E306,Establishment!$A$2:$A$1031,0))</f>
        <v>#N/A</v>
      </c>
      <c r="G306" s="3" t="e">
        <f t="array" ref="G306">INDEX(Establishment!C$2:C$1031,MATCH($E306,Establishment!$A$2:$A$1031,0))</f>
        <v>#N/A</v>
      </c>
      <c r="H306" s="3"/>
      <c r="I306" s="5"/>
      <c r="J306" s="3"/>
      <c r="K306" s="3"/>
      <c r="L306" s="5"/>
      <c r="M306" s="5">
        <f t="shared" si="8"/>
        <v>0</v>
      </c>
      <c r="N306" s="5" t="e">
        <f t="shared" si="9"/>
        <v>#N/A</v>
      </c>
      <c r="O306" s="3" t="s">
        <v>20</v>
      </c>
      <c r="P306" s="3" t="str">
        <f t="array" ref="P306">INDEX(Items!B$2:B$1072,MATCH($O306,Items!$A$2:$A$1072,0))</f>
        <v xml:space="preserve"> </v>
      </c>
      <c r="Q306" s="3" t="str">
        <f t="array" ref="Q306">INDEX(Items!C$2:C$1072,MATCH($O306,Items!$A$2:$A$1072,0))</f>
        <v xml:space="preserve"> </v>
      </c>
      <c r="R306" s="3" t="str">
        <f t="array" ref="R306">INDEX(Items!D$2:D$1072,MATCH($O306,Items!$A$2:$A$1072,0))</f>
        <v xml:space="preserve"> </v>
      </c>
      <c r="S306" s="3"/>
    </row>
    <row r="307" spans="1:19" ht="15.75" customHeight="1" x14ac:dyDescent="0.25">
      <c r="A307" s="3">
        <f t="shared" si="6"/>
        <v>1</v>
      </c>
      <c r="B307" s="3" t="str">
        <f t="shared" si="7"/>
        <v/>
      </c>
      <c r="C307" s="3">
        <f t="shared" si="5"/>
        <v>1</v>
      </c>
      <c r="D307" s="4"/>
      <c r="E307" s="6"/>
      <c r="F307" s="3" t="e">
        <f t="array" ref="F307">INDEX(Establishment!B$2:B$1031,MATCH($E307,Establishment!$A$2:$A$1031,0))</f>
        <v>#N/A</v>
      </c>
      <c r="G307" s="3" t="e">
        <f t="array" ref="G307">INDEX(Establishment!C$2:C$1031,MATCH($E307,Establishment!$A$2:$A$1031,0))</f>
        <v>#N/A</v>
      </c>
      <c r="H307" s="3"/>
      <c r="I307" s="5"/>
      <c r="J307" s="3"/>
      <c r="K307" s="3"/>
      <c r="L307" s="5"/>
      <c r="M307" s="5">
        <f t="shared" si="8"/>
        <v>0</v>
      </c>
      <c r="N307" s="5" t="e">
        <f t="shared" si="9"/>
        <v>#N/A</v>
      </c>
      <c r="O307" s="3" t="s">
        <v>20</v>
      </c>
      <c r="P307" s="3" t="str">
        <f t="array" ref="P307">INDEX(Items!B$2:B$1072,MATCH($O307,Items!$A$2:$A$1072,0))</f>
        <v xml:space="preserve"> </v>
      </c>
      <c r="Q307" s="3" t="str">
        <f t="array" ref="Q307">INDEX(Items!C$2:C$1072,MATCH($O307,Items!$A$2:$A$1072,0))</f>
        <v xml:space="preserve"> </v>
      </c>
      <c r="R307" s="3" t="str">
        <f t="array" ref="R307">INDEX(Items!D$2:D$1072,MATCH($O307,Items!$A$2:$A$1072,0))</f>
        <v xml:space="preserve"> </v>
      </c>
      <c r="S307" s="3"/>
    </row>
    <row r="308" spans="1:19" ht="15.75" customHeight="1" x14ac:dyDescent="0.25">
      <c r="A308" s="3">
        <f t="shared" si="6"/>
        <v>1</v>
      </c>
      <c r="B308" s="3" t="str">
        <f t="shared" si="7"/>
        <v/>
      </c>
      <c r="C308" s="3">
        <f t="shared" si="5"/>
        <v>1</v>
      </c>
      <c r="D308" s="4"/>
      <c r="E308" s="6"/>
      <c r="F308" s="3" t="e">
        <f t="array" ref="F308">INDEX(Establishment!B$2:B$1031,MATCH($E308,Establishment!$A$2:$A$1031,0))</f>
        <v>#N/A</v>
      </c>
      <c r="G308" s="3" t="e">
        <f t="array" ref="G308">INDEX(Establishment!C$2:C$1031,MATCH($E308,Establishment!$A$2:$A$1031,0))</f>
        <v>#N/A</v>
      </c>
      <c r="H308" s="3"/>
      <c r="I308" s="5"/>
      <c r="J308" s="3"/>
      <c r="K308" s="3"/>
      <c r="L308" s="5"/>
      <c r="M308" s="5">
        <f t="shared" si="8"/>
        <v>0</v>
      </c>
      <c r="N308" s="5" t="e">
        <f t="shared" si="9"/>
        <v>#N/A</v>
      </c>
      <c r="O308" s="3" t="s">
        <v>20</v>
      </c>
      <c r="P308" s="3" t="str">
        <f t="array" ref="P308">INDEX(Items!B$2:B$1072,MATCH($O308,Items!$A$2:$A$1072,0))</f>
        <v xml:space="preserve"> </v>
      </c>
      <c r="Q308" s="3" t="str">
        <f t="array" ref="Q308">INDEX(Items!C$2:C$1072,MATCH($O308,Items!$A$2:$A$1072,0))</f>
        <v xml:space="preserve"> </v>
      </c>
      <c r="R308" s="3" t="str">
        <f t="array" ref="R308">INDEX(Items!D$2:D$1072,MATCH($O308,Items!$A$2:$A$1072,0))</f>
        <v xml:space="preserve"> </v>
      </c>
      <c r="S308" s="3"/>
    </row>
    <row r="309" spans="1:19" ht="15.75" customHeight="1" x14ac:dyDescent="0.25">
      <c r="A309" s="3">
        <f t="shared" si="6"/>
        <v>1</v>
      </c>
      <c r="B309" s="3" t="str">
        <f t="shared" si="7"/>
        <v/>
      </c>
      <c r="C309" s="3">
        <f t="shared" si="5"/>
        <v>1</v>
      </c>
      <c r="D309" s="4"/>
      <c r="E309" s="6"/>
      <c r="F309" s="3" t="e">
        <f t="array" ref="F309">INDEX(Establishment!B$2:B$1031,MATCH($E309,Establishment!$A$2:$A$1031,0))</f>
        <v>#N/A</v>
      </c>
      <c r="G309" s="3" t="e">
        <f t="array" ref="G309">INDEX(Establishment!C$2:C$1031,MATCH($E309,Establishment!$A$2:$A$1031,0))</f>
        <v>#N/A</v>
      </c>
      <c r="H309" s="3"/>
      <c r="I309" s="5"/>
      <c r="J309" s="3"/>
      <c r="K309" s="3"/>
      <c r="L309" s="5"/>
      <c r="M309" s="5">
        <f t="shared" si="8"/>
        <v>0</v>
      </c>
      <c r="N309" s="5" t="e">
        <f t="shared" si="9"/>
        <v>#N/A</v>
      </c>
      <c r="O309" s="3" t="s">
        <v>20</v>
      </c>
      <c r="P309" s="3" t="str">
        <f t="array" ref="P309">INDEX(Items!B$2:B$1072,MATCH($O309,Items!$A$2:$A$1072,0))</f>
        <v xml:space="preserve"> </v>
      </c>
      <c r="Q309" s="3" t="str">
        <f t="array" ref="Q309">INDEX(Items!C$2:C$1072,MATCH($O309,Items!$A$2:$A$1072,0))</f>
        <v xml:space="preserve"> </v>
      </c>
      <c r="R309" s="3" t="str">
        <f t="array" ref="R309">INDEX(Items!D$2:D$1072,MATCH($O309,Items!$A$2:$A$1072,0))</f>
        <v xml:space="preserve"> </v>
      </c>
      <c r="S309" s="3"/>
    </row>
    <row r="310" spans="1:19" ht="15.75" customHeight="1" x14ac:dyDescent="0.25">
      <c r="A310" s="3">
        <f t="shared" si="6"/>
        <v>1</v>
      </c>
      <c r="B310" s="3" t="str">
        <f t="shared" si="7"/>
        <v/>
      </c>
      <c r="C310" s="3">
        <f t="shared" si="5"/>
        <v>1</v>
      </c>
      <c r="D310" s="4"/>
      <c r="E310" s="6"/>
      <c r="F310" s="3" t="e">
        <f t="array" ref="F310">INDEX(Establishment!B$2:B$1031,MATCH($E310,Establishment!$A$2:$A$1031,0))</f>
        <v>#N/A</v>
      </c>
      <c r="G310" s="3" t="e">
        <f t="array" ref="G310">INDEX(Establishment!C$2:C$1031,MATCH($E310,Establishment!$A$2:$A$1031,0))</f>
        <v>#N/A</v>
      </c>
      <c r="H310" s="3"/>
      <c r="I310" s="5"/>
      <c r="J310" s="3"/>
      <c r="K310" s="3"/>
      <c r="L310" s="5"/>
      <c r="M310" s="5">
        <f t="shared" si="8"/>
        <v>0</v>
      </c>
      <c r="N310" s="5" t="e">
        <f t="shared" si="9"/>
        <v>#N/A</v>
      </c>
      <c r="O310" s="3" t="s">
        <v>20</v>
      </c>
      <c r="P310" s="3" t="str">
        <f t="array" ref="P310">INDEX(Items!B$2:B$1072,MATCH($O310,Items!$A$2:$A$1072,0))</f>
        <v xml:space="preserve"> </v>
      </c>
      <c r="Q310" s="3" t="str">
        <f t="array" ref="Q310">INDEX(Items!C$2:C$1072,MATCH($O310,Items!$A$2:$A$1072,0))</f>
        <v xml:space="preserve"> </v>
      </c>
      <c r="R310" s="3" t="str">
        <f t="array" ref="R310">INDEX(Items!D$2:D$1072,MATCH($O310,Items!$A$2:$A$1072,0))</f>
        <v xml:space="preserve"> </v>
      </c>
      <c r="S310" s="3"/>
    </row>
    <row r="311" spans="1:19" ht="15.75" customHeight="1" x14ac:dyDescent="0.25">
      <c r="A311" s="3">
        <f t="shared" si="6"/>
        <v>1</v>
      </c>
      <c r="B311" s="3" t="str">
        <f t="shared" si="7"/>
        <v/>
      </c>
      <c r="C311" s="3">
        <f t="shared" si="5"/>
        <v>1</v>
      </c>
      <c r="D311" s="4"/>
      <c r="E311" s="6"/>
      <c r="F311" s="3" t="e">
        <f t="array" ref="F311">INDEX(Establishment!B$2:B$1031,MATCH($E311,Establishment!$A$2:$A$1031,0))</f>
        <v>#N/A</v>
      </c>
      <c r="G311" s="3" t="e">
        <f t="array" ref="G311">INDEX(Establishment!C$2:C$1031,MATCH($E311,Establishment!$A$2:$A$1031,0))</f>
        <v>#N/A</v>
      </c>
      <c r="H311" s="3"/>
      <c r="I311" s="5"/>
      <c r="J311" s="3"/>
      <c r="K311" s="3"/>
      <c r="L311" s="5"/>
      <c r="M311" s="5">
        <f t="shared" si="8"/>
        <v>0</v>
      </c>
      <c r="N311" s="5" t="e">
        <f t="shared" si="9"/>
        <v>#N/A</v>
      </c>
      <c r="O311" s="3" t="s">
        <v>20</v>
      </c>
      <c r="P311" s="3" t="str">
        <f t="array" ref="P311">INDEX(Items!B$2:B$1072,MATCH($O311,Items!$A$2:$A$1072,0))</f>
        <v xml:space="preserve"> </v>
      </c>
      <c r="Q311" s="3" t="str">
        <f t="array" ref="Q311">INDEX(Items!C$2:C$1072,MATCH($O311,Items!$A$2:$A$1072,0))</f>
        <v xml:space="preserve"> </v>
      </c>
      <c r="R311" s="3" t="str">
        <f t="array" ref="R311">INDEX(Items!D$2:D$1072,MATCH($O311,Items!$A$2:$A$1072,0))</f>
        <v xml:space="preserve"> </v>
      </c>
      <c r="S311" s="3"/>
    </row>
    <row r="312" spans="1:19" ht="15.75" customHeight="1" x14ac:dyDescent="0.25">
      <c r="A312" s="3">
        <f t="shared" si="6"/>
        <v>1</v>
      </c>
      <c r="B312" s="3" t="str">
        <f t="shared" si="7"/>
        <v/>
      </c>
      <c r="C312" s="3">
        <f t="shared" si="5"/>
        <v>1</v>
      </c>
      <c r="D312" s="4"/>
      <c r="E312" s="6"/>
      <c r="F312" s="3" t="e">
        <f t="array" ref="F312">INDEX(Establishment!B$2:B$1031,MATCH($E312,Establishment!$A$2:$A$1031,0))</f>
        <v>#N/A</v>
      </c>
      <c r="G312" s="3" t="e">
        <f t="array" ref="G312">INDEX(Establishment!C$2:C$1031,MATCH($E312,Establishment!$A$2:$A$1031,0))</f>
        <v>#N/A</v>
      </c>
      <c r="H312" s="3"/>
      <c r="I312" s="5"/>
      <c r="J312" s="3"/>
      <c r="K312" s="3"/>
      <c r="L312" s="5"/>
      <c r="M312" s="5">
        <f t="shared" si="8"/>
        <v>0</v>
      </c>
      <c r="N312" s="5" t="e">
        <f t="shared" si="9"/>
        <v>#N/A</v>
      </c>
      <c r="O312" s="3" t="s">
        <v>20</v>
      </c>
      <c r="P312" s="3" t="str">
        <f t="array" ref="P312">INDEX(Items!B$2:B$1072,MATCH($O312,Items!$A$2:$A$1072,0))</f>
        <v xml:space="preserve"> </v>
      </c>
      <c r="Q312" s="3" t="str">
        <f t="array" ref="Q312">INDEX(Items!C$2:C$1072,MATCH($O312,Items!$A$2:$A$1072,0))</f>
        <v xml:space="preserve"> </v>
      </c>
      <c r="R312" s="3" t="str">
        <f t="array" ref="R312">INDEX(Items!D$2:D$1072,MATCH($O312,Items!$A$2:$A$1072,0))</f>
        <v xml:space="preserve"> </v>
      </c>
      <c r="S312" s="3"/>
    </row>
    <row r="313" spans="1:19" ht="15.75" customHeight="1" x14ac:dyDescent="0.25">
      <c r="A313" s="3">
        <f t="shared" si="6"/>
        <v>1</v>
      </c>
      <c r="B313" s="3" t="str">
        <f t="shared" si="7"/>
        <v/>
      </c>
      <c r="C313" s="3">
        <f t="shared" si="5"/>
        <v>1</v>
      </c>
      <c r="D313" s="4"/>
      <c r="E313" s="6"/>
      <c r="F313" s="3" t="e">
        <f t="array" ref="F313">INDEX(Establishment!B$2:B$1031,MATCH($E313,Establishment!$A$2:$A$1031,0))</f>
        <v>#N/A</v>
      </c>
      <c r="G313" s="3" t="e">
        <f t="array" ref="G313">INDEX(Establishment!C$2:C$1031,MATCH($E313,Establishment!$A$2:$A$1031,0))</f>
        <v>#N/A</v>
      </c>
      <c r="H313" s="3"/>
      <c r="I313" s="5"/>
      <c r="J313" s="3"/>
      <c r="K313" s="3"/>
      <c r="L313" s="5"/>
      <c r="M313" s="5">
        <f t="shared" si="8"/>
        <v>0</v>
      </c>
      <c r="N313" s="5" t="e">
        <f t="shared" si="9"/>
        <v>#N/A</v>
      </c>
      <c r="O313" s="3" t="s">
        <v>20</v>
      </c>
      <c r="P313" s="3" t="str">
        <f t="array" ref="P313">INDEX(Items!B$2:B$1072,MATCH($O313,Items!$A$2:$A$1072,0))</f>
        <v xml:space="preserve"> </v>
      </c>
      <c r="Q313" s="3" t="str">
        <f t="array" ref="Q313">INDEX(Items!C$2:C$1072,MATCH($O313,Items!$A$2:$A$1072,0))</f>
        <v xml:space="preserve"> </v>
      </c>
      <c r="R313" s="3" t="str">
        <f t="array" ref="R313">INDEX(Items!D$2:D$1072,MATCH($O313,Items!$A$2:$A$1072,0))</f>
        <v xml:space="preserve"> </v>
      </c>
      <c r="S313" s="3"/>
    </row>
    <row r="314" spans="1:19" ht="15.75" customHeight="1" x14ac:dyDescent="0.25">
      <c r="A314" s="3">
        <f t="shared" si="6"/>
        <v>1</v>
      </c>
      <c r="B314" s="3" t="str">
        <f t="shared" si="7"/>
        <v/>
      </c>
      <c r="C314" s="3">
        <f t="shared" si="5"/>
        <v>1</v>
      </c>
      <c r="D314" s="4"/>
      <c r="E314" s="6"/>
      <c r="F314" s="3" t="e">
        <f t="array" ref="F314">INDEX(Establishment!B$2:B$1031,MATCH($E314,Establishment!$A$2:$A$1031,0))</f>
        <v>#N/A</v>
      </c>
      <c r="G314" s="3" t="e">
        <f t="array" ref="G314">INDEX(Establishment!C$2:C$1031,MATCH($E314,Establishment!$A$2:$A$1031,0))</f>
        <v>#N/A</v>
      </c>
      <c r="H314" s="3"/>
      <c r="I314" s="5"/>
      <c r="J314" s="3"/>
      <c r="K314" s="3"/>
      <c r="L314" s="5"/>
      <c r="M314" s="5">
        <f t="shared" si="8"/>
        <v>0</v>
      </c>
      <c r="N314" s="5" t="e">
        <f t="shared" si="9"/>
        <v>#N/A</v>
      </c>
      <c r="O314" s="3" t="s">
        <v>20</v>
      </c>
      <c r="P314" s="3" t="str">
        <f t="array" ref="P314">INDEX(Items!B$2:B$1072,MATCH($O314,Items!$A$2:$A$1072,0))</f>
        <v xml:space="preserve"> </v>
      </c>
      <c r="Q314" s="3" t="str">
        <f t="array" ref="Q314">INDEX(Items!C$2:C$1072,MATCH($O314,Items!$A$2:$A$1072,0))</f>
        <v xml:space="preserve"> </v>
      </c>
      <c r="R314" s="3" t="str">
        <f t="array" ref="R314">INDEX(Items!D$2:D$1072,MATCH($O314,Items!$A$2:$A$1072,0))</f>
        <v xml:space="preserve"> </v>
      </c>
      <c r="S314" s="3"/>
    </row>
    <row r="315" spans="1:19" ht="15.75" customHeight="1" x14ac:dyDescent="0.25">
      <c r="A315" s="3">
        <f t="shared" si="6"/>
        <v>1</v>
      </c>
      <c r="B315" s="3" t="str">
        <f t="shared" si="7"/>
        <v/>
      </c>
      <c r="C315" s="3">
        <f t="shared" si="5"/>
        <v>1</v>
      </c>
      <c r="D315" s="4"/>
      <c r="E315" s="6"/>
      <c r="F315" s="3" t="e">
        <f t="array" ref="F315">INDEX(Establishment!B$2:B$1031,MATCH($E315,Establishment!$A$2:$A$1031,0))</f>
        <v>#N/A</v>
      </c>
      <c r="G315" s="3" t="e">
        <f t="array" ref="G315">INDEX(Establishment!C$2:C$1031,MATCH($E315,Establishment!$A$2:$A$1031,0))</f>
        <v>#N/A</v>
      </c>
      <c r="H315" s="3"/>
      <c r="I315" s="5"/>
      <c r="J315" s="3"/>
      <c r="K315" s="3"/>
      <c r="L315" s="5"/>
      <c r="M315" s="5">
        <f t="shared" si="8"/>
        <v>0</v>
      </c>
      <c r="N315" s="5" t="e">
        <f t="shared" si="9"/>
        <v>#N/A</v>
      </c>
      <c r="O315" s="3" t="s">
        <v>20</v>
      </c>
      <c r="P315" s="3" t="str">
        <f t="array" ref="P315">INDEX(Items!B$2:B$1072,MATCH($O315,Items!$A$2:$A$1072,0))</f>
        <v xml:space="preserve"> </v>
      </c>
      <c r="Q315" s="3" t="str">
        <f t="array" ref="Q315">INDEX(Items!C$2:C$1072,MATCH($O315,Items!$A$2:$A$1072,0))</f>
        <v xml:space="preserve"> </v>
      </c>
      <c r="R315" s="3" t="str">
        <f t="array" ref="R315">INDEX(Items!D$2:D$1072,MATCH($O315,Items!$A$2:$A$1072,0))</f>
        <v xml:space="preserve"> </v>
      </c>
      <c r="S315" s="3"/>
    </row>
    <row r="316" spans="1:19" ht="15.75" customHeight="1" x14ac:dyDescent="0.25">
      <c r="A316" s="3">
        <f t="shared" si="6"/>
        <v>1</v>
      </c>
      <c r="B316" s="3" t="str">
        <f t="shared" si="7"/>
        <v/>
      </c>
      <c r="C316" s="3">
        <f t="shared" si="5"/>
        <v>1</v>
      </c>
      <c r="D316" s="4"/>
      <c r="E316" s="6"/>
      <c r="F316" s="3" t="e">
        <f t="array" ref="F316">INDEX(Establishment!B$2:B$1031,MATCH($E316,Establishment!$A$2:$A$1031,0))</f>
        <v>#N/A</v>
      </c>
      <c r="G316" s="3" t="e">
        <f t="array" ref="G316">INDEX(Establishment!C$2:C$1031,MATCH($E316,Establishment!$A$2:$A$1031,0))</f>
        <v>#N/A</v>
      </c>
      <c r="H316" s="3"/>
      <c r="I316" s="5"/>
      <c r="J316" s="3"/>
      <c r="K316" s="3"/>
      <c r="L316" s="5"/>
      <c r="M316" s="5">
        <f t="shared" si="8"/>
        <v>0</v>
      </c>
      <c r="N316" s="5" t="e">
        <f t="shared" si="9"/>
        <v>#N/A</v>
      </c>
      <c r="O316" s="3" t="s">
        <v>20</v>
      </c>
      <c r="P316" s="3" t="str">
        <f t="array" ref="P316">INDEX(Items!B$2:B$1072,MATCH($O316,Items!$A$2:$A$1072,0))</f>
        <v xml:space="preserve"> </v>
      </c>
      <c r="Q316" s="3" t="str">
        <f t="array" ref="Q316">INDEX(Items!C$2:C$1072,MATCH($O316,Items!$A$2:$A$1072,0))</f>
        <v xml:space="preserve"> </v>
      </c>
      <c r="R316" s="3" t="str">
        <f t="array" ref="R316">INDEX(Items!D$2:D$1072,MATCH($O316,Items!$A$2:$A$1072,0))</f>
        <v xml:space="preserve"> </v>
      </c>
      <c r="S316" s="3"/>
    </row>
    <row r="317" spans="1:19" ht="15.75" customHeight="1" x14ac:dyDescent="0.25">
      <c r="A317" s="3">
        <f t="shared" si="6"/>
        <v>1</v>
      </c>
      <c r="B317" s="3" t="str">
        <f t="shared" si="7"/>
        <v/>
      </c>
      <c r="C317" s="3">
        <f t="shared" si="5"/>
        <v>1</v>
      </c>
      <c r="D317" s="4"/>
      <c r="E317" s="6"/>
      <c r="F317" s="3" t="e">
        <f t="array" ref="F317">INDEX(Establishment!B$2:B$1031,MATCH($E317,Establishment!$A$2:$A$1031,0))</f>
        <v>#N/A</v>
      </c>
      <c r="G317" s="3" t="e">
        <f t="array" ref="G317">INDEX(Establishment!C$2:C$1031,MATCH($E317,Establishment!$A$2:$A$1031,0))</f>
        <v>#N/A</v>
      </c>
      <c r="H317" s="3"/>
      <c r="I317" s="5"/>
      <c r="J317" s="3"/>
      <c r="K317" s="3"/>
      <c r="L317" s="5"/>
      <c r="M317" s="5">
        <f t="shared" si="8"/>
        <v>0</v>
      </c>
      <c r="N317" s="5" t="e">
        <f t="shared" si="9"/>
        <v>#N/A</v>
      </c>
      <c r="O317" s="3" t="s">
        <v>20</v>
      </c>
      <c r="P317" s="3" t="str">
        <f t="array" ref="P317">INDEX(Items!B$2:B$1072,MATCH($O317,Items!$A$2:$A$1072,0))</f>
        <v xml:space="preserve"> </v>
      </c>
      <c r="Q317" s="3" t="str">
        <f t="array" ref="Q317">INDEX(Items!C$2:C$1072,MATCH($O317,Items!$A$2:$A$1072,0))</f>
        <v xml:space="preserve"> </v>
      </c>
      <c r="R317" s="3" t="str">
        <f t="array" ref="R317">INDEX(Items!D$2:D$1072,MATCH($O317,Items!$A$2:$A$1072,0))</f>
        <v xml:space="preserve"> </v>
      </c>
      <c r="S317" s="3"/>
    </row>
    <row r="318" spans="1:19" ht="15.75" customHeight="1" x14ac:dyDescent="0.25">
      <c r="A318" s="3">
        <f t="shared" si="6"/>
        <v>1</v>
      </c>
      <c r="B318" s="3" t="str">
        <f t="shared" si="7"/>
        <v/>
      </c>
      <c r="C318" s="3">
        <f t="shared" si="5"/>
        <v>1</v>
      </c>
      <c r="D318" s="4"/>
      <c r="E318" s="6"/>
      <c r="F318" s="3" t="e">
        <f t="array" ref="F318">INDEX(Establishment!B$2:B$1031,MATCH($E318,Establishment!$A$2:$A$1031,0))</f>
        <v>#N/A</v>
      </c>
      <c r="G318" s="3" t="e">
        <f t="array" ref="G318">INDEX(Establishment!C$2:C$1031,MATCH($E318,Establishment!$A$2:$A$1031,0))</f>
        <v>#N/A</v>
      </c>
      <c r="H318" s="3"/>
      <c r="I318" s="5"/>
      <c r="J318" s="3"/>
      <c r="K318" s="3"/>
      <c r="L318" s="5"/>
      <c r="M318" s="5">
        <f t="shared" si="8"/>
        <v>0</v>
      </c>
      <c r="N318" s="5" t="e">
        <f t="shared" si="9"/>
        <v>#N/A</v>
      </c>
      <c r="O318" s="3" t="s">
        <v>20</v>
      </c>
      <c r="P318" s="3" t="str">
        <f t="array" ref="P318">INDEX(Items!B$2:B$1072,MATCH($O318,Items!$A$2:$A$1072,0))</f>
        <v xml:space="preserve"> </v>
      </c>
      <c r="Q318" s="3" t="str">
        <f t="array" ref="Q318">INDEX(Items!C$2:C$1072,MATCH($O318,Items!$A$2:$A$1072,0))</f>
        <v xml:space="preserve"> </v>
      </c>
      <c r="R318" s="3" t="str">
        <f t="array" ref="R318">INDEX(Items!D$2:D$1072,MATCH($O318,Items!$A$2:$A$1072,0))</f>
        <v xml:space="preserve"> </v>
      </c>
      <c r="S318" s="3"/>
    </row>
    <row r="319" spans="1:19" ht="15.75" customHeight="1" x14ac:dyDescent="0.25">
      <c r="A319" s="3">
        <f t="shared" si="6"/>
        <v>1</v>
      </c>
      <c r="B319" s="3" t="str">
        <f t="shared" si="7"/>
        <v/>
      </c>
      <c r="C319" s="3">
        <f t="shared" si="5"/>
        <v>1</v>
      </c>
      <c r="D319" s="4"/>
      <c r="E319" s="6"/>
      <c r="F319" s="3" t="e">
        <f t="array" ref="F319">INDEX(Establishment!B$2:B$1031,MATCH($E319,Establishment!$A$2:$A$1031,0))</f>
        <v>#N/A</v>
      </c>
      <c r="G319" s="3" t="e">
        <f t="array" ref="G319">INDEX(Establishment!C$2:C$1031,MATCH($E319,Establishment!$A$2:$A$1031,0))</f>
        <v>#N/A</v>
      </c>
      <c r="H319" s="3"/>
      <c r="I319" s="5"/>
      <c r="J319" s="3"/>
      <c r="K319" s="3"/>
      <c r="L319" s="5"/>
      <c r="M319" s="5">
        <f t="shared" si="8"/>
        <v>0</v>
      </c>
      <c r="N319" s="5" t="e">
        <f t="shared" si="9"/>
        <v>#N/A</v>
      </c>
      <c r="O319" s="3" t="s">
        <v>20</v>
      </c>
      <c r="P319" s="3" t="str">
        <f t="array" ref="P319">INDEX(Items!B$2:B$1072,MATCH($O319,Items!$A$2:$A$1072,0))</f>
        <v xml:space="preserve"> </v>
      </c>
      <c r="Q319" s="3" t="str">
        <f t="array" ref="Q319">INDEX(Items!C$2:C$1072,MATCH($O319,Items!$A$2:$A$1072,0))</f>
        <v xml:space="preserve"> </v>
      </c>
      <c r="R319" s="3" t="str">
        <f t="array" ref="R319">INDEX(Items!D$2:D$1072,MATCH($O319,Items!$A$2:$A$1072,0))</f>
        <v xml:space="preserve"> </v>
      </c>
      <c r="S319" s="3"/>
    </row>
    <row r="320" spans="1:19" ht="15.75" customHeight="1" x14ac:dyDescent="0.25">
      <c r="A320" s="3">
        <f t="shared" si="6"/>
        <v>1</v>
      </c>
      <c r="B320" s="3" t="str">
        <f t="shared" si="7"/>
        <v/>
      </c>
      <c r="C320" s="3">
        <f t="shared" si="5"/>
        <v>1</v>
      </c>
      <c r="D320" s="4"/>
      <c r="E320" s="6"/>
      <c r="F320" s="3" t="e">
        <f t="array" ref="F320">INDEX(Establishment!B$2:B$1031,MATCH($E320,Establishment!$A$2:$A$1031,0))</f>
        <v>#N/A</v>
      </c>
      <c r="G320" s="3" t="e">
        <f t="array" ref="G320">INDEX(Establishment!C$2:C$1031,MATCH($E320,Establishment!$A$2:$A$1031,0))</f>
        <v>#N/A</v>
      </c>
      <c r="H320" s="3"/>
      <c r="I320" s="5"/>
      <c r="J320" s="3"/>
      <c r="K320" s="3"/>
      <c r="L320" s="5"/>
      <c r="M320" s="5">
        <f t="shared" si="8"/>
        <v>0</v>
      </c>
      <c r="N320" s="5" t="e">
        <f t="shared" si="9"/>
        <v>#N/A</v>
      </c>
      <c r="O320" s="3" t="s">
        <v>20</v>
      </c>
      <c r="P320" s="3" t="str">
        <f t="array" ref="P320">INDEX(Items!B$2:B$1072,MATCH($O320,Items!$A$2:$A$1072,0))</f>
        <v xml:space="preserve"> </v>
      </c>
      <c r="Q320" s="3" t="str">
        <f t="array" ref="Q320">INDEX(Items!C$2:C$1072,MATCH($O320,Items!$A$2:$A$1072,0))</f>
        <v xml:space="preserve"> </v>
      </c>
      <c r="R320" s="3" t="str">
        <f t="array" ref="R320">INDEX(Items!D$2:D$1072,MATCH($O320,Items!$A$2:$A$1072,0))</f>
        <v xml:space="preserve"> </v>
      </c>
      <c r="S320" s="3"/>
    </row>
    <row r="321" spans="1:19" ht="15.75" customHeight="1" x14ac:dyDescent="0.25">
      <c r="A321" s="3">
        <f t="shared" si="6"/>
        <v>1</v>
      </c>
      <c r="B321" s="3" t="str">
        <f t="shared" si="7"/>
        <v/>
      </c>
      <c r="C321" s="3">
        <f t="shared" si="5"/>
        <v>1</v>
      </c>
      <c r="D321" s="4"/>
      <c r="E321" s="6"/>
      <c r="F321" s="3" t="e">
        <f t="array" ref="F321">INDEX(Establishment!B$2:B$1031,MATCH($E321,Establishment!$A$2:$A$1031,0))</f>
        <v>#N/A</v>
      </c>
      <c r="G321" s="3" t="e">
        <f t="array" ref="G321">INDEX(Establishment!C$2:C$1031,MATCH($E321,Establishment!$A$2:$A$1031,0))</f>
        <v>#N/A</v>
      </c>
      <c r="H321" s="3"/>
      <c r="I321" s="5"/>
      <c r="J321" s="3"/>
      <c r="K321" s="3"/>
      <c r="L321" s="5"/>
      <c r="M321" s="5">
        <f t="shared" si="8"/>
        <v>0</v>
      </c>
      <c r="N321" s="5" t="e">
        <f t="shared" si="9"/>
        <v>#N/A</v>
      </c>
      <c r="O321" s="3" t="s">
        <v>20</v>
      </c>
      <c r="P321" s="3" t="str">
        <f t="array" ref="P321">INDEX(Items!B$2:B$1072,MATCH($O321,Items!$A$2:$A$1072,0))</f>
        <v xml:space="preserve"> </v>
      </c>
      <c r="Q321" s="3" t="str">
        <f t="array" ref="Q321">INDEX(Items!C$2:C$1072,MATCH($O321,Items!$A$2:$A$1072,0))</f>
        <v xml:space="preserve"> </v>
      </c>
      <c r="R321" s="3" t="str">
        <f t="array" ref="R321">INDEX(Items!D$2:D$1072,MATCH($O321,Items!$A$2:$A$1072,0))</f>
        <v xml:space="preserve"> </v>
      </c>
      <c r="S321" s="3"/>
    </row>
    <row r="322" spans="1:19" ht="15.75" customHeight="1" x14ac:dyDescent="0.25">
      <c r="A322" s="3">
        <f t="shared" si="6"/>
        <v>1</v>
      </c>
      <c r="B322" s="3" t="str">
        <f t="shared" si="7"/>
        <v/>
      </c>
      <c r="C322" s="3">
        <f t="shared" si="5"/>
        <v>1</v>
      </c>
      <c r="D322" s="4"/>
      <c r="E322" s="6"/>
      <c r="F322" s="3" t="e">
        <f t="array" ref="F322">INDEX(Establishment!B$2:B$1031,MATCH($E322,Establishment!$A$2:$A$1031,0))</f>
        <v>#N/A</v>
      </c>
      <c r="G322" s="3" t="e">
        <f t="array" ref="G322">INDEX(Establishment!C$2:C$1031,MATCH($E322,Establishment!$A$2:$A$1031,0))</f>
        <v>#N/A</v>
      </c>
      <c r="H322" s="3"/>
      <c r="I322" s="5"/>
      <c r="J322" s="3"/>
      <c r="K322" s="3"/>
      <c r="L322" s="5"/>
      <c r="M322" s="5">
        <f t="shared" si="8"/>
        <v>0</v>
      </c>
      <c r="N322" s="5" t="e">
        <f t="shared" si="9"/>
        <v>#N/A</v>
      </c>
      <c r="O322" s="3" t="s">
        <v>20</v>
      </c>
      <c r="P322" s="3" t="str">
        <f t="array" ref="P322">INDEX(Items!B$2:B$1072,MATCH($O322,Items!$A$2:$A$1072,0))</f>
        <v xml:space="preserve"> </v>
      </c>
      <c r="Q322" s="3" t="str">
        <f t="array" ref="Q322">INDEX(Items!C$2:C$1072,MATCH($O322,Items!$A$2:$A$1072,0))</f>
        <v xml:space="preserve"> </v>
      </c>
      <c r="R322" s="3" t="str">
        <f t="array" ref="R322">INDEX(Items!D$2:D$1072,MATCH($O322,Items!$A$2:$A$1072,0))</f>
        <v xml:space="preserve"> </v>
      </c>
      <c r="S322" s="3"/>
    </row>
    <row r="323" spans="1:19" ht="15.75" customHeight="1" x14ac:dyDescent="0.25">
      <c r="A323" s="3">
        <f t="shared" si="6"/>
        <v>1</v>
      </c>
      <c r="B323" s="3" t="str">
        <f t="shared" si="7"/>
        <v/>
      </c>
      <c r="C323" s="3">
        <f t="shared" si="5"/>
        <v>1</v>
      </c>
      <c r="D323" s="4"/>
      <c r="E323" s="6"/>
      <c r="F323" s="3" t="e">
        <f t="array" ref="F323">INDEX(Establishment!B$2:B$1031,MATCH($E323,Establishment!$A$2:$A$1031,0))</f>
        <v>#N/A</v>
      </c>
      <c r="G323" s="3" t="e">
        <f t="array" ref="G323">INDEX(Establishment!C$2:C$1031,MATCH($E323,Establishment!$A$2:$A$1031,0))</f>
        <v>#N/A</v>
      </c>
      <c r="H323" s="3"/>
      <c r="I323" s="5"/>
      <c r="J323" s="3"/>
      <c r="K323" s="3"/>
      <c r="L323" s="5"/>
      <c r="M323" s="5">
        <f t="shared" si="8"/>
        <v>0</v>
      </c>
      <c r="N323" s="5" t="e">
        <f t="shared" si="9"/>
        <v>#N/A</v>
      </c>
      <c r="O323" s="3" t="s">
        <v>20</v>
      </c>
      <c r="P323" s="3" t="str">
        <f t="array" ref="P323">INDEX(Items!B$2:B$1072,MATCH($O323,Items!$A$2:$A$1072,0))</f>
        <v xml:space="preserve"> </v>
      </c>
      <c r="Q323" s="3" t="str">
        <f t="array" ref="Q323">INDEX(Items!C$2:C$1072,MATCH($O323,Items!$A$2:$A$1072,0))</f>
        <v xml:space="preserve"> </v>
      </c>
      <c r="R323" s="3" t="str">
        <f t="array" ref="R323">INDEX(Items!D$2:D$1072,MATCH($O323,Items!$A$2:$A$1072,0))</f>
        <v xml:space="preserve"> </v>
      </c>
      <c r="S323" s="3"/>
    </row>
    <row r="324" spans="1:19" ht="15.75" customHeight="1" x14ac:dyDescent="0.25">
      <c r="A324" s="3">
        <f t="shared" si="6"/>
        <v>1</v>
      </c>
      <c r="B324" s="3" t="str">
        <f t="shared" si="7"/>
        <v/>
      </c>
      <c r="C324" s="3">
        <f t="shared" si="5"/>
        <v>1</v>
      </c>
      <c r="D324" s="4"/>
      <c r="E324" s="6"/>
      <c r="F324" s="3" t="e">
        <f t="array" ref="F324">INDEX(Establishment!B$2:B$1031,MATCH($E324,Establishment!$A$2:$A$1031,0))</f>
        <v>#N/A</v>
      </c>
      <c r="G324" s="3" t="e">
        <f t="array" ref="G324">INDEX(Establishment!C$2:C$1031,MATCH($E324,Establishment!$A$2:$A$1031,0))</f>
        <v>#N/A</v>
      </c>
      <c r="H324" s="3"/>
      <c r="I324" s="5"/>
      <c r="J324" s="3"/>
      <c r="K324" s="3"/>
      <c r="L324" s="5"/>
      <c r="M324" s="5">
        <f t="shared" si="8"/>
        <v>0</v>
      </c>
      <c r="N324" s="5" t="e">
        <f t="shared" si="9"/>
        <v>#N/A</v>
      </c>
      <c r="O324" s="3" t="s">
        <v>20</v>
      </c>
      <c r="P324" s="3" t="str">
        <f t="array" ref="P324">INDEX(Items!B$2:B$1072,MATCH($O324,Items!$A$2:$A$1072,0))</f>
        <v xml:space="preserve"> </v>
      </c>
      <c r="Q324" s="3" t="str">
        <f t="array" ref="Q324">INDEX(Items!C$2:C$1072,MATCH($O324,Items!$A$2:$A$1072,0))</f>
        <v xml:space="preserve"> </v>
      </c>
      <c r="R324" s="3" t="str">
        <f t="array" ref="R324">INDEX(Items!D$2:D$1072,MATCH($O324,Items!$A$2:$A$1072,0))</f>
        <v xml:space="preserve"> </v>
      </c>
      <c r="S324" s="3"/>
    </row>
    <row r="325" spans="1:19" ht="15.75" customHeight="1" x14ac:dyDescent="0.25">
      <c r="A325" s="3">
        <f t="shared" si="6"/>
        <v>1</v>
      </c>
      <c r="B325" s="3" t="str">
        <f t="shared" si="7"/>
        <v/>
      </c>
      <c r="C325" s="3">
        <f t="shared" si="5"/>
        <v>1</v>
      </c>
      <c r="D325" s="4"/>
      <c r="E325" s="6"/>
      <c r="F325" s="3" t="e">
        <f t="array" ref="F325">INDEX(Establishment!B$2:B$1031,MATCH($E325,Establishment!$A$2:$A$1031,0))</f>
        <v>#N/A</v>
      </c>
      <c r="G325" s="3" t="e">
        <f t="array" ref="G325">INDEX(Establishment!C$2:C$1031,MATCH($E325,Establishment!$A$2:$A$1031,0))</f>
        <v>#N/A</v>
      </c>
      <c r="H325" s="3"/>
      <c r="I325" s="5"/>
      <c r="J325" s="3"/>
      <c r="K325" s="3"/>
      <c r="L325" s="5"/>
      <c r="M325" s="5">
        <f t="shared" si="8"/>
        <v>0</v>
      </c>
      <c r="N325" s="5" t="e">
        <f t="shared" si="9"/>
        <v>#N/A</v>
      </c>
      <c r="O325" s="3" t="s">
        <v>20</v>
      </c>
      <c r="P325" s="3" t="str">
        <f t="array" ref="P325">INDEX(Items!B$2:B$1072,MATCH($O325,Items!$A$2:$A$1072,0))</f>
        <v xml:space="preserve"> </v>
      </c>
      <c r="Q325" s="3" t="str">
        <f t="array" ref="Q325">INDEX(Items!C$2:C$1072,MATCH($O325,Items!$A$2:$A$1072,0))</f>
        <v xml:space="preserve"> </v>
      </c>
      <c r="R325" s="3" t="str">
        <f t="array" ref="R325">INDEX(Items!D$2:D$1072,MATCH($O325,Items!$A$2:$A$1072,0))</f>
        <v xml:space="preserve"> </v>
      </c>
      <c r="S325" s="3"/>
    </row>
    <row r="326" spans="1:19" ht="15.75" customHeight="1" x14ac:dyDescent="0.25">
      <c r="A326" s="3">
        <f t="shared" si="6"/>
        <v>1</v>
      </c>
      <c r="B326" s="3" t="str">
        <f t="shared" si="7"/>
        <v/>
      </c>
      <c r="C326" s="3">
        <f t="shared" si="5"/>
        <v>1</v>
      </c>
      <c r="D326" s="4"/>
      <c r="E326" s="6"/>
      <c r="F326" s="3" t="e">
        <f t="array" ref="F326">INDEX(Establishment!B$2:B$1031,MATCH($E326,Establishment!$A$2:$A$1031,0))</f>
        <v>#N/A</v>
      </c>
      <c r="G326" s="3" t="e">
        <f t="array" ref="G326">INDEX(Establishment!C$2:C$1031,MATCH($E326,Establishment!$A$2:$A$1031,0))</f>
        <v>#N/A</v>
      </c>
      <c r="H326" s="3"/>
      <c r="I326" s="5"/>
      <c r="J326" s="3"/>
      <c r="K326" s="3"/>
      <c r="L326" s="5"/>
      <c r="M326" s="5">
        <f t="shared" si="8"/>
        <v>0</v>
      </c>
      <c r="N326" s="5" t="e">
        <f t="shared" si="9"/>
        <v>#N/A</v>
      </c>
      <c r="O326" s="3" t="s">
        <v>20</v>
      </c>
      <c r="P326" s="3" t="str">
        <f t="array" ref="P326">INDEX(Items!B$2:B$1072,MATCH($O326,Items!$A$2:$A$1072,0))</f>
        <v xml:space="preserve"> </v>
      </c>
      <c r="Q326" s="3" t="str">
        <f t="array" ref="Q326">INDEX(Items!C$2:C$1072,MATCH($O326,Items!$A$2:$A$1072,0))</f>
        <v xml:space="preserve"> </v>
      </c>
      <c r="R326" s="3" t="str">
        <f t="array" ref="R326">INDEX(Items!D$2:D$1072,MATCH($O326,Items!$A$2:$A$1072,0))</f>
        <v xml:space="preserve"> </v>
      </c>
      <c r="S326" s="3"/>
    </row>
    <row r="327" spans="1:19" ht="15.75" customHeight="1" x14ac:dyDescent="0.25">
      <c r="A327" s="3">
        <f t="shared" si="6"/>
        <v>1</v>
      </c>
      <c r="B327" s="3" t="str">
        <f t="shared" si="7"/>
        <v/>
      </c>
      <c r="C327" s="3">
        <f t="shared" si="5"/>
        <v>1</v>
      </c>
      <c r="D327" s="4"/>
      <c r="E327" s="6"/>
      <c r="F327" s="3" t="e">
        <f t="array" ref="F327">INDEX(Establishment!B$2:B$1031,MATCH($E327,Establishment!$A$2:$A$1031,0))</f>
        <v>#N/A</v>
      </c>
      <c r="G327" s="3" t="e">
        <f t="array" ref="G327">INDEX(Establishment!C$2:C$1031,MATCH($E327,Establishment!$A$2:$A$1031,0))</f>
        <v>#N/A</v>
      </c>
      <c r="H327" s="3"/>
      <c r="I327" s="5"/>
      <c r="J327" s="3"/>
      <c r="K327" s="3"/>
      <c r="L327" s="5"/>
      <c r="M327" s="5">
        <f t="shared" si="8"/>
        <v>0</v>
      </c>
      <c r="N327" s="5" t="e">
        <f t="shared" si="9"/>
        <v>#N/A</v>
      </c>
      <c r="O327" s="3" t="s">
        <v>20</v>
      </c>
      <c r="P327" s="3" t="str">
        <f t="array" ref="P327">INDEX(Items!B$2:B$1072,MATCH($O327,Items!$A$2:$A$1072,0))</f>
        <v xml:space="preserve"> </v>
      </c>
      <c r="Q327" s="3" t="str">
        <f t="array" ref="Q327">INDEX(Items!C$2:C$1072,MATCH($O327,Items!$A$2:$A$1072,0))</f>
        <v xml:space="preserve"> </v>
      </c>
      <c r="R327" s="3" t="str">
        <f t="array" ref="R327">INDEX(Items!D$2:D$1072,MATCH($O327,Items!$A$2:$A$1072,0))</f>
        <v xml:space="preserve"> </v>
      </c>
      <c r="S327" s="3"/>
    </row>
    <row r="328" spans="1:19" ht="15.75" customHeight="1" x14ac:dyDescent="0.25">
      <c r="A328" s="3">
        <f t="shared" si="6"/>
        <v>1</v>
      </c>
      <c r="B328" s="3" t="str">
        <f t="shared" si="7"/>
        <v/>
      </c>
      <c r="C328" s="3">
        <f t="shared" si="5"/>
        <v>1</v>
      </c>
      <c r="D328" s="4"/>
      <c r="E328" s="6"/>
      <c r="F328" s="3" t="e">
        <f t="array" ref="F328">INDEX(Establishment!B$2:B$1031,MATCH($E328,Establishment!$A$2:$A$1031,0))</f>
        <v>#N/A</v>
      </c>
      <c r="G328" s="3" t="e">
        <f t="array" ref="G328">INDEX(Establishment!C$2:C$1031,MATCH($E328,Establishment!$A$2:$A$1031,0))</f>
        <v>#N/A</v>
      </c>
      <c r="H328" s="3"/>
      <c r="I328" s="5"/>
      <c r="J328" s="3"/>
      <c r="K328" s="3"/>
      <c r="L328" s="5"/>
      <c r="M328" s="5">
        <f t="shared" si="8"/>
        <v>0</v>
      </c>
      <c r="N328" s="5" t="e">
        <f t="shared" si="9"/>
        <v>#N/A</v>
      </c>
      <c r="O328" s="3" t="s">
        <v>20</v>
      </c>
      <c r="P328" s="3" t="str">
        <f t="array" ref="P328">INDEX(Items!B$2:B$1072,MATCH($O328,Items!$A$2:$A$1072,0))</f>
        <v xml:space="preserve"> </v>
      </c>
      <c r="Q328" s="3" t="str">
        <f t="array" ref="Q328">INDEX(Items!C$2:C$1072,MATCH($O328,Items!$A$2:$A$1072,0))</f>
        <v xml:space="preserve"> </v>
      </c>
      <c r="R328" s="3" t="str">
        <f t="array" ref="R328">INDEX(Items!D$2:D$1072,MATCH($O328,Items!$A$2:$A$1072,0))</f>
        <v xml:space="preserve"> </v>
      </c>
      <c r="S328" s="3"/>
    </row>
    <row r="329" spans="1:19" ht="15.75" customHeight="1" x14ac:dyDescent="0.25">
      <c r="A329" s="3">
        <f t="shared" si="6"/>
        <v>1</v>
      </c>
      <c r="B329" s="3" t="str">
        <f t="shared" si="7"/>
        <v/>
      </c>
      <c r="C329" s="3">
        <f t="shared" si="5"/>
        <v>1</v>
      </c>
      <c r="D329" s="4"/>
      <c r="E329" s="6"/>
      <c r="F329" s="3" t="e">
        <f t="array" ref="F329">INDEX(Establishment!B$2:B$1031,MATCH($E329,Establishment!$A$2:$A$1031,0))</f>
        <v>#N/A</v>
      </c>
      <c r="G329" s="3" t="e">
        <f t="array" ref="G329">INDEX(Establishment!C$2:C$1031,MATCH($E329,Establishment!$A$2:$A$1031,0))</f>
        <v>#N/A</v>
      </c>
      <c r="H329" s="3"/>
      <c r="I329" s="5"/>
      <c r="J329" s="3"/>
      <c r="K329" s="3"/>
      <c r="L329" s="5"/>
      <c r="M329" s="5">
        <f t="shared" si="8"/>
        <v>0</v>
      </c>
      <c r="N329" s="5" t="e">
        <f t="shared" si="9"/>
        <v>#N/A</v>
      </c>
      <c r="O329" s="3" t="s">
        <v>20</v>
      </c>
      <c r="P329" s="3" t="str">
        <f t="array" ref="P329">INDEX(Items!B$2:B$1072,MATCH($O329,Items!$A$2:$A$1072,0))</f>
        <v xml:space="preserve"> </v>
      </c>
      <c r="Q329" s="3" t="str">
        <f t="array" ref="Q329">INDEX(Items!C$2:C$1072,MATCH($O329,Items!$A$2:$A$1072,0))</f>
        <v xml:space="preserve"> </v>
      </c>
      <c r="R329" s="3" t="str">
        <f t="array" ref="R329">INDEX(Items!D$2:D$1072,MATCH($O329,Items!$A$2:$A$1072,0))</f>
        <v xml:space="preserve"> </v>
      </c>
      <c r="S329" s="3"/>
    </row>
    <row r="330" spans="1:19" ht="15.75" customHeight="1" x14ac:dyDescent="0.25">
      <c r="A330" s="3">
        <f t="shared" si="6"/>
        <v>1</v>
      </c>
      <c r="B330" s="3" t="str">
        <f t="shared" si="7"/>
        <v/>
      </c>
      <c r="C330" s="3">
        <f t="shared" si="5"/>
        <v>1</v>
      </c>
      <c r="D330" s="4"/>
      <c r="E330" s="6"/>
      <c r="F330" s="3" t="e">
        <f t="array" ref="F330">INDEX(Establishment!B$2:B$1031,MATCH($E330,Establishment!$A$2:$A$1031,0))</f>
        <v>#N/A</v>
      </c>
      <c r="G330" s="3" t="e">
        <f t="array" ref="G330">INDEX(Establishment!C$2:C$1031,MATCH($E330,Establishment!$A$2:$A$1031,0))</f>
        <v>#N/A</v>
      </c>
      <c r="H330" s="3"/>
      <c r="I330" s="5"/>
      <c r="J330" s="3"/>
      <c r="K330" s="3"/>
      <c r="L330" s="5"/>
      <c r="M330" s="5">
        <f t="shared" si="8"/>
        <v>0</v>
      </c>
      <c r="N330" s="5" t="e">
        <f t="shared" si="9"/>
        <v>#N/A</v>
      </c>
      <c r="O330" s="3" t="s">
        <v>20</v>
      </c>
      <c r="P330" s="3" t="str">
        <f t="array" ref="P330">INDEX(Items!B$2:B$1072,MATCH($O330,Items!$A$2:$A$1072,0))</f>
        <v xml:space="preserve"> </v>
      </c>
      <c r="Q330" s="3" t="str">
        <f t="array" ref="Q330">INDEX(Items!C$2:C$1072,MATCH($O330,Items!$A$2:$A$1072,0))</f>
        <v xml:space="preserve"> </v>
      </c>
      <c r="R330" s="3" t="str">
        <f t="array" ref="R330">INDEX(Items!D$2:D$1072,MATCH($O330,Items!$A$2:$A$1072,0))</f>
        <v xml:space="preserve"> </v>
      </c>
      <c r="S330" s="3"/>
    </row>
    <row r="331" spans="1:19" ht="15.75" customHeight="1" x14ac:dyDescent="0.25">
      <c r="A331" s="3">
        <f t="shared" si="6"/>
        <v>1</v>
      </c>
      <c r="B331" s="3" t="str">
        <f t="shared" si="7"/>
        <v/>
      </c>
      <c r="C331" s="3">
        <f t="shared" si="5"/>
        <v>1</v>
      </c>
      <c r="D331" s="4"/>
      <c r="E331" s="6"/>
      <c r="F331" s="3" t="e">
        <f t="array" ref="F331">INDEX(Establishment!B$2:B$1031,MATCH($E331,Establishment!$A$2:$A$1031,0))</f>
        <v>#N/A</v>
      </c>
      <c r="G331" s="3" t="e">
        <f t="array" ref="G331">INDEX(Establishment!C$2:C$1031,MATCH($E331,Establishment!$A$2:$A$1031,0))</f>
        <v>#N/A</v>
      </c>
      <c r="H331" s="3"/>
      <c r="I331" s="5"/>
      <c r="J331" s="3"/>
      <c r="K331" s="3"/>
      <c r="L331" s="5"/>
      <c r="M331" s="5">
        <f t="shared" si="8"/>
        <v>0</v>
      </c>
      <c r="N331" s="5" t="e">
        <f t="shared" si="9"/>
        <v>#N/A</v>
      </c>
      <c r="O331" s="3" t="s">
        <v>20</v>
      </c>
      <c r="P331" s="3" t="str">
        <f t="array" ref="P331">INDEX(Items!B$2:B$1072,MATCH($O331,Items!$A$2:$A$1072,0))</f>
        <v xml:space="preserve"> </v>
      </c>
      <c r="Q331" s="3" t="str">
        <f t="array" ref="Q331">INDEX(Items!C$2:C$1072,MATCH($O331,Items!$A$2:$A$1072,0))</f>
        <v xml:space="preserve"> </v>
      </c>
      <c r="R331" s="3" t="str">
        <f t="array" ref="R331">INDEX(Items!D$2:D$1072,MATCH($O331,Items!$A$2:$A$1072,0))</f>
        <v xml:space="preserve"> </v>
      </c>
      <c r="S331" s="3"/>
    </row>
    <row r="332" spans="1:19" ht="15.75" customHeight="1" x14ac:dyDescent="0.25">
      <c r="A332" s="3">
        <f t="shared" si="6"/>
        <v>1</v>
      </c>
      <c r="B332" s="3" t="str">
        <f t="shared" si="7"/>
        <v/>
      </c>
      <c r="C332" s="3">
        <f t="shared" si="5"/>
        <v>1</v>
      </c>
      <c r="D332" s="4"/>
      <c r="E332" s="6"/>
      <c r="F332" s="3" t="e">
        <f t="array" ref="F332">INDEX(Establishment!B$2:B$1031,MATCH($E332,Establishment!$A$2:$A$1031,0))</f>
        <v>#N/A</v>
      </c>
      <c r="G332" s="3" t="e">
        <f t="array" ref="G332">INDEX(Establishment!C$2:C$1031,MATCH($E332,Establishment!$A$2:$A$1031,0))</f>
        <v>#N/A</v>
      </c>
      <c r="H332" s="3"/>
      <c r="I332" s="5"/>
      <c r="J332" s="3"/>
      <c r="K332" s="3"/>
      <c r="L332" s="5"/>
      <c r="M332" s="5">
        <f t="shared" si="8"/>
        <v>0</v>
      </c>
      <c r="N332" s="5" t="e">
        <f t="shared" si="9"/>
        <v>#N/A</v>
      </c>
      <c r="O332" s="3" t="s">
        <v>20</v>
      </c>
      <c r="P332" s="3" t="str">
        <f t="array" ref="P332">INDEX(Items!B$2:B$1072,MATCH($O332,Items!$A$2:$A$1072,0))</f>
        <v xml:space="preserve"> </v>
      </c>
      <c r="Q332" s="3" t="str">
        <f t="array" ref="Q332">INDEX(Items!C$2:C$1072,MATCH($O332,Items!$A$2:$A$1072,0))</f>
        <v xml:space="preserve"> </v>
      </c>
      <c r="R332" s="3" t="str">
        <f t="array" ref="R332">INDEX(Items!D$2:D$1072,MATCH($O332,Items!$A$2:$A$1072,0))</f>
        <v xml:space="preserve"> </v>
      </c>
      <c r="S332" s="3"/>
    </row>
    <row r="333" spans="1:19" ht="15.75" customHeight="1" x14ac:dyDescent="0.25">
      <c r="A333" s="3">
        <f t="shared" si="6"/>
        <v>1</v>
      </c>
      <c r="B333" s="3" t="str">
        <f t="shared" si="7"/>
        <v/>
      </c>
      <c r="C333" s="3">
        <f t="shared" si="5"/>
        <v>1</v>
      </c>
      <c r="D333" s="4"/>
      <c r="E333" s="6"/>
      <c r="F333" s="3" t="e">
        <f t="array" ref="F333">INDEX(Establishment!B$2:B$1031,MATCH($E333,Establishment!$A$2:$A$1031,0))</f>
        <v>#N/A</v>
      </c>
      <c r="G333" s="3" t="e">
        <f t="array" ref="G333">INDEX(Establishment!C$2:C$1031,MATCH($E333,Establishment!$A$2:$A$1031,0))</f>
        <v>#N/A</v>
      </c>
      <c r="H333" s="3"/>
      <c r="I333" s="5"/>
      <c r="J333" s="3"/>
      <c r="K333" s="3"/>
      <c r="L333" s="5"/>
      <c r="M333" s="5">
        <f t="shared" si="8"/>
        <v>0</v>
      </c>
      <c r="N333" s="5" t="e">
        <f t="shared" si="9"/>
        <v>#N/A</v>
      </c>
      <c r="O333" s="3" t="s">
        <v>20</v>
      </c>
      <c r="P333" s="3" t="str">
        <f t="array" ref="P333">INDEX(Items!B$2:B$1072,MATCH($O333,Items!$A$2:$A$1072,0))</f>
        <v xml:space="preserve"> </v>
      </c>
      <c r="Q333" s="3" t="str">
        <f t="array" ref="Q333">INDEX(Items!C$2:C$1072,MATCH($O333,Items!$A$2:$A$1072,0))</f>
        <v xml:space="preserve"> </v>
      </c>
      <c r="R333" s="3" t="str">
        <f t="array" ref="R333">INDEX(Items!D$2:D$1072,MATCH($O333,Items!$A$2:$A$1072,0))</f>
        <v xml:space="preserve"> </v>
      </c>
      <c r="S333" s="3"/>
    </row>
    <row r="334" spans="1:19" ht="15.75" customHeight="1" x14ac:dyDescent="0.25">
      <c r="A334" s="3">
        <f t="shared" si="6"/>
        <v>1</v>
      </c>
      <c r="B334" s="3" t="str">
        <f t="shared" si="7"/>
        <v/>
      </c>
      <c r="C334" s="3">
        <f t="shared" si="5"/>
        <v>1</v>
      </c>
      <c r="D334" s="4"/>
      <c r="E334" s="6"/>
      <c r="F334" s="3" t="e">
        <f t="array" ref="F334">INDEX(Establishment!B$2:B$1031,MATCH($E334,Establishment!$A$2:$A$1031,0))</f>
        <v>#N/A</v>
      </c>
      <c r="G334" s="3" t="e">
        <f t="array" ref="G334">INDEX(Establishment!C$2:C$1031,MATCH($E334,Establishment!$A$2:$A$1031,0))</f>
        <v>#N/A</v>
      </c>
      <c r="H334" s="3"/>
      <c r="I334" s="5"/>
      <c r="J334" s="3"/>
      <c r="K334" s="3"/>
      <c r="L334" s="5"/>
      <c r="M334" s="5">
        <f t="shared" si="8"/>
        <v>0</v>
      </c>
      <c r="N334" s="5" t="e">
        <f t="shared" si="9"/>
        <v>#N/A</v>
      </c>
      <c r="O334" s="3" t="s">
        <v>20</v>
      </c>
      <c r="P334" s="3" t="str">
        <f t="array" ref="P334">INDEX(Items!B$2:B$1072,MATCH($O334,Items!$A$2:$A$1072,0))</f>
        <v xml:space="preserve"> </v>
      </c>
      <c r="Q334" s="3" t="str">
        <f t="array" ref="Q334">INDEX(Items!C$2:C$1072,MATCH($O334,Items!$A$2:$A$1072,0))</f>
        <v xml:space="preserve"> </v>
      </c>
      <c r="R334" s="3" t="str">
        <f t="array" ref="R334">INDEX(Items!D$2:D$1072,MATCH($O334,Items!$A$2:$A$1072,0))</f>
        <v xml:space="preserve"> </v>
      </c>
      <c r="S334" s="3"/>
    </row>
    <row r="335" spans="1:19" ht="15.75" customHeight="1" x14ac:dyDescent="0.25">
      <c r="A335" s="3">
        <f t="shared" si="6"/>
        <v>1</v>
      </c>
      <c r="B335" s="3" t="str">
        <f t="shared" si="7"/>
        <v/>
      </c>
      <c r="C335" s="3">
        <f t="shared" si="5"/>
        <v>1</v>
      </c>
      <c r="D335" s="4"/>
      <c r="E335" s="6"/>
      <c r="F335" s="3" t="e">
        <f t="array" ref="F335">INDEX(Establishment!B$2:B$1031,MATCH($E335,Establishment!$A$2:$A$1031,0))</f>
        <v>#N/A</v>
      </c>
      <c r="G335" s="3" t="e">
        <f t="array" ref="G335">INDEX(Establishment!C$2:C$1031,MATCH($E335,Establishment!$A$2:$A$1031,0))</f>
        <v>#N/A</v>
      </c>
      <c r="H335" s="3"/>
      <c r="I335" s="5"/>
      <c r="J335" s="3"/>
      <c r="K335" s="3"/>
      <c r="L335" s="5"/>
      <c r="M335" s="5">
        <f t="shared" si="8"/>
        <v>0</v>
      </c>
      <c r="N335" s="5" t="e">
        <f t="shared" si="9"/>
        <v>#N/A</v>
      </c>
      <c r="O335" s="3" t="s">
        <v>20</v>
      </c>
      <c r="P335" s="3" t="str">
        <f t="array" ref="P335">INDEX(Items!B$2:B$1072,MATCH($O335,Items!$A$2:$A$1072,0))</f>
        <v xml:space="preserve"> </v>
      </c>
      <c r="Q335" s="3" t="str">
        <f t="array" ref="Q335">INDEX(Items!C$2:C$1072,MATCH($O335,Items!$A$2:$A$1072,0))</f>
        <v xml:space="preserve"> </v>
      </c>
      <c r="R335" s="3" t="str">
        <f t="array" ref="R335">INDEX(Items!D$2:D$1072,MATCH($O335,Items!$A$2:$A$1072,0))</f>
        <v xml:space="preserve"> </v>
      </c>
      <c r="S335" s="3"/>
    </row>
    <row r="336" spans="1:19" ht="15.75" customHeight="1" x14ac:dyDescent="0.25">
      <c r="A336" s="3">
        <f t="shared" si="6"/>
        <v>1</v>
      </c>
      <c r="B336" s="3" t="str">
        <f t="shared" si="7"/>
        <v/>
      </c>
      <c r="C336" s="3">
        <f t="shared" si="5"/>
        <v>1</v>
      </c>
      <c r="D336" s="4"/>
      <c r="E336" s="6"/>
      <c r="F336" s="3" t="e">
        <f t="array" ref="F336">INDEX(Establishment!B$2:B$1031,MATCH($E336,Establishment!$A$2:$A$1031,0))</f>
        <v>#N/A</v>
      </c>
      <c r="G336" s="3" t="e">
        <f t="array" ref="G336">INDEX(Establishment!C$2:C$1031,MATCH($E336,Establishment!$A$2:$A$1031,0))</f>
        <v>#N/A</v>
      </c>
      <c r="H336" s="3"/>
      <c r="I336" s="5"/>
      <c r="J336" s="3"/>
      <c r="K336" s="3"/>
      <c r="L336" s="5"/>
      <c r="M336" s="5">
        <f t="shared" si="8"/>
        <v>0</v>
      </c>
      <c r="N336" s="5" t="e">
        <f t="shared" si="9"/>
        <v>#N/A</v>
      </c>
      <c r="O336" s="3" t="s">
        <v>20</v>
      </c>
      <c r="P336" s="3" t="str">
        <f t="array" ref="P336">INDEX(Items!B$2:B$1072,MATCH($O336,Items!$A$2:$A$1072,0))</f>
        <v xml:space="preserve"> </v>
      </c>
      <c r="Q336" s="3" t="str">
        <f t="array" ref="Q336">INDEX(Items!C$2:C$1072,MATCH($O336,Items!$A$2:$A$1072,0))</f>
        <v xml:space="preserve"> </v>
      </c>
      <c r="R336" s="3" t="str">
        <f t="array" ref="R336">INDEX(Items!D$2:D$1072,MATCH($O336,Items!$A$2:$A$1072,0))</f>
        <v xml:space="preserve"> </v>
      </c>
      <c r="S336" s="3"/>
    </row>
    <row r="337" spans="1:19" ht="15.75" customHeight="1" x14ac:dyDescent="0.25">
      <c r="A337" s="3">
        <f t="shared" si="6"/>
        <v>1</v>
      </c>
      <c r="B337" s="3" t="str">
        <f t="shared" si="7"/>
        <v/>
      </c>
      <c r="C337" s="3">
        <f t="shared" si="5"/>
        <v>1</v>
      </c>
      <c r="D337" s="4"/>
      <c r="E337" s="6"/>
      <c r="F337" s="3" t="e">
        <f t="array" ref="F337">INDEX(Establishment!B$2:B$1031,MATCH($E337,Establishment!$A$2:$A$1031,0))</f>
        <v>#N/A</v>
      </c>
      <c r="G337" s="3" t="e">
        <f t="array" ref="G337">INDEX(Establishment!C$2:C$1031,MATCH($E337,Establishment!$A$2:$A$1031,0))</f>
        <v>#N/A</v>
      </c>
      <c r="H337" s="3"/>
      <c r="I337" s="5"/>
      <c r="J337" s="3"/>
      <c r="K337" s="3"/>
      <c r="L337" s="5"/>
      <c r="M337" s="5">
        <f t="shared" si="8"/>
        <v>0</v>
      </c>
      <c r="N337" s="5" t="e">
        <f t="shared" si="9"/>
        <v>#N/A</v>
      </c>
      <c r="O337" s="3" t="s">
        <v>20</v>
      </c>
      <c r="P337" s="3" t="str">
        <f t="array" ref="P337">INDEX(Items!B$2:B$1072,MATCH($O337,Items!$A$2:$A$1072,0))</f>
        <v xml:space="preserve"> </v>
      </c>
      <c r="Q337" s="3" t="str">
        <f t="array" ref="Q337">INDEX(Items!C$2:C$1072,MATCH($O337,Items!$A$2:$A$1072,0))</f>
        <v xml:space="preserve"> </v>
      </c>
      <c r="R337" s="3" t="str">
        <f t="array" ref="R337">INDEX(Items!D$2:D$1072,MATCH($O337,Items!$A$2:$A$1072,0))</f>
        <v xml:space="preserve"> </v>
      </c>
      <c r="S337" s="3"/>
    </row>
    <row r="338" spans="1:19" ht="15.75" customHeight="1" x14ac:dyDescent="0.25">
      <c r="A338" s="3">
        <f t="shared" si="6"/>
        <v>1</v>
      </c>
      <c r="B338" s="3" t="str">
        <f t="shared" si="7"/>
        <v/>
      </c>
      <c r="C338" s="3">
        <f t="shared" si="5"/>
        <v>1</v>
      </c>
      <c r="D338" s="4"/>
      <c r="E338" s="6"/>
      <c r="F338" s="3" t="e">
        <f t="array" ref="F338">INDEX(Establishment!B$2:B$1031,MATCH($E338,Establishment!$A$2:$A$1031,0))</f>
        <v>#N/A</v>
      </c>
      <c r="G338" s="3" t="e">
        <f t="array" ref="G338">INDEX(Establishment!C$2:C$1031,MATCH($E338,Establishment!$A$2:$A$1031,0))</f>
        <v>#N/A</v>
      </c>
      <c r="H338" s="3"/>
      <c r="I338" s="5"/>
      <c r="J338" s="3"/>
      <c r="K338" s="3"/>
      <c r="L338" s="5"/>
      <c r="M338" s="5">
        <f t="shared" si="8"/>
        <v>0</v>
      </c>
      <c r="N338" s="5" t="e">
        <f t="shared" si="9"/>
        <v>#N/A</v>
      </c>
      <c r="O338" s="3" t="s">
        <v>20</v>
      </c>
      <c r="P338" s="3" t="str">
        <f t="array" ref="P338">INDEX(Items!B$2:B$1072,MATCH($O338,Items!$A$2:$A$1072,0))</f>
        <v xml:space="preserve"> </v>
      </c>
      <c r="Q338" s="3" t="str">
        <f t="array" ref="Q338">INDEX(Items!C$2:C$1072,MATCH($O338,Items!$A$2:$A$1072,0))</f>
        <v xml:space="preserve"> </v>
      </c>
      <c r="R338" s="3" t="str">
        <f t="array" ref="R338">INDEX(Items!D$2:D$1072,MATCH($O338,Items!$A$2:$A$1072,0))</f>
        <v xml:space="preserve"> </v>
      </c>
      <c r="S338" s="3"/>
    </row>
    <row r="339" spans="1:19" ht="15.75" customHeight="1" x14ac:dyDescent="0.25">
      <c r="A339" s="3">
        <f t="shared" si="6"/>
        <v>1</v>
      </c>
      <c r="B339" s="3" t="str">
        <f t="shared" si="7"/>
        <v/>
      </c>
      <c r="C339" s="3">
        <f t="shared" si="5"/>
        <v>1</v>
      </c>
      <c r="D339" s="4"/>
      <c r="E339" s="6"/>
      <c r="F339" s="3" t="e">
        <f t="array" ref="F339">INDEX(Establishment!B$2:B$1031,MATCH($E339,Establishment!$A$2:$A$1031,0))</f>
        <v>#N/A</v>
      </c>
      <c r="G339" s="3" t="e">
        <f t="array" ref="G339">INDEX(Establishment!C$2:C$1031,MATCH($E339,Establishment!$A$2:$A$1031,0))</f>
        <v>#N/A</v>
      </c>
      <c r="H339" s="3"/>
      <c r="I339" s="5"/>
      <c r="J339" s="3"/>
      <c r="K339" s="3"/>
      <c r="L339" s="5"/>
      <c r="M339" s="5">
        <f t="shared" si="8"/>
        <v>0</v>
      </c>
      <c r="N339" s="5" t="e">
        <f t="shared" si="9"/>
        <v>#N/A</v>
      </c>
      <c r="O339" s="3" t="s">
        <v>20</v>
      </c>
      <c r="P339" s="3" t="str">
        <f t="array" ref="P339">INDEX(Items!B$2:B$1072,MATCH($O339,Items!$A$2:$A$1072,0))</f>
        <v xml:space="preserve"> </v>
      </c>
      <c r="Q339" s="3" t="str">
        <f t="array" ref="Q339">INDEX(Items!C$2:C$1072,MATCH($O339,Items!$A$2:$A$1072,0))</f>
        <v xml:space="preserve"> </v>
      </c>
      <c r="R339" s="3" t="str">
        <f t="array" ref="R339">INDEX(Items!D$2:D$1072,MATCH($O339,Items!$A$2:$A$1072,0))</f>
        <v xml:space="preserve"> </v>
      </c>
      <c r="S339" s="3"/>
    </row>
    <row r="340" spans="1:19" ht="15.75" customHeight="1" x14ac:dyDescent="0.25">
      <c r="A340" s="3">
        <f t="shared" si="6"/>
        <v>1</v>
      </c>
      <c r="B340" s="3" t="str">
        <f t="shared" si="7"/>
        <v/>
      </c>
      <c r="C340" s="3">
        <f t="shared" si="5"/>
        <v>1</v>
      </c>
      <c r="D340" s="4"/>
      <c r="E340" s="6"/>
      <c r="F340" s="3" t="e">
        <f t="array" ref="F340">INDEX(Establishment!B$2:B$1031,MATCH($E340,Establishment!$A$2:$A$1031,0))</f>
        <v>#N/A</v>
      </c>
      <c r="G340" s="3" t="e">
        <f t="array" ref="G340">INDEX(Establishment!C$2:C$1031,MATCH($E340,Establishment!$A$2:$A$1031,0))</f>
        <v>#N/A</v>
      </c>
      <c r="H340" s="3"/>
      <c r="I340" s="5"/>
      <c r="J340" s="3"/>
      <c r="K340" s="3"/>
      <c r="L340" s="5"/>
      <c r="M340" s="5">
        <f t="shared" si="8"/>
        <v>0</v>
      </c>
      <c r="N340" s="5" t="e">
        <f t="shared" si="9"/>
        <v>#N/A</v>
      </c>
      <c r="O340" s="3" t="s">
        <v>20</v>
      </c>
      <c r="P340" s="3" t="str">
        <f t="array" ref="P340">INDEX(Items!B$2:B$1072,MATCH($O340,Items!$A$2:$A$1072,0))</f>
        <v xml:space="preserve"> </v>
      </c>
      <c r="Q340" s="3" t="str">
        <f t="array" ref="Q340">INDEX(Items!C$2:C$1072,MATCH($O340,Items!$A$2:$A$1072,0))</f>
        <v xml:space="preserve"> </v>
      </c>
      <c r="R340" s="3" t="str">
        <f t="array" ref="R340">INDEX(Items!D$2:D$1072,MATCH($O340,Items!$A$2:$A$1072,0))</f>
        <v xml:space="preserve"> </v>
      </c>
      <c r="S340" s="3"/>
    </row>
    <row r="341" spans="1:19" ht="15.75" customHeight="1" x14ac:dyDescent="0.25">
      <c r="A341" s="3">
        <f t="shared" si="6"/>
        <v>1</v>
      </c>
      <c r="B341" s="3" t="str">
        <f t="shared" si="7"/>
        <v/>
      </c>
      <c r="C341" s="3">
        <f t="shared" si="5"/>
        <v>1</v>
      </c>
      <c r="D341" s="4"/>
      <c r="E341" s="6"/>
      <c r="F341" s="3" t="e">
        <f t="array" ref="F341">INDEX(Establishment!B$2:B$1031,MATCH($E341,Establishment!$A$2:$A$1031,0))</f>
        <v>#N/A</v>
      </c>
      <c r="G341" s="3" t="e">
        <f t="array" ref="G341">INDEX(Establishment!C$2:C$1031,MATCH($E341,Establishment!$A$2:$A$1031,0))</f>
        <v>#N/A</v>
      </c>
      <c r="H341" s="3"/>
      <c r="I341" s="5"/>
      <c r="J341" s="3"/>
      <c r="K341" s="3"/>
      <c r="L341" s="5"/>
      <c r="M341" s="5">
        <f t="shared" si="8"/>
        <v>0</v>
      </c>
      <c r="N341" s="5" t="e">
        <f t="shared" si="9"/>
        <v>#N/A</v>
      </c>
      <c r="O341" s="3" t="s">
        <v>20</v>
      </c>
      <c r="P341" s="3" t="str">
        <f t="array" ref="P341">INDEX(Items!B$2:B$1072,MATCH($O341,Items!$A$2:$A$1072,0))</f>
        <v xml:space="preserve"> </v>
      </c>
      <c r="Q341" s="3" t="str">
        <f t="array" ref="Q341">INDEX(Items!C$2:C$1072,MATCH($O341,Items!$A$2:$A$1072,0))</f>
        <v xml:space="preserve"> </v>
      </c>
      <c r="R341" s="3" t="str">
        <f t="array" ref="R341">INDEX(Items!D$2:D$1072,MATCH($O341,Items!$A$2:$A$1072,0))</f>
        <v xml:space="preserve"> </v>
      </c>
      <c r="S341" s="3"/>
    </row>
    <row r="342" spans="1:19" ht="15.75" customHeight="1" x14ac:dyDescent="0.25">
      <c r="A342" s="3">
        <f t="shared" si="6"/>
        <v>1</v>
      </c>
      <c r="B342" s="3" t="str">
        <f t="shared" si="7"/>
        <v/>
      </c>
      <c r="C342" s="3">
        <f t="shared" si="5"/>
        <v>1</v>
      </c>
      <c r="D342" s="4"/>
      <c r="E342" s="6"/>
      <c r="F342" s="3" t="e">
        <f t="array" ref="F342">INDEX(Establishment!B$2:B$1031,MATCH($E342,Establishment!$A$2:$A$1031,0))</f>
        <v>#N/A</v>
      </c>
      <c r="G342" s="3" t="e">
        <f t="array" ref="G342">INDEX(Establishment!C$2:C$1031,MATCH($E342,Establishment!$A$2:$A$1031,0))</f>
        <v>#N/A</v>
      </c>
      <c r="H342" s="3"/>
      <c r="I342" s="5"/>
      <c r="J342" s="3"/>
      <c r="K342" s="3"/>
      <c r="L342" s="5"/>
      <c r="M342" s="5">
        <f t="shared" si="8"/>
        <v>0</v>
      </c>
      <c r="N342" s="5" t="e">
        <f t="shared" si="9"/>
        <v>#N/A</v>
      </c>
      <c r="O342" s="3" t="s">
        <v>20</v>
      </c>
      <c r="P342" s="3" t="str">
        <f t="array" ref="P342">INDEX(Items!B$2:B$1072,MATCH($O342,Items!$A$2:$A$1072,0))</f>
        <v xml:space="preserve"> </v>
      </c>
      <c r="Q342" s="3" t="str">
        <f t="array" ref="Q342">INDEX(Items!C$2:C$1072,MATCH($O342,Items!$A$2:$A$1072,0))</f>
        <v xml:space="preserve"> </v>
      </c>
      <c r="R342" s="3" t="str">
        <f t="array" ref="R342">INDEX(Items!D$2:D$1072,MATCH($O342,Items!$A$2:$A$1072,0))</f>
        <v xml:space="preserve"> </v>
      </c>
      <c r="S342" s="3"/>
    </row>
    <row r="343" spans="1:19" ht="15.75" customHeight="1" x14ac:dyDescent="0.25">
      <c r="A343" s="3">
        <f t="shared" si="6"/>
        <v>1</v>
      </c>
      <c r="B343" s="3" t="str">
        <f t="shared" si="7"/>
        <v/>
      </c>
      <c r="C343" s="3">
        <f t="shared" si="5"/>
        <v>1</v>
      </c>
      <c r="D343" s="4"/>
      <c r="E343" s="6"/>
      <c r="F343" s="3" t="e">
        <f t="array" ref="F343">INDEX(Establishment!B$2:B$1031,MATCH($E343,Establishment!$A$2:$A$1031,0))</f>
        <v>#N/A</v>
      </c>
      <c r="G343" s="3" t="e">
        <f t="array" ref="G343">INDEX(Establishment!C$2:C$1031,MATCH($E343,Establishment!$A$2:$A$1031,0))</f>
        <v>#N/A</v>
      </c>
      <c r="H343" s="3"/>
      <c r="I343" s="5"/>
      <c r="J343" s="3"/>
      <c r="K343" s="3"/>
      <c r="L343" s="5"/>
      <c r="M343" s="5">
        <f t="shared" si="8"/>
        <v>0</v>
      </c>
      <c r="N343" s="5" t="e">
        <f t="shared" si="9"/>
        <v>#N/A</v>
      </c>
      <c r="O343" s="3" t="s">
        <v>20</v>
      </c>
      <c r="P343" s="3" t="str">
        <f t="array" ref="P343">INDEX(Items!B$2:B$1072,MATCH($O343,Items!$A$2:$A$1072,0))</f>
        <v xml:space="preserve"> </v>
      </c>
      <c r="Q343" s="3" t="str">
        <f t="array" ref="Q343">INDEX(Items!C$2:C$1072,MATCH($O343,Items!$A$2:$A$1072,0))</f>
        <v xml:space="preserve"> </v>
      </c>
      <c r="R343" s="3" t="str">
        <f t="array" ref="R343">INDEX(Items!D$2:D$1072,MATCH($O343,Items!$A$2:$A$1072,0))</f>
        <v xml:space="preserve"> </v>
      </c>
      <c r="S343" s="3"/>
    </row>
    <row r="344" spans="1:19" ht="15.75" customHeight="1" x14ac:dyDescent="0.25">
      <c r="A344" s="3">
        <f t="shared" si="6"/>
        <v>1</v>
      </c>
      <c r="B344" s="3" t="str">
        <f t="shared" si="7"/>
        <v/>
      </c>
      <c r="C344" s="3">
        <f t="shared" si="5"/>
        <v>1</v>
      </c>
      <c r="D344" s="4"/>
      <c r="E344" s="6"/>
      <c r="F344" s="3" t="e">
        <f t="array" ref="F344">INDEX(Establishment!B$2:B$1031,MATCH($E344,Establishment!$A$2:$A$1031,0))</f>
        <v>#N/A</v>
      </c>
      <c r="G344" s="3" t="e">
        <f t="array" ref="G344">INDEX(Establishment!C$2:C$1031,MATCH($E344,Establishment!$A$2:$A$1031,0))</f>
        <v>#N/A</v>
      </c>
      <c r="H344" s="3"/>
      <c r="I344" s="5"/>
      <c r="J344" s="3"/>
      <c r="K344" s="3"/>
      <c r="L344" s="5"/>
      <c r="M344" s="5">
        <f t="shared" si="8"/>
        <v>0</v>
      </c>
      <c r="N344" s="5" t="e">
        <f t="shared" si="9"/>
        <v>#N/A</v>
      </c>
      <c r="O344" s="3" t="s">
        <v>20</v>
      </c>
      <c r="P344" s="3" t="str">
        <f t="array" ref="P344">INDEX(Items!B$2:B$1072,MATCH($O344,Items!$A$2:$A$1072,0))</f>
        <v xml:space="preserve"> </v>
      </c>
      <c r="Q344" s="3" t="str">
        <f t="array" ref="Q344">INDEX(Items!C$2:C$1072,MATCH($O344,Items!$A$2:$A$1072,0))</f>
        <v xml:space="preserve"> </v>
      </c>
      <c r="R344" s="3" t="str">
        <f t="array" ref="R344">INDEX(Items!D$2:D$1072,MATCH($O344,Items!$A$2:$A$1072,0))</f>
        <v xml:space="preserve"> </v>
      </c>
      <c r="S344" s="3"/>
    </row>
    <row r="345" spans="1:19" ht="15.75" customHeight="1" x14ac:dyDescent="0.25">
      <c r="A345" s="3">
        <f t="shared" si="6"/>
        <v>1</v>
      </c>
      <c r="B345" s="3" t="str">
        <f t="shared" si="7"/>
        <v/>
      </c>
      <c r="C345" s="3">
        <f t="shared" si="5"/>
        <v>1</v>
      </c>
      <c r="D345" s="4"/>
      <c r="E345" s="6"/>
      <c r="F345" s="3" t="e">
        <f t="array" ref="F345">INDEX(Establishment!B$2:B$1031,MATCH($E345,Establishment!$A$2:$A$1031,0))</f>
        <v>#N/A</v>
      </c>
      <c r="G345" s="3" t="e">
        <f t="array" ref="G345">INDEX(Establishment!C$2:C$1031,MATCH($E345,Establishment!$A$2:$A$1031,0))</f>
        <v>#N/A</v>
      </c>
      <c r="H345" s="3"/>
      <c r="I345" s="5"/>
      <c r="J345" s="3"/>
      <c r="K345" s="3"/>
      <c r="L345" s="5"/>
      <c r="M345" s="5">
        <f t="shared" si="8"/>
        <v>0</v>
      </c>
      <c r="N345" s="5" t="e">
        <f t="shared" si="9"/>
        <v>#N/A</v>
      </c>
      <c r="O345" s="3" t="s">
        <v>20</v>
      </c>
      <c r="P345" s="3" t="str">
        <f t="array" ref="P345">INDEX(Items!B$2:B$1072,MATCH($O345,Items!$A$2:$A$1072,0))</f>
        <v xml:space="preserve"> </v>
      </c>
      <c r="Q345" s="3" t="str">
        <f t="array" ref="Q345">INDEX(Items!C$2:C$1072,MATCH($O345,Items!$A$2:$A$1072,0))</f>
        <v xml:space="preserve"> </v>
      </c>
      <c r="R345" s="3" t="str">
        <f t="array" ref="R345">INDEX(Items!D$2:D$1072,MATCH($O345,Items!$A$2:$A$1072,0))</f>
        <v xml:space="preserve"> </v>
      </c>
      <c r="S345" s="3"/>
    </row>
    <row r="346" spans="1:19" ht="15.75" customHeight="1" x14ac:dyDescent="0.25">
      <c r="A346" s="3">
        <f t="shared" si="6"/>
        <v>1</v>
      </c>
      <c r="B346" s="3" t="str">
        <f t="shared" si="7"/>
        <v/>
      </c>
      <c r="C346" s="3">
        <f t="shared" si="5"/>
        <v>1</v>
      </c>
      <c r="D346" s="4"/>
      <c r="E346" s="6"/>
      <c r="F346" s="3" t="e">
        <f t="array" ref="F346">INDEX(Establishment!B$2:B$1031,MATCH($E346,Establishment!$A$2:$A$1031,0))</f>
        <v>#N/A</v>
      </c>
      <c r="G346" s="3" t="e">
        <f t="array" ref="G346">INDEX(Establishment!C$2:C$1031,MATCH($E346,Establishment!$A$2:$A$1031,0))</f>
        <v>#N/A</v>
      </c>
      <c r="H346" s="3"/>
      <c r="I346" s="5"/>
      <c r="J346" s="3"/>
      <c r="K346" s="3"/>
      <c r="L346" s="5"/>
      <c r="M346" s="5">
        <f t="shared" si="8"/>
        <v>0</v>
      </c>
      <c r="N346" s="5" t="e">
        <f t="shared" si="9"/>
        <v>#N/A</v>
      </c>
      <c r="O346" s="3" t="s">
        <v>20</v>
      </c>
      <c r="P346" s="3" t="str">
        <f t="array" ref="P346">INDEX(Items!B$2:B$1072,MATCH($O346,Items!$A$2:$A$1072,0))</f>
        <v xml:space="preserve"> </v>
      </c>
      <c r="Q346" s="3" t="str">
        <f t="array" ref="Q346">INDEX(Items!C$2:C$1072,MATCH($O346,Items!$A$2:$A$1072,0))</f>
        <v xml:space="preserve"> </v>
      </c>
      <c r="R346" s="3" t="str">
        <f t="array" ref="R346">INDEX(Items!D$2:D$1072,MATCH($O346,Items!$A$2:$A$1072,0))</f>
        <v xml:space="preserve"> </v>
      </c>
      <c r="S346" s="3"/>
    </row>
    <row r="347" spans="1:19" ht="15.75" customHeight="1" x14ac:dyDescent="0.25">
      <c r="A347" s="3">
        <f t="shared" si="6"/>
        <v>1</v>
      </c>
      <c r="B347" s="3" t="str">
        <f t="shared" si="7"/>
        <v/>
      </c>
      <c r="C347" s="3">
        <f t="shared" si="5"/>
        <v>1</v>
      </c>
      <c r="D347" s="4"/>
      <c r="E347" s="6"/>
      <c r="F347" s="3" t="e">
        <f t="array" ref="F347">INDEX(Establishment!B$2:B$1031,MATCH($E347,Establishment!$A$2:$A$1031,0))</f>
        <v>#N/A</v>
      </c>
      <c r="G347" s="3" t="e">
        <f t="array" ref="G347">INDEX(Establishment!C$2:C$1031,MATCH($E347,Establishment!$A$2:$A$1031,0))</f>
        <v>#N/A</v>
      </c>
      <c r="H347" s="3"/>
      <c r="I347" s="5"/>
      <c r="J347" s="3"/>
      <c r="K347" s="3"/>
      <c r="L347" s="5"/>
      <c r="M347" s="5">
        <f t="shared" si="8"/>
        <v>0</v>
      </c>
      <c r="N347" s="5" t="e">
        <f t="shared" si="9"/>
        <v>#N/A</v>
      </c>
      <c r="O347" s="3" t="s">
        <v>20</v>
      </c>
      <c r="P347" s="3" t="str">
        <f t="array" ref="P347">INDEX(Items!B$2:B$1072,MATCH($O347,Items!$A$2:$A$1072,0))</f>
        <v xml:space="preserve"> </v>
      </c>
      <c r="Q347" s="3" t="str">
        <f t="array" ref="Q347">INDEX(Items!C$2:C$1072,MATCH($O347,Items!$A$2:$A$1072,0))</f>
        <v xml:space="preserve"> </v>
      </c>
      <c r="R347" s="3" t="str">
        <f t="array" ref="R347">INDEX(Items!D$2:D$1072,MATCH($O347,Items!$A$2:$A$1072,0))</f>
        <v xml:space="preserve"> </v>
      </c>
      <c r="S347" s="3"/>
    </row>
    <row r="348" spans="1:19" ht="15.75" customHeight="1" x14ac:dyDescent="0.25">
      <c r="A348" s="3">
        <f t="shared" si="6"/>
        <v>1</v>
      </c>
      <c r="B348" s="3" t="str">
        <f t="shared" si="7"/>
        <v/>
      </c>
      <c r="C348" s="3">
        <f t="shared" si="5"/>
        <v>1</v>
      </c>
      <c r="D348" s="4"/>
      <c r="E348" s="6"/>
      <c r="F348" s="3" t="e">
        <f t="array" ref="F348">INDEX(Establishment!B$2:B$1031,MATCH($E348,Establishment!$A$2:$A$1031,0))</f>
        <v>#N/A</v>
      </c>
      <c r="G348" s="3" t="e">
        <f t="array" ref="G348">INDEX(Establishment!C$2:C$1031,MATCH($E348,Establishment!$A$2:$A$1031,0))</f>
        <v>#N/A</v>
      </c>
      <c r="H348" s="3"/>
      <c r="I348" s="5"/>
      <c r="J348" s="3"/>
      <c r="K348" s="3"/>
      <c r="L348" s="5"/>
      <c r="M348" s="5">
        <f t="shared" si="8"/>
        <v>0</v>
      </c>
      <c r="N348" s="5" t="e">
        <f t="shared" si="9"/>
        <v>#N/A</v>
      </c>
      <c r="O348" s="3" t="s">
        <v>20</v>
      </c>
      <c r="P348" s="3" t="str">
        <f t="array" ref="P348">INDEX(Items!B$2:B$1072,MATCH($O348,Items!$A$2:$A$1072,0))</f>
        <v xml:space="preserve"> </v>
      </c>
      <c r="Q348" s="3" t="str">
        <f t="array" ref="Q348">INDEX(Items!C$2:C$1072,MATCH($O348,Items!$A$2:$A$1072,0))</f>
        <v xml:space="preserve"> </v>
      </c>
      <c r="R348" s="3" t="str">
        <f t="array" ref="R348">INDEX(Items!D$2:D$1072,MATCH($O348,Items!$A$2:$A$1072,0))</f>
        <v xml:space="preserve"> </v>
      </c>
      <c r="S348" s="3"/>
    </row>
    <row r="349" spans="1:19" ht="15.75" customHeight="1" x14ac:dyDescent="0.25">
      <c r="A349" s="3">
        <f t="shared" si="6"/>
        <v>1</v>
      </c>
      <c r="B349" s="3" t="str">
        <f t="shared" si="7"/>
        <v/>
      </c>
      <c r="C349" s="3">
        <f t="shared" si="5"/>
        <v>1</v>
      </c>
      <c r="D349" s="4"/>
      <c r="E349" s="6"/>
      <c r="F349" s="3" t="e">
        <f t="array" ref="F349">INDEX(Establishment!B$2:B$1031,MATCH($E349,Establishment!$A$2:$A$1031,0))</f>
        <v>#N/A</v>
      </c>
      <c r="G349" s="3" t="e">
        <f t="array" ref="G349">INDEX(Establishment!C$2:C$1031,MATCH($E349,Establishment!$A$2:$A$1031,0))</f>
        <v>#N/A</v>
      </c>
      <c r="H349" s="3"/>
      <c r="I349" s="5"/>
      <c r="J349" s="3"/>
      <c r="K349" s="3"/>
      <c r="L349" s="5"/>
      <c r="M349" s="5">
        <f t="shared" si="8"/>
        <v>0</v>
      </c>
      <c r="N349" s="5" t="e">
        <f t="shared" si="9"/>
        <v>#N/A</v>
      </c>
      <c r="O349" s="3" t="s">
        <v>20</v>
      </c>
      <c r="P349" s="3" t="str">
        <f t="array" ref="P349">INDEX(Items!B$2:B$1072,MATCH($O349,Items!$A$2:$A$1072,0))</f>
        <v xml:space="preserve"> </v>
      </c>
      <c r="Q349" s="3" t="str">
        <f t="array" ref="Q349">INDEX(Items!C$2:C$1072,MATCH($O349,Items!$A$2:$A$1072,0))</f>
        <v xml:space="preserve"> </v>
      </c>
      <c r="R349" s="3" t="str">
        <f t="array" ref="R349">INDEX(Items!D$2:D$1072,MATCH($O349,Items!$A$2:$A$1072,0))</f>
        <v xml:space="preserve"> </v>
      </c>
      <c r="S349" s="3"/>
    </row>
    <row r="350" spans="1:19" ht="15.75" customHeight="1" x14ac:dyDescent="0.25">
      <c r="A350" s="3">
        <f t="shared" si="6"/>
        <v>1</v>
      </c>
      <c r="B350" s="3" t="str">
        <f t="shared" si="7"/>
        <v/>
      </c>
      <c r="C350" s="3">
        <f t="shared" si="5"/>
        <v>1</v>
      </c>
      <c r="D350" s="4"/>
      <c r="E350" s="6"/>
      <c r="F350" s="3" t="e">
        <f t="array" ref="F350">INDEX(Establishment!B$2:B$1031,MATCH($E350,Establishment!$A$2:$A$1031,0))</f>
        <v>#N/A</v>
      </c>
      <c r="G350" s="3" t="e">
        <f t="array" ref="G350">INDEX(Establishment!C$2:C$1031,MATCH($E350,Establishment!$A$2:$A$1031,0))</f>
        <v>#N/A</v>
      </c>
      <c r="H350" s="3"/>
      <c r="I350" s="5"/>
      <c r="J350" s="3"/>
      <c r="K350" s="3"/>
      <c r="L350" s="5"/>
      <c r="M350" s="5">
        <f t="shared" si="8"/>
        <v>0</v>
      </c>
      <c r="N350" s="5" t="e">
        <f t="shared" si="9"/>
        <v>#N/A</v>
      </c>
      <c r="O350" s="3" t="s">
        <v>20</v>
      </c>
      <c r="P350" s="3" t="str">
        <f t="array" ref="P350">INDEX(Items!B$2:B$1072,MATCH($O350,Items!$A$2:$A$1072,0))</f>
        <v xml:space="preserve"> </v>
      </c>
      <c r="Q350" s="3" t="str">
        <f t="array" ref="Q350">INDEX(Items!C$2:C$1072,MATCH($O350,Items!$A$2:$A$1072,0))</f>
        <v xml:space="preserve"> </v>
      </c>
      <c r="R350" s="3" t="str">
        <f t="array" ref="R350">INDEX(Items!D$2:D$1072,MATCH($O350,Items!$A$2:$A$1072,0))</f>
        <v xml:space="preserve"> </v>
      </c>
      <c r="S350" s="3"/>
    </row>
    <row r="351" spans="1:19" ht="15.75" customHeight="1" x14ac:dyDescent="0.25">
      <c r="A351" s="3">
        <f t="shared" si="6"/>
        <v>1</v>
      </c>
      <c r="B351" s="3" t="str">
        <f t="shared" si="7"/>
        <v/>
      </c>
      <c r="C351" s="3">
        <f t="shared" si="5"/>
        <v>1</v>
      </c>
      <c r="D351" s="4"/>
      <c r="E351" s="6"/>
      <c r="F351" s="3" t="e">
        <f t="array" ref="F351">INDEX(Establishment!B$2:B$1031,MATCH($E351,Establishment!$A$2:$A$1031,0))</f>
        <v>#N/A</v>
      </c>
      <c r="G351" s="3" t="e">
        <f t="array" ref="G351">INDEX(Establishment!C$2:C$1031,MATCH($E351,Establishment!$A$2:$A$1031,0))</f>
        <v>#N/A</v>
      </c>
      <c r="H351" s="3"/>
      <c r="I351" s="5"/>
      <c r="J351" s="3"/>
      <c r="K351" s="3"/>
      <c r="L351" s="5"/>
      <c r="M351" s="5">
        <f t="shared" si="8"/>
        <v>0</v>
      </c>
      <c r="N351" s="5" t="e">
        <f t="shared" si="9"/>
        <v>#N/A</v>
      </c>
      <c r="O351" s="3" t="s">
        <v>20</v>
      </c>
      <c r="P351" s="3" t="str">
        <f t="array" ref="P351">INDEX(Items!B$2:B$1072,MATCH($O351,Items!$A$2:$A$1072,0))</f>
        <v xml:space="preserve"> </v>
      </c>
      <c r="Q351" s="3" t="str">
        <f t="array" ref="Q351">INDEX(Items!C$2:C$1072,MATCH($O351,Items!$A$2:$A$1072,0))</f>
        <v xml:space="preserve"> </v>
      </c>
      <c r="R351" s="3" t="str">
        <f t="array" ref="R351">INDEX(Items!D$2:D$1072,MATCH($O351,Items!$A$2:$A$1072,0))</f>
        <v xml:space="preserve"> </v>
      </c>
      <c r="S351" s="3"/>
    </row>
    <row r="352" spans="1:19" ht="15.75" customHeight="1" x14ac:dyDescent="0.25">
      <c r="A352" s="3">
        <f t="shared" si="6"/>
        <v>1</v>
      </c>
      <c r="B352" s="3" t="str">
        <f t="shared" si="7"/>
        <v/>
      </c>
      <c r="C352" s="3">
        <f t="shared" si="5"/>
        <v>1</v>
      </c>
      <c r="D352" s="4"/>
      <c r="E352" s="6"/>
      <c r="F352" s="3" t="e">
        <f t="array" ref="F352">INDEX(Establishment!B$2:B$1031,MATCH($E352,Establishment!$A$2:$A$1031,0))</f>
        <v>#N/A</v>
      </c>
      <c r="G352" s="3" t="e">
        <f t="array" ref="G352">INDEX(Establishment!C$2:C$1031,MATCH($E352,Establishment!$A$2:$A$1031,0))</f>
        <v>#N/A</v>
      </c>
      <c r="H352" s="3"/>
      <c r="I352" s="5"/>
      <c r="J352" s="3"/>
      <c r="K352" s="3"/>
      <c r="L352" s="5"/>
      <c r="M352" s="5">
        <f t="shared" si="8"/>
        <v>0</v>
      </c>
      <c r="N352" s="5" t="e">
        <f t="shared" si="9"/>
        <v>#N/A</v>
      </c>
      <c r="O352" s="3" t="s">
        <v>20</v>
      </c>
      <c r="P352" s="3" t="str">
        <f t="array" ref="P352">INDEX(Items!B$2:B$1072,MATCH($O352,Items!$A$2:$A$1072,0))</f>
        <v xml:space="preserve"> </v>
      </c>
      <c r="Q352" s="3" t="str">
        <f t="array" ref="Q352">INDEX(Items!C$2:C$1072,MATCH($O352,Items!$A$2:$A$1072,0))</f>
        <v xml:space="preserve"> </v>
      </c>
      <c r="R352" s="3" t="str">
        <f t="array" ref="R352">INDEX(Items!D$2:D$1072,MATCH($O352,Items!$A$2:$A$1072,0))</f>
        <v xml:space="preserve"> </v>
      </c>
      <c r="S352" s="3"/>
    </row>
    <row r="353" spans="1:19" ht="15.75" customHeight="1" x14ac:dyDescent="0.25">
      <c r="A353" s="3">
        <f t="shared" si="6"/>
        <v>1</v>
      </c>
      <c r="B353" s="3" t="str">
        <f t="shared" si="7"/>
        <v/>
      </c>
      <c r="C353" s="3">
        <f t="shared" si="5"/>
        <v>1</v>
      </c>
      <c r="D353" s="4"/>
      <c r="E353" s="6"/>
      <c r="F353" s="3" t="e">
        <f t="array" ref="F353">INDEX(Establishment!B$2:B$1031,MATCH($E353,Establishment!$A$2:$A$1031,0))</f>
        <v>#N/A</v>
      </c>
      <c r="G353" s="3" t="e">
        <f t="array" ref="G353">INDEX(Establishment!C$2:C$1031,MATCH($E353,Establishment!$A$2:$A$1031,0))</f>
        <v>#N/A</v>
      </c>
      <c r="H353" s="3"/>
      <c r="I353" s="5"/>
      <c r="J353" s="3"/>
      <c r="K353" s="3"/>
      <c r="L353" s="5"/>
      <c r="M353" s="5">
        <f t="shared" si="8"/>
        <v>0</v>
      </c>
      <c r="N353" s="5" t="e">
        <f t="shared" si="9"/>
        <v>#N/A</v>
      </c>
      <c r="O353" s="3" t="s">
        <v>20</v>
      </c>
      <c r="P353" s="3" t="str">
        <f t="array" ref="P353">INDEX(Items!B$2:B$1072,MATCH($O353,Items!$A$2:$A$1072,0))</f>
        <v xml:space="preserve"> </v>
      </c>
      <c r="Q353" s="3" t="str">
        <f t="array" ref="Q353">INDEX(Items!C$2:C$1072,MATCH($O353,Items!$A$2:$A$1072,0))</f>
        <v xml:space="preserve"> </v>
      </c>
      <c r="R353" s="3" t="str">
        <f t="array" ref="R353">INDEX(Items!D$2:D$1072,MATCH($O353,Items!$A$2:$A$1072,0))</f>
        <v xml:space="preserve"> </v>
      </c>
      <c r="S353" s="3"/>
    </row>
    <row r="354" spans="1:19" ht="15.75" customHeight="1" x14ac:dyDescent="0.25">
      <c r="A354" s="3">
        <f t="shared" si="6"/>
        <v>1</v>
      </c>
      <c r="B354" s="3" t="str">
        <f t="shared" si="7"/>
        <v/>
      </c>
      <c r="C354" s="3">
        <f t="shared" si="5"/>
        <v>1</v>
      </c>
      <c r="D354" s="4"/>
      <c r="E354" s="6"/>
      <c r="F354" s="3" t="e">
        <f t="array" ref="F354">INDEX(Establishment!B$2:B$1031,MATCH($E354,Establishment!$A$2:$A$1031,0))</f>
        <v>#N/A</v>
      </c>
      <c r="G354" s="3" t="e">
        <f t="array" ref="G354">INDEX(Establishment!C$2:C$1031,MATCH($E354,Establishment!$A$2:$A$1031,0))</f>
        <v>#N/A</v>
      </c>
      <c r="H354" s="3"/>
      <c r="I354" s="5"/>
      <c r="J354" s="3"/>
      <c r="K354" s="3"/>
      <c r="L354" s="5"/>
      <c r="M354" s="5">
        <f t="shared" si="8"/>
        <v>0</v>
      </c>
      <c r="N354" s="5" t="e">
        <f t="shared" si="9"/>
        <v>#N/A</v>
      </c>
      <c r="O354" s="3" t="s">
        <v>20</v>
      </c>
      <c r="P354" s="3" t="str">
        <f t="array" ref="P354">INDEX(Items!B$2:B$1072,MATCH($O354,Items!$A$2:$A$1072,0))</f>
        <v xml:space="preserve"> </v>
      </c>
      <c r="Q354" s="3" t="str">
        <f t="array" ref="Q354">INDEX(Items!C$2:C$1072,MATCH($O354,Items!$A$2:$A$1072,0))</f>
        <v xml:space="preserve"> </v>
      </c>
      <c r="R354" s="3" t="str">
        <f t="array" ref="R354">INDEX(Items!D$2:D$1072,MATCH($O354,Items!$A$2:$A$1072,0))</f>
        <v xml:space="preserve"> </v>
      </c>
      <c r="S354" s="3"/>
    </row>
    <row r="355" spans="1:19" ht="15.75" customHeight="1" x14ac:dyDescent="0.25">
      <c r="A355" s="3">
        <f t="shared" si="6"/>
        <v>1</v>
      </c>
      <c r="B355" s="3" t="str">
        <f t="shared" si="7"/>
        <v/>
      </c>
      <c r="C355" s="3">
        <f t="shared" si="5"/>
        <v>1</v>
      </c>
      <c r="D355" s="4"/>
      <c r="E355" s="6"/>
      <c r="F355" s="3" t="e">
        <f t="array" ref="F355">INDEX(Establishment!B$2:B$1031,MATCH($E355,Establishment!$A$2:$A$1031,0))</f>
        <v>#N/A</v>
      </c>
      <c r="G355" s="3" t="e">
        <f t="array" ref="G355">INDEX(Establishment!C$2:C$1031,MATCH($E355,Establishment!$A$2:$A$1031,0))</f>
        <v>#N/A</v>
      </c>
      <c r="H355" s="3"/>
      <c r="I355" s="5"/>
      <c r="J355" s="3"/>
      <c r="K355" s="3"/>
      <c r="L355" s="5"/>
      <c r="M355" s="5">
        <f t="shared" si="8"/>
        <v>0</v>
      </c>
      <c r="N355" s="5" t="e">
        <f t="shared" si="9"/>
        <v>#N/A</v>
      </c>
      <c r="O355" s="3" t="s">
        <v>20</v>
      </c>
      <c r="P355" s="3" t="str">
        <f t="array" ref="P355">INDEX(Items!B$2:B$1072,MATCH($O355,Items!$A$2:$A$1072,0))</f>
        <v xml:space="preserve"> </v>
      </c>
      <c r="Q355" s="3" t="str">
        <f t="array" ref="Q355">INDEX(Items!C$2:C$1072,MATCH($O355,Items!$A$2:$A$1072,0))</f>
        <v xml:space="preserve"> </v>
      </c>
      <c r="R355" s="3" t="str">
        <f t="array" ref="R355">INDEX(Items!D$2:D$1072,MATCH($O355,Items!$A$2:$A$1072,0))</f>
        <v xml:space="preserve"> </v>
      </c>
      <c r="S355" s="3"/>
    </row>
    <row r="356" spans="1:19" ht="15.75" customHeight="1" x14ac:dyDescent="0.25">
      <c r="A356" s="3">
        <f t="shared" si="6"/>
        <v>1</v>
      </c>
      <c r="B356" s="3" t="str">
        <f t="shared" si="7"/>
        <v/>
      </c>
      <c r="C356" s="3">
        <f t="shared" si="5"/>
        <v>1</v>
      </c>
      <c r="D356" s="4"/>
      <c r="E356" s="6"/>
      <c r="F356" s="3" t="e">
        <f t="array" ref="F356">INDEX(Establishment!B$2:B$1031,MATCH($E356,Establishment!$A$2:$A$1031,0))</f>
        <v>#N/A</v>
      </c>
      <c r="G356" s="3" t="e">
        <f t="array" ref="G356">INDEX(Establishment!C$2:C$1031,MATCH($E356,Establishment!$A$2:$A$1031,0))</f>
        <v>#N/A</v>
      </c>
      <c r="H356" s="3"/>
      <c r="I356" s="5"/>
      <c r="J356" s="3"/>
      <c r="K356" s="3"/>
      <c r="L356" s="5"/>
      <c r="M356" s="5">
        <f t="shared" si="8"/>
        <v>0</v>
      </c>
      <c r="N356" s="5" t="e">
        <f t="shared" si="9"/>
        <v>#N/A</v>
      </c>
      <c r="O356" s="3" t="s">
        <v>20</v>
      </c>
      <c r="P356" s="3" t="str">
        <f t="array" ref="P356">INDEX(Items!B$2:B$1072,MATCH($O356,Items!$A$2:$A$1072,0))</f>
        <v xml:space="preserve"> </v>
      </c>
      <c r="Q356" s="3" t="str">
        <f t="array" ref="Q356">INDEX(Items!C$2:C$1072,MATCH($O356,Items!$A$2:$A$1072,0))</f>
        <v xml:space="preserve"> </v>
      </c>
      <c r="R356" s="3" t="str">
        <f t="array" ref="R356">INDEX(Items!D$2:D$1072,MATCH($O356,Items!$A$2:$A$1072,0))</f>
        <v xml:space="preserve"> </v>
      </c>
      <c r="S356" s="3"/>
    </row>
    <row r="357" spans="1:19" ht="15.75" customHeight="1" x14ac:dyDescent="0.25">
      <c r="A357" s="3">
        <f t="shared" si="6"/>
        <v>1</v>
      </c>
      <c r="B357" s="3" t="str">
        <f t="shared" si="7"/>
        <v/>
      </c>
      <c r="C357" s="3">
        <f t="shared" si="5"/>
        <v>1</v>
      </c>
      <c r="D357" s="4"/>
      <c r="E357" s="6"/>
      <c r="F357" s="3" t="e">
        <f t="array" ref="F357">INDEX(Establishment!B$2:B$1031,MATCH($E357,Establishment!$A$2:$A$1031,0))</f>
        <v>#N/A</v>
      </c>
      <c r="G357" s="3" t="e">
        <f t="array" ref="G357">INDEX(Establishment!C$2:C$1031,MATCH($E357,Establishment!$A$2:$A$1031,0))</f>
        <v>#N/A</v>
      </c>
      <c r="H357" s="3"/>
      <c r="I357" s="5"/>
      <c r="J357" s="3"/>
      <c r="K357" s="3"/>
      <c r="L357" s="5"/>
      <c r="M357" s="5">
        <f t="shared" si="8"/>
        <v>0</v>
      </c>
      <c r="N357" s="5" t="e">
        <f t="shared" si="9"/>
        <v>#N/A</v>
      </c>
      <c r="O357" s="3" t="s">
        <v>20</v>
      </c>
      <c r="P357" s="3" t="str">
        <f t="array" ref="P357">INDEX(Items!B$2:B$1072,MATCH($O357,Items!$A$2:$A$1072,0))</f>
        <v xml:space="preserve"> </v>
      </c>
      <c r="Q357" s="3" t="str">
        <f t="array" ref="Q357">INDEX(Items!C$2:C$1072,MATCH($O357,Items!$A$2:$A$1072,0))</f>
        <v xml:space="preserve"> </v>
      </c>
      <c r="R357" s="3" t="str">
        <f t="array" ref="R357">INDEX(Items!D$2:D$1072,MATCH($O357,Items!$A$2:$A$1072,0))</f>
        <v xml:space="preserve"> </v>
      </c>
      <c r="S357" s="3"/>
    </row>
    <row r="358" spans="1:19" ht="15.75" customHeight="1" x14ac:dyDescent="0.25">
      <c r="A358" s="3">
        <f t="shared" si="6"/>
        <v>1</v>
      </c>
      <c r="B358" s="3" t="str">
        <f t="shared" si="7"/>
        <v/>
      </c>
      <c r="C358" s="3">
        <f t="shared" si="5"/>
        <v>1</v>
      </c>
      <c r="D358" s="4"/>
      <c r="E358" s="6"/>
      <c r="F358" s="3" t="e">
        <f t="array" ref="F358">INDEX(Establishment!B$2:B$1031,MATCH($E358,Establishment!$A$2:$A$1031,0))</f>
        <v>#N/A</v>
      </c>
      <c r="G358" s="3" t="e">
        <f t="array" ref="G358">INDEX(Establishment!C$2:C$1031,MATCH($E358,Establishment!$A$2:$A$1031,0))</f>
        <v>#N/A</v>
      </c>
      <c r="H358" s="3"/>
      <c r="I358" s="5"/>
      <c r="J358" s="3"/>
      <c r="K358" s="3"/>
      <c r="L358" s="5"/>
      <c r="M358" s="5">
        <f t="shared" si="8"/>
        <v>0</v>
      </c>
      <c r="N358" s="5" t="e">
        <f t="shared" si="9"/>
        <v>#N/A</v>
      </c>
      <c r="O358" s="3" t="s">
        <v>20</v>
      </c>
      <c r="P358" s="3" t="str">
        <f t="array" ref="P358">INDEX(Items!B$2:B$1072,MATCH($O358,Items!$A$2:$A$1072,0))</f>
        <v xml:space="preserve"> </v>
      </c>
      <c r="Q358" s="3" t="str">
        <f t="array" ref="Q358">INDEX(Items!C$2:C$1072,MATCH($O358,Items!$A$2:$A$1072,0))</f>
        <v xml:space="preserve"> </v>
      </c>
      <c r="R358" s="3" t="str">
        <f t="array" ref="R358">INDEX(Items!D$2:D$1072,MATCH($O358,Items!$A$2:$A$1072,0))</f>
        <v xml:space="preserve"> </v>
      </c>
      <c r="S358" s="3"/>
    </row>
    <row r="359" spans="1:19" ht="15.75" customHeight="1" x14ac:dyDescent="0.25">
      <c r="A359" s="3">
        <f t="shared" si="6"/>
        <v>1</v>
      </c>
      <c r="B359" s="3" t="str">
        <f t="shared" si="7"/>
        <v/>
      </c>
      <c r="C359" s="3">
        <f t="shared" si="5"/>
        <v>1</v>
      </c>
      <c r="D359" s="4"/>
      <c r="E359" s="6"/>
      <c r="F359" s="3" t="e">
        <f t="array" ref="F359">INDEX(Establishment!B$2:B$1031,MATCH($E359,Establishment!$A$2:$A$1031,0))</f>
        <v>#N/A</v>
      </c>
      <c r="G359" s="3" t="e">
        <f t="array" ref="G359">INDEX(Establishment!C$2:C$1031,MATCH($E359,Establishment!$A$2:$A$1031,0))</f>
        <v>#N/A</v>
      </c>
      <c r="H359" s="3"/>
      <c r="I359" s="5"/>
      <c r="J359" s="3"/>
      <c r="K359" s="3"/>
      <c r="L359" s="5"/>
      <c r="M359" s="5">
        <f t="shared" si="8"/>
        <v>0</v>
      </c>
      <c r="N359" s="5" t="e">
        <f t="shared" si="9"/>
        <v>#N/A</v>
      </c>
      <c r="O359" s="3" t="s">
        <v>20</v>
      </c>
      <c r="P359" s="3" t="str">
        <f t="array" ref="P359">INDEX(Items!B$2:B$1072,MATCH($O359,Items!$A$2:$A$1072,0))</f>
        <v xml:space="preserve"> </v>
      </c>
      <c r="Q359" s="3" t="str">
        <f t="array" ref="Q359">INDEX(Items!C$2:C$1072,MATCH($O359,Items!$A$2:$A$1072,0))</f>
        <v xml:space="preserve"> </v>
      </c>
      <c r="R359" s="3" t="str">
        <f t="array" ref="R359">INDEX(Items!D$2:D$1072,MATCH($O359,Items!$A$2:$A$1072,0))</f>
        <v xml:space="preserve"> </v>
      </c>
      <c r="S359" s="3"/>
    </row>
    <row r="360" spans="1:19" ht="15.75" customHeight="1" x14ac:dyDescent="0.25">
      <c r="A360" s="3">
        <f t="shared" si="6"/>
        <v>1</v>
      </c>
      <c r="B360" s="3" t="str">
        <f t="shared" si="7"/>
        <v/>
      </c>
      <c r="C360" s="3">
        <f t="shared" si="5"/>
        <v>1</v>
      </c>
      <c r="D360" s="4"/>
      <c r="E360" s="6"/>
      <c r="F360" s="3" t="e">
        <f t="array" ref="F360">INDEX(Establishment!B$2:B$1031,MATCH($E360,Establishment!$A$2:$A$1031,0))</f>
        <v>#N/A</v>
      </c>
      <c r="G360" s="3" t="e">
        <f t="array" ref="G360">INDEX(Establishment!C$2:C$1031,MATCH($E360,Establishment!$A$2:$A$1031,0))</f>
        <v>#N/A</v>
      </c>
      <c r="H360" s="3"/>
      <c r="I360" s="5"/>
      <c r="J360" s="3"/>
      <c r="K360" s="3"/>
      <c r="L360" s="5"/>
      <c r="M360" s="5">
        <f t="shared" si="8"/>
        <v>0</v>
      </c>
      <c r="N360" s="5" t="e">
        <f t="shared" si="9"/>
        <v>#N/A</v>
      </c>
      <c r="O360" s="3" t="s">
        <v>20</v>
      </c>
      <c r="P360" s="3" t="str">
        <f t="array" ref="P360">INDEX(Items!B$2:B$1072,MATCH($O360,Items!$A$2:$A$1072,0))</f>
        <v xml:space="preserve"> </v>
      </c>
      <c r="Q360" s="3" t="str">
        <f t="array" ref="Q360">INDEX(Items!C$2:C$1072,MATCH($O360,Items!$A$2:$A$1072,0))</f>
        <v xml:space="preserve"> </v>
      </c>
      <c r="R360" s="3" t="str">
        <f t="array" ref="R360">INDEX(Items!D$2:D$1072,MATCH($O360,Items!$A$2:$A$1072,0))</f>
        <v xml:space="preserve"> </v>
      </c>
      <c r="S360" s="3"/>
    </row>
    <row r="361" spans="1:19" ht="15.75" customHeight="1" x14ac:dyDescent="0.25">
      <c r="A361" s="3">
        <f t="shared" si="6"/>
        <v>1</v>
      </c>
      <c r="B361" s="3" t="str">
        <f t="shared" si="7"/>
        <v/>
      </c>
      <c r="C361" s="3">
        <f t="shared" si="5"/>
        <v>1</v>
      </c>
      <c r="D361" s="4"/>
      <c r="E361" s="6"/>
      <c r="F361" s="3" t="e">
        <f t="array" ref="F361">INDEX(Establishment!B$2:B$1031,MATCH($E361,Establishment!$A$2:$A$1031,0))</f>
        <v>#N/A</v>
      </c>
      <c r="G361" s="3" t="e">
        <f t="array" ref="G361">INDEX(Establishment!C$2:C$1031,MATCH($E361,Establishment!$A$2:$A$1031,0))</f>
        <v>#N/A</v>
      </c>
      <c r="H361" s="3"/>
      <c r="I361" s="5"/>
      <c r="J361" s="3"/>
      <c r="K361" s="3"/>
      <c r="L361" s="5"/>
      <c r="M361" s="5">
        <f t="shared" si="8"/>
        <v>0</v>
      </c>
      <c r="N361" s="5" t="e">
        <f t="shared" si="9"/>
        <v>#N/A</v>
      </c>
      <c r="O361" s="3" t="s">
        <v>20</v>
      </c>
      <c r="P361" s="3" t="str">
        <f t="array" ref="P361">INDEX(Items!B$2:B$1072,MATCH($O361,Items!$A$2:$A$1072,0))</f>
        <v xml:space="preserve"> </v>
      </c>
      <c r="Q361" s="3" t="str">
        <f t="array" ref="Q361">INDEX(Items!C$2:C$1072,MATCH($O361,Items!$A$2:$A$1072,0))</f>
        <v xml:space="preserve"> </v>
      </c>
      <c r="R361" s="3" t="str">
        <f t="array" ref="R361">INDEX(Items!D$2:D$1072,MATCH($O361,Items!$A$2:$A$1072,0))</f>
        <v xml:space="preserve"> </v>
      </c>
      <c r="S361" s="3"/>
    </row>
    <row r="362" spans="1:19" ht="15.75" customHeight="1" x14ac:dyDescent="0.25">
      <c r="A362" s="3">
        <f t="shared" si="6"/>
        <v>1</v>
      </c>
      <c r="B362" s="3" t="str">
        <f t="shared" si="7"/>
        <v/>
      </c>
      <c r="C362" s="3">
        <f t="shared" si="5"/>
        <v>1</v>
      </c>
      <c r="D362" s="4"/>
      <c r="E362" s="6"/>
      <c r="F362" s="3" t="e">
        <f t="array" ref="F362">INDEX(Establishment!B$2:B$1031,MATCH($E362,Establishment!$A$2:$A$1031,0))</f>
        <v>#N/A</v>
      </c>
      <c r="G362" s="3" t="e">
        <f t="array" ref="G362">INDEX(Establishment!C$2:C$1031,MATCH($E362,Establishment!$A$2:$A$1031,0))</f>
        <v>#N/A</v>
      </c>
      <c r="H362" s="3"/>
      <c r="I362" s="5"/>
      <c r="J362" s="3"/>
      <c r="K362" s="3"/>
      <c r="L362" s="5"/>
      <c r="M362" s="5">
        <f t="shared" si="8"/>
        <v>0</v>
      </c>
      <c r="N362" s="5" t="e">
        <f t="shared" si="9"/>
        <v>#N/A</v>
      </c>
      <c r="O362" s="3" t="s">
        <v>20</v>
      </c>
      <c r="P362" s="3" t="str">
        <f t="array" ref="P362">INDEX(Items!B$2:B$1072,MATCH($O362,Items!$A$2:$A$1072,0))</f>
        <v xml:space="preserve"> </v>
      </c>
      <c r="Q362" s="3" t="str">
        <f t="array" ref="Q362">INDEX(Items!C$2:C$1072,MATCH($O362,Items!$A$2:$A$1072,0))</f>
        <v xml:space="preserve"> </v>
      </c>
      <c r="R362" s="3" t="str">
        <f t="array" ref="R362">INDEX(Items!D$2:D$1072,MATCH($O362,Items!$A$2:$A$1072,0))</f>
        <v xml:space="preserve"> </v>
      </c>
      <c r="S362" s="3"/>
    </row>
    <row r="363" spans="1:19" ht="15.75" customHeight="1" x14ac:dyDescent="0.25">
      <c r="A363" s="3">
        <f t="shared" si="6"/>
        <v>1</v>
      </c>
      <c r="B363" s="3" t="str">
        <f t="shared" si="7"/>
        <v/>
      </c>
      <c r="C363" s="3">
        <f t="shared" si="5"/>
        <v>1</v>
      </c>
      <c r="D363" s="4"/>
      <c r="E363" s="6"/>
      <c r="F363" s="3" t="e">
        <f t="array" ref="F363">INDEX(Establishment!B$2:B$1031,MATCH($E363,Establishment!$A$2:$A$1031,0))</f>
        <v>#N/A</v>
      </c>
      <c r="G363" s="3" t="e">
        <f t="array" ref="G363">INDEX(Establishment!C$2:C$1031,MATCH($E363,Establishment!$A$2:$A$1031,0))</f>
        <v>#N/A</v>
      </c>
      <c r="H363" s="3"/>
      <c r="I363" s="5"/>
      <c r="J363" s="3"/>
      <c r="K363" s="3"/>
      <c r="L363" s="5"/>
      <c r="M363" s="5">
        <f t="shared" si="8"/>
        <v>0</v>
      </c>
      <c r="N363" s="5" t="e">
        <f t="shared" si="9"/>
        <v>#N/A</v>
      </c>
      <c r="O363" s="3" t="s">
        <v>20</v>
      </c>
      <c r="P363" s="3" t="str">
        <f t="array" ref="P363">INDEX(Items!B$2:B$1072,MATCH($O363,Items!$A$2:$A$1072,0))</f>
        <v xml:space="preserve"> </v>
      </c>
      <c r="Q363" s="3" t="str">
        <f t="array" ref="Q363">INDEX(Items!C$2:C$1072,MATCH($O363,Items!$A$2:$A$1072,0))</f>
        <v xml:space="preserve"> </v>
      </c>
      <c r="R363" s="3" t="str">
        <f t="array" ref="R363">INDEX(Items!D$2:D$1072,MATCH($O363,Items!$A$2:$A$1072,0))</f>
        <v xml:space="preserve"> </v>
      </c>
      <c r="S363" s="3"/>
    </row>
    <row r="364" spans="1:19" ht="15.75" customHeight="1" x14ac:dyDescent="0.25">
      <c r="A364" s="3">
        <f t="shared" si="6"/>
        <v>1</v>
      </c>
      <c r="B364" s="3" t="str">
        <f t="shared" si="7"/>
        <v/>
      </c>
      <c r="C364" s="3">
        <f t="shared" si="5"/>
        <v>1</v>
      </c>
      <c r="D364" s="4"/>
      <c r="E364" s="6"/>
      <c r="F364" s="3" t="e">
        <f t="array" ref="F364">INDEX(Establishment!B$2:B$1031,MATCH($E364,Establishment!$A$2:$A$1031,0))</f>
        <v>#N/A</v>
      </c>
      <c r="G364" s="3" t="e">
        <f t="array" ref="G364">INDEX(Establishment!C$2:C$1031,MATCH($E364,Establishment!$A$2:$A$1031,0))</f>
        <v>#N/A</v>
      </c>
      <c r="H364" s="3"/>
      <c r="I364" s="5"/>
      <c r="J364" s="3"/>
      <c r="K364" s="3"/>
      <c r="L364" s="5"/>
      <c r="M364" s="5">
        <f t="shared" si="8"/>
        <v>0</v>
      </c>
      <c r="N364" s="5" t="e">
        <f t="shared" si="9"/>
        <v>#N/A</v>
      </c>
      <c r="O364" s="3" t="s">
        <v>20</v>
      </c>
      <c r="P364" s="3" t="str">
        <f t="array" ref="P364">INDEX(Items!B$2:B$1072,MATCH($O364,Items!$A$2:$A$1072,0))</f>
        <v xml:space="preserve"> </v>
      </c>
      <c r="Q364" s="3" t="str">
        <f t="array" ref="Q364">INDEX(Items!C$2:C$1072,MATCH($O364,Items!$A$2:$A$1072,0))</f>
        <v xml:space="preserve"> </v>
      </c>
      <c r="R364" s="3" t="str">
        <f t="array" ref="R364">INDEX(Items!D$2:D$1072,MATCH($O364,Items!$A$2:$A$1072,0))</f>
        <v xml:space="preserve"> </v>
      </c>
      <c r="S364" s="3"/>
    </row>
    <row r="365" spans="1:19" ht="15.75" customHeight="1" x14ac:dyDescent="0.25">
      <c r="A365" s="3">
        <f t="shared" si="6"/>
        <v>1</v>
      </c>
      <c r="B365" s="3" t="str">
        <f t="shared" si="7"/>
        <v/>
      </c>
      <c r="C365" s="3">
        <f t="shared" si="5"/>
        <v>1</v>
      </c>
      <c r="D365" s="4"/>
      <c r="E365" s="6"/>
      <c r="F365" s="3" t="e">
        <f t="array" ref="F365">INDEX(Establishment!B$2:B$1031,MATCH($E365,Establishment!$A$2:$A$1031,0))</f>
        <v>#N/A</v>
      </c>
      <c r="G365" s="3" t="e">
        <f t="array" ref="G365">INDEX(Establishment!C$2:C$1031,MATCH($E365,Establishment!$A$2:$A$1031,0))</f>
        <v>#N/A</v>
      </c>
      <c r="H365" s="3"/>
      <c r="I365" s="5"/>
      <c r="J365" s="3"/>
      <c r="K365" s="3"/>
      <c r="L365" s="5"/>
      <c r="M365" s="5">
        <f t="shared" si="8"/>
        <v>0</v>
      </c>
      <c r="N365" s="5" t="e">
        <f t="shared" si="9"/>
        <v>#N/A</v>
      </c>
      <c r="O365" s="3" t="s">
        <v>20</v>
      </c>
      <c r="P365" s="3" t="str">
        <f t="array" ref="P365">INDEX(Items!B$2:B$1072,MATCH($O365,Items!$A$2:$A$1072,0))</f>
        <v xml:space="preserve"> </v>
      </c>
      <c r="Q365" s="3" t="str">
        <f t="array" ref="Q365">INDEX(Items!C$2:C$1072,MATCH($O365,Items!$A$2:$A$1072,0))</f>
        <v xml:space="preserve"> </v>
      </c>
      <c r="R365" s="3" t="str">
        <f t="array" ref="R365">INDEX(Items!D$2:D$1072,MATCH($O365,Items!$A$2:$A$1072,0))</f>
        <v xml:space="preserve"> </v>
      </c>
      <c r="S365" s="3"/>
    </row>
    <row r="366" spans="1:19" ht="15.75" customHeight="1" x14ac:dyDescent="0.25">
      <c r="A366" s="3">
        <f t="shared" si="6"/>
        <v>1</v>
      </c>
      <c r="B366" s="3" t="str">
        <f t="shared" si="7"/>
        <v/>
      </c>
      <c r="C366" s="3">
        <f t="shared" si="5"/>
        <v>1</v>
      </c>
      <c r="D366" s="4"/>
      <c r="E366" s="6"/>
      <c r="F366" s="3" t="e">
        <f t="array" ref="F366">INDEX(Establishment!B$2:B$1031,MATCH($E366,Establishment!$A$2:$A$1031,0))</f>
        <v>#N/A</v>
      </c>
      <c r="G366" s="3" t="e">
        <f t="array" ref="G366">INDEX(Establishment!C$2:C$1031,MATCH($E366,Establishment!$A$2:$A$1031,0))</f>
        <v>#N/A</v>
      </c>
      <c r="H366" s="3"/>
      <c r="I366" s="5"/>
      <c r="J366" s="3"/>
      <c r="K366" s="3"/>
      <c r="L366" s="5"/>
      <c r="M366" s="5">
        <f t="shared" si="8"/>
        <v>0</v>
      </c>
      <c r="N366" s="5" t="e">
        <f t="shared" si="9"/>
        <v>#N/A</v>
      </c>
      <c r="O366" s="3" t="s">
        <v>20</v>
      </c>
      <c r="P366" s="3" t="str">
        <f t="array" ref="P366">INDEX(Items!B$2:B$1072,MATCH($O366,Items!$A$2:$A$1072,0))</f>
        <v xml:space="preserve"> </v>
      </c>
      <c r="Q366" s="3" t="str">
        <f t="array" ref="Q366">INDEX(Items!C$2:C$1072,MATCH($O366,Items!$A$2:$A$1072,0))</f>
        <v xml:space="preserve"> </v>
      </c>
      <c r="R366" s="3" t="str">
        <f t="array" ref="R366">INDEX(Items!D$2:D$1072,MATCH($O366,Items!$A$2:$A$1072,0))</f>
        <v xml:space="preserve"> </v>
      </c>
      <c r="S366" s="3"/>
    </row>
    <row r="367" spans="1:19" ht="15.75" customHeight="1" x14ac:dyDescent="0.25">
      <c r="A367" s="3">
        <f t="shared" si="6"/>
        <v>1</v>
      </c>
      <c r="B367" s="3" t="str">
        <f t="shared" si="7"/>
        <v/>
      </c>
      <c r="C367" s="3">
        <f t="shared" si="5"/>
        <v>1</v>
      </c>
      <c r="D367" s="4"/>
      <c r="E367" s="6"/>
      <c r="F367" s="3" t="e">
        <f t="array" ref="F367">INDEX(Establishment!B$2:B$1031,MATCH($E367,Establishment!$A$2:$A$1031,0))</f>
        <v>#N/A</v>
      </c>
      <c r="G367" s="3" t="e">
        <f t="array" ref="G367">INDEX(Establishment!C$2:C$1031,MATCH($E367,Establishment!$A$2:$A$1031,0))</f>
        <v>#N/A</v>
      </c>
      <c r="H367" s="3"/>
      <c r="I367" s="5"/>
      <c r="J367" s="3"/>
      <c r="K367" s="3"/>
      <c r="L367" s="5"/>
      <c r="M367" s="5">
        <f t="shared" si="8"/>
        <v>0</v>
      </c>
      <c r="N367" s="5" t="e">
        <f t="shared" si="9"/>
        <v>#N/A</v>
      </c>
      <c r="O367" s="3" t="s">
        <v>20</v>
      </c>
      <c r="P367" s="3" t="str">
        <f t="array" ref="P367">INDEX(Items!B$2:B$1072,MATCH($O367,Items!$A$2:$A$1072,0))</f>
        <v xml:space="preserve"> </v>
      </c>
      <c r="Q367" s="3" t="str">
        <f t="array" ref="Q367">INDEX(Items!C$2:C$1072,MATCH($O367,Items!$A$2:$A$1072,0))</f>
        <v xml:space="preserve"> </v>
      </c>
      <c r="R367" s="3" t="str">
        <f t="array" ref="R367">INDEX(Items!D$2:D$1072,MATCH($O367,Items!$A$2:$A$1072,0))</f>
        <v xml:space="preserve"> </v>
      </c>
      <c r="S367" s="3"/>
    </row>
    <row r="368" spans="1:19" ht="15.75" customHeight="1" x14ac:dyDescent="0.25">
      <c r="A368" s="3">
        <f t="shared" si="6"/>
        <v>1</v>
      </c>
      <c r="B368" s="3" t="str">
        <f t="shared" si="7"/>
        <v/>
      </c>
      <c r="C368" s="3">
        <f t="shared" si="5"/>
        <v>1</v>
      </c>
      <c r="D368" s="4"/>
      <c r="E368" s="6"/>
      <c r="F368" s="3" t="e">
        <f t="array" ref="F368">INDEX(Establishment!B$2:B$1031,MATCH($E368,Establishment!$A$2:$A$1031,0))</f>
        <v>#N/A</v>
      </c>
      <c r="G368" s="3" t="e">
        <f t="array" ref="G368">INDEX(Establishment!C$2:C$1031,MATCH($E368,Establishment!$A$2:$A$1031,0))</f>
        <v>#N/A</v>
      </c>
      <c r="H368" s="3"/>
      <c r="I368" s="5"/>
      <c r="J368" s="3"/>
      <c r="K368" s="3"/>
      <c r="L368" s="5"/>
      <c r="M368" s="5">
        <f t="shared" si="8"/>
        <v>0</v>
      </c>
      <c r="N368" s="5" t="e">
        <f t="shared" si="9"/>
        <v>#N/A</v>
      </c>
      <c r="O368" s="3" t="s">
        <v>20</v>
      </c>
      <c r="P368" s="3" t="str">
        <f t="array" ref="P368">INDEX(Items!B$2:B$1072,MATCH($O368,Items!$A$2:$A$1072,0))</f>
        <v xml:space="preserve"> </v>
      </c>
      <c r="Q368" s="3" t="str">
        <f t="array" ref="Q368">INDEX(Items!C$2:C$1072,MATCH($O368,Items!$A$2:$A$1072,0))</f>
        <v xml:space="preserve"> </v>
      </c>
      <c r="R368" s="3" t="str">
        <f t="array" ref="R368">INDEX(Items!D$2:D$1072,MATCH($O368,Items!$A$2:$A$1072,0))</f>
        <v xml:space="preserve"> </v>
      </c>
      <c r="S368" s="3"/>
    </row>
    <row r="369" spans="1:19" ht="15.75" customHeight="1" x14ac:dyDescent="0.25">
      <c r="A369" s="3">
        <f t="shared" si="6"/>
        <v>1</v>
      </c>
      <c r="B369" s="3" t="str">
        <f t="shared" si="7"/>
        <v/>
      </c>
      <c r="C369" s="3">
        <f t="shared" si="5"/>
        <v>1</v>
      </c>
      <c r="D369" s="4"/>
      <c r="E369" s="6"/>
      <c r="F369" s="3" t="e">
        <f t="array" ref="F369">INDEX(Establishment!B$2:B$1031,MATCH($E369,Establishment!$A$2:$A$1031,0))</f>
        <v>#N/A</v>
      </c>
      <c r="G369" s="3" t="e">
        <f t="array" ref="G369">INDEX(Establishment!C$2:C$1031,MATCH($E369,Establishment!$A$2:$A$1031,0))</f>
        <v>#N/A</v>
      </c>
      <c r="H369" s="3"/>
      <c r="I369" s="5"/>
      <c r="J369" s="3"/>
      <c r="K369" s="3"/>
      <c r="L369" s="5"/>
      <c r="M369" s="5">
        <f t="shared" si="8"/>
        <v>0</v>
      </c>
      <c r="N369" s="5" t="e">
        <f t="shared" si="9"/>
        <v>#N/A</v>
      </c>
      <c r="O369" s="3" t="s">
        <v>20</v>
      </c>
      <c r="P369" s="3" t="str">
        <f t="array" ref="P369">INDEX(Items!B$2:B$1072,MATCH($O369,Items!$A$2:$A$1072,0))</f>
        <v xml:space="preserve"> </v>
      </c>
      <c r="Q369" s="3" t="str">
        <f t="array" ref="Q369">INDEX(Items!C$2:C$1072,MATCH($O369,Items!$A$2:$A$1072,0))</f>
        <v xml:space="preserve"> </v>
      </c>
      <c r="R369" s="3" t="str">
        <f t="array" ref="R369">INDEX(Items!D$2:D$1072,MATCH($O369,Items!$A$2:$A$1072,0))</f>
        <v xml:space="preserve"> </v>
      </c>
      <c r="S369" s="3"/>
    </row>
    <row r="370" spans="1:19" ht="15.75" customHeight="1" x14ac:dyDescent="0.25">
      <c r="A370" s="3">
        <f t="shared" si="6"/>
        <v>1</v>
      </c>
      <c r="B370" s="3" t="str">
        <f t="shared" si="7"/>
        <v/>
      </c>
      <c r="C370" s="3">
        <f t="shared" si="5"/>
        <v>1</v>
      </c>
      <c r="D370" s="4"/>
      <c r="E370" s="6"/>
      <c r="F370" s="3" t="e">
        <f t="array" ref="F370">INDEX(Establishment!B$2:B$1031,MATCH($E370,Establishment!$A$2:$A$1031,0))</f>
        <v>#N/A</v>
      </c>
      <c r="G370" s="3" t="e">
        <f t="array" ref="G370">INDEX(Establishment!C$2:C$1031,MATCH($E370,Establishment!$A$2:$A$1031,0))</f>
        <v>#N/A</v>
      </c>
      <c r="H370" s="3"/>
      <c r="I370" s="5"/>
      <c r="J370" s="3"/>
      <c r="K370" s="3"/>
      <c r="L370" s="5"/>
      <c r="M370" s="5">
        <f t="shared" si="8"/>
        <v>0</v>
      </c>
      <c r="N370" s="5" t="e">
        <f t="shared" si="9"/>
        <v>#N/A</v>
      </c>
      <c r="O370" s="3" t="s">
        <v>20</v>
      </c>
      <c r="P370" s="3" t="str">
        <f t="array" ref="P370">INDEX(Items!B$2:B$1072,MATCH($O370,Items!$A$2:$A$1072,0))</f>
        <v xml:space="preserve"> </v>
      </c>
      <c r="Q370" s="3" t="str">
        <f t="array" ref="Q370">INDEX(Items!C$2:C$1072,MATCH($O370,Items!$A$2:$A$1072,0))</f>
        <v xml:space="preserve"> </v>
      </c>
      <c r="R370" s="3" t="str">
        <f t="array" ref="R370">INDEX(Items!D$2:D$1072,MATCH($O370,Items!$A$2:$A$1072,0))</f>
        <v xml:space="preserve"> </v>
      </c>
      <c r="S370" s="3"/>
    </row>
    <row r="371" spans="1:19" ht="15.75" customHeight="1" x14ac:dyDescent="0.25">
      <c r="A371" s="3">
        <f t="shared" si="6"/>
        <v>1</v>
      </c>
      <c r="B371" s="3" t="str">
        <f t="shared" si="7"/>
        <v/>
      </c>
      <c r="C371" s="3">
        <f t="shared" si="5"/>
        <v>1</v>
      </c>
      <c r="D371" s="4"/>
      <c r="E371" s="6"/>
      <c r="F371" s="3" t="e">
        <f t="array" ref="F371">INDEX(Establishment!B$2:B$1031,MATCH($E371,Establishment!$A$2:$A$1031,0))</f>
        <v>#N/A</v>
      </c>
      <c r="G371" s="3" t="e">
        <f t="array" ref="G371">INDEX(Establishment!C$2:C$1031,MATCH($E371,Establishment!$A$2:$A$1031,0))</f>
        <v>#N/A</v>
      </c>
      <c r="H371" s="3"/>
      <c r="I371" s="5"/>
      <c r="J371" s="3"/>
      <c r="K371" s="3"/>
      <c r="L371" s="5"/>
      <c r="M371" s="5">
        <f t="shared" si="8"/>
        <v>0</v>
      </c>
      <c r="N371" s="5" t="e">
        <f t="shared" si="9"/>
        <v>#N/A</v>
      </c>
      <c r="O371" s="3" t="s">
        <v>20</v>
      </c>
      <c r="P371" s="3" t="str">
        <f t="array" ref="P371">INDEX(Items!B$2:B$1072,MATCH($O371,Items!$A$2:$A$1072,0))</f>
        <v xml:space="preserve"> </v>
      </c>
      <c r="Q371" s="3" t="str">
        <f t="array" ref="Q371">INDEX(Items!C$2:C$1072,MATCH($O371,Items!$A$2:$A$1072,0))</f>
        <v xml:space="preserve"> </v>
      </c>
      <c r="R371" s="3" t="str">
        <f t="array" ref="R371">INDEX(Items!D$2:D$1072,MATCH($O371,Items!$A$2:$A$1072,0))</f>
        <v xml:space="preserve"> </v>
      </c>
      <c r="S371" s="3"/>
    </row>
    <row r="372" spans="1:19" ht="15.75" customHeight="1" x14ac:dyDescent="0.25">
      <c r="A372" s="3">
        <f t="shared" si="6"/>
        <v>1</v>
      </c>
      <c r="B372" s="3" t="str">
        <f t="shared" si="7"/>
        <v/>
      </c>
      <c r="C372" s="3">
        <f t="shared" si="5"/>
        <v>1</v>
      </c>
      <c r="D372" s="4"/>
      <c r="E372" s="6"/>
      <c r="F372" s="3" t="e">
        <f t="array" ref="F372">INDEX(Establishment!B$2:B$1031,MATCH($E372,Establishment!$A$2:$A$1031,0))</f>
        <v>#N/A</v>
      </c>
      <c r="G372" s="3" t="e">
        <f t="array" ref="G372">INDEX(Establishment!C$2:C$1031,MATCH($E372,Establishment!$A$2:$A$1031,0))</f>
        <v>#N/A</v>
      </c>
      <c r="H372" s="3"/>
      <c r="I372" s="5"/>
      <c r="J372" s="3"/>
      <c r="K372" s="3"/>
      <c r="L372" s="5"/>
      <c r="M372" s="5">
        <f t="shared" si="8"/>
        <v>0</v>
      </c>
      <c r="N372" s="5" t="e">
        <f t="shared" si="9"/>
        <v>#N/A</v>
      </c>
      <c r="O372" s="3" t="s">
        <v>20</v>
      </c>
      <c r="P372" s="3" t="str">
        <f t="array" ref="P372">INDEX(Items!B$2:B$1072,MATCH($O372,Items!$A$2:$A$1072,0))</f>
        <v xml:space="preserve"> </v>
      </c>
      <c r="Q372" s="3" t="str">
        <f t="array" ref="Q372">INDEX(Items!C$2:C$1072,MATCH($O372,Items!$A$2:$A$1072,0))</f>
        <v xml:space="preserve"> </v>
      </c>
      <c r="R372" s="3" t="str">
        <f t="array" ref="R372">INDEX(Items!D$2:D$1072,MATCH($O372,Items!$A$2:$A$1072,0))</f>
        <v xml:space="preserve"> </v>
      </c>
      <c r="S372" s="3"/>
    </row>
    <row r="373" spans="1:19" ht="15.75" customHeight="1" x14ac:dyDescent="0.25">
      <c r="A373" s="3">
        <f t="shared" si="6"/>
        <v>1</v>
      </c>
      <c r="B373" s="3" t="str">
        <f t="shared" si="7"/>
        <v/>
      </c>
      <c r="C373" s="3">
        <f t="shared" si="5"/>
        <v>1</v>
      </c>
      <c r="D373" s="4"/>
      <c r="E373" s="6"/>
      <c r="F373" s="3" t="e">
        <f t="array" ref="F373">INDEX(Establishment!B$2:B$1031,MATCH($E373,Establishment!$A$2:$A$1031,0))</f>
        <v>#N/A</v>
      </c>
      <c r="G373" s="3" t="e">
        <f t="array" ref="G373">INDEX(Establishment!C$2:C$1031,MATCH($E373,Establishment!$A$2:$A$1031,0))</f>
        <v>#N/A</v>
      </c>
      <c r="H373" s="3"/>
      <c r="I373" s="5"/>
      <c r="J373" s="3"/>
      <c r="K373" s="3"/>
      <c r="L373" s="5"/>
      <c r="M373" s="5">
        <f t="shared" si="8"/>
        <v>0</v>
      </c>
      <c r="N373" s="5" t="e">
        <f t="shared" si="9"/>
        <v>#N/A</v>
      </c>
      <c r="O373" s="3" t="s">
        <v>20</v>
      </c>
      <c r="P373" s="3" t="str">
        <f t="array" ref="P373">INDEX(Items!B$2:B$1072,MATCH($O373,Items!$A$2:$A$1072,0))</f>
        <v xml:space="preserve"> </v>
      </c>
      <c r="Q373" s="3" t="str">
        <f t="array" ref="Q373">INDEX(Items!C$2:C$1072,MATCH($O373,Items!$A$2:$A$1072,0))</f>
        <v xml:space="preserve"> </v>
      </c>
      <c r="R373" s="3" t="str">
        <f t="array" ref="R373">INDEX(Items!D$2:D$1072,MATCH($O373,Items!$A$2:$A$1072,0))</f>
        <v xml:space="preserve"> </v>
      </c>
      <c r="S373" s="3"/>
    </row>
    <row r="374" spans="1:19" ht="15.75" customHeight="1" x14ac:dyDescent="0.25">
      <c r="A374" s="3">
        <f t="shared" si="6"/>
        <v>1</v>
      </c>
      <c r="B374" s="3" t="str">
        <f t="shared" si="7"/>
        <v/>
      </c>
      <c r="C374" s="3">
        <f t="shared" si="5"/>
        <v>1</v>
      </c>
      <c r="D374" s="4"/>
      <c r="E374" s="6"/>
      <c r="F374" s="3" t="e">
        <f t="array" ref="F374">INDEX(Establishment!B$2:B$1031,MATCH($E374,Establishment!$A$2:$A$1031,0))</f>
        <v>#N/A</v>
      </c>
      <c r="G374" s="3" t="e">
        <f t="array" ref="G374">INDEX(Establishment!C$2:C$1031,MATCH($E374,Establishment!$A$2:$A$1031,0))</f>
        <v>#N/A</v>
      </c>
      <c r="H374" s="3"/>
      <c r="I374" s="5"/>
      <c r="J374" s="3"/>
      <c r="K374" s="3"/>
      <c r="L374" s="5"/>
      <c r="M374" s="5">
        <f t="shared" si="8"/>
        <v>0</v>
      </c>
      <c r="N374" s="5" t="e">
        <f t="shared" si="9"/>
        <v>#N/A</v>
      </c>
      <c r="O374" s="3" t="s">
        <v>20</v>
      </c>
      <c r="P374" s="3" t="str">
        <f t="array" ref="P374">INDEX(Items!B$2:B$1072,MATCH($O374,Items!$A$2:$A$1072,0))</f>
        <v xml:space="preserve"> </v>
      </c>
      <c r="Q374" s="3" t="str">
        <f t="array" ref="Q374">INDEX(Items!C$2:C$1072,MATCH($O374,Items!$A$2:$A$1072,0))</f>
        <v xml:space="preserve"> </v>
      </c>
      <c r="R374" s="3" t="str">
        <f t="array" ref="R374">INDEX(Items!D$2:D$1072,MATCH($O374,Items!$A$2:$A$1072,0))</f>
        <v xml:space="preserve"> </v>
      </c>
      <c r="S374" s="3"/>
    </row>
    <row r="375" spans="1:19" ht="15.75" customHeight="1" x14ac:dyDescent="0.25">
      <c r="A375" s="3">
        <f t="shared" si="6"/>
        <v>1</v>
      </c>
      <c r="B375" s="3" t="str">
        <f t="shared" si="7"/>
        <v/>
      </c>
      <c r="C375" s="3">
        <f t="shared" si="5"/>
        <v>1</v>
      </c>
      <c r="D375" s="4"/>
      <c r="E375" s="6"/>
      <c r="F375" s="3" t="e">
        <f t="array" ref="F375">INDEX(Establishment!B$2:B$1031,MATCH($E375,Establishment!$A$2:$A$1031,0))</f>
        <v>#N/A</v>
      </c>
      <c r="G375" s="3" t="e">
        <f t="array" ref="G375">INDEX(Establishment!C$2:C$1031,MATCH($E375,Establishment!$A$2:$A$1031,0))</f>
        <v>#N/A</v>
      </c>
      <c r="H375" s="3"/>
      <c r="I375" s="5"/>
      <c r="J375" s="3"/>
      <c r="K375" s="3"/>
      <c r="L375" s="5"/>
      <c r="M375" s="5">
        <f t="shared" si="8"/>
        <v>0</v>
      </c>
      <c r="N375" s="5" t="e">
        <f t="shared" si="9"/>
        <v>#N/A</v>
      </c>
      <c r="O375" s="3" t="s">
        <v>20</v>
      </c>
      <c r="P375" s="3" t="str">
        <f t="array" ref="P375">INDEX(Items!B$2:B$1072,MATCH($O375,Items!$A$2:$A$1072,0))</f>
        <v xml:space="preserve"> </v>
      </c>
      <c r="Q375" s="3" t="str">
        <f t="array" ref="Q375">INDEX(Items!C$2:C$1072,MATCH($O375,Items!$A$2:$A$1072,0))</f>
        <v xml:space="preserve"> </v>
      </c>
      <c r="R375" s="3" t="str">
        <f t="array" ref="R375">INDEX(Items!D$2:D$1072,MATCH($O375,Items!$A$2:$A$1072,0))</f>
        <v xml:space="preserve"> </v>
      </c>
      <c r="S375" s="3"/>
    </row>
    <row r="376" spans="1:19" ht="15.75" customHeight="1" x14ac:dyDescent="0.25">
      <c r="A376" s="3">
        <f t="shared" si="6"/>
        <v>1</v>
      </c>
      <c r="B376" s="3" t="str">
        <f t="shared" si="7"/>
        <v/>
      </c>
      <c r="C376" s="3">
        <f t="shared" si="5"/>
        <v>1</v>
      </c>
      <c r="D376" s="4"/>
      <c r="E376" s="6"/>
      <c r="F376" s="3" t="e">
        <f t="array" ref="F376">INDEX(Establishment!B$2:B$1031,MATCH($E376,Establishment!$A$2:$A$1031,0))</f>
        <v>#N/A</v>
      </c>
      <c r="G376" s="3" t="e">
        <f t="array" ref="G376">INDEX(Establishment!C$2:C$1031,MATCH($E376,Establishment!$A$2:$A$1031,0))</f>
        <v>#N/A</v>
      </c>
      <c r="H376" s="3"/>
      <c r="I376" s="5"/>
      <c r="J376" s="3"/>
      <c r="K376" s="3"/>
      <c r="L376" s="5"/>
      <c r="M376" s="5">
        <f t="shared" si="8"/>
        <v>0</v>
      </c>
      <c r="N376" s="5" t="e">
        <f t="shared" si="9"/>
        <v>#N/A</v>
      </c>
      <c r="O376" s="3" t="s">
        <v>20</v>
      </c>
      <c r="P376" s="3" t="str">
        <f t="array" ref="P376">INDEX(Items!B$2:B$1072,MATCH($O376,Items!$A$2:$A$1072,0))</f>
        <v xml:space="preserve"> </v>
      </c>
      <c r="Q376" s="3" t="str">
        <f t="array" ref="Q376">INDEX(Items!C$2:C$1072,MATCH($O376,Items!$A$2:$A$1072,0))</f>
        <v xml:space="preserve"> </v>
      </c>
      <c r="R376" s="3" t="str">
        <f t="array" ref="R376">INDEX(Items!D$2:D$1072,MATCH($O376,Items!$A$2:$A$1072,0))</f>
        <v xml:space="preserve"> </v>
      </c>
      <c r="S376" s="3"/>
    </row>
    <row r="377" spans="1:19" ht="15.75" customHeight="1" x14ac:dyDescent="0.25">
      <c r="A377" s="3">
        <f t="shared" si="6"/>
        <v>1</v>
      </c>
      <c r="B377" s="3" t="str">
        <f t="shared" si="7"/>
        <v/>
      </c>
      <c r="C377" s="3">
        <f t="shared" si="5"/>
        <v>1</v>
      </c>
      <c r="D377" s="4"/>
      <c r="E377" s="6"/>
      <c r="F377" s="3" t="e">
        <f t="array" ref="F377">INDEX(Establishment!B$2:B$1031,MATCH($E377,Establishment!$A$2:$A$1031,0))</f>
        <v>#N/A</v>
      </c>
      <c r="G377" s="3" t="e">
        <f t="array" ref="G377">INDEX(Establishment!C$2:C$1031,MATCH($E377,Establishment!$A$2:$A$1031,0))</f>
        <v>#N/A</v>
      </c>
      <c r="H377" s="3"/>
      <c r="I377" s="5"/>
      <c r="J377" s="3"/>
      <c r="K377" s="3"/>
      <c r="L377" s="5"/>
      <c r="M377" s="5">
        <f t="shared" si="8"/>
        <v>0</v>
      </c>
      <c r="N377" s="5" t="e">
        <f t="shared" si="9"/>
        <v>#N/A</v>
      </c>
      <c r="O377" s="3" t="s">
        <v>20</v>
      </c>
      <c r="P377" s="3" t="str">
        <f t="array" ref="P377">INDEX(Items!B$2:B$1072,MATCH($O377,Items!$A$2:$A$1072,0))</f>
        <v xml:space="preserve"> </v>
      </c>
      <c r="Q377" s="3" t="str">
        <f t="array" ref="Q377">INDEX(Items!C$2:C$1072,MATCH($O377,Items!$A$2:$A$1072,0))</f>
        <v xml:space="preserve"> </v>
      </c>
      <c r="R377" s="3" t="str">
        <f t="array" ref="R377">INDEX(Items!D$2:D$1072,MATCH($O377,Items!$A$2:$A$1072,0))</f>
        <v xml:space="preserve"> </v>
      </c>
      <c r="S377" s="3"/>
    </row>
    <row r="378" spans="1:19" ht="15.75" customHeight="1" x14ac:dyDescent="0.25">
      <c r="A378" s="3">
        <f t="shared" si="6"/>
        <v>1</v>
      </c>
      <c r="B378" s="3" t="str">
        <f t="shared" si="7"/>
        <v/>
      </c>
      <c r="C378" s="3">
        <f t="shared" si="5"/>
        <v>1</v>
      </c>
      <c r="D378" s="4"/>
      <c r="E378" s="6"/>
      <c r="F378" s="3" t="e">
        <f t="array" ref="F378">INDEX(Establishment!B$2:B$1031,MATCH($E378,Establishment!$A$2:$A$1031,0))</f>
        <v>#N/A</v>
      </c>
      <c r="G378" s="3" t="e">
        <f t="array" ref="G378">INDEX(Establishment!C$2:C$1031,MATCH($E378,Establishment!$A$2:$A$1031,0))</f>
        <v>#N/A</v>
      </c>
      <c r="H378" s="3"/>
      <c r="I378" s="5"/>
      <c r="J378" s="3"/>
      <c r="K378" s="3"/>
      <c r="L378" s="5"/>
      <c r="M378" s="5">
        <f t="shared" si="8"/>
        <v>0</v>
      </c>
      <c r="N378" s="5" t="e">
        <f t="shared" si="9"/>
        <v>#N/A</v>
      </c>
      <c r="O378" s="3" t="s">
        <v>20</v>
      </c>
      <c r="P378" s="3" t="str">
        <f t="array" ref="P378">INDEX(Items!B$2:B$1072,MATCH($O378,Items!$A$2:$A$1072,0))</f>
        <v xml:space="preserve"> </v>
      </c>
      <c r="Q378" s="3" t="str">
        <f t="array" ref="Q378">INDEX(Items!C$2:C$1072,MATCH($O378,Items!$A$2:$A$1072,0))</f>
        <v xml:space="preserve"> </v>
      </c>
      <c r="R378" s="3" t="str">
        <f t="array" ref="R378">INDEX(Items!D$2:D$1072,MATCH($O378,Items!$A$2:$A$1072,0))</f>
        <v xml:space="preserve"> </v>
      </c>
      <c r="S378" s="3"/>
    </row>
    <row r="379" spans="1:19" ht="15.75" customHeight="1" x14ac:dyDescent="0.25">
      <c r="A379" s="3">
        <f t="shared" si="6"/>
        <v>1</v>
      </c>
      <c r="B379" s="3" t="str">
        <f t="shared" si="7"/>
        <v/>
      </c>
      <c r="C379" s="3">
        <f t="shared" si="5"/>
        <v>1</v>
      </c>
      <c r="D379" s="4"/>
      <c r="E379" s="6"/>
      <c r="F379" s="3" t="e">
        <f t="array" ref="F379">INDEX(Establishment!B$2:B$1031,MATCH($E379,Establishment!$A$2:$A$1031,0))</f>
        <v>#N/A</v>
      </c>
      <c r="G379" s="3" t="e">
        <f t="array" ref="G379">INDEX(Establishment!C$2:C$1031,MATCH($E379,Establishment!$A$2:$A$1031,0))</f>
        <v>#N/A</v>
      </c>
      <c r="H379" s="3"/>
      <c r="I379" s="5"/>
      <c r="J379" s="3"/>
      <c r="K379" s="3"/>
      <c r="L379" s="5"/>
      <c r="M379" s="5">
        <f t="shared" si="8"/>
        <v>0</v>
      </c>
      <c r="N379" s="5" t="e">
        <f t="shared" si="9"/>
        <v>#N/A</v>
      </c>
      <c r="O379" s="3" t="s">
        <v>20</v>
      </c>
      <c r="P379" s="3" t="str">
        <f t="array" ref="P379">INDEX(Items!B$2:B$1072,MATCH($O379,Items!$A$2:$A$1072,0))</f>
        <v xml:space="preserve"> </v>
      </c>
      <c r="Q379" s="3" t="str">
        <f t="array" ref="Q379">INDEX(Items!C$2:C$1072,MATCH($O379,Items!$A$2:$A$1072,0))</f>
        <v xml:space="preserve"> </v>
      </c>
      <c r="R379" s="3" t="str">
        <f t="array" ref="R379">INDEX(Items!D$2:D$1072,MATCH($O379,Items!$A$2:$A$1072,0))</f>
        <v xml:space="preserve"> </v>
      </c>
      <c r="S379" s="3"/>
    </row>
    <row r="380" spans="1:19" ht="15.75" customHeight="1" x14ac:dyDescent="0.25">
      <c r="A380" s="3">
        <f t="shared" si="6"/>
        <v>1</v>
      </c>
      <c r="B380" s="3" t="str">
        <f t="shared" si="7"/>
        <v/>
      </c>
      <c r="C380" s="3">
        <f t="shared" si="5"/>
        <v>1</v>
      </c>
      <c r="D380" s="4"/>
      <c r="E380" s="6"/>
      <c r="F380" s="3" t="e">
        <f t="array" ref="F380">INDEX(Establishment!B$2:B$1031,MATCH($E380,Establishment!$A$2:$A$1031,0))</f>
        <v>#N/A</v>
      </c>
      <c r="G380" s="3" t="e">
        <f t="array" ref="G380">INDEX(Establishment!C$2:C$1031,MATCH($E380,Establishment!$A$2:$A$1031,0))</f>
        <v>#N/A</v>
      </c>
      <c r="H380" s="3"/>
      <c r="I380" s="5"/>
      <c r="J380" s="3"/>
      <c r="K380" s="3"/>
      <c r="L380" s="5"/>
      <c r="M380" s="5">
        <f t="shared" si="8"/>
        <v>0</v>
      </c>
      <c r="N380" s="5" t="e">
        <f t="shared" si="9"/>
        <v>#N/A</v>
      </c>
      <c r="O380" s="3" t="s">
        <v>20</v>
      </c>
      <c r="P380" s="3" t="str">
        <f t="array" ref="P380">INDEX(Items!B$2:B$1072,MATCH($O380,Items!$A$2:$A$1072,0))</f>
        <v xml:space="preserve"> </v>
      </c>
      <c r="Q380" s="3" t="str">
        <f t="array" ref="Q380">INDEX(Items!C$2:C$1072,MATCH($O380,Items!$A$2:$A$1072,0))</f>
        <v xml:space="preserve"> </v>
      </c>
      <c r="R380" s="3" t="str">
        <f t="array" ref="R380">INDEX(Items!D$2:D$1072,MATCH($O380,Items!$A$2:$A$1072,0))</f>
        <v xml:space="preserve"> </v>
      </c>
      <c r="S380" s="3"/>
    </row>
    <row r="381" spans="1:19" ht="15.75" customHeight="1" x14ac:dyDescent="0.25">
      <c r="A381" s="3">
        <f t="shared" si="6"/>
        <v>1</v>
      </c>
      <c r="B381" s="3" t="str">
        <f t="shared" si="7"/>
        <v/>
      </c>
      <c r="C381" s="3">
        <f t="shared" si="5"/>
        <v>1</v>
      </c>
      <c r="D381" s="4"/>
      <c r="E381" s="6"/>
      <c r="F381" s="3" t="e">
        <f t="array" ref="F381">INDEX(Establishment!B$2:B$1031,MATCH($E381,Establishment!$A$2:$A$1031,0))</f>
        <v>#N/A</v>
      </c>
      <c r="G381" s="3" t="e">
        <f t="array" ref="G381">INDEX(Establishment!C$2:C$1031,MATCH($E381,Establishment!$A$2:$A$1031,0))</f>
        <v>#N/A</v>
      </c>
      <c r="H381" s="3"/>
      <c r="I381" s="5"/>
      <c r="J381" s="3"/>
      <c r="K381" s="3"/>
      <c r="L381" s="5"/>
      <c r="M381" s="5">
        <f t="shared" si="8"/>
        <v>0</v>
      </c>
      <c r="N381" s="5" t="e">
        <f t="shared" si="9"/>
        <v>#N/A</v>
      </c>
      <c r="O381" s="3" t="s">
        <v>20</v>
      </c>
      <c r="P381" s="3" t="str">
        <f t="array" ref="P381">INDEX(Items!B$2:B$1072,MATCH($O381,Items!$A$2:$A$1072,0))</f>
        <v xml:space="preserve"> </v>
      </c>
      <c r="Q381" s="3" t="str">
        <f t="array" ref="Q381">INDEX(Items!C$2:C$1072,MATCH($O381,Items!$A$2:$A$1072,0))</f>
        <v xml:space="preserve"> </v>
      </c>
      <c r="R381" s="3" t="str">
        <f t="array" ref="R381">INDEX(Items!D$2:D$1072,MATCH($O381,Items!$A$2:$A$1072,0))</f>
        <v xml:space="preserve"> </v>
      </c>
      <c r="S381" s="3"/>
    </row>
    <row r="382" spans="1:19" ht="15.75" customHeight="1" x14ac:dyDescent="0.25">
      <c r="A382" s="3">
        <f t="shared" si="6"/>
        <v>1</v>
      </c>
      <c r="B382" s="3" t="str">
        <f t="shared" si="7"/>
        <v/>
      </c>
      <c r="C382" s="3">
        <f t="shared" si="5"/>
        <v>1</v>
      </c>
      <c r="D382" s="4"/>
      <c r="E382" s="6"/>
      <c r="F382" s="3" t="e">
        <f t="array" ref="F382">INDEX(Establishment!B$2:B$1031,MATCH($E382,Establishment!$A$2:$A$1031,0))</f>
        <v>#N/A</v>
      </c>
      <c r="G382" s="3" t="e">
        <f t="array" ref="G382">INDEX(Establishment!C$2:C$1031,MATCH($E382,Establishment!$A$2:$A$1031,0))</f>
        <v>#N/A</v>
      </c>
      <c r="H382" s="3"/>
      <c r="I382" s="5"/>
      <c r="J382" s="3"/>
      <c r="K382" s="3"/>
      <c r="L382" s="5"/>
      <c r="M382" s="5">
        <f t="shared" si="8"/>
        <v>0</v>
      </c>
      <c r="N382" s="5" t="e">
        <f t="shared" si="9"/>
        <v>#N/A</v>
      </c>
      <c r="O382" s="3" t="s">
        <v>20</v>
      </c>
      <c r="P382" s="3" t="str">
        <f t="array" ref="P382">INDEX(Items!B$2:B$1072,MATCH($O382,Items!$A$2:$A$1072,0))</f>
        <v xml:space="preserve"> </v>
      </c>
      <c r="Q382" s="3" t="str">
        <f t="array" ref="Q382">INDEX(Items!C$2:C$1072,MATCH($O382,Items!$A$2:$A$1072,0))</f>
        <v xml:space="preserve"> </v>
      </c>
      <c r="R382" s="3" t="str">
        <f t="array" ref="R382">INDEX(Items!D$2:D$1072,MATCH($O382,Items!$A$2:$A$1072,0))</f>
        <v xml:space="preserve"> </v>
      </c>
      <c r="S382" s="3"/>
    </row>
    <row r="383" spans="1:19" ht="15.75" customHeight="1" x14ac:dyDescent="0.25">
      <c r="A383" s="3">
        <f t="shared" si="6"/>
        <v>1</v>
      </c>
      <c r="B383" s="3" t="str">
        <f t="shared" si="7"/>
        <v/>
      </c>
      <c r="C383" s="3">
        <f t="shared" si="5"/>
        <v>1</v>
      </c>
      <c r="D383" s="4"/>
      <c r="E383" s="6"/>
      <c r="F383" s="3" t="e">
        <f t="array" ref="F383">INDEX(Establishment!B$2:B$1031,MATCH($E383,Establishment!$A$2:$A$1031,0))</f>
        <v>#N/A</v>
      </c>
      <c r="G383" s="3" t="e">
        <f t="array" ref="G383">INDEX(Establishment!C$2:C$1031,MATCH($E383,Establishment!$A$2:$A$1031,0))</f>
        <v>#N/A</v>
      </c>
      <c r="H383" s="3"/>
      <c r="I383" s="5"/>
      <c r="J383" s="3"/>
      <c r="K383" s="3"/>
      <c r="L383" s="5"/>
      <c r="M383" s="5">
        <f t="shared" si="8"/>
        <v>0</v>
      </c>
      <c r="N383" s="5" t="e">
        <f t="shared" si="9"/>
        <v>#N/A</v>
      </c>
      <c r="O383" s="3" t="s">
        <v>20</v>
      </c>
      <c r="P383" s="3" t="str">
        <f t="array" ref="P383">INDEX(Items!B$2:B$1072,MATCH($O383,Items!$A$2:$A$1072,0))</f>
        <v xml:space="preserve"> </v>
      </c>
      <c r="Q383" s="3" t="str">
        <f t="array" ref="Q383">INDEX(Items!C$2:C$1072,MATCH($O383,Items!$A$2:$A$1072,0))</f>
        <v xml:space="preserve"> </v>
      </c>
      <c r="R383" s="3" t="str">
        <f t="array" ref="R383">INDEX(Items!D$2:D$1072,MATCH($O383,Items!$A$2:$A$1072,0))</f>
        <v xml:space="preserve"> </v>
      </c>
      <c r="S383" s="3"/>
    </row>
    <row r="384" spans="1:19" ht="15.75" customHeight="1" x14ac:dyDescent="0.25">
      <c r="A384" s="3">
        <f t="shared" si="6"/>
        <v>1</v>
      </c>
      <c r="B384" s="3" t="str">
        <f t="shared" si="7"/>
        <v/>
      </c>
      <c r="C384" s="3">
        <f t="shared" si="5"/>
        <v>1</v>
      </c>
      <c r="D384" s="4"/>
      <c r="E384" s="6"/>
      <c r="F384" s="3" t="e">
        <f t="array" ref="F384">INDEX(Establishment!B$2:B$1031,MATCH($E384,Establishment!$A$2:$A$1031,0))</f>
        <v>#N/A</v>
      </c>
      <c r="G384" s="3" t="e">
        <f t="array" ref="G384">INDEX(Establishment!C$2:C$1031,MATCH($E384,Establishment!$A$2:$A$1031,0))</f>
        <v>#N/A</v>
      </c>
      <c r="H384" s="3"/>
      <c r="I384" s="5"/>
      <c r="J384" s="3"/>
      <c r="K384" s="3"/>
      <c r="L384" s="5"/>
      <c r="M384" s="5">
        <f t="shared" si="8"/>
        <v>0</v>
      </c>
      <c r="N384" s="5" t="e">
        <f t="shared" si="9"/>
        <v>#N/A</v>
      </c>
      <c r="O384" s="3" t="s">
        <v>20</v>
      </c>
      <c r="P384" s="3" t="str">
        <f t="array" ref="P384">INDEX(Items!B$2:B$1072,MATCH($O384,Items!$A$2:$A$1072,0))</f>
        <v xml:space="preserve"> </v>
      </c>
      <c r="Q384" s="3" t="str">
        <f t="array" ref="Q384">INDEX(Items!C$2:C$1072,MATCH($O384,Items!$A$2:$A$1072,0))</f>
        <v xml:space="preserve"> </v>
      </c>
      <c r="R384" s="3" t="str">
        <f t="array" ref="R384">INDEX(Items!D$2:D$1072,MATCH($O384,Items!$A$2:$A$1072,0))</f>
        <v xml:space="preserve"> </v>
      </c>
      <c r="S384" s="3"/>
    </row>
    <row r="385" spans="1:19" ht="15.75" customHeight="1" x14ac:dyDescent="0.25">
      <c r="A385" s="3">
        <f t="shared" si="6"/>
        <v>1</v>
      </c>
      <c r="B385" s="3" t="str">
        <f t="shared" si="7"/>
        <v/>
      </c>
      <c r="C385" s="3">
        <f t="shared" si="5"/>
        <v>1</v>
      </c>
      <c r="D385" s="4"/>
      <c r="E385" s="6"/>
      <c r="F385" s="3" t="e">
        <f t="array" ref="F385">INDEX(Establishment!B$2:B$1031,MATCH($E385,Establishment!$A$2:$A$1031,0))</f>
        <v>#N/A</v>
      </c>
      <c r="G385" s="3" t="e">
        <f t="array" ref="G385">INDEX(Establishment!C$2:C$1031,MATCH($E385,Establishment!$A$2:$A$1031,0))</f>
        <v>#N/A</v>
      </c>
      <c r="H385" s="3"/>
      <c r="I385" s="5"/>
      <c r="J385" s="3"/>
      <c r="K385" s="3"/>
      <c r="L385" s="5"/>
      <c r="M385" s="5">
        <f t="shared" si="8"/>
        <v>0</v>
      </c>
      <c r="N385" s="5" t="e">
        <f t="shared" si="9"/>
        <v>#N/A</v>
      </c>
      <c r="O385" s="3" t="s">
        <v>20</v>
      </c>
      <c r="P385" s="3" t="str">
        <f t="array" ref="P385">INDEX(Items!B$2:B$1072,MATCH($O385,Items!$A$2:$A$1072,0))</f>
        <v xml:space="preserve"> </v>
      </c>
      <c r="Q385" s="3" t="str">
        <f t="array" ref="Q385">INDEX(Items!C$2:C$1072,MATCH($O385,Items!$A$2:$A$1072,0))</f>
        <v xml:space="preserve"> </v>
      </c>
      <c r="R385" s="3" t="str">
        <f t="array" ref="R385">INDEX(Items!D$2:D$1072,MATCH($O385,Items!$A$2:$A$1072,0))</f>
        <v xml:space="preserve"> </v>
      </c>
      <c r="S385" s="3"/>
    </row>
    <row r="386" spans="1:19" ht="15.75" customHeight="1" x14ac:dyDescent="0.25">
      <c r="A386" s="3">
        <f t="shared" si="6"/>
        <v>1</v>
      </c>
      <c r="B386" s="3" t="str">
        <f t="shared" si="7"/>
        <v/>
      </c>
      <c r="C386" s="3">
        <f t="shared" si="5"/>
        <v>1</v>
      </c>
      <c r="D386" s="4"/>
      <c r="E386" s="6"/>
      <c r="F386" s="3" t="e">
        <f t="array" ref="F386">INDEX(Establishment!B$2:B$1031,MATCH($E386,Establishment!$A$2:$A$1031,0))</f>
        <v>#N/A</v>
      </c>
      <c r="G386" s="3" t="e">
        <f t="array" ref="G386">INDEX(Establishment!C$2:C$1031,MATCH($E386,Establishment!$A$2:$A$1031,0))</f>
        <v>#N/A</v>
      </c>
      <c r="H386" s="3"/>
      <c r="I386" s="5"/>
      <c r="J386" s="3"/>
      <c r="K386" s="3"/>
      <c r="L386" s="5"/>
      <c r="M386" s="5">
        <f t="shared" si="8"/>
        <v>0</v>
      </c>
      <c r="N386" s="5" t="e">
        <f t="shared" si="9"/>
        <v>#N/A</v>
      </c>
      <c r="O386" s="3" t="s">
        <v>20</v>
      </c>
      <c r="P386" s="3" t="str">
        <f t="array" ref="P386">INDEX(Items!B$2:B$1072,MATCH($O386,Items!$A$2:$A$1072,0))</f>
        <v xml:space="preserve"> </v>
      </c>
      <c r="Q386" s="3" t="str">
        <f t="array" ref="Q386">INDEX(Items!C$2:C$1072,MATCH($O386,Items!$A$2:$A$1072,0))</f>
        <v xml:space="preserve"> </v>
      </c>
      <c r="R386" s="3" t="str">
        <f t="array" ref="R386">INDEX(Items!D$2:D$1072,MATCH($O386,Items!$A$2:$A$1072,0))</f>
        <v xml:space="preserve"> </v>
      </c>
      <c r="S386" s="3"/>
    </row>
    <row r="387" spans="1:19" ht="15.75" customHeight="1" x14ac:dyDescent="0.25">
      <c r="A387" s="3">
        <f t="shared" si="6"/>
        <v>1</v>
      </c>
      <c r="B387" s="3" t="str">
        <f t="shared" si="7"/>
        <v/>
      </c>
      <c r="C387" s="3">
        <f t="shared" si="5"/>
        <v>1</v>
      </c>
      <c r="D387" s="4"/>
      <c r="E387" s="6"/>
      <c r="F387" s="3" t="e">
        <f t="array" ref="F387">INDEX(Establishment!B$2:B$1031,MATCH($E387,Establishment!$A$2:$A$1031,0))</f>
        <v>#N/A</v>
      </c>
      <c r="G387" s="3" t="e">
        <f t="array" ref="G387">INDEX(Establishment!C$2:C$1031,MATCH($E387,Establishment!$A$2:$A$1031,0))</f>
        <v>#N/A</v>
      </c>
      <c r="H387" s="3"/>
      <c r="I387" s="5"/>
      <c r="J387" s="3"/>
      <c r="K387" s="3"/>
      <c r="L387" s="5"/>
      <c r="M387" s="5">
        <f t="shared" si="8"/>
        <v>0</v>
      </c>
      <c r="N387" s="5" t="e">
        <f t="shared" si="9"/>
        <v>#N/A</v>
      </c>
      <c r="O387" s="3" t="s">
        <v>20</v>
      </c>
      <c r="P387" s="3" t="str">
        <f t="array" ref="P387">INDEX(Items!B$2:B$1072,MATCH($O387,Items!$A$2:$A$1072,0))</f>
        <v xml:space="preserve"> </v>
      </c>
      <c r="Q387" s="3" t="str">
        <f t="array" ref="Q387">INDEX(Items!C$2:C$1072,MATCH($O387,Items!$A$2:$A$1072,0))</f>
        <v xml:space="preserve"> </v>
      </c>
      <c r="R387" s="3" t="str">
        <f t="array" ref="R387">INDEX(Items!D$2:D$1072,MATCH($O387,Items!$A$2:$A$1072,0))</f>
        <v xml:space="preserve"> </v>
      </c>
      <c r="S387" s="3"/>
    </row>
    <row r="388" spans="1:19" ht="15.75" customHeight="1" x14ac:dyDescent="0.25">
      <c r="A388" s="3">
        <f t="shared" si="6"/>
        <v>1</v>
      </c>
      <c r="B388" s="3" t="str">
        <f t="shared" si="7"/>
        <v/>
      </c>
      <c r="C388" s="3">
        <f t="shared" si="5"/>
        <v>1</v>
      </c>
      <c r="D388" s="4"/>
      <c r="E388" s="6"/>
      <c r="F388" s="3" t="e">
        <f t="array" ref="F388">INDEX(Establishment!B$2:B$1031,MATCH($E388,Establishment!$A$2:$A$1031,0))</f>
        <v>#N/A</v>
      </c>
      <c r="G388" s="3" t="e">
        <f t="array" ref="G388">INDEX(Establishment!C$2:C$1031,MATCH($E388,Establishment!$A$2:$A$1031,0))</f>
        <v>#N/A</v>
      </c>
      <c r="H388" s="3"/>
      <c r="I388" s="5"/>
      <c r="J388" s="3"/>
      <c r="K388" s="3"/>
      <c r="L388" s="5"/>
      <c r="M388" s="5">
        <f t="shared" si="8"/>
        <v>0</v>
      </c>
      <c r="N388" s="5" t="e">
        <f t="shared" si="9"/>
        <v>#N/A</v>
      </c>
      <c r="O388" s="3" t="s">
        <v>20</v>
      </c>
      <c r="P388" s="3" t="str">
        <f t="array" ref="P388">INDEX(Items!B$2:B$1072,MATCH($O388,Items!$A$2:$A$1072,0))</f>
        <v xml:space="preserve"> </v>
      </c>
      <c r="Q388" s="3" t="str">
        <f t="array" ref="Q388">INDEX(Items!C$2:C$1072,MATCH($O388,Items!$A$2:$A$1072,0))</f>
        <v xml:space="preserve"> </v>
      </c>
      <c r="R388" s="3" t="str">
        <f t="array" ref="R388">INDEX(Items!D$2:D$1072,MATCH($O388,Items!$A$2:$A$1072,0))</f>
        <v xml:space="preserve"> </v>
      </c>
      <c r="S388" s="3"/>
    </row>
    <row r="389" spans="1:19" ht="15.75" customHeight="1" x14ac:dyDescent="0.25">
      <c r="A389" s="3">
        <f t="shared" si="6"/>
        <v>1</v>
      </c>
      <c r="B389" s="3" t="str">
        <f t="shared" si="7"/>
        <v/>
      </c>
      <c r="C389" s="3">
        <f t="shared" si="5"/>
        <v>1</v>
      </c>
      <c r="D389" s="4"/>
      <c r="E389" s="6"/>
      <c r="F389" s="3" t="e">
        <f t="array" ref="F389">INDEX(Establishment!B$2:B$1031,MATCH($E389,Establishment!$A$2:$A$1031,0))</f>
        <v>#N/A</v>
      </c>
      <c r="G389" s="3" t="e">
        <f t="array" ref="G389">INDEX(Establishment!C$2:C$1031,MATCH($E389,Establishment!$A$2:$A$1031,0))</f>
        <v>#N/A</v>
      </c>
      <c r="H389" s="3"/>
      <c r="I389" s="5"/>
      <c r="J389" s="3"/>
      <c r="K389" s="3"/>
      <c r="L389" s="5"/>
      <c r="M389" s="5">
        <f t="shared" si="8"/>
        <v>0</v>
      </c>
      <c r="N389" s="5" t="e">
        <f t="shared" si="9"/>
        <v>#N/A</v>
      </c>
      <c r="O389" s="3" t="s">
        <v>20</v>
      </c>
      <c r="P389" s="3" t="str">
        <f t="array" ref="P389">INDEX(Items!B$2:B$1072,MATCH($O389,Items!$A$2:$A$1072,0))</f>
        <v xml:space="preserve"> </v>
      </c>
      <c r="Q389" s="3" t="str">
        <f t="array" ref="Q389">INDEX(Items!C$2:C$1072,MATCH($O389,Items!$A$2:$A$1072,0))</f>
        <v xml:space="preserve"> </v>
      </c>
      <c r="R389" s="3" t="str">
        <f t="array" ref="R389">INDEX(Items!D$2:D$1072,MATCH($O389,Items!$A$2:$A$1072,0))</f>
        <v xml:space="preserve"> </v>
      </c>
      <c r="S389" s="3"/>
    </row>
    <row r="390" spans="1:19" ht="15.75" customHeight="1" x14ac:dyDescent="0.25">
      <c r="A390" s="3">
        <f t="shared" si="6"/>
        <v>1</v>
      </c>
      <c r="B390" s="3" t="str">
        <f t="shared" si="7"/>
        <v/>
      </c>
      <c r="C390" s="3">
        <f t="shared" si="5"/>
        <v>1</v>
      </c>
      <c r="D390" s="4"/>
      <c r="E390" s="6"/>
      <c r="F390" s="3" t="e">
        <f t="array" ref="F390">INDEX(Establishment!B$2:B$1031,MATCH($E390,Establishment!$A$2:$A$1031,0))</f>
        <v>#N/A</v>
      </c>
      <c r="G390" s="3" t="e">
        <f t="array" ref="G390">INDEX(Establishment!C$2:C$1031,MATCH($E390,Establishment!$A$2:$A$1031,0))</f>
        <v>#N/A</v>
      </c>
      <c r="H390" s="3"/>
      <c r="I390" s="5"/>
      <c r="J390" s="3"/>
      <c r="K390" s="3"/>
      <c r="L390" s="5"/>
      <c r="M390" s="5">
        <f t="shared" si="8"/>
        <v>0</v>
      </c>
      <c r="N390" s="5" t="e">
        <f t="shared" si="9"/>
        <v>#N/A</v>
      </c>
      <c r="O390" s="3" t="s">
        <v>20</v>
      </c>
      <c r="P390" s="3" t="str">
        <f t="array" ref="P390">INDEX(Items!B$2:B$1072,MATCH($O390,Items!$A$2:$A$1072,0))</f>
        <v xml:space="preserve"> </v>
      </c>
      <c r="Q390" s="3" t="str">
        <f t="array" ref="Q390">INDEX(Items!C$2:C$1072,MATCH($O390,Items!$A$2:$A$1072,0))</f>
        <v xml:space="preserve"> </v>
      </c>
      <c r="R390" s="3" t="str">
        <f t="array" ref="R390">INDEX(Items!D$2:D$1072,MATCH($O390,Items!$A$2:$A$1072,0))</f>
        <v xml:space="preserve"> </v>
      </c>
      <c r="S390" s="3"/>
    </row>
    <row r="391" spans="1:19" ht="15.75" customHeight="1" x14ac:dyDescent="0.25">
      <c r="A391" s="3">
        <f t="shared" si="6"/>
        <v>1</v>
      </c>
      <c r="B391" s="3" t="str">
        <f t="shared" si="7"/>
        <v/>
      </c>
      <c r="C391" s="3">
        <f t="shared" si="5"/>
        <v>1</v>
      </c>
      <c r="D391" s="4"/>
      <c r="E391" s="6"/>
      <c r="F391" s="3" t="e">
        <f t="array" ref="F391">INDEX(Establishment!B$2:B$1031,MATCH($E391,Establishment!$A$2:$A$1031,0))</f>
        <v>#N/A</v>
      </c>
      <c r="G391" s="3" t="e">
        <f t="array" ref="G391">INDEX(Establishment!C$2:C$1031,MATCH($E391,Establishment!$A$2:$A$1031,0))</f>
        <v>#N/A</v>
      </c>
      <c r="H391" s="3"/>
      <c r="I391" s="5"/>
      <c r="J391" s="3"/>
      <c r="K391" s="3"/>
      <c r="L391" s="5"/>
      <c r="M391" s="5">
        <f t="shared" si="8"/>
        <v>0</v>
      </c>
      <c r="N391" s="5" t="e">
        <f t="shared" si="9"/>
        <v>#N/A</v>
      </c>
      <c r="O391" s="3" t="s">
        <v>20</v>
      </c>
      <c r="P391" s="3" t="str">
        <f t="array" ref="P391">INDEX(Items!B$2:B$1072,MATCH($O391,Items!$A$2:$A$1072,0))</f>
        <v xml:space="preserve"> </v>
      </c>
      <c r="Q391" s="3" t="str">
        <f t="array" ref="Q391">INDEX(Items!C$2:C$1072,MATCH($O391,Items!$A$2:$A$1072,0))</f>
        <v xml:space="preserve"> </v>
      </c>
      <c r="R391" s="3" t="str">
        <f t="array" ref="R391">INDEX(Items!D$2:D$1072,MATCH($O391,Items!$A$2:$A$1072,0))</f>
        <v xml:space="preserve"> </v>
      </c>
      <c r="S391" s="3"/>
    </row>
    <row r="392" spans="1:19" ht="15.75" customHeight="1" x14ac:dyDescent="0.25">
      <c r="A392" s="3">
        <f t="shared" si="6"/>
        <v>1</v>
      </c>
      <c r="B392" s="3" t="str">
        <f t="shared" si="7"/>
        <v/>
      </c>
      <c r="C392" s="3">
        <f t="shared" si="5"/>
        <v>1</v>
      </c>
      <c r="D392" s="4"/>
      <c r="E392" s="6"/>
      <c r="F392" s="3" t="e">
        <f t="array" ref="F392">INDEX(Establishment!B$2:B$1031,MATCH($E392,Establishment!$A$2:$A$1031,0))</f>
        <v>#N/A</v>
      </c>
      <c r="G392" s="3" t="e">
        <f t="array" ref="G392">INDEX(Establishment!C$2:C$1031,MATCH($E392,Establishment!$A$2:$A$1031,0))</f>
        <v>#N/A</v>
      </c>
      <c r="H392" s="3"/>
      <c r="I392" s="5"/>
      <c r="J392" s="3"/>
      <c r="K392" s="3"/>
      <c r="L392" s="5"/>
      <c r="M392" s="5">
        <f t="shared" si="8"/>
        <v>0</v>
      </c>
      <c r="N392" s="5" t="e">
        <f t="shared" si="9"/>
        <v>#N/A</v>
      </c>
      <c r="O392" s="3" t="s">
        <v>20</v>
      </c>
      <c r="P392" s="3" t="str">
        <f t="array" ref="P392">INDEX(Items!B$2:B$1072,MATCH($O392,Items!$A$2:$A$1072,0))</f>
        <v xml:space="preserve"> </v>
      </c>
      <c r="Q392" s="3" t="str">
        <f t="array" ref="Q392">INDEX(Items!C$2:C$1072,MATCH($O392,Items!$A$2:$A$1072,0))</f>
        <v xml:space="preserve"> </v>
      </c>
      <c r="R392" s="3" t="str">
        <f t="array" ref="R392">INDEX(Items!D$2:D$1072,MATCH($O392,Items!$A$2:$A$1072,0))</f>
        <v xml:space="preserve"> </v>
      </c>
      <c r="S392" s="3"/>
    </row>
    <row r="393" spans="1:19" ht="15.75" customHeight="1" x14ac:dyDescent="0.25">
      <c r="A393" s="3">
        <f t="shared" si="6"/>
        <v>1</v>
      </c>
      <c r="B393" s="3" t="str">
        <f t="shared" si="7"/>
        <v/>
      </c>
      <c r="C393" s="3">
        <f t="shared" si="5"/>
        <v>1</v>
      </c>
      <c r="D393" s="4"/>
      <c r="E393" s="6"/>
      <c r="F393" s="3" t="e">
        <f t="array" ref="F393">INDEX(Establishment!B$2:B$1031,MATCH($E393,Establishment!$A$2:$A$1031,0))</f>
        <v>#N/A</v>
      </c>
      <c r="G393" s="3" t="e">
        <f t="array" ref="G393">INDEX(Establishment!C$2:C$1031,MATCH($E393,Establishment!$A$2:$A$1031,0))</f>
        <v>#N/A</v>
      </c>
      <c r="H393" s="3"/>
      <c r="I393" s="5"/>
      <c r="J393" s="3"/>
      <c r="K393" s="3"/>
      <c r="L393" s="5"/>
      <c r="M393" s="5">
        <f t="shared" si="8"/>
        <v>0</v>
      </c>
      <c r="N393" s="5" t="e">
        <f t="shared" si="9"/>
        <v>#N/A</v>
      </c>
      <c r="O393" s="3" t="s">
        <v>20</v>
      </c>
      <c r="P393" s="3" t="str">
        <f t="array" ref="P393">INDEX(Items!B$2:B$1072,MATCH($O393,Items!$A$2:$A$1072,0))</f>
        <v xml:space="preserve"> </v>
      </c>
      <c r="Q393" s="3" t="str">
        <f t="array" ref="Q393">INDEX(Items!C$2:C$1072,MATCH($O393,Items!$A$2:$A$1072,0))</f>
        <v xml:space="preserve"> </v>
      </c>
      <c r="R393" s="3" t="str">
        <f t="array" ref="R393">INDEX(Items!D$2:D$1072,MATCH($O393,Items!$A$2:$A$1072,0))</f>
        <v xml:space="preserve"> </v>
      </c>
      <c r="S393" s="3"/>
    </row>
    <row r="394" spans="1:19" ht="15.75" customHeight="1" x14ac:dyDescent="0.25">
      <c r="A394" s="3">
        <f t="shared" si="6"/>
        <v>1</v>
      </c>
      <c r="B394" s="3" t="str">
        <f t="shared" si="7"/>
        <v/>
      </c>
      <c r="C394" s="3">
        <f t="shared" si="5"/>
        <v>1</v>
      </c>
      <c r="D394" s="4"/>
      <c r="E394" s="6"/>
      <c r="F394" s="3" t="e">
        <f t="array" ref="F394">INDEX(Establishment!B$2:B$1031,MATCH($E394,Establishment!$A$2:$A$1031,0))</f>
        <v>#N/A</v>
      </c>
      <c r="G394" s="3" t="e">
        <f t="array" ref="G394">INDEX(Establishment!C$2:C$1031,MATCH($E394,Establishment!$A$2:$A$1031,0))</f>
        <v>#N/A</v>
      </c>
      <c r="H394" s="3"/>
      <c r="I394" s="5"/>
      <c r="J394" s="3"/>
      <c r="K394" s="3"/>
      <c r="L394" s="5"/>
      <c r="M394" s="5">
        <f t="shared" si="8"/>
        <v>0</v>
      </c>
      <c r="N394" s="5" t="e">
        <f t="shared" si="9"/>
        <v>#N/A</v>
      </c>
      <c r="O394" s="3" t="s">
        <v>20</v>
      </c>
      <c r="P394" s="3" t="str">
        <f t="array" ref="P394">INDEX(Items!B$2:B$1072,MATCH($O394,Items!$A$2:$A$1072,0))</f>
        <v xml:space="preserve"> </v>
      </c>
      <c r="Q394" s="3" t="str">
        <f t="array" ref="Q394">INDEX(Items!C$2:C$1072,MATCH($O394,Items!$A$2:$A$1072,0))</f>
        <v xml:space="preserve"> </v>
      </c>
      <c r="R394" s="3" t="str">
        <f t="array" ref="R394">INDEX(Items!D$2:D$1072,MATCH($O394,Items!$A$2:$A$1072,0))</f>
        <v xml:space="preserve"> </v>
      </c>
      <c r="S394" s="3"/>
    </row>
    <row r="395" spans="1:19" ht="15.75" customHeight="1" x14ac:dyDescent="0.25">
      <c r="A395" s="3">
        <f t="shared" si="6"/>
        <v>1</v>
      </c>
      <c r="B395" s="3" t="str">
        <f t="shared" si="7"/>
        <v/>
      </c>
      <c r="C395" s="3">
        <f t="shared" si="5"/>
        <v>1</v>
      </c>
      <c r="D395" s="4"/>
      <c r="E395" s="6"/>
      <c r="F395" s="3" t="e">
        <f t="array" ref="F395">INDEX(Establishment!B$2:B$1031,MATCH($E395,Establishment!$A$2:$A$1031,0))</f>
        <v>#N/A</v>
      </c>
      <c r="G395" s="3" t="e">
        <f t="array" ref="G395">INDEX(Establishment!C$2:C$1031,MATCH($E395,Establishment!$A$2:$A$1031,0))</f>
        <v>#N/A</v>
      </c>
      <c r="H395" s="3"/>
      <c r="I395" s="5"/>
      <c r="J395" s="3"/>
      <c r="K395" s="3"/>
      <c r="L395" s="5"/>
      <c r="M395" s="5">
        <f t="shared" si="8"/>
        <v>0</v>
      </c>
      <c r="N395" s="5" t="e">
        <f t="shared" si="9"/>
        <v>#N/A</v>
      </c>
      <c r="O395" s="3" t="s">
        <v>20</v>
      </c>
      <c r="P395" s="3" t="str">
        <f t="array" ref="P395">INDEX(Items!B$2:B$1072,MATCH($O395,Items!$A$2:$A$1072,0))</f>
        <v xml:space="preserve"> </v>
      </c>
      <c r="Q395" s="3" t="str">
        <f t="array" ref="Q395">INDEX(Items!C$2:C$1072,MATCH($O395,Items!$A$2:$A$1072,0))</f>
        <v xml:space="preserve"> </v>
      </c>
      <c r="R395" s="3" t="str">
        <f t="array" ref="R395">INDEX(Items!D$2:D$1072,MATCH($O395,Items!$A$2:$A$1072,0))</f>
        <v xml:space="preserve"> </v>
      </c>
      <c r="S395" s="3"/>
    </row>
    <row r="396" spans="1:19" ht="15.75" customHeight="1" x14ac:dyDescent="0.25">
      <c r="A396" s="3">
        <f t="shared" si="6"/>
        <v>1</v>
      </c>
      <c r="B396" s="3" t="str">
        <f t="shared" si="7"/>
        <v/>
      </c>
      <c r="C396" s="3">
        <f t="shared" si="5"/>
        <v>1</v>
      </c>
      <c r="D396" s="4"/>
      <c r="E396" s="6"/>
      <c r="F396" s="3" t="e">
        <f t="array" ref="F396">INDEX(Establishment!B$2:B$1031,MATCH($E396,Establishment!$A$2:$A$1031,0))</f>
        <v>#N/A</v>
      </c>
      <c r="G396" s="3" t="e">
        <f t="array" ref="G396">INDEX(Establishment!C$2:C$1031,MATCH($E396,Establishment!$A$2:$A$1031,0))</f>
        <v>#N/A</v>
      </c>
      <c r="H396" s="3"/>
      <c r="I396" s="5"/>
      <c r="J396" s="3"/>
      <c r="K396" s="3"/>
      <c r="L396" s="5"/>
      <c r="M396" s="5">
        <f t="shared" si="8"/>
        <v>0</v>
      </c>
      <c r="N396" s="5" t="e">
        <f t="shared" si="9"/>
        <v>#N/A</v>
      </c>
      <c r="O396" s="3" t="s">
        <v>20</v>
      </c>
      <c r="P396" s="3" t="str">
        <f t="array" ref="P396">INDEX(Items!B$2:B$1072,MATCH($O396,Items!$A$2:$A$1072,0))</f>
        <v xml:space="preserve"> </v>
      </c>
      <c r="Q396" s="3" t="str">
        <f t="array" ref="Q396">INDEX(Items!C$2:C$1072,MATCH($O396,Items!$A$2:$A$1072,0))</f>
        <v xml:space="preserve"> </v>
      </c>
      <c r="R396" s="3" t="str">
        <f t="array" ref="R396">INDEX(Items!D$2:D$1072,MATCH($O396,Items!$A$2:$A$1072,0))</f>
        <v xml:space="preserve"> </v>
      </c>
      <c r="S396" s="3"/>
    </row>
    <row r="397" spans="1:19" ht="15.75" customHeight="1" x14ac:dyDescent="0.25">
      <c r="A397" s="3">
        <f t="shared" si="6"/>
        <v>1</v>
      </c>
      <c r="B397" s="3" t="str">
        <f t="shared" si="7"/>
        <v/>
      </c>
      <c r="C397" s="3">
        <f t="shared" si="5"/>
        <v>1</v>
      </c>
      <c r="D397" s="4"/>
      <c r="E397" s="6"/>
      <c r="F397" s="3" t="e">
        <f t="array" ref="F397">INDEX(Establishment!B$2:B$1031,MATCH($E397,Establishment!$A$2:$A$1031,0))</f>
        <v>#N/A</v>
      </c>
      <c r="G397" s="3" t="e">
        <f t="array" ref="G397">INDEX(Establishment!C$2:C$1031,MATCH($E397,Establishment!$A$2:$A$1031,0))</f>
        <v>#N/A</v>
      </c>
      <c r="H397" s="3"/>
      <c r="I397" s="5"/>
      <c r="J397" s="3"/>
      <c r="K397" s="3"/>
      <c r="L397" s="5"/>
      <c r="M397" s="5">
        <f t="shared" si="8"/>
        <v>0</v>
      </c>
      <c r="N397" s="5" t="e">
        <f t="shared" si="9"/>
        <v>#N/A</v>
      </c>
      <c r="O397" s="3" t="s">
        <v>20</v>
      </c>
      <c r="P397" s="3" t="str">
        <f t="array" ref="P397">INDEX(Items!B$2:B$1072,MATCH($O397,Items!$A$2:$A$1072,0))</f>
        <v xml:space="preserve"> </v>
      </c>
      <c r="Q397" s="3" t="str">
        <f t="array" ref="Q397">INDEX(Items!C$2:C$1072,MATCH($O397,Items!$A$2:$A$1072,0))</f>
        <v xml:space="preserve"> </v>
      </c>
      <c r="R397" s="3" t="str">
        <f t="array" ref="R397">INDEX(Items!D$2:D$1072,MATCH($O397,Items!$A$2:$A$1072,0))</f>
        <v xml:space="preserve"> </v>
      </c>
      <c r="S397" s="3"/>
    </row>
    <row r="398" spans="1:19" ht="15.75" customHeight="1" x14ac:dyDescent="0.25">
      <c r="A398" s="3">
        <f t="shared" si="6"/>
        <v>1</v>
      </c>
      <c r="B398" s="3" t="str">
        <f t="shared" si="7"/>
        <v/>
      </c>
      <c r="C398" s="3">
        <f t="shared" si="5"/>
        <v>1</v>
      </c>
      <c r="D398" s="4"/>
      <c r="E398" s="6"/>
      <c r="F398" s="3" t="e">
        <f t="array" ref="F398">INDEX(Establishment!B$2:B$1031,MATCH($E398,Establishment!$A$2:$A$1031,0))</f>
        <v>#N/A</v>
      </c>
      <c r="G398" s="3" t="e">
        <f t="array" ref="G398">INDEX(Establishment!C$2:C$1031,MATCH($E398,Establishment!$A$2:$A$1031,0))</f>
        <v>#N/A</v>
      </c>
      <c r="H398" s="3"/>
      <c r="I398" s="5"/>
      <c r="J398" s="3"/>
      <c r="K398" s="3"/>
      <c r="L398" s="5"/>
      <c r="M398" s="5">
        <f t="shared" si="8"/>
        <v>0</v>
      </c>
      <c r="N398" s="5" t="e">
        <f t="shared" si="9"/>
        <v>#N/A</v>
      </c>
      <c r="O398" s="3" t="s">
        <v>20</v>
      </c>
      <c r="P398" s="3" t="str">
        <f t="array" ref="P398">INDEX(Items!B$2:B$1072,MATCH($O398,Items!$A$2:$A$1072,0))</f>
        <v xml:space="preserve"> </v>
      </c>
      <c r="Q398" s="3" t="str">
        <f t="array" ref="Q398">INDEX(Items!C$2:C$1072,MATCH($O398,Items!$A$2:$A$1072,0))</f>
        <v xml:space="preserve"> </v>
      </c>
      <c r="R398" s="3" t="str">
        <f t="array" ref="R398">INDEX(Items!D$2:D$1072,MATCH($O398,Items!$A$2:$A$1072,0))</f>
        <v xml:space="preserve"> </v>
      </c>
      <c r="S398" s="3"/>
    </row>
    <row r="399" spans="1:19" ht="15.75" customHeight="1" x14ac:dyDescent="0.25">
      <c r="A399" s="3">
        <f t="shared" si="6"/>
        <v>1</v>
      </c>
      <c r="B399" s="3" t="str">
        <f t="shared" si="7"/>
        <v/>
      </c>
      <c r="C399" s="3">
        <f t="shared" si="5"/>
        <v>1</v>
      </c>
      <c r="D399" s="4"/>
      <c r="E399" s="6"/>
      <c r="F399" s="3" t="e">
        <f t="array" ref="F399">INDEX(Establishment!B$2:B$1031,MATCH($E399,Establishment!$A$2:$A$1031,0))</f>
        <v>#N/A</v>
      </c>
      <c r="G399" s="3" t="e">
        <f t="array" ref="G399">INDEX(Establishment!C$2:C$1031,MATCH($E399,Establishment!$A$2:$A$1031,0))</f>
        <v>#N/A</v>
      </c>
      <c r="H399" s="3"/>
      <c r="I399" s="5"/>
      <c r="J399" s="3"/>
      <c r="K399" s="3"/>
      <c r="L399" s="5"/>
      <c r="M399" s="5">
        <f t="shared" si="8"/>
        <v>0</v>
      </c>
      <c r="N399" s="5" t="e">
        <f t="shared" si="9"/>
        <v>#N/A</v>
      </c>
      <c r="O399" s="3" t="s">
        <v>20</v>
      </c>
      <c r="P399" s="3" t="str">
        <f t="array" ref="P399">INDEX(Items!B$2:B$1072,MATCH($O399,Items!$A$2:$A$1072,0))</f>
        <v xml:space="preserve"> </v>
      </c>
      <c r="Q399" s="3" t="str">
        <f t="array" ref="Q399">INDEX(Items!C$2:C$1072,MATCH($O399,Items!$A$2:$A$1072,0))</f>
        <v xml:space="preserve"> </v>
      </c>
      <c r="R399" s="3" t="str">
        <f t="array" ref="R399">INDEX(Items!D$2:D$1072,MATCH($O399,Items!$A$2:$A$1072,0))</f>
        <v xml:space="preserve"> </v>
      </c>
      <c r="S399" s="3"/>
    </row>
    <row r="400" spans="1:19" ht="15.75" customHeight="1" x14ac:dyDescent="0.25">
      <c r="A400" s="3">
        <f t="shared" si="6"/>
        <v>1</v>
      </c>
      <c r="B400" s="3" t="str">
        <f t="shared" si="7"/>
        <v/>
      </c>
      <c r="C400" s="3">
        <f t="shared" si="5"/>
        <v>1</v>
      </c>
      <c r="D400" s="4"/>
      <c r="E400" s="6"/>
      <c r="F400" s="3" t="e">
        <f t="array" ref="F400">INDEX(Establishment!B$2:B$1031,MATCH($E400,Establishment!$A$2:$A$1031,0))</f>
        <v>#N/A</v>
      </c>
      <c r="G400" s="3" t="e">
        <f t="array" ref="G400">INDEX(Establishment!C$2:C$1031,MATCH($E400,Establishment!$A$2:$A$1031,0))</f>
        <v>#N/A</v>
      </c>
      <c r="H400" s="3"/>
      <c r="I400" s="5"/>
      <c r="J400" s="3"/>
      <c r="K400" s="3"/>
      <c r="L400" s="5"/>
      <c r="M400" s="5">
        <f t="shared" si="8"/>
        <v>0</v>
      </c>
      <c r="N400" s="5" t="e">
        <f t="shared" si="9"/>
        <v>#N/A</v>
      </c>
      <c r="O400" s="3" t="s">
        <v>20</v>
      </c>
      <c r="P400" s="3" t="str">
        <f t="array" ref="P400">INDEX(Items!B$2:B$1072,MATCH($O400,Items!$A$2:$A$1072,0))</f>
        <v xml:space="preserve"> </v>
      </c>
      <c r="Q400" s="3" t="str">
        <f t="array" ref="Q400">INDEX(Items!C$2:C$1072,MATCH($O400,Items!$A$2:$A$1072,0))</f>
        <v xml:space="preserve"> </v>
      </c>
      <c r="R400" s="3" t="str">
        <f t="array" ref="R400">INDEX(Items!D$2:D$1072,MATCH($O400,Items!$A$2:$A$1072,0))</f>
        <v xml:space="preserve"> </v>
      </c>
      <c r="S400" s="3"/>
    </row>
    <row r="401" spans="1:19" ht="15.75" customHeight="1" x14ac:dyDescent="0.25">
      <c r="A401" s="3">
        <f t="shared" si="6"/>
        <v>1</v>
      </c>
      <c r="B401" s="3" t="str">
        <f t="shared" si="7"/>
        <v/>
      </c>
      <c r="C401" s="3">
        <f t="shared" si="5"/>
        <v>1</v>
      </c>
      <c r="D401" s="4"/>
      <c r="E401" s="6"/>
      <c r="F401" s="3" t="e">
        <f t="array" ref="F401">INDEX(Establishment!B$2:B$1031,MATCH($E401,Establishment!$A$2:$A$1031,0))</f>
        <v>#N/A</v>
      </c>
      <c r="G401" s="3" t="e">
        <f t="array" ref="G401">INDEX(Establishment!C$2:C$1031,MATCH($E401,Establishment!$A$2:$A$1031,0))</f>
        <v>#N/A</v>
      </c>
      <c r="H401" s="3"/>
      <c r="I401" s="5"/>
      <c r="J401" s="3"/>
      <c r="K401" s="3"/>
      <c r="L401" s="5"/>
      <c r="M401" s="5">
        <f t="shared" si="8"/>
        <v>0</v>
      </c>
      <c r="N401" s="5" t="e">
        <f t="shared" si="9"/>
        <v>#N/A</v>
      </c>
      <c r="O401" s="3" t="s">
        <v>20</v>
      </c>
      <c r="P401" s="3" t="str">
        <f t="array" ref="P401">INDEX(Items!B$2:B$1072,MATCH($O401,Items!$A$2:$A$1072,0))</f>
        <v xml:space="preserve"> </v>
      </c>
      <c r="Q401" s="3" t="str">
        <f t="array" ref="Q401">INDEX(Items!C$2:C$1072,MATCH($O401,Items!$A$2:$A$1072,0))</f>
        <v xml:space="preserve"> </v>
      </c>
      <c r="R401" s="3" t="str">
        <f t="array" ref="R401">INDEX(Items!D$2:D$1072,MATCH($O401,Items!$A$2:$A$1072,0))</f>
        <v xml:space="preserve"> </v>
      </c>
      <c r="S401" s="3"/>
    </row>
    <row r="402" spans="1:19" ht="15.75" customHeight="1" x14ac:dyDescent="0.25">
      <c r="A402" s="3">
        <f t="shared" si="6"/>
        <v>1</v>
      </c>
      <c r="B402" s="3" t="str">
        <f t="shared" si="7"/>
        <v/>
      </c>
      <c r="C402" s="3">
        <f t="shared" si="5"/>
        <v>1</v>
      </c>
      <c r="D402" s="4"/>
      <c r="E402" s="6"/>
      <c r="F402" s="3" t="e">
        <f t="array" ref="F402">INDEX(Establishment!B$2:B$1031,MATCH($E402,Establishment!$A$2:$A$1031,0))</f>
        <v>#N/A</v>
      </c>
      <c r="G402" s="3" t="e">
        <f t="array" ref="G402">INDEX(Establishment!C$2:C$1031,MATCH($E402,Establishment!$A$2:$A$1031,0))</f>
        <v>#N/A</v>
      </c>
      <c r="H402" s="3"/>
      <c r="I402" s="5"/>
      <c r="J402" s="3"/>
      <c r="K402" s="3"/>
      <c r="L402" s="5"/>
      <c r="M402" s="5">
        <f t="shared" si="8"/>
        <v>0</v>
      </c>
      <c r="N402" s="5" t="e">
        <f t="shared" si="9"/>
        <v>#N/A</v>
      </c>
      <c r="O402" s="3" t="s">
        <v>20</v>
      </c>
      <c r="P402" s="3" t="str">
        <f t="array" ref="P402">INDEX(Items!B$2:B$1072,MATCH($O402,Items!$A$2:$A$1072,0))</f>
        <v xml:space="preserve"> </v>
      </c>
      <c r="Q402" s="3" t="str">
        <f t="array" ref="Q402">INDEX(Items!C$2:C$1072,MATCH($O402,Items!$A$2:$A$1072,0))</f>
        <v xml:space="preserve"> </v>
      </c>
      <c r="R402" s="3" t="str">
        <f t="array" ref="R402">INDEX(Items!D$2:D$1072,MATCH($O402,Items!$A$2:$A$1072,0))</f>
        <v xml:space="preserve"> </v>
      </c>
      <c r="S402" s="3"/>
    </row>
    <row r="403" spans="1:19" ht="15.75" customHeight="1" x14ac:dyDescent="0.25">
      <c r="A403" s="3">
        <f t="shared" si="6"/>
        <v>1</v>
      </c>
      <c r="B403" s="3" t="str">
        <f t="shared" si="7"/>
        <v/>
      </c>
      <c r="C403" s="3">
        <f t="shared" si="5"/>
        <v>1</v>
      </c>
      <c r="D403" s="4"/>
      <c r="E403" s="6"/>
      <c r="F403" s="3" t="e">
        <f t="array" ref="F403">INDEX(Establishment!B$2:B$1031,MATCH($E403,Establishment!$A$2:$A$1031,0))</f>
        <v>#N/A</v>
      </c>
      <c r="G403" s="3" t="e">
        <f t="array" ref="G403">INDEX(Establishment!C$2:C$1031,MATCH($E403,Establishment!$A$2:$A$1031,0))</f>
        <v>#N/A</v>
      </c>
      <c r="H403" s="3"/>
      <c r="I403" s="5"/>
      <c r="J403" s="3"/>
      <c r="K403" s="3"/>
      <c r="L403" s="5"/>
      <c r="M403" s="5">
        <f t="shared" si="8"/>
        <v>0</v>
      </c>
      <c r="N403" s="5" t="e">
        <f t="shared" si="9"/>
        <v>#N/A</v>
      </c>
      <c r="O403" s="3" t="s">
        <v>20</v>
      </c>
      <c r="P403" s="3" t="str">
        <f t="array" ref="P403">INDEX(Items!B$2:B$1072,MATCH($O403,Items!$A$2:$A$1072,0))</f>
        <v xml:space="preserve"> </v>
      </c>
      <c r="Q403" s="3" t="str">
        <f t="array" ref="Q403">INDEX(Items!C$2:C$1072,MATCH($O403,Items!$A$2:$A$1072,0))</f>
        <v xml:space="preserve"> </v>
      </c>
      <c r="R403" s="3" t="str">
        <f t="array" ref="R403">INDEX(Items!D$2:D$1072,MATCH($O403,Items!$A$2:$A$1072,0))</f>
        <v xml:space="preserve"> </v>
      </c>
      <c r="S403" s="3"/>
    </row>
    <row r="404" spans="1:19" ht="15.75" customHeight="1" x14ac:dyDescent="0.25">
      <c r="A404" s="3">
        <f t="shared" si="6"/>
        <v>1</v>
      </c>
      <c r="B404" s="3" t="str">
        <f t="shared" si="7"/>
        <v/>
      </c>
      <c r="C404" s="3">
        <f t="shared" si="5"/>
        <v>1</v>
      </c>
      <c r="D404" s="4"/>
      <c r="E404" s="6"/>
      <c r="F404" s="3" t="e">
        <f t="array" ref="F404">INDEX(Establishment!B$2:B$1031,MATCH($E404,Establishment!$A$2:$A$1031,0))</f>
        <v>#N/A</v>
      </c>
      <c r="G404" s="3" t="e">
        <f t="array" ref="G404">INDEX(Establishment!C$2:C$1031,MATCH($E404,Establishment!$A$2:$A$1031,0))</f>
        <v>#N/A</v>
      </c>
      <c r="H404" s="3"/>
      <c r="I404" s="5"/>
      <c r="J404" s="3"/>
      <c r="K404" s="3"/>
      <c r="L404" s="5"/>
      <c r="M404" s="5">
        <f t="shared" si="8"/>
        <v>0</v>
      </c>
      <c r="N404" s="5" t="e">
        <f t="shared" si="9"/>
        <v>#N/A</v>
      </c>
      <c r="O404" s="3" t="s">
        <v>20</v>
      </c>
      <c r="P404" s="3" t="str">
        <f t="array" ref="P404">INDEX(Items!B$2:B$1072,MATCH($O404,Items!$A$2:$A$1072,0))</f>
        <v xml:space="preserve"> </v>
      </c>
      <c r="Q404" s="3" t="str">
        <f t="array" ref="Q404">INDEX(Items!C$2:C$1072,MATCH($O404,Items!$A$2:$A$1072,0))</f>
        <v xml:space="preserve"> </v>
      </c>
      <c r="R404" s="3" t="str">
        <f t="array" ref="R404">INDEX(Items!D$2:D$1072,MATCH($O404,Items!$A$2:$A$1072,0))</f>
        <v xml:space="preserve"> </v>
      </c>
      <c r="S404" s="3"/>
    </row>
    <row r="405" spans="1:19" ht="15.75" customHeight="1" x14ac:dyDescent="0.25">
      <c r="A405" s="3">
        <f t="shared" si="6"/>
        <v>1</v>
      </c>
      <c r="B405" s="3" t="str">
        <f t="shared" si="7"/>
        <v/>
      </c>
      <c r="C405" s="3">
        <f t="shared" si="5"/>
        <v>1</v>
      </c>
      <c r="D405" s="4"/>
      <c r="E405" s="6"/>
      <c r="F405" s="3" t="e">
        <f t="array" ref="F405">INDEX(Establishment!B$2:B$1031,MATCH($E405,Establishment!$A$2:$A$1031,0))</f>
        <v>#N/A</v>
      </c>
      <c r="G405" s="3" t="e">
        <f t="array" ref="G405">INDEX(Establishment!C$2:C$1031,MATCH($E405,Establishment!$A$2:$A$1031,0))</f>
        <v>#N/A</v>
      </c>
      <c r="H405" s="3"/>
      <c r="I405" s="5"/>
      <c r="J405" s="3"/>
      <c r="K405" s="3"/>
      <c r="L405" s="5"/>
      <c r="M405" s="5">
        <f t="shared" si="8"/>
        <v>0</v>
      </c>
      <c r="N405" s="5" t="e">
        <f t="shared" si="9"/>
        <v>#N/A</v>
      </c>
      <c r="O405" s="3" t="s">
        <v>20</v>
      </c>
      <c r="P405" s="3" t="str">
        <f t="array" ref="P405">INDEX(Items!B$2:B$1072,MATCH($O405,Items!$A$2:$A$1072,0))</f>
        <v xml:space="preserve"> </v>
      </c>
      <c r="Q405" s="3" t="str">
        <f t="array" ref="Q405">INDEX(Items!C$2:C$1072,MATCH($O405,Items!$A$2:$A$1072,0))</f>
        <v xml:space="preserve"> </v>
      </c>
      <c r="R405" s="3" t="str">
        <f t="array" ref="R405">INDEX(Items!D$2:D$1072,MATCH($O405,Items!$A$2:$A$1072,0))</f>
        <v xml:space="preserve"> </v>
      </c>
      <c r="S405" s="3"/>
    </row>
    <row r="406" spans="1:19" ht="15.75" customHeight="1" x14ac:dyDescent="0.25">
      <c r="A406" s="3">
        <f t="shared" si="6"/>
        <v>1</v>
      </c>
      <c r="B406" s="3" t="str">
        <f t="shared" si="7"/>
        <v/>
      </c>
      <c r="C406" s="3">
        <f t="shared" si="5"/>
        <v>1</v>
      </c>
      <c r="D406" s="4"/>
      <c r="E406" s="6"/>
      <c r="F406" s="3" t="e">
        <f t="array" ref="F406">INDEX(Establishment!B$2:B$1031,MATCH($E406,Establishment!$A$2:$A$1031,0))</f>
        <v>#N/A</v>
      </c>
      <c r="G406" s="3" t="e">
        <f t="array" ref="G406">INDEX(Establishment!C$2:C$1031,MATCH($E406,Establishment!$A$2:$A$1031,0))</f>
        <v>#N/A</v>
      </c>
      <c r="H406" s="3"/>
      <c r="I406" s="5"/>
      <c r="J406" s="3"/>
      <c r="K406" s="3"/>
      <c r="L406" s="5"/>
      <c r="M406" s="5">
        <f t="shared" si="8"/>
        <v>0</v>
      </c>
      <c r="N406" s="5" t="e">
        <f t="shared" si="9"/>
        <v>#N/A</v>
      </c>
      <c r="O406" s="3" t="s">
        <v>20</v>
      </c>
      <c r="P406" s="3" t="str">
        <f t="array" ref="P406">INDEX(Items!B$2:B$1072,MATCH($O406,Items!$A$2:$A$1072,0))</f>
        <v xml:space="preserve"> </v>
      </c>
      <c r="Q406" s="3" t="str">
        <f t="array" ref="Q406">INDEX(Items!C$2:C$1072,MATCH($O406,Items!$A$2:$A$1072,0))</f>
        <v xml:space="preserve"> </v>
      </c>
      <c r="R406" s="3" t="str">
        <f t="array" ref="R406">INDEX(Items!D$2:D$1072,MATCH($O406,Items!$A$2:$A$1072,0))</f>
        <v xml:space="preserve"> </v>
      </c>
      <c r="S406" s="3"/>
    </row>
    <row r="407" spans="1:19" ht="15.75" customHeight="1" x14ac:dyDescent="0.25">
      <c r="A407" s="3">
        <f t="shared" si="6"/>
        <v>1</v>
      </c>
      <c r="B407" s="3" t="str">
        <f t="shared" si="7"/>
        <v/>
      </c>
      <c r="C407" s="3">
        <f t="shared" si="5"/>
        <v>1</v>
      </c>
      <c r="D407" s="4"/>
      <c r="E407" s="6"/>
      <c r="F407" s="3" t="e">
        <f t="array" ref="F407">INDEX(Establishment!B$2:B$1031,MATCH($E407,Establishment!$A$2:$A$1031,0))</f>
        <v>#N/A</v>
      </c>
      <c r="G407" s="3" t="e">
        <f t="array" ref="G407">INDEX(Establishment!C$2:C$1031,MATCH($E407,Establishment!$A$2:$A$1031,0))</f>
        <v>#N/A</v>
      </c>
      <c r="H407" s="3"/>
      <c r="I407" s="5"/>
      <c r="J407" s="3"/>
      <c r="K407" s="3"/>
      <c r="L407" s="5"/>
      <c r="M407" s="5">
        <f t="shared" si="8"/>
        <v>0</v>
      </c>
      <c r="N407" s="5" t="e">
        <f t="shared" si="9"/>
        <v>#N/A</v>
      </c>
      <c r="O407" s="3" t="s">
        <v>20</v>
      </c>
      <c r="P407" s="3" t="str">
        <f t="array" ref="P407">INDEX(Items!B$2:B$1072,MATCH($O407,Items!$A$2:$A$1072,0))</f>
        <v xml:space="preserve"> </v>
      </c>
      <c r="Q407" s="3" t="str">
        <f t="array" ref="Q407">INDEX(Items!C$2:C$1072,MATCH($O407,Items!$A$2:$A$1072,0))</f>
        <v xml:space="preserve"> </v>
      </c>
      <c r="R407" s="3" t="str">
        <f t="array" ref="R407">INDEX(Items!D$2:D$1072,MATCH($O407,Items!$A$2:$A$1072,0))</f>
        <v xml:space="preserve"> </v>
      </c>
      <c r="S407" s="3"/>
    </row>
    <row r="408" spans="1:19" ht="15.75" customHeight="1" x14ac:dyDescent="0.25">
      <c r="A408" s="3">
        <f t="shared" si="6"/>
        <v>1</v>
      </c>
      <c r="B408" s="3" t="str">
        <f t="shared" si="7"/>
        <v/>
      </c>
      <c r="C408" s="3">
        <f t="shared" si="5"/>
        <v>1</v>
      </c>
      <c r="D408" s="4"/>
      <c r="E408" s="6"/>
      <c r="F408" s="3" t="e">
        <f t="array" ref="F408">INDEX(Establishment!B$2:B$1031,MATCH($E408,Establishment!$A$2:$A$1031,0))</f>
        <v>#N/A</v>
      </c>
      <c r="G408" s="3" t="e">
        <f t="array" ref="G408">INDEX(Establishment!C$2:C$1031,MATCH($E408,Establishment!$A$2:$A$1031,0))</f>
        <v>#N/A</v>
      </c>
      <c r="H408" s="3"/>
      <c r="I408" s="5"/>
      <c r="J408" s="3"/>
      <c r="K408" s="3"/>
      <c r="L408" s="5"/>
      <c r="M408" s="5">
        <f t="shared" si="8"/>
        <v>0</v>
      </c>
      <c r="N408" s="5" t="e">
        <f t="shared" si="9"/>
        <v>#N/A</v>
      </c>
      <c r="O408" s="3" t="s">
        <v>20</v>
      </c>
      <c r="P408" s="3" t="str">
        <f t="array" ref="P408">INDEX(Items!B$2:B$1072,MATCH($O408,Items!$A$2:$A$1072,0))</f>
        <v xml:space="preserve"> </v>
      </c>
      <c r="Q408" s="3" t="str">
        <f t="array" ref="Q408">INDEX(Items!C$2:C$1072,MATCH($O408,Items!$A$2:$A$1072,0))</f>
        <v xml:space="preserve"> </v>
      </c>
      <c r="R408" s="3" t="str">
        <f t="array" ref="R408">INDEX(Items!D$2:D$1072,MATCH($O408,Items!$A$2:$A$1072,0))</f>
        <v xml:space="preserve"> </v>
      </c>
      <c r="S408" s="3"/>
    </row>
    <row r="409" spans="1:19" ht="15.75" customHeight="1" x14ac:dyDescent="0.25">
      <c r="A409" s="3">
        <f t="shared" si="6"/>
        <v>1</v>
      </c>
      <c r="B409" s="3" t="str">
        <f t="shared" si="7"/>
        <v/>
      </c>
      <c r="C409" s="3">
        <f t="shared" si="5"/>
        <v>1</v>
      </c>
      <c r="D409" s="4"/>
      <c r="E409" s="6"/>
      <c r="F409" s="3" t="e">
        <f t="array" ref="F409">INDEX(Establishment!B$2:B$1031,MATCH($E409,Establishment!$A$2:$A$1031,0))</f>
        <v>#N/A</v>
      </c>
      <c r="G409" s="3" t="e">
        <f t="array" ref="G409">INDEX(Establishment!C$2:C$1031,MATCH($E409,Establishment!$A$2:$A$1031,0))</f>
        <v>#N/A</v>
      </c>
      <c r="H409" s="3"/>
      <c r="I409" s="5"/>
      <c r="J409" s="3"/>
      <c r="K409" s="3"/>
      <c r="L409" s="5"/>
      <c r="M409" s="5">
        <f t="shared" si="8"/>
        <v>0</v>
      </c>
      <c r="N409" s="5" t="e">
        <f t="shared" si="9"/>
        <v>#N/A</v>
      </c>
      <c r="O409" s="3" t="s">
        <v>20</v>
      </c>
      <c r="P409" s="3" t="str">
        <f t="array" ref="P409">INDEX(Items!B$2:B$1072,MATCH($O409,Items!$A$2:$A$1072,0))</f>
        <v xml:space="preserve"> </v>
      </c>
      <c r="Q409" s="3" t="str">
        <f t="array" ref="Q409">INDEX(Items!C$2:C$1072,MATCH($O409,Items!$A$2:$A$1072,0))</f>
        <v xml:space="preserve"> </v>
      </c>
      <c r="R409" s="3" t="str">
        <f t="array" ref="R409">INDEX(Items!D$2:D$1072,MATCH($O409,Items!$A$2:$A$1072,0))</f>
        <v xml:space="preserve"> </v>
      </c>
      <c r="S409" s="3"/>
    </row>
    <row r="410" spans="1:19" ht="15.75" customHeight="1" x14ac:dyDescent="0.25">
      <c r="A410" s="3">
        <f t="shared" si="6"/>
        <v>1</v>
      </c>
      <c r="B410" s="3" t="str">
        <f t="shared" si="7"/>
        <v/>
      </c>
      <c r="C410" s="3">
        <f t="shared" si="5"/>
        <v>1</v>
      </c>
      <c r="D410" s="4"/>
      <c r="E410" s="6"/>
      <c r="F410" s="3" t="e">
        <f t="array" ref="F410">INDEX(Establishment!B$2:B$1031,MATCH($E410,Establishment!$A$2:$A$1031,0))</f>
        <v>#N/A</v>
      </c>
      <c r="G410" s="3" t="e">
        <f t="array" ref="G410">INDEX(Establishment!C$2:C$1031,MATCH($E410,Establishment!$A$2:$A$1031,0))</f>
        <v>#N/A</v>
      </c>
      <c r="H410" s="3"/>
      <c r="I410" s="5"/>
      <c r="J410" s="3"/>
      <c r="K410" s="3"/>
      <c r="L410" s="5"/>
      <c r="M410" s="5">
        <f t="shared" si="8"/>
        <v>0</v>
      </c>
      <c r="N410" s="5" t="e">
        <f t="shared" si="9"/>
        <v>#N/A</v>
      </c>
      <c r="O410" s="3" t="s">
        <v>20</v>
      </c>
      <c r="P410" s="3" t="str">
        <f t="array" ref="P410">INDEX(Items!B$2:B$1072,MATCH($O410,Items!$A$2:$A$1072,0))</f>
        <v xml:space="preserve"> </v>
      </c>
      <c r="Q410" s="3" t="str">
        <f t="array" ref="Q410">INDEX(Items!C$2:C$1072,MATCH($O410,Items!$A$2:$A$1072,0))</f>
        <v xml:space="preserve"> </v>
      </c>
      <c r="R410" s="3" t="str">
        <f t="array" ref="R410">INDEX(Items!D$2:D$1072,MATCH($O410,Items!$A$2:$A$1072,0))</f>
        <v xml:space="preserve"> </v>
      </c>
      <c r="S410" s="3"/>
    </row>
    <row r="411" spans="1:19" ht="15.75" customHeight="1" x14ac:dyDescent="0.25">
      <c r="A411" s="3">
        <f t="shared" si="6"/>
        <v>1</v>
      </c>
      <c r="B411" s="3" t="str">
        <f t="shared" si="7"/>
        <v/>
      </c>
      <c r="C411" s="3">
        <f t="shared" si="5"/>
        <v>1</v>
      </c>
      <c r="D411" s="4"/>
      <c r="E411" s="6"/>
      <c r="F411" s="3" t="e">
        <f t="array" ref="F411">INDEX(Establishment!B$2:B$1031,MATCH($E411,Establishment!$A$2:$A$1031,0))</f>
        <v>#N/A</v>
      </c>
      <c r="G411" s="3" t="e">
        <f t="array" ref="G411">INDEX(Establishment!C$2:C$1031,MATCH($E411,Establishment!$A$2:$A$1031,0))</f>
        <v>#N/A</v>
      </c>
      <c r="H411" s="3"/>
      <c r="I411" s="5"/>
      <c r="J411" s="3"/>
      <c r="K411" s="3"/>
      <c r="L411" s="5"/>
      <c r="M411" s="5">
        <f t="shared" si="8"/>
        <v>0</v>
      </c>
      <c r="N411" s="5" t="e">
        <f t="shared" si="9"/>
        <v>#N/A</v>
      </c>
      <c r="O411" s="3" t="s">
        <v>20</v>
      </c>
      <c r="P411" s="3" t="str">
        <f t="array" ref="P411">INDEX(Items!B$2:B$1072,MATCH($O411,Items!$A$2:$A$1072,0))</f>
        <v xml:space="preserve"> </v>
      </c>
      <c r="Q411" s="3" t="str">
        <f t="array" ref="Q411">INDEX(Items!C$2:C$1072,MATCH($O411,Items!$A$2:$A$1072,0))</f>
        <v xml:space="preserve"> </v>
      </c>
      <c r="R411" s="3" t="str">
        <f t="array" ref="R411">INDEX(Items!D$2:D$1072,MATCH($O411,Items!$A$2:$A$1072,0))</f>
        <v xml:space="preserve"> </v>
      </c>
      <c r="S411" s="3"/>
    </row>
    <row r="412" spans="1:19" ht="15.75" customHeight="1" x14ac:dyDescent="0.25">
      <c r="A412" s="3">
        <f t="shared" si="6"/>
        <v>1</v>
      </c>
      <c r="B412" s="3" t="str">
        <f t="shared" si="7"/>
        <v/>
      </c>
      <c r="C412" s="3">
        <f t="shared" si="5"/>
        <v>1</v>
      </c>
      <c r="D412" s="4"/>
      <c r="E412" s="6"/>
      <c r="F412" s="3" t="e">
        <f t="array" ref="F412">INDEX(Establishment!B$2:B$1031,MATCH($E412,Establishment!$A$2:$A$1031,0))</f>
        <v>#N/A</v>
      </c>
      <c r="G412" s="3" t="e">
        <f t="array" ref="G412">INDEX(Establishment!C$2:C$1031,MATCH($E412,Establishment!$A$2:$A$1031,0))</f>
        <v>#N/A</v>
      </c>
      <c r="H412" s="3"/>
      <c r="I412" s="5"/>
      <c r="J412" s="3"/>
      <c r="K412" s="3"/>
      <c r="L412" s="5"/>
      <c r="M412" s="5">
        <f t="shared" si="8"/>
        <v>0</v>
      </c>
      <c r="N412" s="5" t="e">
        <f t="shared" si="9"/>
        <v>#N/A</v>
      </c>
      <c r="O412" s="3" t="s">
        <v>20</v>
      </c>
      <c r="P412" s="3" t="str">
        <f t="array" ref="P412">INDEX(Items!B$2:B$1072,MATCH($O412,Items!$A$2:$A$1072,0))</f>
        <v xml:space="preserve"> </v>
      </c>
      <c r="Q412" s="3" t="str">
        <f t="array" ref="Q412">INDEX(Items!C$2:C$1072,MATCH($O412,Items!$A$2:$A$1072,0))</f>
        <v xml:space="preserve"> </v>
      </c>
      <c r="R412" s="3" t="str">
        <f t="array" ref="R412">INDEX(Items!D$2:D$1072,MATCH($O412,Items!$A$2:$A$1072,0))</f>
        <v xml:space="preserve"> </v>
      </c>
      <c r="S412" s="3"/>
    </row>
    <row r="413" spans="1:19" ht="15.75" customHeight="1" x14ac:dyDescent="0.25">
      <c r="A413" s="3">
        <f t="shared" si="6"/>
        <v>1</v>
      </c>
      <c r="B413" s="3" t="str">
        <f t="shared" si="7"/>
        <v/>
      </c>
      <c r="C413" s="3">
        <f t="shared" si="5"/>
        <v>1</v>
      </c>
      <c r="D413" s="4"/>
      <c r="E413" s="6"/>
      <c r="F413" s="3" t="e">
        <f t="array" ref="F413">INDEX(Establishment!B$2:B$1031,MATCH($E413,Establishment!$A$2:$A$1031,0))</f>
        <v>#N/A</v>
      </c>
      <c r="G413" s="3" t="e">
        <f t="array" ref="G413">INDEX(Establishment!C$2:C$1031,MATCH($E413,Establishment!$A$2:$A$1031,0))</f>
        <v>#N/A</v>
      </c>
      <c r="H413" s="3"/>
      <c r="I413" s="5"/>
      <c r="J413" s="3"/>
      <c r="K413" s="3"/>
      <c r="L413" s="5"/>
      <c r="M413" s="5">
        <f t="shared" si="8"/>
        <v>0</v>
      </c>
      <c r="N413" s="5" t="e">
        <f t="shared" si="9"/>
        <v>#N/A</v>
      </c>
      <c r="O413" s="3" t="s">
        <v>20</v>
      </c>
      <c r="P413" s="3" t="str">
        <f t="array" ref="P413">INDEX(Items!B$2:B$1072,MATCH($O413,Items!$A$2:$A$1072,0))</f>
        <v xml:space="preserve"> </v>
      </c>
      <c r="Q413" s="3" t="str">
        <f t="array" ref="Q413">INDEX(Items!C$2:C$1072,MATCH($O413,Items!$A$2:$A$1072,0))</f>
        <v xml:space="preserve"> </v>
      </c>
      <c r="R413" s="3" t="str">
        <f t="array" ref="R413">INDEX(Items!D$2:D$1072,MATCH($O413,Items!$A$2:$A$1072,0))</f>
        <v xml:space="preserve"> </v>
      </c>
      <c r="S413" s="3"/>
    </row>
    <row r="414" spans="1:19" ht="15.75" customHeight="1" x14ac:dyDescent="0.25">
      <c r="A414" s="3">
        <f t="shared" si="6"/>
        <v>1</v>
      </c>
      <c r="B414" s="3" t="str">
        <f t="shared" si="7"/>
        <v/>
      </c>
      <c r="C414" s="3">
        <f t="shared" si="5"/>
        <v>1</v>
      </c>
      <c r="D414" s="4"/>
      <c r="E414" s="6"/>
      <c r="F414" s="3" t="e">
        <f t="array" ref="F414">INDEX(Establishment!B$2:B$1031,MATCH($E414,Establishment!$A$2:$A$1031,0))</f>
        <v>#N/A</v>
      </c>
      <c r="G414" s="3" t="e">
        <f t="array" ref="G414">INDEX(Establishment!C$2:C$1031,MATCH($E414,Establishment!$A$2:$A$1031,0))</f>
        <v>#N/A</v>
      </c>
      <c r="H414" s="3"/>
      <c r="I414" s="5"/>
      <c r="J414" s="3"/>
      <c r="K414" s="3"/>
      <c r="L414" s="5"/>
      <c r="M414" s="5">
        <f t="shared" si="8"/>
        <v>0</v>
      </c>
      <c r="N414" s="5" t="e">
        <f t="shared" si="9"/>
        <v>#N/A</v>
      </c>
      <c r="O414" s="3" t="s">
        <v>20</v>
      </c>
      <c r="P414" s="3" t="str">
        <f t="array" ref="P414">INDEX(Items!B$2:B$1072,MATCH($O414,Items!$A$2:$A$1072,0))</f>
        <v xml:space="preserve"> </v>
      </c>
      <c r="Q414" s="3" t="str">
        <f t="array" ref="Q414">INDEX(Items!C$2:C$1072,MATCH($O414,Items!$A$2:$A$1072,0))</f>
        <v xml:space="preserve"> </v>
      </c>
      <c r="R414" s="3" t="str">
        <f t="array" ref="R414">INDEX(Items!D$2:D$1072,MATCH($O414,Items!$A$2:$A$1072,0))</f>
        <v xml:space="preserve"> </v>
      </c>
      <c r="S414" s="3"/>
    </row>
    <row r="415" spans="1:19" ht="15.75" customHeight="1" x14ac:dyDescent="0.25">
      <c r="A415" s="3">
        <f t="shared" si="6"/>
        <v>1</v>
      </c>
      <c r="B415" s="3" t="str">
        <f t="shared" si="7"/>
        <v/>
      </c>
      <c r="C415" s="3">
        <f t="shared" si="5"/>
        <v>1</v>
      </c>
      <c r="D415" s="4"/>
      <c r="E415" s="6"/>
      <c r="F415" s="3" t="e">
        <f t="array" ref="F415">INDEX(Establishment!B$2:B$1031,MATCH($E415,Establishment!$A$2:$A$1031,0))</f>
        <v>#N/A</v>
      </c>
      <c r="G415" s="3" t="e">
        <f t="array" ref="G415">INDEX(Establishment!C$2:C$1031,MATCH($E415,Establishment!$A$2:$A$1031,0))</f>
        <v>#N/A</v>
      </c>
      <c r="H415" s="3"/>
      <c r="I415" s="5"/>
      <c r="J415" s="3"/>
      <c r="K415" s="3"/>
      <c r="L415" s="5"/>
      <c r="M415" s="5">
        <f t="shared" si="8"/>
        <v>0</v>
      </c>
      <c r="N415" s="5" t="e">
        <f t="shared" si="9"/>
        <v>#N/A</v>
      </c>
      <c r="O415" s="3" t="s">
        <v>20</v>
      </c>
      <c r="P415" s="3" t="str">
        <f t="array" ref="P415">INDEX(Items!B$2:B$1072,MATCH($O415,Items!$A$2:$A$1072,0))</f>
        <v xml:space="preserve"> </v>
      </c>
      <c r="Q415" s="3" t="str">
        <f t="array" ref="Q415">INDEX(Items!C$2:C$1072,MATCH($O415,Items!$A$2:$A$1072,0))</f>
        <v xml:space="preserve"> </v>
      </c>
      <c r="R415" s="3" t="str">
        <f t="array" ref="R415">INDEX(Items!D$2:D$1072,MATCH($O415,Items!$A$2:$A$1072,0))</f>
        <v xml:space="preserve"> </v>
      </c>
      <c r="S415" s="3"/>
    </row>
    <row r="416" spans="1:19" ht="15.75" customHeight="1" x14ac:dyDescent="0.25">
      <c r="A416" s="3">
        <f t="shared" si="6"/>
        <v>1</v>
      </c>
      <c r="B416" s="3" t="str">
        <f t="shared" si="7"/>
        <v/>
      </c>
      <c r="C416" s="3">
        <f t="shared" si="5"/>
        <v>1</v>
      </c>
      <c r="D416" s="4"/>
      <c r="E416" s="6"/>
      <c r="F416" s="3" t="e">
        <f t="array" ref="F416">INDEX(Establishment!B$2:B$1031,MATCH($E416,Establishment!$A$2:$A$1031,0))</f>
        <v>#N/A</v>
      </c>
      <c r="G416" s="3" t="e">
        <f t="array" ref="G416">INDEX(Establishment!C$2:C$1031,MATCH($E416,Establishment!$A$2:$A$1031,0))</f>
        <v>#N/A</v>
      </c>
      <c r="H416" s="3"/>
      <c r="I416" s="5"/>
      <c r="J416" s="3"/>
      <c r="K416" s="3"/>
      <c r="L416" s="5"/>
      <c r="M416" s="5">
        <f t="shared" si="8"/>
        <v>0</v>
      </c>
      <c r="N416" s="5" t="e">
        <f t="shared" si="9"/>
        <v>#N/A</v>
      </c>
      <c r="O416" s="3" t="s">
        <v>20</v>
      </c>
      <c r="P416" s="3" t="str">
        <f t="array" ref="P416">INDEX(Items!B$2:B$1072,MATCH($O416,Items!$A$2:$A$1072,0))</f>
        <v xml:space="preserve"> </v>
      </c>
      <c r="Q416" s="3" t="str">
        <f t="array" ref="Q416">INDEX(Items!C$2:C$1072,MATCH($O416,Items!$A$2:$A$1072,0))</f>
        <v xml:space="preserve"> </v>
      </c>
      <c r="R416" s="3" t="str">
        <f t="array" ref="R416">INDEX(Items!D$2:D$1072,MATCH($O416,Items!$A$2:$A$1072,0))</f>
        <v xml:space="preserve"> </v>
      </c>
      <c r="S416" s="3"/>
    </row>
    <row r="417" spans="1:19" ht="15.75" customHeight="1" x14ac:dyDescent="0.25">
      <c r="A417" s="3">
        <f t="shared" si="6"/>
        <v>1</v>
      </c>
      <c r="B417" s="3" t="str">
        <f t="shared" si="7"/>
        <v/>
      </c>
      <c r="C417" s="3">
        <f t="shared" si="5"/>
        <v>1</v>
      </c>
      <c r="D417" s="4"/>
      <c r="E417" s="6"/>
      <c r="F417" s="3" t="e">
        <f t="array" ref="F417">INDEX(Establishment!B$2:B$1031,MATCH($E417,Establishment!$A$2:$A$1031,0))</f>
        <v>#N/A</v>
      </c>
      <c r="G417" s="3" t="e">
        <f t="array" ref="G417">INDEX(Establishment!C$2:C$1031,MATCH($E417,Establishment!$A$2:$A$1031,0))</f>
        <v>#N/A</v>
      </c>
      <c r="H417" s="3"/>
      <c r="I417" s="5"/>
      <c r="J417" s="3"/>
      <c r="K417" s="3"/>
      <c r="L417" s="5"/>
      <c r="M417" s="5">
        <f t="shared" si="8"/>
        <v>0</v>
      </c>
      <c r="N417" s="5" t="e">
        <f t="shared" si="9"/>
        <v>#N/A</v>
      </c>
      <c r="O417" s="3" t="s">
        <v>20</v>
      </c>
      <c r="P417" s="3" t="str">
        <f t="array" ref="P417">INDEX(Items!B$2:B$1072,MATCH($O417,Items!$A$2:$A$1072,0))</f>
        <v xml:space="preserve"> </v>
      </c>
      <c r="Q417" s="3" t="str">
        <f t="array" ref="Q417">INDEX(Items!C$2:C$1072,MATCH($O417,Items!$A$2:$A$1072,0))</f>
        <v xml:space="preserve"> </v>
      </c>
      <c r="R417" s="3" t="str">
        <f t="array" ref="R417">INDEX(Items!D$2:D$1072,MATCH($O417,Items!$A$2:$A$1072,0))</f>
        <v xml:space="preserve"> </v>
      </c>
      <c r="S417" s="3"/>
    </row>
    <row r="418" spans="1:19" ht="15.75" customHeight="1" x14ac:dyDescent="0.25">
      <c r="A418" s="3">
        <f t="shared" si="6"/>
        <v>1</v>
      </c>
      <c r="B418" s="3" t="str">
        <f t="shared" si="7"/>
        <v/>
      </c>
      <c r="C418" s="3">
        <f t="shared" si="5"/>
        <v>1</v>
      </c>
      <c r="D418" s="4"/>
      <c r="E418" s="6"/>
      <c r="F418" s="3" t="e">
        <f t="array" ref="F418">INDEX(Establishment!B$2:B$1031,MATCH($E418,Establishment!$A$2:$A$1031,0))</f>
        <v>#N/A</v>
      </c>
      <c r="G418" s="3" t="e">
        <f t="array" ref="G418">INDEX(Establishment!C$2:C$1031,MATCH($E418,Establishment!$A$2:$A$1031,0))</f>
        <v>#N/A</v>
      </c>
      <c r="H418" s="3"/>
      <c r="I418" s="5"/>
      <c r="J418" s="3"/>
      <c r="K418" s="3"/>
      <c r="L418" s="5"/>
      <c r="M418" s="5">
        <f t="shared" si="8"/>
        <v>0</v>
      </c>
      <c r="N418" s="5" t="e">
        <f t="shared" si="9"/>
        <v>#N/A</v>
      </c>
      <c r="O418" s="3" t="s">
        <v>20</v>
      </c>
      <c r="P418" s="3" t="str">
        <f t="array" ref="P418">INDEX(Items!B$2:B$1072,MATCH($O418,Items!$A$2:$A$1072,0))</f>
        <v xml:space="preserve"> </v>
      </c>
      <c r="Q418" s="3" t="str">
        <f t="array" ref="Q418">INDEX(Items!C$2:C$1072,MATCH($O418,Items!$A$2:$A$1072,0))</f>
        <v xml:space="preserve"> </v>
      </c>
      <c r="R418" s="3" t="str">
        <f t="array" ref="R418">INDEX(Items!D$2:D$1072,MATCH($O418,Items!$A$2:$A$1072,0))</f>
        <v xml:space="preserve"> </v>
      </c>
      <c r="S418" s="3"/>
    </row>
    <row r="419" spans="1:19" ht="15.75" customHeight="1" x14ac:dyDescent="0.25">
      <c r="A419" s="3">
        <f t="shared" si="6"/>
        <v>1</v>
      </c>
      <c r="B419" s="3" t="str">
        <f t="shared" si="7"/>
        <v/>
      </c>
      <c r="C419" s="3">
        <f t="shared" si="5"/>
        <v>1</v>
      </c>
      <c r="D419" s="4"/>
      <c r="E419" s="6"/>
      <c r="F419" s="3" t="e">
        <f t="array" ref="F419">INDEX(Establishment!B$2:B$1031,MATCH($E419,Establishment!$A$2:$A$1031,0))</f>
        <v>#N/A</v>
      </c>
      <c r="G419" s="3" t="e">
        <f t="array" ref="G419">INDEX(Establishment!C$2:C$1031,MATCH($E419,Establishment!$A$2:$A$1031,0))</f>
        <v>#N/A</v>
      </c>
      <c r="H419" s="3"/>
      <c r="I419" s="5"/>
      <c r="J419" s="3"/>
      <c r="K419" s="3"/>
      <c r="L419" s="5"/>
      <c r="M419" s="5">
        <f t="shared" si="8"/>
        <v>0</v>
      </c>
      <c r="N419" s="5" t="e">
        <f t="shared" si="9"/>
        <v>#N/A</v>
      </c>
      <c r="O419" s="3" t="s">
        <v>20</v>
      </c>
      <c r="P419" s="3" t="str">
        <f t="array" ref="P419">INDEX(Items!B$2:B$1072,MATCH($O419,Items!$A$2:$A$1072,0))</f>
        <v xml:space="preserve"> </v>
      </c>
      <c r="Q419" s="3" t="str">
        <f t="array" ref="Q419">INDEX(Items!C$2:C$1072,MATCH($O419,Items!$A$2:$A$1072,0))</f>
        <v xml:space="preserve"> </v>
      </c>
      <c r="R419" s="3" t="str">
        <f t="array" ref="R419">INDEX(Items!D$2:D$1072,MATCH($O419,Items!$A$2:$A$1072,0))</f>
        <v xml:space="preserve"> </v>
      </c>
      <c r="S419" s="3"/>
    </row>
    <row r="420" spans="1:19" ht="15.75" customHeight="1" x14ac:dyDescent="0.25">
      <c r="A420" s="3">
        <f t="shared" si="6"/>
        <v>1</v>
      </c>
      <c r="B420" s="3" t="str">
        <f t="shared" si="7"/>
        <v/>
      </c>
      <c r="C420" s="3">
        <f t="shared" si="5"/>
        <v>1</v>
      </c>
      <c r="D420" s="4"/>
      <c r="E420" s="6"/>
      <c r="F420" s="3" t="e">
        <f t="array" ref="F420">INDEX(Establishment!B$2:B$1031,MATCH($E420,Establishment!$A$2:$A$1031,0))</f>
        <v>#N/A</v>
      </c>
      <c r="G420" s="3" t="e">
        <f t="array" ref="G420">INDEX(Establishment!C$2:C$1031,MATCH($E420,Establishment!$A$2:$A$1031,0))</f>
        <v>#N/A</v>
      </c>
      <c r="H420" s="3"/>
      <c r="I420" s="5"/>
      <c r="J420" s="3"/>
      <c r="K420" s="3"/>
      <c r="L420" s="5"/>
      <c r="M420" s="5">
        <f t="shared" si="8"/>
        <v>0</v>
      </c>
      <c r="N420" s="5" t="e">
        <f t="shared" si="9"/>
        <v>#N/A</v>
      </c>
      <c r="O420" s="3" t="s">
        <v>20</v>
      </c>
      <c r="P420" s="3" t="str">
        <f t="array" ref="P420">INDEX(Items!B$2:B$1072,MATCH($O420,Items!$A$2:$A$1072,0))</f>
        <v xml:space="preserve"> </v>
      </c>
      <c r="Q420" s="3" t="str">
        <f t="array" ref="Q420">INDEX(Items!C$2:C$1072,MATCH($O420,Items!$A$2:$A$1072,0))</f>
        <v xml:space="preserve"> </v>
      </c>
      <c r="R420" s="3" t="str">
        <f t="array" ref="R420">INDEX(Items!D$2:D$1072,MATCH($O420,Items!$A$2:$A$1072,0))</f>
        <v xml:space="preserve"> </v>
      </c>
      <c r="S420" s="3"/>
    </row>
    <row r="421" spans="1:19" ht="15.75" customHeight="1" x14ac:dyDescent="0.25">
      <c r="A421" s="3">
        <f t="shared" si="6"/>
        <v>1</v>
      </c>
      <c r="B421" s="3" t="str">
        <f t="shared" si="7"/>
        <v/>
      </c>
      <c r="C421" s="3">
        <f t="shared" si="5"/>
        <v>1</v>
      </c>
      <c r="D421" s="4"/>
      <c r="E421" s="6"/>
      <c r="F421" s="3" t="e">
        <f t="array" ref="F421">INDEX(Establishment!B$2:B$1031,MATCH($E421,Establishment!$A$2:$A$1031,0))</f>
        <v>#N/A</v>
      </c>
      <c r="G421" s="3" t="e">
        <f t="array" ref="G421">INDEX(Establishment!C$2:C$1031,MATCH($E421,Establishment!$A$2:$A$1031,0))</f>
        <v>#N/A</v>
      </c>
      <c r="H421" s="3"/>
      <c r="I421" s="5"/>
      <c r="J421" s="3"/>
      <c r="K421" s="3"/>
      <c r="L421" s="5"/>
      <c r="M421" s="5">
        <f t="shared" si="8"/>
        <v>0</v>
      </c>
      <c r="N421" s="5" t="e">
        <f t="shared" si="9"/>
        <v>#N/A</v>
      </c>
      <c r="O421" s="3" t="s">
        <v>20</v>
      </c>
      <c r="P421" s="3" t="str">
        <f t="array" ref="P421">INDEX(Items!B$2:B$1072,MATCH($O421,Items!$A$2:$A$1072,0))</f>
        <v xml:space="preserve"> </v>
      </c>
      <c r="Q421" s="3" t="str">
        <f t="array" ref="Q421">INDEX(Items!C$2:C$1072,MATCH($O421,Items!$A$2:$A$1072,0))</f>
        <v xml:space="preserve"> </v>
      </c>
      <c r="R421" s="3" t="str">
        <f t="array" ref="R421">INDEX(Items!D$2:D$1072,MATCH($O421,Items!$A$2:$A$1072,0))</f>
        <v xml:space="preserve"> </v>
      </c>
      <c r="S421" s="3"/>
    </row>
    <row r="422" spans="1:19" ht="15.75" customHeight="1" x14ac:dyDescent="0.25">
      <c r="A422" s="3">
        <f t="shared" si="6"/>
        <v>1</v>
      </c>
      <c r="B422" s="3" t="str">
        <f t="shared" si="7"/>
        <v/>
      </c>
      <c r="C422" s="3">
        <f t="shared" si="5"/>
        <v>1</v>
      </c>
      <c r="D422" s="4"/>
      <c r="E422" s="6"/>
      <c r="F422" s="3" t="e">
        <f t="array" ref="F422">INDEX(Establishment!B$2:B$1031,MATCH($E422,Establishment!$A$2:$A$1031,0))</f>
        <v>#N/A</v>
      </c>
      <c r="G422" s="3" t="e">
        <f t="array" ref="G422">INDEX(Establishment!C$2:C$1031,MATCH($E422,Establishment!$A$2:$A$1031,0))</f>
        <v>#N/A</v>
      </c>
      <c r="H422" s="3"/>
      <c r="I422" s="5"/>
      <c r="J422" s="3"/>
      <c r="K422" s="3"/>
      <c r="L422" s="5"/>
      <c r="M422" s="5">
        <f t="shared" si="8"/>
        <v>0</v>
      </c>
      <c r="N422" s="5" t="e">
        <f t="shared" si="9"/>
        <v>#N/A</v>
      </c>
      <c r="O422" s="3" t="s">
        <v>20</v>
      </c>
      <c r="P422" s="3" t="str">
        <f t="array" ref="P422">INDEX(Items!B$2:B$1072,MATCH($O422,Items!$A$2:$A$1072,0))</f>
        <v xml:space="preserve"> </v>
      </c>
      <c r="Q422" s="3" t="str">
        <f t="array" ref="Q422">INDEX(Items!C$2:C$1072,MATCH($O422,Items!$A$2:$A$1072,0))</f>
        <v xml:space="preserve"> </v>
      </c>
      <c r="R422" s="3" t="str">
        <f t="array" ref="R422">INDEX(Items!D$2:D$1072,MATCH($O422,Items!$A$2:$A$1072,0))</f>
        <v xml:space="preserve"> </v>
      </c>
      <c r="S422" s="3"/>
    </row>
    <row r="423" spans="1:19" ht="15.75" customHeight="1" x14ac:dyDescent="0.25">
      <c r="A423" s="3">
        <f t="shared" si="6"/>
        <v>1</v>
      </c>
      <c r="B423" s="3" t="str">
        <f t="shared" si="7"/>
        <v/>
      </c>
      <c r="C423" s="3">
        <f t="shared" si="5"/>
        <v>1</v>
      </c>
      <c r="D423" s="4"/>
      <c r="E423" s="6"/>
      <c r="F423" s="3" t="e">
        <f t="array" ref="F423">INDEX(Establishment!B$2:B$1031,MATCH($E423,Establishment!$A$2:$A$1031,0))</f>
        <v>#N/A</v>
      </c>
      <c r="G423" s="3" t="e">
        <f t="array" ref="G423">INDEX(Establishment!C$2:C$1031,MATCH($E423,Establishment!$A$2:$A$1031,0))</f>
        <v>#N/A</v>
      </c>
      <c r="H423" s="3"/>
      <c r="I423" s="5"/>
      <c r="J423" s="3"/>
      <c r="K423" s="3"/>
      <c r="L423" s="5"/>
      <c r="M423" s="5">
        <f t="shared" si="8"/>
        <v>0</v>
      </c>
      <c r="N423" s="5" t="e">
        <f t="shared" si="9"/>
        <v>#N/A</v>
      </c>
      <c r="O423" s="3" t="s">
        <v>20</v>
      </c>
      <c r="P423" s="3" t="str">
        <f t="array" ref="P423">INDEX(Items!B$2:B$1072,MATCH($O423,Items!$A$2:$A$1072,0))</f>
        <v xml:space="preserve"> </v>
      </c>
      <c r="Q423" s="3" t="str">
        <f t="array" ref="Q423">INDEX(Items!C$2:C$1072,MATCH($O423,Items!$A$2:$A$1072,0))</f>
        <v xml:space="preserve"> </v>
      </c>
      <c r="R423" s="3" t="str">
        <f t="array" ref="R423">INDEX(Items!D$2:D$1072,MATCH($O423,Items!$A$2:$A$1072,0))</f>
        <v xml:space="preserve"> </v>
      </c>
      <c r="S423" s="3"/>
    </row>
    <row r="424" spans="1:19" ht="15.75" customHeight="1" x14ac:dyDescent="0.25">
      <c r="A424" s="3">
        <f t="shared" si="6"/>
        <v>1</v>
      </c>
      <c r="B424" s="3" t="str">
        <f t="shared" si="7"/>
        <v/>
      </c>
      <c r="C424" s="3">
        <f t="shared" si="5"/>
        <v>1</v>
      </c>
      <c r="D424" s="4"/>
      <c r="E424" s="6"/>
      <c r="F424" s="3" t="e">
        <f t="array" ref="F424">INDEX(Establishment!B$2:B$1031,MATCH($E424,Establishment!$A$2:$A$1031,0))</f>
        <v>#N/A</v>
      </c>
      <c r="G424" s="3" t="e">
        <f t="array" ref="G424">INDEX(Establishment!C$2:C$1031,MATCH($E424,Establishment!$A$2:$A$1031,0))</f>
        <v>#N/A</v>
      </c>
      <c r="H424" s="3"/>
      <c r="I424" s="5"/>
      <c r="J424" s="3"/>
      <c r="K424" s="3"/>
      <c r="L424" s="5"/>
      <c r="M424" s="5">
        <f t="shared" si="8"/>
        <v>0</v>
      </c>
      <c r="N424" s="5" t="e">
        <f t="shared" si="9"/>
        <v>#N/A</v>
      </c>
      <c r="O424" s="3" t="s">
        <v>20</v>
      </c>
      <c r="P424" s="3" t="str">
        <f t="array" ref="P424">INDEX(Items!B$2:B$1072,MATCH($O424,Items!$A$2:$A$1072,0))</f>
        <v xml:space="preserve"> </v>
      </c>
      <c r="Q424" s="3" t="str">
        <f t="array" ref="Q424">INDEX(Items!C$2:C$1072,MATCH($O424,Items!$A$2:$A$1072,0))</f>
        <v xml:space="preserve"> </v>
      </c>
      <c r="R424" s="3" t="str">
        <f t="array" ref="R424">INDEX(Items!D$2:D$1072,MATCH($O424,Items!$A$2:$A$1072,0))</f>
        <v xml:space="preserve"> </v>
      </c>
      <c r="S424" s="3"/>
    </row>
    <row r="425" spans="1:19" ht="15.75" customHeight="1" x14ac:dyDescent="0.25">
      <c r="A425" s="3">
        <f t="shared" si="6"/>
        <v>1</v>
      </c>
      <c r="B425" s="3" t="str">
        <f t="shared" si="7"/>
        <v/>
      </c>
      <c r="C425" s="3">
        <f t="shared" si="5"/>
        <v>1</v>
      </c>
      <c r="D425" s="4"/>
      <c r="E425" s="6"/>
      <c r="F425" s="3" t="e">
        <f t="array" ref="F425">INDEX(Establishment!B$2:B$1031,MATCH($E425,Establishment!$A$2:$A$1031,0))</f>
        <v>#N/A</v>
      </c>
      <c r="G425" s="3" t="e">
        <f t="array" ref="G425">INDEX(Establishment!C$2:C$1031,MATCH($E425,Establishment!$A$2:$A$1031,0))</f>
        <v>#N/A</v>
      </c>
      <c r="H425" s="3"/>
      <c r="I425" s="5"/>
      <c r="J425" s="3"/>
      <c r="K425" s="3"/>
      <c r="L425" s="5"/>
      <c r="M425" s="5">
        <f t="shared" si="8"/>
        <v>0</v>
      </c>
      <c r="N425" s="5" t="e">
        <f t="shared" si="9"/>
        <v>#N/A</v>
      </c>
      <c r="O425" s="3" t="s">
        <v>20</v>
      </c>
      <c r="P425" s="3" t="str">
        <f t="array" ref="P425">INDEX(Items!B$2:B$1072,MATCH($O425,Items!$A$2:$A$1072,0))</f>
        <v xml:space="preserve"> </v>
      </c>
      <c r="Q425" s="3" t="str">
        <f t="array" ref="Q425">INDEX(Items!C$2:C$1072,MATCH($O425,Items!$A$2:$A$1072,0))</f>
        <v xml:space="preserve"> </v>
      </c>
      <c r="R425" s="3" t="str">
        <f t="array" ref="R425">INDEX(Items!D$2:D$1072,MATCH($O425,Items!$A$2:$A$1072,0))</f>
        <v xml:space="preserve"> </v>
      </c>
      <c r="S425" s="3"/>
    </row>
    <row r="426" spans="1:19" ht="15.75" customHeight="1" x14ac:dyDescent="0.25">
      <c r="A426" s="3">
        <f t="shared" si="6"/>
        <v>1</v>
      </c>
      <c r="B426" s="3" t="str">
        <f t="shared" si="7"/>
        <v/>
      </c>
      <c r="C426" s="3">
        <f t="shared" si="5"/>
        <v>1</v>
      </c>
      <c r="D426" s="4"/>
      <c r="E426" s="6"/>
      <c r="F426" s="3" t="e">
        <f t="array" ref="F426">INDEX(Establishment!B$2:B$1031,MATCH($E426,Establishment!$A$2:$A$1031,0))</f>
        <v>#N/A</v>
      </c>
      <c r="G426" s="3" t="e">
        <f t="array" ref="G426">INDEX(Establishment!C$2:C$1031,MATCH($E426,Establishment!$A$2:$A$1031,0))</f>
        <v>#N/A</v>
      </c>
      <c r="H426" s="3"/>
      <c r="I426" s="5"/>
      <c r="J426" s="3"/>
      <c r="K426" s="3"/>
      <c r="L426" s="5"/>
      <c r="M426" s="5">
        <f t="shared" si="8"/>
        <v>0</v>
      </c>
      <c r="N426" s="5" t="e">
        <f t="shared" si="9"/>
        <v>#N/A</v>
      </c>
      <c r="O426" s="3" t="s">
        <v>20</v>
      </c>
      <c r="P426" s="3" t="str">
        <f t="array" ref="P426">INDEX(Items!B$2:B$1072,MATCH($O426,Items!$A$2:$A$1072,0))</f>
        <v xml:space="preserve"> </v>
      </c>
      <c r="Q426" s="3" t="str">
        <f t="array" ref="Q426">INDEX(Items!C$2:C$1072,MATCH($O426,Items!$A$2:$A$1072,0))</f>
        <v xml:space="preserve"> </v>
      </c>
      <c r="R426" s="3" t="str">
        <f t="array" ref="R426">INDEX(Items!D$2:D$1072,MATCH($O426,Items!$A$2:$A$1072,0))</f>
        <v xml:space="preserve"> </v>
      </c>
      <c r="S426" s="3"/>
    </row>
    <row r="427" spans="1:19" ht="15.75" customHeight="1" x14ac:dyDescent="0.25">
      <c r="A427" s="3">
        <f t="shared" si="6"/>
        <v>1</v>
      </c>
      <c r="B427" s="3" t="str">
        <f t="shared" si="7"/>
        <v/>
      </c>
      <c r="C427" s="3">
        <f t="shared" si="5"/>
        <v>1</v>
      </c>
      <c r="D427" s="4"/>
      <c r="E427" s="6"/>
      <c r="F427" s="3" t="e">
        <f t="array" ref="F427">INDEX(Establishment!B$2:B$1031,MATCH($E427,Establishment!$A$2:$A$1031,0))</f>
        <v>#N/A</v>
      </c>
      <c r="G427" s="3" t="e">
        <f t="array" ref="G427">INDEX(Establishment!C$2:C$1031,MATCH($E427,Establishment!$A$2:$A$1031,0))</f>
        <v>#N/A</v>
      </c>
      <c r="H427" s="3"/>
      <c r="I427" s="5"/>
      <c r="J427" s="3"/>
      <c r="K427" s="3"/>
      <c r="L427" s="5"/>
      <c r="M427" s="5">
        <f t="shared" si="8"/>
        <v>0</v>
      </c>
      <c r="N427" s="5" t="e">
        <f t="shared" si="9"/>
        <v>#N/A</v>
      </c>
      <c r="O427" s="3" t="s">
        <v>20</v>
      </c>
      <c r="P427" s="3" t="str">
        <f t="array" ref="P427">INDEX(Items!B$2:B$1072,MATCH($O427,Items!$A$2:$A$1072,0))</f>
        <v xml:space="preserve"> </v>
      </c>
      <c r="Q427" s="3" t="str">
        <f t="array" ref="Q427">INDEX(Items!C$2:C$1072,MATCH($O427,Items!$A$2:$A$1072,0))</f>
        <v xml:space="preserve"> </v>
      </c>
      <c r="R427" s="3" t="str">
        <f t="array" ref="R427">INDEX(Items!D$2:D$1072,MATCH($O427,Items!$A$2:$A$1072,0))</f>
        <v xml:space="preserve"> </v>
      </c>
      <c r="S427" s="3"/>
    </row>
    <row r="428" spans="1:19" ht="15.75" customHeight="1" x14ac:dyDescent="0.25">
      <c r="A428" s="3">
        <f t="shared" si="6"/>
        <v>1</v>
      </c>
      <c r="B428" s="3" t="str">
        <f t="shared" si="7"/>
        <v/>
      </c>
      <c r="C428" s="3">
        <f t="shared" si="5"/>
        <v>1</v>
      </c>
      <c r="D428" s="4"/>
      <c r="E428" s="6"/>
      <c r="F428" s="3" t="e">
        <f t="array" ref="F428">INDEX(Establishment!B$2:B$1031,MATCH($E428,Establishment!$A$2:$A$1031,0))</f>
        <v>#N/A</v>
      </c>
      <c r="G428" s="3" t="e">
        <f t="array" ref="G428">INDEX(Establishment!C$2:C$1031,MATCH($E428,Establishment!$A$2:$A$1031,0))</f>
        <v>#N/A</v>
      </c>
      <c r="H428" s="3"/>
      <c r="I428" s="5"/>
      <c r="J428" s="3"/>
      <c r="K428" s="3"/>
      <c r="L428" s="5"/>
      <c r="M428" s="5">
        <f t="shared" si="8"/>
        <v>0</v>
      </c>
      <c r="N428" s="5" t="e">
        <f t="shared" si="9"/>
        <v>#N/A</v>
      </c>
      <c r="O428" s="3" t="s">
        <v>20</v>
      </c>
      <c r="P428" s="3" t="str">
        <f t="array" ref="P428">INDEX(Items!B$2:B$1072,MATCH($O428,Items!$A$2:$A$1072,0))</f>
        <v xml:space="preserve"> </v>
      </c>
      <c r="Q428" s="3" t="str">
        <f t="array" ref="Q428">INDEX(Items!C$2:C$1072,MATCH($O428,Items!$A$2:$A$1072,0))</f>
        <v xml:space="preserve"> </v>
      </c>
      <c r="R428" s="3" t="str">
        <f t="array" ref="R428">INDEX(Items!D$2:D$1072,MATCH($O428,Items!$A$2:$A$1072,0))</f>
        <v xml:space="preserve"> </v>
      </c>
      <c r="S428" s="3"/>
    </row>
    <row r="429" spans="1:19" ht="15.75" customHeight="1" x14ac:dyDescent="0.25">
      <c r="A429" s="3">
        <f t="shared" si="6"/>
        <v>1</v>
      </c>
      <c r="B429" s="3" t="str">
        <f t="shared" si="7"/>
        <v/>
      </c>
      <c r="C429" s="3">
        <f t="shared" si="5"/>
        <v>1</v>
      </c>
      <c r="D429" s="4"/>
      <c r="E429" s="6"/>
      <c r="F429" s="3" t="e">
        <f t="array" ref="F429">INDEX(Establishment!B$2:B$1031,MATCH($E429,Establishment!$A$2:$A$1031,0))</f>
        <v>#N/A</v>
      </c>
      <c r="G429" s="3" t="e">
        <f t="array" ref="G429">INDEX(Establishment!C$2:C$1031,MATCH($E429,Establishment!$A$2:$A$1031,0))</f>
        <v>#N/A</v>
      </c>
      <c r="H429" s="3"/>
      <c r="I429" s="5"/>
      <c r="J429" s="3"/>
      <c r="K429" s="3"/>
      <c r="L429" s="5"/>
      <c r="M429" s="5">
        <f t="shared" si="8"/>
        <v>0</v>
      </c>
      <c r="N429" s="5" t="e">
        <f t="shared" si="9"/>
        <v>#N/A</v>
      </c>
      <c r="O429" s="3" t="s">
        <v>20</v>
      </c>
      <c r="P429" s="3" t="str">
        <f t="array" ref="P429">INDEX(Items!B$2:B$1072,MATCH($O429,Items!$A$2:$A$1072,0))</f>
        <v xml:space="preserve"> </v>
      </c>
      <c r="Q429" s="3" t="str">
        <f t="array" ref="Q429">INDEX(Items!C$2:C$1072,MATCH($O429,Items!$A$2:$A$1072,0))</f>
        <v xml:space="preserve"> </v>
      </c>
      <c r="R429" s="3" t="str">
        <f t="array" ref="R429">INDEX(Items!D$2:D$1072,MATCH($O429,Items!$A$2:$A$1072,0))</f>
        <v xml:space="preserve"> </v>
      </c>
      <c r="S429" s="3"/>
    </row>
    <row r="430" spans="1:19" ht="15.75" customHeight="1" x14ac:dyDescent="0.25">
      <c r="A430" s="3">
        <f t="shared" si="6"/>
        <v>1</v>
      </c>
      <c r="B430" s="3" t="str">
        <f t="shared" si="7"/>
        <v/>
      </c>
      <c r="C430" s="3">
        <f t="shared" si="5"/>
        <v>1</v>
      </c>
      <c r="D430" s="4"/>
      <c r="E430" s="6"/>
      <c r="F430" s="3" t="e">
        <f t="array" ref="F430">INDEX(Establishment!B$2:B$1031,MATCH($E430,Establishment!$A$2:$A$1031,0))</f>
        <v>#N/A</v>
      </c>
      <c r="G430" s="3" t="e">
        <f t="array" ref="G430">INDEX(Establishment!C$2:C$1031,MATCH($E430,Establishment!$A$2:$A$1031,0))</f>
        <v>#N/A</v>
      </c>
      <c r="H430" s="3"/>
      <c r="I430" s="5"/>
      <c r="J430" s="3"/>
      <c r="K430" s="3"/>
      <c r="L430" s="5"/>
      <c r="M430" s="5">
        <f t="shared" si="8"/>
        <v>0</v>
      </c>
      <c r="N430" s="5" t="e">
        <f t="shared" si="9"/>
        <v>#N/A</v>
      </c>
      <c r="O430" s="3" t="s">
        <v>20</v>
      </c>
      <c r="P430" s="3" t="str">
        <f t="array" ref="P430">INDEX(Items!B$2:B$1072,MATCH($O430,Items!$A$2:$A$1072,0))</f>
        <v xml:space="preserve"> </v>
      </c>
      <c r="Q430" s="3" t="str">
        <f t="array" ref="Q430">INDEX(Items!C$2:C$1072,MATCH($O430,Items!$A$2:$A$1072,0))</f>
        <v xml:space="preserve"> </v>
      </c>
      <c r="R430" s="3" t="str">
        <f t="array" ref="R430">INDEX(Items!D$2:D$1072,MATCH($O430,Items!$A$2:$A$1072,0))</f>
        <v xml:space="preserve"> </v>
      </c>
      <c r="S430" s="3"/>
    </row>
    <row r="431" spans="1:19" ht="15.75" customHeight="1" x14ac:dyDescent="0.25">
      <c r="A431" s="3">
        <f t="shared" si="6"/>
        <v>1</v>
      </c>
      <c r="B431" s="3" t="str">
        <f t="shared" si="7"/>
        <v/>
      </c>
      <c r="C431" s="3">
        <f t="shared" si="5"/>
        <v>1</v>
      </c>
      <c r="D431" s="4"/>
      <c r="E431" s="6"/>
      <c r="F431" s="3" t="e">
        <f t="array" ref="F431">INDEX(Establishment!B$2:B$1031,MATCH($E431,Establishment!$A$2:$A$1031,0))</f>
        <v>#N/A</v>
      </c>
      <c r="G431" s="3" t="e">
        <f t="array" ref="G431">INDEX(Establishment!C$2:C$1031,MATCH($E431,Establishment!$A$2:$A$1031,0))</f>
        <v>#N/A</v>
      </c>
      <c r="H431" s="3"/>
      <c r="I431" s="5"/>
      <c r="J431" s="3"/>
      <c r="K431" s="3"/>
      <c r="L431" s="5"/>
      <c r="M431" s="5">
        <f t="shared" si="8"/>
        <v>0</v>
      </c>
      <c r="N431" s="5" t="e">
        <f t="shared" si="9"/>
        <v>#N/A</v>
      </c>
      <c r="O431" s="3" t="s">
        <v>20</v>
      </c>
      <c r="P431" s="3" t="str">
        <f t="array" ref="P431">INDEX(Items!B$2:B$1072,MATCH($O431,Items!$A$2:$A$1072,0))</f>
        <v xml:space="preserve"> </v>
      </c>
      <c r="Q431" s="3" t="str">
        <f t="array" ref="Q431">INDEX(Items!C$2:C$1072,MATCH($O431,Items!$A$2:$A$1072,0))</f>
        <v xml:space="preserve"> </v>
      </c>
      <c r="R431" s="3" t="str">
        <f t="array" ref="R431">INDEX(Items!D$2:D$1072,MATCH($O431,Items!$A$2:$A$1072,0))</f>
        <v xml:space="preserve"> </v>
      </c>
      <c r="S431" s="3"/>
    </row>
    <row r="432" spans="1:19" ht="15.75" customHeight="1" x14ac:dyDescent="0.25">
      <c r="A432" s="3">
        <f t="shared" si="6"/>
        <v>1</v>
      </c>
      <c r="B432" s="3" t="str">
        <f t="shared" si="7"/>
        <v/>
      </c>
      <c r="C432" s="3">
        <f t="shared" si="5"/>
        <v>1</v>
      </c>
      <c r="D432" s="4"/>
      <c r="E432" s="6"/>
      <c r="F432" s="3" t="e">
        <f t="array" ref="F432">INDEX(Establishment!B$2:B$1031,MATCH($E432,Establishment!$A$2:$A$1031,0))</f>
        <v>#N/A</v>
      </c>
      <c r="G432" s="3" t="e">
        <f t="array" ref="G432">INDEX(Establishment!C$2:C$1031,MATCH($E432,Establishment!$A$2:$A$1031,0))</f>
        <v>#N/A</v>
      </c>
      <c r="H432" s="3"/>
      <c r="I432" s="5"/>
      <c r="J432" s="3"/>
      <c r="K432" s="3"/>
      <c r="L432" s="5"/>
      <c r="M432" s="5">
        <f t="shared" si="8"/>
        <v>0</v>
      </c>
      <c r="N432" s="5" t="e">
        <f t="shared" si="9"/>
        <v>#N/A</v>
      </c>
      <c r="O432" s="3" t="s">
        <v>20</v>
      </c>
      <c r="P432" s="3" t="str">
        <f t="array" ref="P432">INDEX(Items!B$2:B$1072,MATCH($O432,Items!$A$2:$A$1072,0))</f>
        <v xml:space="preserve"> </v>
      </c>
      <c r="Q432" s="3" t="str">
        <f t="array" ref="Q432">INDEX(Items!C$2:C$1072,MATCH($O432,Items!$A$2:$A$1072,0))</f>
        <v xml:space="preserve"> </v>
      </c>
      <c r="R432" s="3" t="str">
        <f t="array" ref="R432">INDEX(Items!D$2:D$1072,MATCH($O432,Items!$A$2:$A$1072,0))</f>
        <v xml:space="preserve"> </v>
      </c>
      <c r="S432" s="3"/>
    </row>
    <row r="433" spans="1:19" ht="15.75" customHeight="1" x14ac:dyDescent="0.25">
      <c r="A433" s="3">
        <f t="shared" si="6"/>
        <v>1</v>
      </c>
      <c r="B433" s="3" t="str">
        <f t="shared" si="7"/>
        <v/>
      </c>
      <c r="C433" s="3">
        <f t="shared" si="5"/>
        <v>1</v>
      </c>
      <c r="D433" s="4"/>
      <c r="E433" s="6"/>
      <c r="F433" s="3" t="e">
        <f t="array" ref="F433">INDEX(Establishment!B$2:B$1031,MATCH($E433,Establishment!$A$2:$A$1031,0))</f>
        <v>#N/A</v>
      </c>
      <c r="G433" s="3" t="e">
        <f t="array" ref="G433">INDEX(Establishment!C$2:C$1031,MATCH($E433,Establishment!$A$2:$A$1031,0))</f>
        <v>#N/A</v>
      </c>
      <c r="H433" s="3"/>
      <c r="I433" s="5"/>
      <c r="J433" s="3"/>
      <c r="K433" s="3"/>
      <c r="L433" s="5"/>
      <c r="M433" s="5">
        <f t="shared" si="8"/>
        <v>0</v>
      </c>
      <c r="N433" s="5" t="e">
        <f t="shared" si="9"/>
        <v>#N/A</v>
      </c>
      <c r="O433" s="3" t="s">
        <v>20</v>
      </c>
      <c r="P433" s="3" t="str">
        <f t="array" ref="P433">INDEX(Items!B$2:B$1072,MATCH($O433,Items!$A$2:$A$1072,0))</f>
        <v xml:space="preserve"> </v>
      </c>
      <c r="Q433" s="3" t="str">
        <f t="array" ref="Q433">INDEX(Items!C$2:C$1072,MATCH($O433,Items!$A$2:$A$1072,0))</f>
        <v xml:space="preserve"> </v>
      </c>
      <c r="R433" s="3" t="str">
        <f t="array" ref="R433">INDEX(Items!D$2:D$1072,MATCH($O433,Items!$A$2:$A$1072,0))</f>
        <v xml:space="preserve"> </v>
      </c>
      <c r="S433" s="3"/>
    </row>
    <row r="434" spans="1:19" ht="15.75" customHeight="1" x14ac:dyDescent="0.25">
      <c r="A434" s="3">
        <f t="shared" si="6"/>
        <v>1</v>
      </c>
      <c r="B434" s="3" t="str">
        <f t="shared" si="7"/>
        <v/>
      </c>
      <c r="C434" s="3">
        <f t="shared" si="5"/>
        <v>1</v>
      </c>
      <c r="D434" s="4"/>
      <c r="E434" s="6"/>
      <c r="F434" s="3" t="e">
        <f t="array" ref="F434">INDEX(Establishment!B$2:B$1031,MATCH($E434,Establishment!$A$2:$A$1031,0))</f>
        <v>#N/A</v>
      </c>
      <c r="G434" s="3" t="e">
        <f t="array" ref="G434">INDEX(Establishment!C$2:C$1031,MATCH($E434,Establishment!$A$2:$A$1031,0))</f>
        <v>#N/A</v>
      </c>
      <c r="H434" s="3"/>
      <c r="I434" s="5"/>
      <c r="J434" s="3"/>
      <c r="K434" s="3"/>
      <c r="L434" s="5"/>
      <c r="M434" s="5">
        <f t="shared" si="8"/>
        <v>0</v>
      </c>
      <c r="N434" s="5" t="e">
        <f t="shared" si="9"/>
        <v>#N/A</v>
      </c>
      <c r="O434" s="3" t="s">
        <v>20</v>
      </c>
      <c r="P434" s="3" t="str">
        <f t="array" ref="P434">INDEX(Items!B$2:B$1072,MATCH($O434,Items!$A$2:$A$1072,0))</f>
        <v xml:space="preserve"> </v>
      </c>
      <c r="Q434" s="3" t="str">
        <f t="array" ref="Q434">INDEX(Items!C$2:C$1072,MATCH($O434,Items!$A$2:$A$1072,0))</f>
        <v xml:space="preserve"> </v>
      </c>
      <c r="R434" s="3" t="str">
        <f t="array" ref="R434">INDEX(Items!D$2:D$1072,MATCH($O434,Items!$A$2:$A$1072,0))</f>
        <v xml:space="preserve"> </v>
      </c>
      <c r="S434" s="3"/>
    </row>
    <row r="435" spans="1:19" ht="15.75" customHeight="1" x14ac:dyDescent="0.25">
      <c r="A435" s="3">
        <f t="shared" si="6"/>
        <v>1</v>
      </c>
      <c r="B435" s="3" t="str">
        <f t="shared" si="7"/>
        <v/>
      </c>
      <c r="C435" s="3">
        <f t="shared" si="5"/>
        <v>1</v>
      </c>
      <c r="D435" s="4"/>
      <c r="E435" s="6"/>
      <c r="F435" s="3" t="e">
        <f t="array" ref="F435">INDEX(Establishment!B$2:B$1031,MATCH($E435,Establishment!$A$2:$A$1031,0))</f>
        <v>#N/A</v>
      </c>
      <c r="G435" s="3" t="e">
        <f t="array" ref="G435">INDEX(Establishment!C$2:C$1031,MATCH($E435,Establishment!$A$2:$A$1031,0))</f>
        <v>#N/A</v>
      </c>
      <c r="H435" s="3"/>
      <c r="I435" s="5"/>
      <c r="J435" s="3"/>
      <c r="K435" s="3"/>
      <c r="L435" s="5"/>
      <c r="M435" s="5">
        <f t="shared" si="8"/>
        <v>0</v>
      </c>
      <c r="N435" s="5" t="e">
        <f t="shared" si="9"/>
        <v>#N/A</v>
      </c>
      <c r="O435" s="3" t="s">
        <v>20</v>
      </c>
      <c r="P435" s="3" t="str">
        <f t="array" ref="P435">INDEX(Items!B$2:B$1072,MATCH($O435,Items!$A$2:$A$1072,0))</f>
        <v xml:space="preserve"> </v>
      </c>
      <c r="Q435" s="3" t="str">
        <f t="array" ref="Q435">INDEX(Items!C$2:C$1072,MATCH($O435,Items!$A$2:$A$1072,0))</f>
        <v xml:space="preserve"> </v>
      </c>
      <c r="R435" s="3" t="str">
        <f t="array" ref="R435">INDEX(Items!D$2:D$1072,MATCH($O435,Items!$A$2:$A$1072,0))</f>
        <v xml:space="preserve"> </v>
      </c>
      <c r="S435" s="3"/>
    </row>
    <row r="436" spans="1:19" ht="15.75" customHeight="1" x14ac:dyDescent="0.25">
      <c r="A436" s="3">
        <f t="shared" si="6"/>
        <v>1</v>
      </c>
      <c r="B436" s="3" t="str">
        <f t="shared" si="7"/>
        <v/>
      </c>
      <c r="C436" s="3">
        <f t="shared" si="5"/>
        <v>1</v>
      </c>
      <c r="D436" s="4"/>
      <c r="E436" s="6"/>
      <c r="F436" s="3" t="e">
        <f t="array" ref="F436">INDEX(Establishment!B$2:B$1031,MATCH($E436,Establishment!$A$2:$A$1031,0))</f>
        <v>#N/A</v>
      </c>
      <c r="G436" s="3" t="e">
        <f t="array" ref="G436">INDEX(Establishment!C$2:C$1031,MATCH($E436,Establishment!$A$2:$A$1031,0))</f>
        <v>#N/A</v>
      </c>
      <c r="H436" s="3"/>
      <c r="I436" s="5"/>
      <c r="J436" s="3"/>
      <c r="K436" s="3"/>
      <c r="L436" s="5"/>
      <c r="M436" s="5">
        <f t="shared" si="8"/>
        <v>0</v>
      </c>
      <c r="N436" s="5" t="e">
        <f t="shared" si="9"/>
        <v>#N/A</v>
      </c>
      <c r="O436" s="3" t="s">
        <v>20</v>
      </c>
      <c r="P436" s="3" t="str">
        <f t="array" ref="P436">INDEX(Items!B$2:B$1072,MATCH($O436,Items!$A$2:$A$1072,0))</f>
        <v xml:space="preserve"> </v>
      </c>
      <c r="Q436" s="3" t="str">
        <f t="array" ref="Q436">INDEX(Items!C$2:C$1072,MATCH($O436,Items!$A$2:$A$1072,0))</f>
        <v xml:space="preserve"> </v>
      </c>
      <c r="R436" s="3" t="str">
        <f t="array" ref="R436">INDEX(Items!D$2:D$1072,MATCH($O436,Items!$A$2:$A$1072,0))</f>
        <v xml:space="preserve"> </v>
      </c>
      <c r="S436" s="3"/>
    </row>
    <row r="437" spans="1:19" ht="15.75" customHeight="1" x14ac:dyDescent="0.25">
      <c r="A437" s="3">
        <f t="shared" si="6"/>
        <v>1</v>
      </c>
      <c r="B437" s="3" t="str">
        <f t="shared" si="7"/>
        <v/>
      </c>
      <c r="C437" s="3">
        <f t="shared" si="5"/>
        <v>1</v>
      </c>
      <c r="D437" s="4"/>
      <c r="E437" s="6"/>
      <c r="F437" s="3" t="e">
        <f t="array" ref="F437">INDEX(Establishment!B$2:B$1031,MATCH($E437,Establishment!$A$2:$A$1031,0))</f>
        <v>#N/A</v>
      </c>
      <c r="G437" s="3" t="e">
        <f t="array" ref="G437">INDEX(Establishment!C$2:C$1031,MATCH($E437,Establishment!$A$2:$A$1031,0))</f>
        <v>#N/A</v>
      </c>
      <c r="H437" s="3"/>
      <c r="I437" s="5"/>
      <c r="J437" s="3"/>
      <c r="K437" s="3"/>
      <c r="L437" s="5"/>
      <c r="M437" s="5">
        <f t="shared" si="8"/>
        <v>0</v>
      </c>
      <c r="N437" s="5" t="e">
        <f t="shared" si="9"/>
        <v>#N/A</v>
      </c>
      <c r="O437" s="3" t="s">
        <v>20</v>
      </c>
      <c r="P437" s="3" t="str">
        <f t="array" ref="P437">INDEX(Items!B$2:B$1072,MATCH($O437,Items!$A$2:$A$1072,0))</f>
        <v xml:space="preserve"> </v>
      </c>
      <c r="Q437" s="3" t="str">
        <f t="array" ref="Q437">INDEX(Items!C$2:C$1072,MATCH($O437,Items!$A$2:$A$1072,0))</f>
        <v xml:space="preserve"> </v>
      </c>
      <c r="R437" s="3" t="str">
        <f t="array" ref="R437">INDEX(Items!D$2:D$1072,MATCH($O437,Items!$A$2:$A$1072,0))</f>
        <v xml:space="preserve"> </v>
      </c>
      <c r="S437" s="3"/>
    </row>
    <row r="438" spans="1:19" ht="15.75" customHeight="1" x14ac:dyDescent="0.25">
      <c r="A438" s="3">
        <f t="shared" si="6"/>
        <v>1</v>
      </c>
      <c r="B438" s="3" t="str">
        <f t="shared" si="7"/>
        <v/>
      </c>
      <c r="C438" s="3">
        <f t="shared" si="5"/>
        <v>1</v>
      </c>
      <c r="D438" s="4"/>
      <c r="E438" s="6"/>
      <c r="F438" s="3" t="e">
        <f t="array" ref="F438">INDEX(Establishment!B$2:B$1031,MATCH($E438,Establishment!$A$2:$A$1031,0))</f>
        <v>#N/A</v>
      </c>
      <c r="G438" s="3" t="e">
        <f t="array" ref="G438">INDEX(Establishment!C$2:C$1031,MATCH($E438,Establishment!$A$2:$A$1031,0))</f>
        <v>#N/A</v>
      </c>
      <c r="H438" s="3"/>
      <c r="I438" s="5"/>
      <c r="J438" s="3"/>
      <c r="K438" s="3"/>
      <c r="L438" s="5"/>
      <c r="M438" s="5">
        <f t="shared" si="8"/>
        <v>0</v>
      </c>
      <c r="N438" s="5" t="e">
        <f t="shared" si="9"/>
        <v>#N/A</v>
      </c>
      <c r="O438" s="3" t="s">
        <v>20</v>
      </c>
      <c r="P438" s="3" t="str">
        <f t="array" ref="P438">INDEX(Items!B$2:B$1072,MATCH($O438,Items!$A$2:$A$1072,0))</f>
        <v xml:space="preserve"> </v>
      </c>
      <c r="Q438" s="3" t="str">
        <f t="array" ref="Q438">INDEX(Items!C$2:C$1072,MATCH($O438,Items!$A$2:$A$1072,0))</f>
        <v xml:space="preserve"> </v>
      </c>
      <c r="R438" s="3" t="str">
        <f t="array" ref="R438">INDEX(Items!D$2:D$1072,MATCH($O438,Items!$A$2:$A$1072,0))</f>
        <v xml:space="preserve"> </v>
      </c>
      <c r="S438" s="3"/>
    </row>
    <row r="439" spans="1:19" ht="15.75" customHeight="1" x14ac:dyDescent="0.25">
      <c r="A439" s="3">
        <f t="shared" si="6"/>
        <v>1</v>
      </c>
      <c r="B439" s="3" t="str">
        <f t="shared" si="7"/>
        <v/>
      </c>
      <c r="C439" s="3">
        <f t="shared" si="5"/>
        <v>1</v>
      </c>
      <c r="D439" s="4"/>
      <c r="E439" s="6"/>
      <c r="F439" s="3" t="e">
        <f t="array" ref="F439">INDEX(Establishment!B$2:B$1031,MATCH($E439,Establishment!$A$2:$A$1031,0))</f>
        <v>#N/A</v>
      </c>
      <c r="G439" s="3" t="e">
        <f t="array" ref="G439">INDEX(Establishment!C$2:C$1031,MATCH($E439,Establishment!$A$2:$A$1031,0))</f>
        <v>#N/A</v>
      </c>
      <c r="H439" s="3"/>
      <c r="I439" s="5"/>
      <c r="J439" s="3"/>
      <c r="K439" s="3"/>
      <c r="L439" s="5"/>
      <c r="M439" s="5">
        <f t="shared" si="8"/>
        <v>0</v>
      </c>
      <c r="N439" s="5" t="e">
        <f t="shared" si="9"/>
        <v>#N/A</v>
      </c>
      <c r="O439" s="3" t="s">
        <v>20</v>
      </c>
      <c r="P439" s="3" t="str">
        <f t="array" ref="P439">INDEX(Items!B$2:B$1072,MATCH($O439,Items!$A$2:$A$1072,0))</f>
        <v xml:space="preserve"> </v>
      </c>
      <c r="Q439" s="3" t="str">
        <f t="array" ref="Q439">INDEX(Items!C$2:C$1072,MATCH($O439,Items!$A$2:$A$1072,0))</f>
        <v xml:space="preserve"> </v>
      </c>
      <c r="R439" s="3" t="str">
        <f t="array" ref="R439">INDEX(Items!D$2:D$1072,MATCH($O439,Items!$A$2:$A$1072,0))</f>
        <v xml:space="preserve"> </v>
      </c>
      <c r="S439" s="3"/>
    </row>
    <row r="440" spans="1:19" ht="15.75" customHeight="1" x14ac:dyDescent="0.25">
      <c r="A440" s="3">
        <f t="shared" si="6"/>
        <v>1</v>
      </c>
      <c r="B440" s="3" t="str">
        <f t="shared" si="7"/>
        <v/>
      </c>
      <c r="C440" s="3">
        <f t="shared" si="5"/>
        <v>1</v>
      </c>
      <c r="D440" s="4"/>
      <c r="E440" s="6"/>
      <c r="F440" s="3" t="e">
        <f t="array" ref="F440">INDEX(Establishment!B$2:B$1031,MATCH($E440,Establishment!$A$2:$A$1031,0))</f>
        <v>#N/A</v>
      </c>
      <c r="G440" s="3" t="e">
        <f t="array" ref="G440">INDEX(Establishment!C$2:C$1031,MATCH($E440,Establishment!$A$2:$A$1031,0))</f>
        <v>#N/A</v>
      </c>
      <c r="H440" s="3"/>
      <c r="I440" s="5"/>
      <c r="J440" s="3"/>
      <c r="K440" s="3"/>
      <c r="L440" s="5"/>
      <c r="M440" s="5">
        <f t="shared" si="8"/>
        <v>0</v>
      </c>
      <c r="N440" s="5" t="e">
        <f t="shared" si="9"/>
        <v>#N/A</v>
      </c>
      <c r="O440" s="3" t="s">
        <v>20</v>
      </c>
      <c r="P440" s="3" t="str">
        <f t="array" ref="P440">INDEX(Items!B$2:B$1072,MATCH($O440,Items!$A$2:$A$1072,0))</f>
        <v xml:space="preserve"> </v>
      </c>
      <c r="Q440" s="3" t="str">
        <f t="array" ref="Q440">INDEX(Items!C$2:C$1072,MATCH($O440,Items!$A$2:$A$1072,0))</f>
        <v xml:space="preserve"> </v>
      </c>
      <c r="R440" s="3" t="str">
        <f t="array" ref="R440">INDEX(Items!D$2:D$1072,MATCH($O440,Items!$A$2:$A$1072,0))</f>
        <v xml:space="preserve"> </v>
      </c>
      <c r="S440" s="3"/>
    </row>
    <row r="441" spans="1:19" ht="15.75" customHeight="1" x14ac:dyDescent="0.25">
      <c r="A441" s="3">
        <f t="shared" si="6"/>
        <v>1</v>
      </c>
      <c r="B441" s="3" t="str">
        <f t="shared" si="7"/>
        <v/>
      </c>
      <c r="C441" s="3">
        <f t="shared" si="5"/>
        <v>1</v>
      </c>
      <c r="D441" s="4"/>
      <c r="E441" s="6"/>
      <c r="F441" s="3" t="e">
        <f t="array" ref="F441">INDEX(Establishment!B$2:B$1031,MATCH($E441,Establishment!$A$2:$A$1031,0))</f>
        <v>#N/A</v>
      </c>
      <c r="G441" s="3" t="e">
        <f t="array" ref="G441">INDEX(Establishment!C$2:C$1031,MATCH($E441,Establishment!$A$2:$A$1031,0))</f>
        <v>#N/A</v>
      </c>
      <c r="H441" s="3"/>
      <c r="I441" s="5"/>
      <c r="J441" s="3"/>
      <c r="K441" s="3"/>
      <c r="L441" s="5"/>
      <c r="M441" s="5">
        <f t="shared" si="8"/>
        <v>0</v>
      </c>
      <c r="N441" s="5" t="e">
        <f t="shared" si="9"/>
        <v>#N/A</v>
      </c>
      <c r="O441" s="3" t="s">
        <v>20</v>
      </c>
      <c r="P441" s="3" t="str">
        <f t="array" ref="P441">INDEX(Items!B$2:B$1072,MATCH($O441,Items!$A$2:$A$1072,0))</f>
        <v xml:space="preserve"> </v>
      </c>
      <c r="Q441" s="3" t="str">
        <f t="array" ref="Q441">INDEX(Items!C$2:C$1072,MATCH($O441,Items!$A$2:$A$1072,0))</f>
        <v xml:space="preserve"> </v>
      </c>
      <c r="R441" s="3" t="str">
        <f t="array" ref="R441">INDEX(Items!D$2:D$1072,MATCH($O441,Items!$A$2:$A$1072,0))</f>
        <v xml:space="preserve"> </v>
      </c>
      <c r="S441" s="3"/>
    </row>
    <row r="442" spans="1:19" ht="15.75" customHeight="1" x14ac:dyDescent="0.25">
      <c r="A442" s="3">
        <f t="shared" si="6"/>
        <v>1</v>
      </c>
      <c r="B442" s="3" t="str">
        <f t="shared" si="7"/>
        <v/>
      </c>
      <c r="C442" s="3">
        <f t="shared" si="5"/>
        <v>1</v>
      </c>
      <c r="D442" s="4"/>
      <c r="E442" s="6"/>
      <c r="F442" s="3" t="e">
        <f t="array" ref="F442">INDEX(Establishment!B$2:B$1031,MATCH($E442,Establishment!$A$2:$A$1031,0))</f>
        <v>#N/A</v>
      </c>
      <c r="G442" s="3" t="e">
        <f t="array" ref="G442">INDEX(Establishment!C$2:C$1031,MATCH($E442,Establishment!$A$2:$A$1031,0))</f>
        <v>#N/A</v>
      </c>
      <c r="H442" s="3"/>
      <c r="I442" s="5"/>
      <c r="J442" s="3"/>
      <c r="K442" s="3"/>
      <c r="L442" s="5"/>
      <c r="M442" s="5">
        <f t="shared" si="8"/>
        <v>0</v>
      </c>
      <c r="N442" s="5" t="e">
        <f t="shared" si="9"/>
        <v>#N/A</v>
      </c>
      <c r="O442" s="3" t="s">
        <v>20</v>
      </c>
      <c r="P442" s="3" t="str">
        <f t="array" ref="P442">INDEX(Items!B$2:B$1072,MATCH($O442,Items!$A$2:$A$1072,0))</f>
        <v xml:space="preserve"> </v>
      </c>
      <c r="Q442" s="3" t="str">
        <f t="array" ref="Q442">INDEX(Items!C$2:C$1072,MATCH($O442,Items!$A$2:$A$1072,0))</f>
        <v xml:space="preserve"> </v>
      </c>
      <c r="R442" s="3" t="str">
        <f t="array" ref="R442">INDEX(Items!D$2:D$1072,MATCH($O442,Items!$A$2:$A$1072,0))</f>
        <v xml:space="preserve"> </v>
      </c>
      <c r="S442" s="3"/>
    </row>
    <row r="443" spans="1:19" ht="15.75" customHeight="1" x14ac:dyDescent="0.25">
      <c r="A443" s="3">
        <f t="shared" si="6"/>
        <v>1</v>
      </c>
      <c r="B443" s="3" t="str">
        <f t="shared" si="7"/>
        <v/>
      </c>
      <c r="C443" s="3">
        <f t="shared" si="5"/>
        <v>1</v>
      </c>
      <c r="D443" s="4"/>
      <c r="E443" s="6"/>
      <c r="F443" s="3" t="e">
        <f t="array" ref="F443">INDEX(Establishment!B$2:B$1031,MATCH($E443,Establishment!$A$2:$A$1031,0))</f>
        <v>#N/A</v>
      </c>
      <c r="G443" s="3" t="e">
        <f t="array" ref="G443">INDEX(Establishment!C$2:C$1031,MATCH($E443,Establishment!$A$2:$A$1031,0))</f>
        <v>#N/A</v>
      </c>
      <c r="H443" s="3"/>
      <c r="I443" s="5"/>
      <c r="J443" s="3"/>
      <c r="K443" s="3"/>
      <c r="L443" s="5"/>
      <c r="M443" s="5">
        <f t="shared" si="8"/>
        <v>0</v>
      </c>
      <c r="N443" s="5" t="e">
        <f t="shared" si="9"/>
        <v>#N/A</v>
      </c>
      <c r="O443" s="3" t="s">
        <v>20</v>
      </c>
      <c r="P443" s="3" t="str">
        <f t="array" ref="P443">INDEX(Items!B$2:B$1072,MATCH($O443,Items!$A$2:$A$1072,0))</f>
        <v xml:space="preserve"> </v>
      </c>
      <c r="Q443" s="3" t="str">
        <f t="array" ref="Q443">INDEX(Items!C$2:C$1072,MATCH($O443,Items!$A$2:$A$1072,0))</f>
        <v xml:space="preserve"> </v>
      </c>
      <c r="R443" s="3" t="str">
        <f t="array" ref="R443">INDEX(Items!D$2:D$1072,MATCH($O443,Items!$A$2:$A$1072,0))</f>
        <v xml:space="preserve"> </v>
      </c>
      <c r="S443" s="3"/>
    </row>
    <row r="444" spans="1:19" ht="15.75" customHeight="1" x14ac:dyDescent="0.25">
      <c r="A444" s="3">
        <f t="shared" si="6"/>
        <v>1</v>
      </c>
      <c r="B444" s="3" t="str">
        <f t="shared" si="7"/>
        <v/>
      </c>
      <c r="C444" s="3">
        <f t="shared" si="5"/>
        <v>1</v>
      </c>
      <c r="D444" s="4"/>
      <c r="E444" s="6"/>
      <c r="F444" s="3" t="e">
        <f t="array" ref="F444">INDEX(Establishment!B$2:B$1031,MATCH($E444,Establishment!$A$2:$A$1031,0))</f>
        <v>#N/A</v>
      </c>
      <c r="G444" s="3" t="e">
        <f t="array" ref="G444">INDEX(Establishment!C$2:C$1031,MATCH($E444,Establishment!$A$2:$A$1031,0))</f>
        <v>#N/A</v>
      </c>
      <c r="H444" s="3"/>
      <c r="I444" s="5"/>
      <c r="J444" s="3"/>
      <c r="K444" s="3"/>
      <c r="L444" s="5"/>
      <c r="M444" s="5">
        <f t="shared" si="8"/>
        <v>0</v>
      </c>
      <c r="N444" s="5" t="e">
        <f t="shared" si="9"/>
        <v>#N/A</v>
      </c>
      <c r="O444" s="3" t="s">
        <v>20</v>
      </c>
      <c r="P444" s="3" t="str">
        <f t="array" ref="P444">INDEX(Items!B$2:B$1072,MATCH($O444,Items!$A$2:$A$1072,0))</f>
        <v xml:space="preserve"> </v>
      </c>
      <c r="Q444" s="3" t="str">
        <f t="array" ref="Q444">INDEX(Items!C$2:C$1072,MATCH($O444,Items!$A$2:$A$1072,0))</f>
        <v xml:space="preserve"> </v>
      </c>
      <c r="R444" s="3" t="str">
        <f t="array" ref="R444">INDEX(Items!D$2:D$1072,MATCH($O444,Items!$A$2:$A$1072,0))</f>
        <v xml:space="preserve"> </v>
      </c>
      <c r="S444" s="3"/>
    </row>
    <row r="445" spans="1:19" ht="15.75" customHeight="1" x14ac:dyDescent="0.25">
      <c r="A445" s="3">
        <f t="shared" si="6"/>
        <v>1</v>
      </c>
      <c r="B445" s="3" t="str">
        <f t="shared" si="7"/>
        <v/>
      </c>
      <c r="C445" s="3">
        <f t="shared" si="5"/>
        <v>1</v>
      </c>
      <c r="D445" s="4"/>
      <c r="E445" s="6"/>
      <c r="F445" s="3" t="e">
        <f t="array" ref="F445">INDEX(Establishment!B$2:B$1031,MATCH($E445,Establishment!$A$2:$A$1031,0))</f>
        <v>#N/A</v>
      </c>
      <c r="G445" s="3" t="e">
        <f t="array" ref="G445">INDEX(Establishment!C$2:C$1031,MATCH($E445,Establishment!$A$2:$A$1031,0))</f>
        <v>#N/A</v>
      </c>
      <c r="H445" s="3"/>
      <c r="I445" s="5"/>
      <c r="J445" s="3"/>
      <c r="K445" s="3"/>
      <c r="L445" s="5"/>
      <c r="M445" s="5">
        <f t="shared" si="8"/>
        <v>0</v>
      </c>
      <c r="N445" s="5" t="e">
        <f t="shared" si="9"/>
        <v>#N/A</v>
      </c>
      <c r="O445" s="3" t="s">
        <v>20</v>
      </c>
      <c r="P445" s="3" t="str">
        <f t="array" ref="P445">INDEX(Items!B$2:B$1072,MATCH($O445,Items!$A$2:$A$1072,0))</f>
        <v xml:space="preserve"> </v>
      </c>
      <c r="Q445" s="3" t="str">
        <f t="array" ref="Q445">INDEX(Items!C$2:C$1072,MATCH($O445,Items!$A$2:$A$1072,0))</f>
        <v xml:space="preserve"> </v>
      </c>
      <c r="R445" s="3" t="str">
        <f t="array" ref="R445">INDEX(Items!D$2:D$1072,MATCH($O445,Items!$A$2:$A$1072,0))</f>
        <v xml:space="preserve"> </v>
      </c>
      <c r="S445" s="3"/>
    </row>
    <row r="446" spans="1:19" ht="15.75" customHeight="1" x14ac:dyDescent="0.25">
      <c r="A446" s="3">
        <f t="shared" si="6"/>
        <v>1</v>
      </c>
      <c r="B446" s="3" t="str">
        <f t="shared" si="7"/>
        <v/>
      </c>
      <c r="C446" s="3">
        <f t="shared" si="5"/>
        <v>1</v>
      </c>
      <c r="D446" s="4"/>
      <c r="E446" s="6"/>
      <c r="F446" s="3" t="e">
        <f t="array" ref="F446">INDEX(Establishment!B$2:B$1031,MATCH($E446,Establishment!$A$2:$A$1031,0))</f>
        <v>#N/A</v>
      </c>
      <c r="G446" s="3" t="e">
        <f t="array" ref="G446">INDEX(Establishment!C$2:C$1031,MATCH($E446,Establishment!$A$2:$A$1031,0))</f>
        <v>#N/A</v>
      </c>
      <c r="H446" s="3"/>
      <c r="I446" s="5"/>
      <c r="J446" s="3"/>
      <c r="K446" s="3"/>
      <c r="L446" s="5"/>
      <c r="M446" s="5">
        <f t="shared" si="8"/>
        <v>0</v>
      </c>
      <c r="N446" s="5" t="e">
        <f t="shared" si="9"/>
        <v>#N/A</v>
      </c>
      <c r="O446" s="3" t="s">
        <v>20</v>
      </c>
      <c r="P446" s="3" t="str">
        <f t="array" ref="P446">INDEX(Items!B$2:B$1072,MATCH($O446,Items!$A$2:$A$1072,0))</f>
        <v xml:space="preserve"> </v>
      </c>
      <c r="Q446" s="3" t="str">
        <f t="array" ref="Q446">INDEX(Items!C$2:C$1072,MATCH($O446,Items!$A$2:$A$1072,0))</f>
        <v xml:space="preserve"> </v>
      </c>
      <c r="R446" s="3" t="str">
        <f t="array" ref="R446">INDEX(Items!D$2:D$1072,MATCH($O446,Items!$A$2:$A$1072,0))</f>
        <v xml:space="preserve"> </v>
      </c>
      <c r="S446" s="3"/>
    </row>
    <row r="447" spans="1:19" ht="15.75" customHeight="1" x14ac:dyDescent="0.25">
      <c r="A447" s="3">
        <f t="shared" si="6"/>
        <v>1</v>
      </c>
      <c r="B447" s="3" t="str">
        <f t="shared" si="7"/>
        <v/>
      </c>
      <c r="C447" s="3">
        <f t="shared" si="5"/>
        <v>1</v>
      </c>
      <c r="D447" s="4"/>
      <c r="E447" s="6"/>
      <c r="F447" s="3" t="e">
        <f t="array" ref="F447">INDEX(Establishment!B$2:B$1031,MATCH($E447,Establishment!$A$2:$A$1031,0))</f>
        <v>#N/A</v>
      </c>
      <c r="G447" s="3" t="e">
        <f t="array" ref="G447">INDEX(Establishment!C$2:C$1031,MATCH($E447,Establishment!$A$2:$A$1031,0))</f>
        <v>#N/A</v>
      </c>
      <c r="H447" s="3"/>
      <c r="I447" s="5"/>
      <c r="J447" s="3"/>
      <c r="K447" s="3"/>
      <c r="L447" s="5"/>
      <c r="M447" s="5">
        <f t="shared" si="8"/>
        <v>0</v>
      </c>
      <c r="N447" s="5" t="e">
        <f t="shared" si="9"/>
        <v>#N/A</v>
      </c>
      <c r="O447" s="3" t="s">
        <v>20</v>
      </c>
      <c r="P447" s="3" t="str">
        <f t="array" ref="P447">INDEX(Items!B$2:B$1072,MATCH($O447,Items!$A$2:$A$1072,0))</f>
        <v xml:space="preserve"> </v>
      </c>
      <c r="Q447" s="3" t="str">
        <f t="array" ref="Q447">INDEX(Items!C$2:C$1072,MATCH($O447,Items!$A$2:$A$1072,0))</f>
        <v xml:space="preserve"> </v>
      </c>
      <c r="R447" s="3" t="str">
        <f t="array" ref="R447">INDEX(Items!D$2:D$1072,MATCH($O447,Items!$A$2:$A$1072,0))</f>
        <v xml:space="preserve"> </v>
      </c>
      <c r="S447" s="3"/>
    </row>
    <row r="448" spans="1:19" ht="15.75" customHeight="1" x14ac:dyDescent="0.25">
      <c r="A448" s="3">
        <f t="shared" si="6"/>
        <v>1</v>
      </c>
      <c r="B448" s="3" t="str">
        <f t="shared" si="7"/>
        <v/>
      </c>
      <c r="C448" s="3">
        <f t="shared" si="5"/>
        <v>1</v>
      </c>
      <c r="D448" s="4"/>
      <c r="E448" s="6"/>
      <c r="F448" s="3" t="e">
        <f t="array" ref="F448">INDEX(Establishment!B$2:B$1031,MATCH($E448,Establishment!$A$2:$A$1031,0))</f>
        <v>#N/A</v>
      </c>
      <c r="G448" s="3" t="e">
        <f t="array" ref="G448">INDEX(Establishment!C$2:C$1031,MATCH($E448,Establishment!$A$2:$A$1031,0))</f>
        <v>#N/A</v>
      </c>
      <c r="H448" s="3"/>
      <c r="I448" s="5"/>
      <c r="J448" s="3"/>
      <c r="K448" s="3"/>
      <c r="L448" s="5"/>
      <c r="M448" s="5">
        <f t="shared" si="8"/>
        <v>0</v>
      </c>
      <c r="N448" s="5" t="e">
        <f t="shared" si="9"/>
        <v>#N/A</v>
      </c>
      <c r="O448" s="3" t="s">
        <v>20</v>
      </c>
      <c r="P448" s="3" t="str">
        <f t="array" ref="P448">INDEX(Items!B$2:B$1072,MATCH($O448,Items!$A$2:$A$1072,0))</f>
        <v xml:space="preserve"> </v>
      </c>
      <c r="Q448" s="3" t="str">
        <f t="array" ref="Q448">INDEX(Items!C$2:C$1072,MATCH($O448,Items!$A$2:$A$1072,0))</f>
        <v xml:space="preserve"> </v>
      </c>
      <c r="R448" s="3" t="str">
        <f t="array" ref="R448">INDEX(Items!D$2:D$1072,MATCH($O448,Items!$A$2:$A$1072,0))</f>
        <v xml:space="preserve"> </v>
      </c>
      <c r="S448" s="3"/>
    </row>
    <row r="449" spans="1:19" ht="15.75" customHeight="1" x14ac:dyDescent="0.25">
      <c r="A449" s="3">
        <f t="shared" si="6"/>
        <v>1</v>
      </c>
      <c r="B449" s="3" t="str">
        <f t="shared" si="7"/>
        <v/>
      </c>
      <c r="C449" s="3">
        <f t="shared" si="5"/>
        <v>1</v>
      </c>
      <c r="D449" s="4"/>
      <c r="E449" s="6"/>
      <c r="F449" s="3" t="e">
        <f t="array" ref="F449">INDEX(Establishment!B$2:B$1031,MATCH($E449,Establishment!$A$2:$A$1031,0))</f>
        <v>#N/A</v>
      </c>
      <c r="G449" s="3" t="e">
        <f t="array" ref="G449">INDEX(Establishment!C$2:C$1031,MATCH($E449,Establishment!$A$2:$A$1031,0))</f>
        <v>#N/A</v>
      </c>
      <c r="H449" s="3"/>
      <c r="I449" s="5"/>
      <c r="J449" s="3"/>
      <c r="K449" s="3"/>
      <c r="L449" s="5"/>
      <c r="M449" s="5">
        <f t="shared" si="8"/>
        <v>0</v>
      </c>
      <c r="N449" s="5" t="e">
        <f t="shared" si="9"/>
        <v>#N/A</v>
      </c>
      <c r="O449" s="3" t="s">
        <v>20</v>
      </c>
      <c r="P449" s="3" t="str">
        <f t="array" ref="P449">INDEX(Items!B$2:B$1072,MATCH($O449,Items!$A$2:$A$1072,0))</f>
        <v xml:space="preserve"> </v>
      </c>
      <c r="Q449" s="3" t="str">
        <f t="array" ref="Q449">INDEX(Items!C$2:C$1072,MATCH($O449,Items!$A$2:$A$1072,0))</f>
        <v xml:space="preserve"> </v>
      </c>
      <c r="R449" s="3" t="str">
        <f t="array" ref="R449">INDEX(Items!D$2:D$1072,MATCH($O449,Items!$A$2:$A$1072,0))</f>
        <v xml:space="preserve"> </v>
      </c>
      <c r="S449" s="3"/>
    </row>
    <row r="450" spans="1:19" ht="15.75" customHeight="1" x14ac:dyDescent="0.25">
      <c r="A450" s="3">
        <f t="shared" si="6"/>
        <v>1</v>
      </c>
      <c r="B450" s="3" t="str">
        <f t="shared" si="7"/>
        <v/>
      </c>
      <c r="C450" s="3">
        <f t="shared" si="5"/>
        <v>1</v>
      </c>
      <c r="D450" s="4"/>
      <c r="E450" s="6"/>
      <c r="F450" s="3" t="e">
        <f t="array" ref="F450">INDEX(Establishment!B$2:B$1031,MATCH($E450,Establishment!$A$2:$A$1031,0))</f>
        <v>#N/A</v>
      </c>
      <c r="G450" s="3" t="e">
        <f t="array" ref="G450">INDEX(Establishment!C$2:C$1031,MATCH($E450,Establishment!$A$2:$A$1031,0))</f>
        <v>#N/A</v>
      </c>
      <c r="H450" s="3"/>
      <c r="I450" s="5"/>
      <c r="J450" s="3"/>
      <c r="K450" s="3"/>
      <c r="L450" s="5"/>
      <c r="M450" s="5">
        <f t="shared" si="8"/>
        <v>0</v>
      </c>
      <c r="N450" s="5" t="e">
        <f t="shared" si="9"/>
        <v>#N/A</v>
      </c>
      <c r="O450" s="3" t="s">
        <v>20</v>
      </c>
      <c r="P450" s="3" t="str">
        <f t="array" ref="P450">INDEX(Items!B$2:B$1072,MATCH($O450,Items!$A$2:$A$1072,0))</f>
        <v xml:space="preserve"> </v>
      </c>
      <c r="Q450" s="3" t="str">
        <f t="array" ref="Q450">INDEX(Items!C$2:C$1072,MATCH($O450,Items!$A$2:$A$1072,0))</f>
        <v xml:space="preserve"> </v>
      </c>
      <c r="R450" s="3" t="str">
        <f t="array" ref="R450">INDEX(Items!D$2:D$1072,MATCH($O450,Items!$A$2:$A$1072,0))</f>
        <v xml:space="preserve"> </v>
      </c>
      <c r="S450" s="3"/>
    </row>
    <row r="451" spans="1:19" ht="15.75" customHeight="1" x14ac:dyDescent="0.25">
      <c r="A451" s="3">
        <f t="shared" si="6"/>
        <v>1</v>
      </c>
      <c r="B451" s="3" t="str">
        <f t="shared" si="7"/>
        <v/>
      </c>
      <c r="C451" s="3">
        <f t="shared" si="5"/>
        <v>1</v>
      </c>
      <c r="D451" s="4"/>
      <c r="E451" s="6"/>
      <c r="F451" s="3" t="e">
        <f t="array" ref="F451">INDEX(Establishment!B$2:B$1031,MATCH($E451,Establishment!$A$2:$A$1031,0))</f>
        <v>#N/A</v>
      </c>
      <c r="G451" s="3" t="e">
        <f t="array" ref="G451">INDEX(Establishment!C$2:C$1031,MATCH($E451,Establishment!$A$2:$A$1031,0))</f>
        <v>#N/A</v>
      </c>
      <c r="H451" s="3"/>
      <c r="I451" s="5"/>
      <c r="J451" s="3"/>
      <c r="K451" s="3"/>
      <c r="L451" s="5"/>
      <c r="M451" s="5">
        <f t="shared" si="8"/>
        <v>0</v>
      </c>
      <c r="N451" s="5" t="e">
        <f t="shared" si="9"/>
        <v>#N/A</v>
      </c>
      <c r="O451" s="3" t="s">
        <v>20</v>
      </c>
      <c r="P451" s="3" t="str">
        <f t="array" ref="P451">INDEX(Items!B$2:B$1072,MATCH($O451,Items!$A$2:$A$1072,0))</f>
        <v xml:space="preserve"> </v>
      </c>
      <c r="Q451" s="3" t="str">
        <f t="array" ref="Q451">INDEX(Items!C$2:C$1072,MATCH($O451,Items!$A$2:$A$1072,0))</f>
        <v xml:space="preserve"> </v>
      </c>
      <c r="R451" s="3" t="str">
        <f t="array" ref="R451">INDEX(Items!D$2:D$1072,MATCH($O451,Items!$A$2:$A$1072,0))</f>
        <v xml:space="preserve"> </v>
      </c>
      <c r="S451" s="3"/>
    </row>
    <row r="452" spans="1:19" ht="15.75" customHeight="1" x14ac:dyDescent="0.25">
      <c r="A452" s="3">
        <f t="shared" si="6"/>
        <v>1</v>
      </c>
      <c r="B452" s="3" t="str">
        <f t="shared" si="7"/>
        <v/>
      </c>
      <c r="C452" s="3">
        <f t="shared" si="5"/>
        <v>1</v>
      </c>
      <c r="D452" s="4"/>
      <c r="E452" s="6"/>
      <c r="F452" s="3" t="e">
        <f t="array" ref="F452">INDEX(Establishment!B$2:B$1031,MATCH($E452,Establishment!$A$2:$A$1031,0))</f>
        <v>#N/A</v>
      </c>
      <c r="G452" s="3" t="e">
        <f t="array" ref="G452">INDEX(Establishment!C$2:C$1031,MATCH($E452,Establishment!$A$2:$A$1031,0))</f>
        <v>#N/A</v>
      </c>
      <c r="H452" s="3"/>
      <c r="I452" s="5"/>
      <c r="J452" s="3"/>
      <c r="K452" s="3"/>
      <c r="L452" s="5"/>
      <c r="M452" s="5">
        <f t="shared" si="8"/>
        <v>0</v>
      </c>
      <c r="N452" s="5" t="e">
        <f t="shared" si="9"/>
        <v>#N/A</v>
      </c>
      <c r="O452" s="3" t="s">
        <v>20</v>
      </c>
      <c r="P452" s="3" t="str">
        <f t="array" ref="P452">INDEX(Items!B$2:B$1072,MATCH($O452,Items!$A$2:$A$1072,0))</f>
        <v xml:space="preserve"> </v>
      </c>
      <c r="Q452" s="3" t="str">
        <f t="array" ref="Q452">INDEX(Items!C$2:C$1072,MATCH($O452,Items!$A$2:$A$1072,0))</f>
        <v xml:space="preserve"> </v>
      </c>
      <c r="R452" s="3" t="str">
        <f t="array" ref="R452">INDEX(Items!D$2:D$1072,MATCH($O452,Items!$A$2:$A$1072,0))</f>
        <v xml:space="preserve"> </v>
      </c>
      <c r="S452" s="3"/>
    </row>
    <row r="453" spans="1:19" ht="15.75" customHeight="1" x14ac:dyDescent="0.25">
      <c r="A453" s="3">
        <f t="shared" si="6"/>
        <v>1</v>
      </c>
      <c r="B453" s="3" t="str">
        <f t="shared" si="7"/>
        <v/>
      </c>
      <c r="C453" s="3">
        <f t="shared" si="5"/>
        <v>1</v>
      </c>
      <c r="D453" s="4"/>
      <c r="E453" s="6"/>
      <c r="F453" s="3" t="e">
        <f t="array" ref="F453">INDEX(Establishment!B$2:B$1031,MATCH($E453,Establishment!$A$2:$A$1031,0))</f>
        <v>#N/A</v>
      </c>
      <c r="G453" s="3" t="e">
        <f t="array" ref="G453">INDEX(Establishment!C$2:C$1031,MATCH($E453,Establishment!$A$2:$A$1031,0))</f>
        <v>#N/A</v>
      </c>
      <c r="H453" s="3"/>
      <c r="I453" s="5"/>
      <c r="J453" s="3"/>
      <c r="K453" s="3"/>
      <c r="L453" s="5"/>
      <c r="M453" s="5">
        <f t="shared" si="8"/>
        <v>0</v>
      </c>
      <c r="N453" s="5" t="e">
        <f t="shared" si="9"/>
        <v>#N/A</v>
      </c>
      <c r="O453" s="3" t="s">
        <v>20</v>
      </c>
      <c r="P453" s="3" t="str">
        <f t="array" ref="P453">INDEX(Items!B$2:B$1072,MATCH($O453,Items!$A$2:$A$1072,0))</f>
        <v xml:space="preserve"> </v>
      </c>
      <c r="Q453" s="3" t="str">
        <f t="array" ref="Q453">INDEX(Items!C$2:C$1072,MATCH($O453,Items!$A$2:$A$1072,0))</f>
        <v xml:space="preserve"> </v>
      </c>
      <c r="R453" s="3" t="str">
        <f t="array" ref="R453">INDEX(Items!D$2:D$1072,MATCH($O453,Items!$A$2:$A$1072,0))</f>
        <v xml:space="preserve"> </v>
      </c>
      <c r="S453" s="3"/>
    </row>
    <row r="454" spans="1:19" ht="15.75" customHeight="1" x14ac:dyDescent="0.25">
      <c r="A454" s="3">
        <f t="shared" si="6"/>
        <v>1</v>
      </c>
      <c r="B454" s="3" t="str">
        <f t="shared" si="7"/>
        <v/>
      </c>
      <c r="C454" s="3">
        <f t="shared" si="5"/>
        <v>1</v>
      </c>
      <c r="D454" s="4"/>
      <c r="E454" s="6"/>
      <c r="F454" s="3" t="e">
        <f t="array" ref="F454">INDEX(Establishment!B$2:B$1031,MATCH($E454,Establishment!$A$2:$A$1031,0))</f>
        <v>#N/A</v>
      </c>
      <c r="G454" s="3" t="e">
        <f t="array" ref="G454">INDEX(Establishment!C$2:C$1031,MATCH($E454,Establishment!$A$2:$A$1031,0))</f>
        <v>#N/A</v>
      </c>
      <c r="H454" s="3"/>
      <c r="I454" s="5"/>
      <c r="J454" s="3"/>
      <c r="K454" s="3"/>
      <c r="L454" s="5"/>
      <c r="M454" s="5">
        <f t="shared" si="8"/>
        <v>0</v>
      </c>
      <c r="N454" s="5" t="e">
        <f t="shared" si="9"/>
        <v>#N/A</v>
      </c>
      <c r="O454" s="3" t="s">
        <v>20</v>
      </c>
      <c r="P454" s="3" t="str">
        <f t="array" ref="P454">INDEX(Items!B$2:B$1072,MATCH($O454,Items!$A$2:$A$1072,0))</f>
        <v xml:space="preserve"> </v>
      </c>
      <c r="Q454" s="3" t="str">
        <f t="array" ref="Q454">INDEX(Items!C$2:C$1072,MATCH($O454,Items!$A$2:$A$1072,0))</f>
        <v xml:space="preserve"> </v>
      </c>
      <c r="R454" s="3" t="str">
        <f t="array" ref="R454">INDEX(Items!D$2:D$1072,MATCH($O454,Items!$A$2:$A$1072,0))</f>
        <v xml:space="preserve"> </v>
      </c>
      <c r="S454" s="3"/>
    </row>
    <row r="455" spans="1:19" ht="15.75" customHeight="1" x14ac:dyDescent="0.25">
      <c r="A455" s="3">
        <f t="shared" si="6"/>
        <v>1</v>
      </c>
      <c r="B455" s="3" t="str">
        <f t="shared" si="7"/>
        <v/>
      </c>
      <c r="C455" s="3">
        <f t="shared" si="5"/>
        <v>1</v>
      </c>
      <c r="D455" s="4"/>
      <c r="E455" s="6"/>
      <c r="F455" s="3" t="e">
        <f t="array" ref="F455">INDEX(Establishment!B$2:B$1031,MATCH($E455,Establishment!$A$2:$A$1031,0))</f>
        <v>#N/A</v>
      </c>
      <c r="G455" s="3" t="e">
        <f t="array" ref="G455">INDEX(Establishment!C$2:C$1031,MATCH($E455,Establishment!$A$2:$A$1031,0))</f>
        <v>#N/A</v>
      </c>
      <c r="H455" s="3"/>
      <c r="I455" s="5"/>
      <c r="J455" s="3"/>
      <c r="K455" s="3"/>
      <c r="L455" s="5"/>
      <c r="M455" s="5">
        <f t="shared" si="8"/>
        <v>0</v>
      </c>
      <c r="N455" s="5" t="e">
        <f t="shared" si="9"/>
        <v>#N/A</v>
      </c>
      <c r="O455" s="3" t="s">
        <v>20</v>
      </c>
      <c r="P455" s="3" t="str">
        <f t="array" ref="P455">INDEX(Items!B$2:B$1072,MATCH($O455,Items!$A$2:$A$1072,0))</f>
        <v xml:space="preserve"> </v>
      </c>
      <c r="Q455" s="3" t="str">
        <f t="array" ref="Q455">INDEX(Items!C$2:C$1072,MATCH($O455,Items!$A$2:$A$1072,0))</f>
        <v xml:space="preserve"> </v>
      </c>
      <c r="R455" s="3" t="str">
        <f t="array" ref="R455">INDEX(Items!D$2:D$1072,MATCH($O455,Items!$A$2:$A$1072,0))</f>
        <v xml:space="preserve"> </v>
      </c>
      <c r="S455" s="3"/>
    </row>
    <row r="456" spans="1:19" ht="15.75" customHeight="1" x14ac:dyDescent="0.25">
      <c r="A456" s="3">
        <f t="shared" si="6"/>
        <v>1</v>
      </c>
      <c r="B456" s="3" t="str">
        <f t="shared" si="7"/>
        <v/>
      </c>
      <c r="C456" s="3">
        <f t="shared" si="5"/>
        <v>1</v>
      </c>
      <c r="D456" s="4"/>
      <c r="E456" s="6"/>
      <c r="F456" s="3" t="e">
        <f t="array" ref="F456">INDEX(Establishment!B$2:B$1031,MATCH($E456,Establishment!$A$2:$A$1031,0))</f>
        <v>#N/A</v>
      </c>
      <c r="G456" s="3" t="e">
        <f t="array" ref="G456">INDEX(Establishment!C$2:C$1031,MATCH($E456,Establishment!$A$2:$A$1031,0))</f>
        <v>#N/A</v>
      </c>
      <c r="H456" s="3"/>
      <c r="I456" s="5"/>
      <c r="J456" s="3"/>
      <c r="K456" s="3"/>
      <c r="L456" s="5"/>
      <c r="M456" s="5">
        <f t="shared" si="8"/>
        <v>0</v>
      </c>
      <c r="N456" s="5" t="e">
        <f t="shared" si="9"/>
        <v>#N/A</v>
      </c>
      <c r="O456" s="3" t="s">
        <v>20</v>
      </c>
      <c r="P456" s="3" t="str">
        <f t="array" ref="P456">INDEX(Items!B$2:B$1072,MATCH($O456,Items!$A$2:$A$1072,0))</f>
        <v xml:space="preserve"> </v>
      </c>
      <c r="Q456" s="3" t="str">
        <f t="array" ref="Q456">INDEX(Items!C$2:C$1072,MATCH($O456,Items!$A$2:$A$1072,0))</f>
        <v xml:space="preserve"> </v>
      </c>
      <c r="R456" s="3" t="str">
        <f t="array" ref="R456">INDEX(Items!D$2:D$1072,MATCH($O456,Items!$A$2:$A$1072,0))</f>
        <v xml:space="preserve"> </v>
      </c>
      <c r="S456" s="3"/>
    </row>
    <row r="457" spans="1:19" ht="15.75" customHeight="1" x14ac:dyDescent="0.25">
      <c r="A457" s="3">
        <f t="shared" si="6"/>
        <v>1</v>
      </c>
      <c r="B457" s="3" t="str">
        <f t="shared" si="7"/>
        <v/>
      </c>
      <c r="C457" s="3">
        <f t="shared" si="5"/>
        <v>1</v>
      </c>
      <c r="D457" s="4"/>
      <c r="E457" s="6"/>
      <c r="F457" s="3" t="e">
        <f t="array" ref="F457">INDEX(Establishment!B$2:B$1031,MATCH($E457,Establishment!$A$2:$A$1031,0))</f>
        <v>#N/A</v>
      </c>
      <c r="G457" s="3" t="e">
        <f t="array" ref="G457">INDEX(Establishment!C$2:C$1031,MATCH($E457,Establishment!$A$2:$A$1031,0))</f>
        <v>#N/A</v>
      </c>
      <c r="H457" s="3"/>
      <c r="I457" s="5"/>
      <c r="J457" s="3"/>
      <c r="K457" s="3"/>
      <c r="L457" s="5"/>
      <c r="M457" s="5">
        <f t="shared" si="8"/>
        <v>0</v>
      </c>
      <c r="N457" s="5" t="e">
        <f t="shared" si="9"/>
        <v>#N/A</v>
      </c>
      <c r="O457" s="3" t="s">
        <v>20</v>
      </c>
      <c r="P457" s="3" t="str">
        <f t="array" ref="P457">INDEX(Items!B$2:B$1072,MATCH($O457,Items!$A$2:$A$1072,0))</f>
        <v xml:space="preserve"> </v>
      </c>
      <c r="Q457" s="3" t="str">
        <f t="array" ref="Q457">INDEX(Items!C$2:C$1072,MATCH($O457,Items!$A$2:$A$1072,0))</f>
        <v xml:space="preserve"> </v>
      </c>
      <c r="R457" s="3" t="str">
        <f t="array" ref="R457">INDEX(Items!D$2:D$1072,MATCH($O457,Items!$A$2:$A$1072,0))</f>
        <v xml:space="preserve"> </v>
      </c>
      <c r="S457" s="3"/>
    </row>
    <row r="458" spans="1:19" ht="15.75" customHeight="1" x14ac:dyDescent="0.25">
      <c r="A458" s="3">
        <f t="shared" si="6"/>
        <v>1</v>
      </c>
      <c r="B458" s="3" t="str">
        <f t="shared" si="7"/>
        <v/>
      </c>
      <c r="C458" s="3">
        <f t="shared" si="5"/>
        <v>1</v>
      </c>
      <c r="D458" s="4"/>
      <c r="E458" s="6"/>
      <c r="F458" s="3" t="e">
        <f t="array" ref="F458">INDEX(Establishment!B$2:B$1031,MATCH($E458,Establishment!$A$2:$A$1031,0))</f>
        <v>#N/A</v>
      </c>
      <c r="G458" s="3" t="e">
        <f t="array" ref="G458">INDEX(Establishment!C$2:C$1031,MATCH($E458,Establishment!$A$2:$A$1031,0))</f>
        <v>#N/A</v>
      </c>
      <c r="H458" s="3"/>
      <c r="I458" s="5"/>
      <c r="J458" s="3"/>
      <c r="K458" s="3"/>
      <c r="L458" s="5"/>
      <c r="M458" s="5">
        <f t="shared" si="8"/>
        <v>0</v>
      </c>
      <c r="N458" s="5" t="e">
        <f t="shared" si="9"/>
        <v>#N/A</v>
      </c>
      <c r="O458" s="3" t="s">
        <v>20</v>
      </c>
      <c r="P458" s="3" t="str">
        <f t="array" ref="P458">INDEX(Items!B$2:B$1072,MATCH($O458,Items!$A$2:$A$1072,0))</f>
        <v xml:space="preserve"> </v>
      </c>
      <c r="Q458" s="3" t="str">
        <f t="array" ref="Q458">INDEX(Items!C$2:C$1072,MATCH($O458,Items!$A$2:$A$1072,0))</f>
        <v xml:space="preserve"> </v>
      </c>
      <c r="R458" s="3" t="str">
        <f t="array" ref="R458">INDEX(Items!D$2:D$1072,MATCH($O458,Items!$A$2:$A$1072,0))</f>
        <v xml:space="preserve"> </v>
      </c>
      <c r="S458" s="3"/>
    </row>
    <row r="459" spans="1:19" ht="15.75" customHeight="1" x14ac:dyDescent="0.25">
      <c r="A459" s="3">
        <f t="shared" si="6"/>
        <v>1</v>
      </c>
      <c r="B459" s="3" t="str">
        <f t="shared" si="7"/>
        <v/>
      </c>
      <c r="C459" s="3">
        <f t="shared" si="5"/>
        <v>1</v>
      </c>
      <c r="D459" s="4"/>
      <c r="E459" s="6"/>
      <c r="F459" s="3" t="e">
        <f t="array" ref="F459">INDEX(Establishment!B$2:B$1031,MATCH($E459,Establishment!$A$2:$A$1031,0))</f>
        <v>#N/A</v>
      </c>
      <c r="G459" s="3" t="e">
        <f t="array" ref="G459">INDEX(Establishment!C$2:C$1031,MATCH($E459,Establishment!$A$2:$A$1031,0))</f>
        <v>#N/A</v>
      </c>
      <c r="H459" s="3"/>
      <c r="I459" s="5"/>
      <c r="J459" s="3"/>
      <c r="K459" s="3"/>
      <c r="L459" s="5"/>
      <c r="M459" s="5">
        <f t="shared" si="8"/>
        <v>0</v>
      </c>
      <c r="N459" s="5" t="e">
        <f t="shared" si="9"/>
        <v>#N/A</v>
      </c>
      <c r="O459" s="3" t="s">
        <v>20</v>
      </c>
      <c r="P459" s="3" t="str">
        <f t="array" ref="P459">INDEX(Items!B$2:B$1072,MATCH($O459,Items!$A$2:$A$1072,0))</f>
        <v xml:space="preserve"> </v>
      </c>
      <c r="Q459" s="3" t="str">
        <f t="array" ref="Q459">INDEX(Items!C$2:C$1072,MATCH($O459,Items!$A$2:$A$1072,0))</f>
        <v xml:space="preserve"> </v>
      </c>
      <c r="R459" s="3" t="str">
        <f t="array" ref="R459">INDEX(Items!D$2:D$1072,MATCH($O459,Items!$A$2:$A$1072,0))</f>
        <v xml:space="preserve"> </v>
      </c>
      <c r="S459" s="3"/>
    </row>
    <row r="460" spans="1:19" ht="15.75" customHeight="1" x14ac:dyDescent="0.25">
      <c r="A460" s="3">
        <f t="shared" si="6"/>
        <v>1</v>
      </c>
      <c r="B460" s="3" t="str">
        <f t="shared" si="7"/>
        <v/>
      </c>
      <c r="C460" s="3">
        <f t="shared" si="5"/>
        <v>1</v>
      </c>
      <c r="D460" s="4"/>
      <c r="E460" s="6"/>
      <c r="F460" s="3" t="e">
        <f t="array" ref="F460">INDEX(Establishment!B$2:B$1031,MATCH($E460,Establishment!$A$2:$A$1031,0))</f>
        <v>#N/A</v>
      </c>
      <c r="G460" s="3" t="e">
        <f t="array" ref="G460">INDEX(Establishment!C$2:C$1031,MATCH($E460,Establishment!$A$2:$A$1031,0))</f>
        <v>#N/A</v>
      </c>
      <c r="H460" s="3"/>
      <c r="I460" s="5"/>
      <c r="J460" s="3"/>
      <c r="K460" s="3"/>
      <c r="L460" s="5"/>
      <c r="M460" s="5">
        <f t="shared" si="8"/>
        <v>0</v>
      </c>
      <c r="N460" s="5" t="e">
        <f t="shared" si="9"/>
        <v>#N/A</v>
      </c>
      <c r="O460" s="3" t="s">
        <v>20</v>
      </c>
      <c r="P460" s="3" t="str">
        <f t="array" ref="P460">INDEX(Items!B$2:B$1072,MATCH($O460,Items!$A$2:$A$1072,0))</f>
        <v xml:space="preserve"> </v>
      </c>
      <c r="Q460" s="3" t="str">
        <f t="array" ref="Q460">INDEX(Items!C$2:C$1072,MATCH($O460,Items!$A$2:$A$1072,0))</f>
        <v xml:space="preserve"> </v>
      </c>
      <c r="R460" s="3" t="str">
        <f t="array" ref="R460">INDEX(Items!D$2:D$1072,MATCH($O460,Items!$A$2:$A$1072,0))</f>
        <v xml:space="preserve"> </v>
      </c>
      <c r="S460" s="3"/>
    </row>
    <row r="461" spans="1:19" ht="15.75" customHeight="1" x14ac:dyDescent="0.25">
      <c r="A461" s="3">
        <f t="shared" si="6"/>
        <v>1</v>
      </c>
      <c r="B461" s="3" t="str">
        <f t="shared" si="7"/>
        <v/>
      </c>
      <c r="C461" s="3">
        <f t="shared" si="5"/>
        <v>1</v>
      </c>
      <c r="D461" s="4"/>
      <c r="E461" s="6"/>
      <c r="F461" s="3" t="e">
        <f t="array" ref="F461">INDEX(Establishment!B$2:B$1031,MATCH($E461,Establishment!$A$2:$A$1031,0))</f>
        <v>#N/A</v>
      </c>
      <c r="G461" s="3" t="e">
        <f t="array" ref="G461">INDEX(Establishment!C$2:C$1031,MATCH($E461,Establishment!$A$2:$A$1031,0))</f>
        <v>#N/A</v>
      </c>
      <c r="H461" s="3"/>
      <c r="I461" s="5"/>
      <c r="J461" s="3"/>
      <c r="K461" s="3"/>
      <c r="L461" s="5"/>
      <c r="M461" s="5">
        <f t="shared" si="8"/>
        <v>0</v>
      </c>
      <c r="N461" s="5" t="e">
        <f t="shared" si="9"/>
        <v>#N/A</v>
      </c>
      <c r="O461" s="3" t="s">
        <v>20</v>
      </c>
      <c r="P461" s="3" t="str">
        <f t="array" ref="P461">INDEX(Items!B$2:B$1072,MATCH($O461,Items!$A$2:$A$1072,0))</f>
        <v xml:space="preserve"> </v>
      </c>
      <c r="Q461" s="3" t="str">
        <f t="array" ref="Q461">INDEX(Items!C$2:C$1072,MATCH($O461,Items!$A$2:$A$1072,0))</f>
        <v xml:space="preserve"> </v>
      </c>
      <c r="R461" s="3" t="str">
        <f t="array" ref="R461">INDEX(Items!D$2:D$1072,MATCH($O461,Items!$A$2:$A$1072,0))</f>
        <v xml:space="preserve"> </v>
      </c>
      <c r="S461" s="3"/>
    </row>
    <row r="462" spans="1:19" ht="15.75" customHeight="1" x14ac:dyDescent="0.25">
      <c r="A462" s="3">
        <f t="shared" si="6"/>
        <v>1</v>
      </c>
      <c r="B462" s="3" t="str">
        <f t="shared" si="7"/>
        <v/>
      </c>
      <c r="C462" s="3">
        <f t="shared" si="5"/>
        <v>1</v>
      </c>
      <c r="D462" s="4"/>
      <c r="E462" s="6"/>
      <c r="F462" s="3" t="e">
        <f t="array" ref="F462">INDEX(Establishment!B$2:B$1031,MATCH($E462,Establishment!$A$2:$A$1031,0))</f>
        <v>#N/A</v>
      </c>
      <c r="G462" s="3" t="e">
        <f t="array" ref="G462">INDEX(Establishment!C$2:C$1031,MATCH($E462,Establishment!$A$2:$A$1031,0))</f>
        <v>#N/A</v>
      </c>
      <c r="H462" s="3"/>
      <c r="I462" s="5"/>
      <c r="J462" s="3"/>
      <c r="K462" s="3"/>
      <c r="L462" s="5"/>
      <c r="M462" s="5">
        <f t="shared" si="8"/>
        <v>0</v>
      </c>
      <c r="N462" s="5" t="e">
        <f t="shared" si="9"/>
        <v>#N/A</v>
      </c>
      <c r="O462" s="3" t="s">
        <v>20</v>
      </c>
      <c r="P462" s="3" t="str">
        <f t="array" ref="P462">INDEX(Items!B$2:B$1072,MATCH($O462,Items!$A$2:$A$1072,0))</f>
        <v xml:space="preserve"> </v>
      </c>
      <c r="Q462" s="3" t="str">
        <f t="array" ref="Q462">INDEX(Items!C$2:C$1072,MATCH($O462,Items!$A$2:$A$1072,0))</f>
        <v xml:space="preserve"> </v>
      </c>
      <c r="R462" s="3" t="str">
        <f t="array" ref="R462">INDEX(Items!D$2:D$1072,MATCH($O462,Items!$A$2:$A$1072,0))</f>
        <v xml:space="preserve"> </v>
      </c>
      <c r="S462" s="3"/>
    </row>
    <row r="463" spans="1:19" ht="15.75" customHeight="1" x14ac:dyDescent="0.25">
      <c r="A463" s="3">
        <f t="shared" si="6"/>
        <v>1</v>
      </c>
      <c r="B463" s="3" t="str">
        <f t="shared" si="7"/>
        <v/>
      </c>
      <c r="C463" s="3">
        <f t="shared" si="5"/>
        <v>1</v>
      </c>
      <c r="D463" s="4"/>
      <c r="E463" s="6"/>
      <c r="F463" s="3" t="e">
        <f t="array" ref="F463">INDEX(Establishment!B$2:B$1031,MATCH($E463,Establishment!$A$2:$A$1031,0))</f>
        <v>#N/A</v>
      </c>
      <c r="G463" s="3" t="e">
        <f t="array" ref="G463">INDEX(Establishment!C$2:C$1031,MATCH($E463,Establishment!$A$2:$A$1031,0))</f>
        <v>#N/A</v>
      </c>
      <c r="H463" s="3"/>
      <c r="I463" s="5"/>
      <c r="J463" s="3"/>
      <c r="K463" s="3"/>
      <c r="L463" s="5"/>
      <c r="M463" s="5">
        <f t="shared" si="8"/>
        <v>0</v>
      </c>
      <c r="N463" s="5" t="e">
        <f t="shared" si="9"/>
        <v>#N/A</v>
      </c>
      <c r="O463" s="3" t="s">
        <v>20</v>
      </c>
      <c r="P463" s="3" t="str">
        <f t="array" ref="P463">INDEX(Items!B$2:B$1072,MATCH($O463,Items!$A$2:$A$1072,0))</f>
        <v xml:space="preserve"> </v>
      </c>
      <c r="Q463" s="3" t="str">
        <f t="array" ref="Q463">INDEX(Items!C$2:C$1072,MATCH($O463,Items!$A$2:$A$1072,0))</f>
        <v xml:space="preserve"> </v>
      </c>
      <c r="R463" s="3" t="str">
        <f t="array" ref="R463">INDEX(Items!D$2:D$1072,MATCH($O463,Items!$A$2:$A$1072,0))</f>
        <v xml:space="preserve"> </v>
      </c>
      <c r="S463" s="3"/>
    </row>
    <row r="464" spans="1:19" ht="15.75" customHeight="1" x14ac:dyDescent="0.25">
      <c r="A464" s="3">
        <f t="shared" si="6"/>
        <v>1</v>
      </c>
      <c r="B464" s="3" t="str">
        <f t="shared" si="7"/>
        <v/>
      </c>
      <c r="C464" s="3">
        <f t="shared" si="5"/>
        <v>1</v>
      </c>
      <c r="D464" s="4"/>
      <c r="E464" s="6"/>
      <c r="F464" s="3" t="e">
        <f t="array" ref="F464">INDEX(Establishment!B$2:B$1031,MATCH($E464,Establishment!$A$2:$A$1031,0))</f>
        <v>#N/A</v>
      </c>
      <c r="G464" s="3" t="e">
        <f t="array" ref="G464">INDEX(Establishment!C$2:C$1031,MATCH($E464,Establishment!$A$2:$A$1031,0))</f>
        <v>#N/A</v>
      </c>
      <c r="H464" s="3"/>
      <c r="I464" s="5"/>
      <c r="J464" s="3"/>
      <c r="K464" s="3"/>
      <c r="L464" s="5"/>
      <c r="M464" s="5">
        <f t="shared" si="8"/>
        <v>0</v>
      </c>
      <c r="N464" s="5" t="e">
        <f t="shared" si="9"/>
        <v>#N/A</v>
      </c>
      <c r="O464" s="3" t="s">
        <v>20</v>
      </c>
      <c r="P464" s="3" t="str">
        <f t="array" ref="P464">INDEX(Items!B$2:B$1072,MATCH($O464,Items!$A$2:$A$1072,0))</f>
        <v xml:space="preserve"> </v>
      </c>
      <c r="Q464" s="3" t="str">
        <f t="array" ref="Q464">INDEX(Items!C$2:C$1072,MATCH($O464,Items!$A$2:$A$1072,0))</f>
        <v xml:space="preserve"> </v>
      </c>
      <c r="R464" s="3" t="str">
        <f t="array" ref="R464">INDEX(Items!D$2:D$1072,MATCH($O464,Items!$A$2:$A$1072,0))</f>
        <v xml:space="preserve"> </v>
      </c>
      <c r="S464" s="3"/>
    </row>
    <row r="465" spans="1:19" ht="15.75" customHeight="1" x14ac:dyDescent="0.25">
      <c r="A465" s="3">
        <f t="shared" si="6"/>
        <v>1</v>
      </c>
      <c r="B465" s="3" t="str">
        <f t="shared" si="7"/>
        <v/>
      </c>
      <c r="C465" s="3">
        <f t="shared" si="5"/>
        <v>1</v>
      </c>
      <c r="D465" s="4"/>
      <c r="E465" s="6"/>
      <c r="F465" s="3" t="e">
        <f t="array" ref="F465">INDEX(Establishment!B$2:B$1031,MATCH($E465,Establishment!$A$2:$A$1031,0))</f>
        <v>#N/A</v>
      </c>
      <c r="G465" s="3" t="e">
        <f t="array" ref="G465">INDEX(Establishment!C$2:C$1031,MATCH($E465,Establishment!$A$2:$A$1031,0))</f>
        <v>#N/A</v>
      </c>
      <c r="H465" s="3"/>
      <c r="I465" s="5"/>
      <c r="J465" s="3"/>
      <c r="K465" s="3"/>
      <c r="L465" s="5"/>
      <c r="M465" s="5">
        <f t="shared" si="8"/>
        <v>0</v>
      </c>
      <c r="N465" s="5" t="e">
        <f t="shared" si="9"/>
        <v>#N/A</v>
      </c>
      <c r="O465" s="3" t="s">
        <v>20</v>
      </c>
      <c r="P465" s="3" t="str">
        <f t="array" ref="P465">INDEX(Items!B$2:B$1072,MATCH($O465,Items!$A$2:$A$1072,0))</f>
        <v xml:space="preserve"> </v>
      </c>
      <c r="Q465" s="3" t="str">
        <f t="array" ref="Q465">INDEX(Items!C$2:C$1072,MATCH($O465,Items!$A$2:$A$1072,0))</f>
        <v xml:space="preserve"> </v>
      </c>
      <c r="R465" s="3" t="str">
        <f t="array" ref="R465">INDEX(Items!D$2:D$1072,MATCH($O465,Items!$A$2:$A$1072,0))</f>
        <v xml:space="preserve"> </v>
      </c>
      <c r="S465" s="3"/>
    </row>
    <row r="466" spans="1:19" ht="15.75" customHeight="1" x14ac:dyDescent="0.25">
      <c r="A466" s="3">
        <f t="shared" si="6"/>
        <v>1</v>
      </c>
      <c r="B466" s="3" t="str">
        <f t="shared" si="7"/>
        <v/>
      </c>
      <c r="C466" s="3">
        <f t="shared" si="5"/>
        <v>1</v>
      </c>
      <c r="D466" s="4"/>
      <c r="E466" s="6"/>
      <c r="F466" s="3" t="e">
        <f t="array" ref="F466">INDEX(Establishment!B$2:B$1031,MATCH($E466,Establishment!$A$2:$A$1031,0))</f>
        <v>#N/A</v>
      </c>
      <c r="G466" s="3" t="e">
        <f t="array" ref="G466">INDEX(Establishment!C$2:C$1031,MATCH($E466,Establishment!$A$2:$A$1031,0))</f>
        <v>#N/A</v>
      </c>
      <c r="H466" s="3"/>
      <c r="I466" s="5"/>
      <c r="J466" s="3"/>
      <c r="K466" s="3"/>
      <c r="L466" s="5"/>
      <c r="M466" s="5">
        <f t="shared" si="8"/>
        <v>0</v>
      </c>
      <c r="N466" s="5" t="e">
        <f t="shared" si="9"/>
        <v>#N/A</v>
      </c>
      <c r="O466" s="3" t="s">
        <v>20</v>
      </c>
      <c r="P466" s="3" t="str">
        <f t="array" ref="P466">INDEX(Items!B$2:B$1072,MATCH($O466,Items!$A$2:$A$1072,0))</f>
        <v xml:space="preserve"> </v>
      </c>
      <c r="Q466" s="3" t="str">
        <f t="array" ref="Q466">INDEX(Items!C$2:C$1072,MATCH($O466,Items!$A$2:$A$1072,0))</f>
        <v xml:space="preserve"> </v>
      </c>
      <c r="R466" s="3" t="str">
        <f t="array" ref="R466">INDEX(Items!D$2:D$1072,MATCH($O466,Items!$A$2:$A$1072,0))</f>
        <v xml:space="preserve"> </v>
      </c>
      <c r="S466" s="3"/>
    </row>
    <row r="467" spans="1:19" ht="15.75" customHeight="1" x14ac:dyDescent="0.25">
      <c r="A467" s="3">
        <f t="shared" si="6"/>
        <v>1</v>
      </c>
      <c r="B467" s="3" t="str">
        <f t="shared" si="7"/>
        <v/>
      </c>
      <c r="C467" s="3">
        <f t="shared" si="5"/>
        <v>1</v>
      </c>
      <c r="D467" s="4"/>
      <c r="E467" s="6"/>
      <c r="F467" s="3" t="e">
        <f t="array" ref="F467">INDEX(Establishment!B$2:B$1031,MATCH($E467,Establishment!$A$2:$A$1031,0))</f>
        <v>#N/A</v>
      </c>
      <c r="G467" s="3" t="e">
        <f t="array" ref="G467">INDEX(Establishment!C$2:C$1031,MATCH($E467,Establishment!$A$2:$A$1031,0))</f>
        <v>#N/A</v>
      </c>
      <c r="H467" s="3"/>
      <c r="I467" s="5"/>
      <c r="J467" s="3"/>
      <c r="K467" s="3"/>
      <c r="L467" s="5"/>
      <c r="M467" s="5">
        <f t="shared" si="8"/>
        <v>0</v>
      </c>
      <c r="N467" s="5" t="e">
        <f t="shared" si="9"/>
        <v>#N/A</v>
      </c>
      <c r="O467" s="3" t="s">
        <v>20</v>
      </c>
      <c r="P467" s="3" t="str">
        <f t="array" ref="P467">INDEX(Items!B$2:B$1072,MATCH($O467,Items!$A$2:$A$1072,0))</f>
        <v xml:space="preserve"> </v>
      </c>
      <c r="Q467" s="3" t="str">
        <f t="array" ref="Q467">INDEX(Items!C$2:C$1072,MATCH($O467,Items!$A$2:$A$1072,0))</f>
        <v xml:space="preserve"> </v>
      </c>
      <c r="R467" s="3" t="str">
        <f t="array" ref="R467">INDEX(Items!D$2:D$1072,MATCH($O467,Items!$A$2:$A$1072,0))</f>
        <v xml:space="preserve"> </v>
      </c>
      <c r="S467" s="3"/>
    </row>
    <row r="468" spans="1:19" ht="15.75" customHeight="1" x14ac:dyDescent="0.25">
      <c r="A468" s="3">
        <f t="shared" si="6"/>
        <v>1</v>
      </c>
      <c r="B468" s="3" t="str">
        <f t="shared" si="7"/>
        <v/>
      </c>
      <c r="C468" s="3">
        <f t="shared" si="5"/>
        <v>1</v>
      </c>
      <c r="D468" s="4"/>
      <c r="E468" s="6"/>
      <c r="F468" s="3" t="e">
        <f t="array" ref="F468">INDEX(Establishment!B$2:B$1031,MATCH($E468,Establishment!$A$2:$A$1031,0))</f>
        <v>#N/A</v>
      </c>
      <c r="G468" s="3" t="e">
        <f t="array" ref="G468">INDEX(Establishment!C$2:C$1031,MATCH($E468,Establishment!$A$2:$A$1031,0))</f>
        <v>#N/A</v>
      </c>
      <c r="H468" s="3"/>
      <c r="I468" s="5"/>
      <c r="J468" s="3"/>
      <c r="K468" s="3"/>
      <c r="L468" s="5"/>
      <c r="M468" s="5">
        <f t="shared" si="8"/>
        <v>0</v>
      </c>
      <c r="N468" s="5" t="e">
        <f t="shared" si="9"/>
        <v>#N/A</v>
      </c>
      <c r="O468" s="3" t="s">
        <v>20</v>
      </c>
      <c r="P468" s="3" t="str">
        <f t="array" ref="P468">INDEX(Items!B$2:B$1072,MATCH($O468,Items!$A$2:$A$1072,0))</f>
        <v xml:space="preserve"> </v>
      </c>
      <c r="Q468" s="3" t="str">
        <f t="array" ref="Q468">INDEX(Items!C$2:C$1072,MATCH($O468,Items!$A$2:$A$1072,0))</f>
        <v xml:space="preserve"> </v>
      </c>
      <c r="R468" s="3" t="str">
        <f t="array" ref="R468">INDEX(Items!D$2:D$1072,MATCH($O468,Items!$A$2:$A$1072,0))</f>
        <v xml:space="preserve"> </v>
      </c>
      <c r="S468" s="3"/>
    </row>
    <row r="469" spans="1:19" ht="15.75" customHeight="1" x14ac:dyDescent="0.25">
      <c r="A469" s="3">
        <f t="shared" si="6"/>
        <v>1</v>
      </c>
      <c r="B469" s="3" t="str">
        <f t="shared" si="7"/>
        <v/>
      </c>
      <c r="C469" s="3">
        <f t="shared" si="5"/>
        <v>1</v>
      </c>
      <c r="D469" s="4"/>
      <c r="E469" s="6"/>
      <c r="F469" s="3" t="e">
        <f t="array" ref="F469">INDEX(Establishment!B$2:B$1031,MATCH($E469,Establishment!$A$2:$A$1031,0))</f>
        <v>#N/A</v>
      </c>
      <c r="G469" s="3" t="e">
        <f t="array" ref="G469">INDEX(Establishment!C$2:C$1031,MATCH($E469,Establishment!$A$2:$A$1031,0))</f>
        <v>#N/A</v>
      </c>
      <c r="H469" s="3"/>
      <c r="I469" s="5"/>
      <c r="J469" s="3"/>
      <c r="K469" s="3"/>
      <c r="L469" s="5"/>
      <c r="M469" s="5">
        <f t="shared" si="8"/>
        <v>0</v>
      </c>
      <c r="N469" s="5" t="e">
        <f t="shared" si="9"/>
        <v>#N/A</v>
      </c>
      <c r="O469" s="3" t="s">
        <v>20</v>
      </c>
      <c r="P469" s="3" t="str">
        <f t="array" ref="P469">INDEX(Items!B$2:B$1072,MATCH($O469,Items!$A$2:$A$1072,0))</f>
        <v xml:space="preserve"> </v>
      </c>
      <c r="Q469" s="3" t="str">
        <f t="array" ref="Q469">INDEX(Items!C$2:C$1072,MATCH($O469,Items!$A$2:$A$1072,0))</f>
        <v xml:space="preserve"> </v>
      </c>
      <c r="R469" s="3" t="str">
        <f t="array" ref="R469">INDEX(Items!D$2:D$1072,MATCH($O469,Items!$A$2:$A$1072,0))</f>
        <v xml:space="preserve"> </v>
      </c>
      <c r="S469" s="3"/>
    </row>
    <row r="470" spans="1:19" ht="15.75" customHeight="1" x14ac:dyDescent="0.25">
      <c r="A470" s="3">
        <f t="shared" si="6"/>
        <v>1</v>
      </c>
      <c r="B470" s="3" t="str">
        <f t="shared" si="7"/>
        <v/>
      </c>
      <c r="C470" s="3">
        <f t="shared" si="5"/>
        <v>1</v>
      </c>
      <c r="D470" s="4"/>
      <c r="E470" s="6"/>
      <c r="F470" s="3" t="e">
        <f t="array" ref="F470">INDEX(Establishment!B$2:B$1031,MATCH($E470,Establishment!$A$2:$A$1031,0))</f>
        <v>#N/A</v>
      </c>
      <c r="G470" s="3" t="e">
        <f t="array" ref="G470">INDEX(Establishment!C$2:C$1031,MATCH($E470,Establishment!$A$2:$A$1031,0))</f>
        <v>#N/A</v>
      </c>
      <c r="H470" s="3"/>
      <c r="I470" s="5"/>
      <c r="J470" s="3"/>
      <c r="K470" s="3"/>
      <c r="L470" s="5"/>
      <c r="M470" s="5">
        <f t="shared" si="8"/>
        <v>0</v>
      </c>
      <c r="N470" s="5" t="e">
        <f t="shared" si="9"/>
        <v>#N/A</v>
      </c>
      <c r="O470" s="3" t="s">
        <v>20</v>
      </c>
      <c r="P470" s="3" t="str">
        <f t="array" ref="P470">INDEX(Items!B$2:B$1072,MATCH($O470,Items!$A$2:$A$1072,0))</f>
        <v xml:space="preserve"> </v>
      </c>
      <c r="Q470" s="3" t="str">
        <f t="array" ref="Q470">INDEX(Items!C$2:C$1072,MATCH($O470,Items!$A$2:$A$1072,0))</f>
        <v xml:space="preserve"> </v>
      </c>
      <c r="R470" s="3" t="str">
        <f t="array" ref="R470">INDEX(Items!D$2:D$1072,MATCH($O470,Items!$A$2:$A$1072,0))</f>
        <v xml:space="preserve"> </v>
      </c>
      <c r="S470" s="3"/>
    </row>
    <row r="471" spans="1:19" ht="15.75" customHeight="1" x14ac:dyDescent="0.25">
      <c r="A471" s="3">
        <f t="shared" si="6"/>
        <v>1</v>
      </c>
      <c r="B471" s="3" t="str">
        <f t="shared" si="7"/>
        <v/>
      </c>
      <c r="C471" s="3">
        <f t="shared" si="5"/>
        <v>1</v>
      </c>
      <c r="D471" s="4"/>
      <c r="E471" s="6"/>
      <c r="F471" s="3" t="e">
        <f t="array" ref="F471">INDEX(Establishment!B$2:B$1031,MATCH($E471,Establishment!$A$2:$A$1031,0))</f>
        <v>#N/A</v>
      </c>
      <c r="G471" s="3" t="e">
        <f t="array" ref="G471">INDEX(Establishment!C$2:C$1031,MATCH($E471,Establishment!$A$2:$A$1031,0))</f>
        <v>#N/A</v>
      </c>
      <c r="H471" s="3"/>
      <c r="I471" s="5"/>
      <c r="J471" s="3"/>
      <c r="K471" s="3"/>
      <c r="L471" s="5"/>
      <c r="M471" s="5">
        <f t="shared" si="8"/>
        <v>0</v>
      </c>
      <c r="N471" s="5" t="e">
        <f t="shared" si="9"/>
        <v>#N/A</v>
      </c>
      <c r="O471" s="3" t="s">
        <v>20</v>
      </c>
      <c r="P471" s="3" t="str">
        <f t="array" ref="P471">INDEX(Items!B$2:B$1072,MATCH($O471,Items!$A$2:$A$1072,0))</f>
        <v xml:space="preserve"> </v>
      </c>
      <c r="Q471" s="3" t="str">
        <f t="array" ref="Q471">INDEX(Items!C$2:C$1072,MATCH($O471,Items!$A$2:$A$1072,0))</f>
        <v xml:space="preserve"> </v>
      </c>
      <c r="R471" s="3" t="str">
        <f t="array" ref="R471">INDEX(Items!D$2:D$1072,MATCH($O471,Items!$A$2:$A$1072,0))</f>
        <v xml:space="preserve"> </v>
      </c>
      <c r="S471" s="3"/>
    </row>
    <row r="472" spans="1:19" ht="15.75" customHeight="1" x14ac:dyDescent="0.25">
      <c r="A472" s="3">
        <f t="shared" si="6"/>
        <v>1</v>
      </c>
      <c r="B472" s="3" t="str">
        <f t="shared" si="7"/>
        <v/>
      </c>
      <c r="C472" s="3">
        <f t="shared" si="5"/>
        <v>1</v>
      </c>
      <c r="D472" s="4"/>
      <c r="E472" s="6"/>
      <c r="F472" s="3" t="e">
        <f t="array" ref="F472">INDEX(Establishment!B$2:B$1031,MATCH($E472,Establishment!$A$2:$A$1031,0))</f>
        <v>#N/A</v>
      </c>
      <c r="G472" s="3" t="e">
        <f t="array" ref="G472">INDEX(Establishment!C$2:C$1031,MATCH($E472,Establishment!$A$2:$A$1031,0))</f>
        <v>#N/A</v>
      </c>
      <c r="H472" s="3"/>
      <c r="I472" s="5"/>
      <c r="J472" s="3"/>
      <c r="K472" s="3"/>
      <c r="L472" s="5"/>
      <c r="M472" s="5">
        <f t="shared" si="8"/>
        <v>0</v>
      </c>
      <c r="N472" s="5" t="e">
        <f t="shared" si="9"/>
        <v>#N/A</v>
      </c>
      <c r="O472" s="3" t="s">
        <v>20</v>
      </c>
      <c r="P472" s="3" t="str">
        <f t="array" ref="P472">INDEX(Items!B$2:B$1072,MATCH($O472,Items!$A$2:$A$1072,0))</f>
        <v xml:space="preserve"> </v>
      </c>
      <c r="Q472" s="3" t="str">
        <f t="array" ref="Q472">INDEX(Items!C$2:C$1072,MATCH($O472,Items!$A$2:$A$1072,0))</f>
        <v xml:space="preserve"> </v>
      </c>
      <c r="R472" s="3" t="str">
        <f t="array" ref="R472">INDEX(Items!D$2:D$1072,MATCH($O472,Items!$A$2:$A$1072,0))</f>
        <v xml:space="preserve"> </v>
      </c>
      <c r="S472" s="3"/>
    </row>
    <row r="473" spans="1:19" ht="15.75" customHeight="1" x14ac:dyDescent="0.25">
      <c r="A473" s="3">
        <f t="shared" si="6"/>
        <v>1</v>
      </c>
      <c r="B473" s="3" t="str">
        <f t="shared" si="7"/>
        <v/>
      </c>
      <c r="C473" s="3">
        <f t="shared" si="5"/>
        <v>1</v>
      </c>
      <c r="D473" s="4"/>
      <c r="E473" s="6"/>
      <c r="F473" s="3" t="e">
        <f t="array" ref="F473">INDEX(Establishment!B$2:B$1031,MATCH($E473,Establishment!$A$2:$A$1031,0))</f>
        <v>#N/A</v>
      </c>
      <c r="G473" s="3" t="e">
        <f t="array" ref="G473">INDEX(Establishment!C$2:C$1031,MATCH($E473,Establishment!$A$2:$A$1031,0))</f>
        <v>#N/A</v>
      </c>
      <c r="H473" s="3"/>
      <c r="I473" s="5"/>
      <c r="J473" s="3"/>
      <c r="K473" s="3"/>
      <c r="L473" s="5"/>
      <c r="M473" s="5">
        <f t="shared" si="8"/>
        <v>0</v>
      </c>
      <c r="N473" s="5" t="e">
        <f t="shared" si="9"/>
        <v>#N/A</v>
      </c>
      <c r="O473" s="3" t="s">
        <v>20</v>
      </c>
      <c r="P473" s="3" t="str">
        <f t="array" ref="P473">INDEX(Items!B$2:B$1072,MATCH($O473,Items!$A$2:$A$1072,0))</f>
        <v xml:space="preserve"> </v>
      </c>
      <c r="Q473" s="3" t="str">
        <f t="array" ref="Q473">INDEX(Items!C$2:C$1072,MATCH($O473,Items!$A$2:$A$1072,0))</f>
        <v xml:space="preserve"> </v>
      </c>
      <c r="R473" s="3" t="str">
        <f t="array" ref="R473">INDEX(Items!D$2:D$1072,MATCH($O473,Items!$A$2:$A$1072,0))</f>
        <v xml:space="preserve"> </v>
      </c>
      <c r="S473" s="3"/>
    </row>
    <row r="474" spans="1:19" ht="15.75" customHeight="1" x14ac:dyDescent="0.25">
      <c r="A474" s="3">
        <f t="shared" si="6"/>
        <v>1</v>
      </c>
      <c r="B474" s="3" t="str">
        <f t="shared" si="7"/>
        <v/>
      </c>
      <c r="C474" s="3">
        <f t="shared" si="5"/>
        <v>1</v>
      </c>
      <c r="D474" s="4"/>
      <c r="E474" s="6"/>
      <c r="F474" s="3" t="e">
        <f t="array" ref="F474">INDEX(Establishment!B$2:B$1031,MATCH($E474,Establishment!$A$2:$A$1031,0))</f>
        <v>#N/A</v>
      </c>
      <c r="G474" s="3" t="e">
        <f t="array" ref="G474">INDEX(Establishment!C$2:C$1031,MATCH($E474,Establishment!$A$2:$A$1031,0))</f>
        <v>#N/A</v>
      </c>
      <c r="H474" s="3"/>
      <c r="I474" s="5"/>
      <c r="J474" s="3"/>
      <c r="K474" s="3"/>
      <c r="L474" s="5"/>
      <c r="M474" s="5">
        <f t="shared" si="8"/>
        <v>0</v>
      </c>
      <c r="N474" s="5" t="e">
        <f t="shared" si="9"/>
        <v>#N/A</v>
      </c>
      <c r="O474" s="3" t="s">
        <v>20</v>
      </c>
      <c r="P474" s="3" t="str">
        <f t="array" ref="P474">INDEX(Items!B$2:B$1072,MATCH($O474,Items!$A$2:$A$1072,0))</f>
        <v xml:space="preserve"> </v>
      </c>
      <c r="Q474" s="3" t="str">
        <f t="array" ref="Q474">INDEX(Items!C$2:C$1072,MATCH($O474,Items!$A$2:$A$1072,0))</f>
        <v xml:space="preserve"> </v>
      </c>
      <c r="R474" s="3" t="str">
        <f t="array" ref="R474">INDEX(Items!D$2:D$1072,MATCH($O474,Items!$A$2:$A$1072,0))</f>
        <v xml:space="preserve"> </v>
      </c>
      <c r="S474" s="3"/>
    </row>
    <row r="475" spans="1:19" ht="15.75" customHeight="1" x14ac:dyDescent="0.25">
      <c r="A475" s="3">
        <f t="shared" si="6"/>
        <v>1</v>
      </c>
      <c r="B475" s="3" t="str">
        <f t="shared" si="7"/>
        <v/>
      </c>
      <c r="C475" s="3">
        <f t="shared" si="5"/>
        <v>1</v>
      </c>
      <c r="D475" s="4"/>
      <c r="E475" s="6"/>
      <c r="F475" s="3" t="e">
        <f t="array" ref="F475">INDEX(Establishment!B$2:B$1031,MATCH($E475,Establishment!$A$2:$A$1031,0))</f>
        <v>#N/A</v>
      </c>
      <c r="G475" s="3" t="e">
        <f t="array" ref="G475">INDEX(Establishment!C$2:C$1031,MATCH($E475,Establishment!$A$2:$A$1031,0))</f>
        <v>#N/A</v>
      </c>
      <c r="H475" s="3"/>
      <c r="I475" s="5"/>
      <c r="J475" s="3"/>
      <c r="K475" s="3"/>
      <c r="L475" s="5"/>
      <c r="M475" s="5">
        <f t="shared" si="8"/>
        <v>0</v>
      </c>
      <c r="N475" s="5" t="e">
        <f t="shared" si="9"/>
        <v>#N/A</v>
      </c>
      <c r="O475" s="3" t="s">
        <v>20</v>
      </c>
      <c r="P475" s="3" t="str">
        <f t="array" ref="P475">INDEX(Items!B$2:B$1072,MATCH($O475,Items!$A$2:$A$1072,0))</f>
        <v xml:space="preserve"> </v>
      </c>
      <c r="Q475" s="3" t="str">
        <f t="array" ref="Q475">INDEX(Items!C$2:C$1072,MATCH($O475,Items!$A$2:$A$1072,0))</f>
        <v xml:space="preserve"> </v>
      </c>
      <c r="R475" s="3" t="str">
        <f t="array" ref="R475">INDEX(Items!D$2:D$1072,MATCH($O475,Items!$A$2:$A$1072,0))</f>
        <v xml:space="preserve"> </v>
      </c>
      <c r="S475" s="3"/>
    </row>
    <row r="476" spans="1:19" ht="15.75" customHeight="1" x14ac:dyDescent="0.25">
      <c r="A476" s="3">
        <f t="shared" si="6"/>
        <v>1</v>
      </c>
      <c r="B476" s="3" t="str">
        <f t="shared" si="7"/>
        <v/>
      </c>
      <c r="C476" s="3">
        <f t="shared" si="5"/>
        <v>1</v>
      </c>
      <c r="D476" s="4"/>
      <c r="E476" s="6"/>
      <c r="F476" s="3" t="e">
        <f t="array" ref="F476">INDEX(Establishment!B$2:B$1031,MATCH($E476,Establishment!$A$2:$A$1031,0))</f>
        <v>#N/A</v>
      </c>
      <c r="G476" s="3" t="e">
        <f t="array" ref="G476">INDEX(Establishment!C$2:C$1031,MATCH($E476,Establishment!$A$2:$A$1031,0))</f>
        <v>#N/A</v>
      </c>
      <c r="H476" s="3"/>
      <c r="I476" s="5"/>
      <c r="J476" s="3"/>
      <c r="K476" s="3"/>
      <c r="L476" s="5"/>
      <c r="M476" s="5">
        <f t="shared" si="8"/>
        <v>0</v>
      </c>
      <c r="N476" s="5" t="e">
        <f t="shared" si="9"/>
        <v>#N/A</v>
      </c>
      <c r="O476" s="3" t="s">
        <v>20</v>
      </c>
      <c r="P476" s="3" t="str">
        <f t="array" ref="P476">INDEX(Items!B$2:B$1072,MATCH($O476,Items!$A$2:$A$1072,0))</f>
        <v xml:space="preserve"> </v>
      </c>
      <c r="Q476" s="3" t="str">
        <f t="array" ref="Q476">INDEX(Items!C$2:C$1072,MATCH($O476,Items!$A$2:$A$1072,0))</f>
        <v xml:space="preserve"> </v>
      </c>
      <c r="R476" s="3" t="str">
        <f t="array" ref="R476">INDEX(Items!D$2:D$1072,MATCH($O476,Items!$A$2:$A$1072,0))</f>
        <v xml:space="preserve"> </v>
      </c>
      <c r="S476" s="3"/>
    </row>
    <row r="477" spans="1:19" ht="15.75" customHeight="1" x14ac:dyDescent="0.25">
      <c r="A477" s="3">
        <f t="shared" si="6"/>
        <v>1</v>
      </c>
      <c r="B477" s="3" t="str">
        <f t="shared" si="7"/>
        <v/>
      </c>
      <c r="C477" s="3">
        <f t="shared" si="5"/>
        <v>1</v>
      </c>
      <c r="D477" s="4"/>
      <c r="E477" s="6"/>
      <c r="F477" s="3" t="e">
        <f t="array" ref="F477">INDEX(Establishment!B$2:B$1031,MATCH($E477,Establishment!$A$2:$A$1031,0))</f>
        <v>#N/A</v>
      </c>
      <c r="G477" s="3" t="e">
        <f t="array" ref="G477">INDEX(Establishment!C$2:C$1031,MATCH($E477,Establishment!$A$2:$A$1031,0))</f>
        <v>#N/A</v>
      </c>
      <c r="H477" s="3"/>
      <c r="I477" s="5"/>
      <c r="J477" s="3"/>
      <c r="K477" s="3"/>
      <c r="L477" s="5"/>
      <c r="M477" s="5">
        <f t="shared" si="8"/>
        <v>0</v>
      </c>
      <c r="N477" s="5" t="e">
        <f t="shared" si="9"/>
        <v>#N/A</v>
      </c>
      <c r="O477" s="3" t="s">
        <v>20</v>
      </c>
      <c r="P477" s="3" t="str">
        <f t="array" ref="P477">INDEX(Items!B$2:B$1072,MATCH($O477,Items!$A$2:$A$1072,0))</f>
        <v xml:space="preserve"> </v>
      </c>
      <c r="Q477" s="3" t="str">
        <f t="array" ref="Q477">INDEX(Items!C$2:C$1072,MATCH($O477,Items!$A$2:$A$1072,0))</f>
        <v xml:space="preserve"> </v>
      </c>
      <c r="R477" s="3" t="str">
        <f t="array" ref="R477">INDEX(Items!D$2:D$1072,MATCH($O477,Items!$A$2:$A$1072,0))</f>
        <v xml:space="preserve"> </v>
      </c>
      <c r="S477" s="3"/>
    </row>
    <row r="478" spans="1:19" ht="15.75" customHeight="1" x14ac:dyDescent="0.25">
      <c r="A478" s="3">
        <f t="shared" si="6"/>
        <v>1</v>
      </c>
      <c r="B478" s="3" t="str">
        <f t="shared" si="7"/>
        <v/>
      </c>
      <c r="C478" s="3">
        <f t="shared" si="5"/>
        <v>1</v>
      </c>
      <c r="D478" s="4"/>
      <c r="E478" s="6"/>
      <c r="F478" s="3" t="e">
        <f t="array" ref="F478">INDEX(Establishment!B$2:B$1031,MATCH($E478,Establishment!$A$2:$A$1031,0))</f>
        <v>#N/A</v>
      </c>
      <c r="G478" s="3" t="e">
        <f t="array" ref="G478">INDEX(Establishment!C$2:C$1031,MATCH($E478,Establishment!$A$2:$A$1031,0))</f>
        <v>#N/A</v>
      </c>
      <c r="H478" s="3"/>
      <c r="I478" s="5"/>
      <c r="J478" s="3"/>
      <c r="K478" s="3"/>
      <c r="L478" s="5"/>
      <c r="M478" s="5">
        <f t="shared" si="8"/>
        <v>0</v>
      </c>
      <c r="N478" s="5" t="e">
        <f t="shared" si="9"/>
        <v>#N/A</v>
      </c>
      <c r="O478" s="3" t="s">
        <v>20</v>
      </c>
      <c r="P478" s="3" t="str">
        <f t="array" ref="P478">INDEX(Items!B$2:B$1072,MATCH($O478,Items!$A$2:$A$1072,0))</f>
        <v xml:space="preserve"> </v>
      </c>
      <c r="Q478" s="3" t="str">
        <f t="array" ref="Q478">INDEX(Items!C$2:C$1072,MATCH($O478,Items!$A$2:$A$1072,0))</f>
        <v xml:space="preserve"> </v>
      </c>
      <c r="R478" s="3" t="str">
        <f t="array" ref="R478">INDEX(Items!D$2:D$1072,MATCH($O478,Items!$A$2:$A$1072,0))</f>
        <v xml:space="preserve"> </v>
      </c>
      <c r="S478" s="3"/>
    </row>
    <row r="479" spans="1:19" ht="15.75" customHeight="1" x14ac:dyDescent="0.25">
      <c r="A479" s="3">
        <f t="shared" si="6"/>
        <v>1</v>
      </c>
      <c r="B479" s="3" t="str">
        <f t="shared" si="7"/>
        <v/>
      </c>
      <c r="C479" s="3">
        <f t="shared" si="5"/>
        <v>1</v>
      </c>
      <c r="D479" s="4"/>
      <c r="E479" s="6"/>
      <c r="F479" s="3" t="e">
        <f t="array" ref="F479">INDEX(Establishment!B$2:B$1031,MATCH($E479,Establishment!$A$2:$A$1031,0))</f>
        <v>#N/A</v>
      </c>
      <c r="G479" s="3" t="e">
        <f t="array" ref="G479">INDEX(Establishment!C$2:C$1031,MATCH($E479,Establishment!$A$2:$A$1031,0))</f>
        <v>#N/A</v>
      </c>
      <c r="H479" s="3"/>
      <c r="I479" s="5"/>
      <c r="J479" s="3"/>
      <c r="K479" s="3"/>
      <c r="L479" s="5"/>
      <c r="M479" s="5">
        <f t="shared" si="8"/>
        <v>0</v>
      </c>
      <c r="N479" s="5" t="e">
        <f t="shared" si="9"/>
        <v>#N/A</v>
      </c>
      <c r="O479" s="3" t="s">
        <v>20</v>
      </c>
      <c r="P479" s="3" t="str">
        <f t="array" ref="P479">INDEX(Items!B$2:B$1072,MATCH($O479,Items!$A$2:$A$1072,0))</f>
        <v xml:space="preserve"> </v>
      </c>
      <c r="Q479" s="3" t="str">
        <f t="array" ref="Q479">INDEX(Items!C$2:C$1072,MATCH($O479,Items!$A$2:$A$1072,0))</f>
        <v xml:space="preserve"> </v>
      </c>
      <c r="R479" s="3" t="str">
        <f t="array" ref="R479">INDEX(Items!D$2:D$1072,MATCH($O479,Items!$A$2:$A$1072,0))</f>
        <v xml:space="preserve"> </v>
      </c>
      <c r="S479" s="3"/>
    </row>
    <row r="480" spans="1:19" ht="15.75" customHeight="1" x14ac:dyDescent="0.25">
      <c r="A480" s="3">
        <f t="shared" si="6"/>
        <v>1</v>
      </c>
      <c r="B480" s="3" t="str">
        <f t="shared" si="7"/>
        <v/>
      </c>
      <c r="C480" s="3">
        <f t="shared" si="5"/>
        <v>1</v>
      </c>
      <c r="D480" s="4"/>
      <c r="E480" s="6"/>
      <c r="F480" s="3" t="e">
        <f t="array" ref="F480">INDEX(Establishment!B$2:B$1031,MATCH($E480,Establishment!$A$2:$A$1031,0))</f>
        <v>#N/A</v>
      </c>
      <c r="G480" s="3" t="e">
        <f t="array" ref="G480">INDEX(Establishment!C$2:C$1031,MATCH($E480,Establishment!$A$2:$A$1031,0))</f>
        <v>#N/A</v>
      </c>
      <c r="H480" s="3"/>
      <c r="I480" s="5"/>
      <c r="J480" s="3"/>
      <c r="K480" s="3"/>
      <c r="L480" s="5"/>
      <c r="M480" s="5">
        <f t="shared" si="8"/>
        <v>0</v>
      </c>
      <c r="N480" s="5" t="e">
        <f t="shared" si="9"/>
        <v>#N/A</v>
      </c>
      <c r="O480" s="3" t="s">
        <v>20</v>
      </c>
      <c r="P480" s="3" t="str">
        <f t="array" ref="P480">INDEX(Items!B$2:B$1072,MATCH($O480,Items!$A$2:$A$1072,0))</f>
        <v xml:space="preserve"> </v>
      </c>
      <c r="Q480" s="3" t="str">
        <f t="array" ref="Q480">INDEX(Items!C$2:C$1072,MATCH($O480,Items!$A$2:$A$1072,0))</f>
        <v xml:space="preserve"> </v>
      </c>
      <c r="R480" s="3" t="str">
        <f t="array" ref="R480">INDEX(Items!D$2:D$1072,MATCH($O480,Items!$A$2:$A$1072,0))</f>
        <v xml:space="preserve"> </v>
      </c>
      <c r="S480" s="3"/>
    </row>
    <row r="481" spans="1:19" ht="15.75" customHeight="1" x14ac:dyDescent="0.25">
      <c r="A481" s="3">
        <f t="shared" si="6"/>
        <v>1</v>
      </c>
      <c r="B481" s="3" t="str">
        <f t="shared" si="7"/>
        <v/>
      </c>
      <c r="C481" s="3">
        <f t="shared" si="5"/>
        <v>1</v>
      </c>
      <c r="D481" s="4"/>
      <c r="E481" s="6"/>
      <c r="F481" s="3" t="e">
        <f t="array" ref="F481">INDEX(Establishment!B$2:B$1031,MATCH($E481,Establishment!$A$2:$A$1031,0))</f>
        <v>#N/A</v>
      </c>
      <c r="G481" s="3" t="e">
        <f t="array" ref="G481">INDEX(Establishment!C$2:C$1031,MATCH($E481,Establishment!$A$2:$A$1031,0))</f>
        <v>#N/A</v>
      </c>
      <c r="H481" s="3"/>
      <c r="I481" s="5"/>
      <c r="J481" s="3"/>
      <c r="K481" s="3"/>
      <c r="L481" s="5"/>
      <c r="M481" s="5">
        <f t="shared" si="8"/>
        <v>0</v>
      </c>
      <c r="N481" s="5" t="e">
        <f t="shared" si="9"/>
        <v>#N/A</v>
      </c>
      <c r="O481" s="3" t="s">
        <v>20</v>
      </c>
      <c r="P481" s="3" t="str">
        <f t="array" ref="P481">INDEX(Items!B$2:B$1072,MATCH($O481,Items!$A$2:$A$1072,0))</f>
        <v xml:space="preserve"> </v>
      </c>
      <c r="Q481" s="3" t="str">
        <f t="array" ref="Q481">INDEX(Items!C$2:C$1072,MATCH($O481,Items!$A$2:$A$1072,0))</f>
        <v xml:space="preserve"> </v>
      </c>
      <c r="R481" s="3" t="str">
        <f t="array" ref="R481">INDEX(Items!D$2:D$1072,MATCH($O481,Items!$A$2:$A$1072,0))</f>
        <v xml:space="preserve"> </v>
      </c>
      <c r="S481" s="3"/>
    </row>
    <row r="482" spans="1:19" ht="15.75" customHeight="1" x14ac:dyDescent="0.25">
      <c r="A482" s="3">
        <f t="shared" si="6"/>
        <v>1</v>
      </c>
      <c r="B482" s="3" t="str">
        <f t="shared" si="7"/>
        <v/>
      </c>
      <c r="C482" s="3">
        <f t="shared" si="5"/>
        <v>1</v>
      </c>
      <c r="D482" s="4"/>
      <c r="E482" s="6"/>
      <c r="F482" s="3" t="e">
        <f t="array" ref="F482">INDEX(Establishment!B$2:B$1031,MATCH($E482,Establishment!$A$2:$A$1031,0))</f>
        <v>#N/A</v>
      </c>
      <c r="G482" s="3" t="e">
        <f t="array" ref="G482">INDEX(Establishment!C$2:C$1031,MATCH($E482,Establishment!$A$2:$A$1031,0))</f>
        <v>#N/A</v>
      </c>
      <c r="H482" s="3"/>
      <c r="I482" s="5"/>
      <c r="J482" s="3"/>
      <c r="K482" s="3"/>
      <c r="L482" s="5"/>
      <c r="M482" s="5">
        <f t="shared" si="8"/>
        <v>0</v>
      </c>
      <c r="N482" s="5" t="e">
        <f t="shared" si="9"/>
        <v>#N/A</v>
      </c>
      <c r="O482" s="3" t="s">
        <v>20</v>
      </c>
      <c r="P482" s="3" t="str">
        <f t="array" ref="P482">INDEX(Items!B$2:B$1072,MATCH($O482,Items!$A$2:$A$1072,0))</f>
        <v xml:space="preserve"> </v>
      </c>
      <c r="Q482" s="3" t="str">
        <f t="array" ref="Q482">INDEX(Items!C$2:C$1072,MATCH($O482,Items!$A$2:$A$1072,0))</f>
        <v xml:space="preserve"> </v>
      </c>
      <c r="R482" s="3" t="str">
        <f t="array" ref="R482">INDEX(Items!D$2:D$1072,MATCH($O482,Items!$A$2:$A$1072,0))</f>
        <v xml:space="preserve"> </v>
      </c>
      <c r="S482" s="3"/>
    </row>
    <row r="483" spans="1:19" ht="15.75" customHeight="1" x14ac:dyDescent="0.25">
      <c r="A483" s="3">
        <f t="shared" si="6"/>
        <v>1</v>
      </c>
      <c r="B483" s="3" t="str">
        <f t="shared" si="7"/>
        <v/>
      </c>
      <c r="C483" s="3">
        <f t="shared" si="5"/>
        <v>1</v>
      </c>
      <c r="D483" s="4"/>
      <c r="E483" s="6"/>
      <c r="F483" s="3" t="e">
        <f t="array" ref="F483">INDEX(Establishment!B$2:B$1031,MATCH($E483,Establishment!$A$2:$A$1031,0))</f>
        <v>#N/A</v>
      </c>
      <c r="G483" s="3" t="e">
        <f t="array" ref="G483">INDEX(Establishment!C$2:C$1031,MATCH($E483,Establishment!$A$2:$A$1031,0))</f>
        <v>#N/A</v>
      </c>
      <c r="H483" s="3"/>
      <c r="I483" s="5"/>
      <c r="J483" s="3"/>
      <c r="K483" s="3"/>
      <c r="L483" s="5"/>
      <c r="M483" s="5">
        <f t="shared" si="8"/>
        <v>0</v>
      </c>
      <c r="N483" s="5" t="e">
        <f t="shared" si="9"/>
        <v>#N/A</v>
      </c>
      <c r="O483" s="3" t="s">
        <v>20</v>
      </c>
      <c r="P483" s="3" t="str">
        <f t="array" ref="P483">INDEX(Items!B$2:B$1072,MATCH($O483,Items!$A$2:$A$1072,0))</f>
        <v xml:space="preserve"> </v>
      </c>
      <c r="Q483" s="3" t="str">
        <f t="array" ref="Q483">INDEX(Items!C$2:C$1072,MATCH($O483,Items!$A$2:$A$1072,0))</f>
        <v xml:space="preserve"> </v>
      </c>
      <c r="R483" s="3" t="str">
        <f t="array" ref="R483">INDEX(Items!D$2:D$1072,MATCH($O483,Items!$A$2:$A$1072,0))</f>
        <v xml:space="preserve"> </v>
      </c>
      <c r="S483" s="3"/>
    </row>
    <row r="484" spans="1:19" ht="15.75" customHeight="1" x14ac:dyDescent="0.25">
      <c r="A484" s="3">
        <f t="shared" si="6"/>
        <v>1</v>
      </c>
      <c r="B484" s="3" t="str">
        <f t="shared" si="7"/>
        <v/>
      </c>
      <c r="C484" s="3">
        <f t="shared" si="5"/>
        <v>1</v>
      </c>
      <c r="D484" s="4"/>
      <c r="E484" s="6"/>
      <c r="F484" s="3" t="e">
        <f t="array" ref="F484">INDEX(Establishment!B$2:B$1031,MATCH($E484,Establishment!$A$2:$A$1031,0))</f>
        <v>#N/A</v>
      </c>
      <c r="G484" s="3" t="e">
        <f t="array" ref="G484">INDEX(Establishment!C$2:C$1031,MATCH($E484,Establishment!$A$2:$A$1031,0))</f>
        <v>#N/A</v>
      </c>
      <c r="H484" s="3"/>
      <c r="I484" s="5"/>
      <c r="J484" s="3"/>
      <c r="K484" s="3"/>
      <c r="L484" s="5"/>
      <c r="M484" s="5">
        <f t="shared" si="8"/>
        <v>0</v>
      </c>
      <c r="N484" s="5" t="e">
        <f t="shared" si="9"/>
        <v>#N/A</v>
      </c>
      <c r="O484" s="3" t="s">
        <v>20</v>
      </c>
      <c r="P484" s="3" t="str">
        <f t="array" ref="P484">INDEX(Items!B$2:B$1072,MATCH($O484,Items!$A$2:$A$1072,0))</f>
        <v xml:space="preserve"> </v>
      </c>
      <c r="Q484" s="3" t="str">
        <f t="array" ref="Q484">INDEX(Items!C$2:C$1072,MATCH($O484,Items!$A$2:$A$1072,0))</f>
        <v xml:space="preserve"> </v>
      </c>
      <c r="R484" s="3" t="str">
        <f t="array" ref="R484">INDEX(Items!D$2:D$1072,MATCH($O484,Items!$A$2:$A$1072,0))</f>
        <v xml:space="preserve"> </v>
      </c>
      <c r="S484" s="3"/>
    </row>
    <row r="485" spans="1:19" ht="15.75" customHeight="1" x14ac:dyDescent="0.25">
      <c r="A485" s="3">
        <f t="shared" si="6"/>
        <v>1</v>
      </c>
      <c r="B485" s="3" t="str">
        <f t="shared" si="7"/>
        <v/>
      </c>
      <c r="C485" s="3">
        <f t="shared" si="5"/>
        <v>1</v>
      </c>
      <c r="D485" s="4"/>
      <c r="E485" s="6"/>
      <c r="F485" s="3" t="e">
        <f t="array" ref="F485">INDEX(Establishment!B$2:B$1031,MATCH($E485,Establishment!$A$2:$A$1031,0))</f>
        <v>#N/A</v>
      </c>
      <c r="G485" s="3" t="e">
        <f t="array" ref="G485">INDEX(Establishment!C$2:C$1031,MATCH($E485,Establishment!$A$2:$A$1031,0))</f>
        <v>#N/A</v>
      </c>
      <c r="H485" s="3"/>
      <c r="I485" s="5"/>
      <c r="J485" s="3"/>
      <c r="K485" s="3"/>
      <c r="L485" s="5"/>
      <c r="M485" s="5">
        <f t="shared" si="8"/>
        <v>0</v>
      </c>
      <c r="N485" s="5" t="e">
        <f t="shared" si="9"/>
        <v>#N/A</v>
      </c>
      <c r="O485" s="3" t="s">
        <v>20</v>
      </c>
      <c r="P485" s="3" t="str">
        <f t="array" ref="P485">INDEX(Items!B$2:B$1072,MATCH($O485,Items!$A$2:$A$1072,0))</f>
        <v xml:space="preserve"> </v>
      </c>
      <c r="Q485" s="3" t="str">
        <f t="array" ref="Q485">INDEX(Items!C$2:C$1072,MATCH($O485,Items!$A$2:$A$1072,0))</f>
        <v xml:space="preserve"> </v>
      </c>
      <c r="R485" s="3" t="str">
        <f t="array" ref="R485">INDEX(Items!D$2:D$1072,MATCH($O485,Items!$A$2:$A$1072,0))</f>
        <v xml:space="preserve"> </v>
      </c>
      <c r="S485" s="3"/>
    </row>
    <row r="486" spans="1:19" ht="15.75" customHeight="1" x14ac:dyDescent="0.25">
      <c r="A486" s="3">
        <f t="shared" si="6"/>
        <v>1</v>
      </c>
      <c r="B486" s="3" t="str">
        <f t="shared" si="7"/>
        <v/>
      </c>
      <c r="C486" s="3">
        <f t="shared" si="5"/>
        <v>1</v>
      </c>
      <c r="D486" s="4"/>
      <c r="E486" s="6"/>
      <c r="F486" s="3" t="e">
        <f t="array" ref="F486">INDEX(Establishment!B$2:B$1031,MATCH($E486,Establishment!$A$2:$A$1031,0))</f>
        <v>#N/A</v>
      </c>
      <c r="G486" s="3" t="e">
        <f t="array" ref="G486">INDEX(Establishment!C$2:C$1031,MATCH($E486,Establishment!$A$2:$A$1031,0))</f>
        <v>#N/A</v>
      </c>
      <c r="H486" s="3"/>
      <c r="I486" s="5"/>
      <c r="J486" s="3"/>
      <c r="K486" s="3"/>
      <c r="L486" s="5"/>
      <c r="M486" s="5">
        <f t="shared" si="8"/>
        <v>0</v>
      </c>
      <c r="N486" s="5" t="e">
        <f t="shared" si="9"/>
        <v>#N/A</v>
      </c>
      <c r="O486" s="3" t="s">
        <v>20</v>
      </c>
      <c r="P486" s="3" t="str">
        <f t="array" ref="P486">INDEX(Items!B$2:B$1072,MATCH($O486,Items!$A$2:$A$1072,0))</f>
        <v xml:space="preserve"> </v>
      </c>
      <c r="Q486" s="3" t="str">
        <f t="array" ref="Q486">INDEX(Items!C$2:C$1072,MATCH($O486,Items!$A$2:$A$1072,0))</f>
        <v xml:space="preserve"> </v>
      </c>
      <c r="R486" s="3" t="str">
        <f t="array" ref="R486">INDEX(Items!D$2:D$1072,MATCH($O486,Items!$A$2:$A$1072,0))</f>
        <v xml:space="preserve"> </v>
      </c>
      <c r="S486" s="3"/>
    </row>
    <row r="487" spans="1:19" ht="15.75" customHeight="1" x14ac:dyDescent="0.25">
      <c r="A487" s="3">
        <f t="shared" si="6"/>
        <v>1</v>
      </c>
      <c r="B487" s="3" t="str">
        <f t="shared" si="7"/>
        <v/>
      </c>
      <c r="C487" s="3">
        <f t="shared" si="5"/>
        <v>1</v>
      </c>
      <c r="D487" s="4"/>
      <c r="E487" s="6"/>
      <c r="F487" s="3" t="e">
        <f t="array" ref="F487">INDEX(Establishment!B$2:B$1031,MATCH($E487,Establishment!$A$2:$A$1031,0))</f>
        <v>#N/A</v>
      </c>
      <c r="G487" s="3" t="e">
        <f t="array" ref="G487">INDEX(Establishment!C$2:C$1031,MATCH($E487,Establishment!$A$2:$A$1031,0))</f>
        <v>#N/A</v>
      </c>
      <c r="H487" s="3"/>
      <c r="I487" s="5"/>
      <c r="J487" s="3"/>
      <c r="K487" s="3"/>
      <c r="L487" s="5"/>
      <c r="M487" s="5">
        <f t="shared" si="8"/>
        <v>0</v>
      </c>
      <c r="N487" s="5" t="e">
        <f t="shared" si="9"/>
        <v>#N/A</v>
      </c>
      <c r="O487" s="3" t="s">
        <v>20</v>
      </c>
      <c r="P487" s="3" t="str">
        <f t="array" ref="P487">INDEX(Items!B$2:B$1072,MATCH($O487,Items!$A$2:$A$1072,0))</f>
        <v xml:space="preserve"> </v>
      </c>
      <c r="Q487" s="3" t="str">
        <f t="array" ref="Q487">INDEX(Items!C$2:C$1072,MATCH($O487,Items!$A$2:$A$1072,0))</f>
        <v xml:space="preserve"> </v>
      </c>
      <c r="R487" s="3" t="str">
        <f t="array" ref="R487">INDEX(Items!D$2:D$1072,MATCH($O487,Items!$A$2:$A$1072,0))</f>
        <v xml:space="preserve"> </v>
      </c>
      <c r="S487" s="3"/>
    </row>
    <row r="488" spans="1:19" ht="15.75" customHeight="1" x14ac:dyDescent="0.25">
      <c r="A488" s="3">
        <f t="shared" si="6"/>
        <v>1</v>
      </c>
      <c r="B488" s="3" t="str">
        <f t="shared" si="7"/>
        <v/>
      </c>
      <c r="C488" s="3">
        <f t="shared" si="5"/>
        <v>1</v>
      </c>
      <c r="D488" s="4"/>
      <c r="E488" s="6"/>
      <c r="F488" s="3" t="e">
        <f t="array" ref="F488">INDEX(Establishment!B$2:B$1031,MATCH($E488,Establishment!$A$2:$A$1031,0))</f>
        <v>#N/A</v>
      </c>
      <c r="G488" s="3" t="e">
        <f t="array" ref="G488">INDEX(Establishment!C$2:C$1031,MATCH($E488,Establishment!$A$2:$A$1031,0))</f>
        <v>#N/A</v>
      </c>
      <c r="H488" s="3"/>
      <c r="I488" s="5"/>
      <c r="J488" s="3"/>
      <c r="K488" s="3"/>
      <c r="L488" s="5"/>
      <c r="M488" s="5">
        <f t="shared" si="8"/>
        <v>0</v>
      </c>
      <c r="N488" s="5" t="e">
        <f t="shared" si="9"/>
        <v>#N/A</v>
      </c>
      <c r="O488" s="3" t="s">
        <v>20</v>
      </c>
      <c r="P488" s="3" t="str">
        <f t="array" ref="P488">INDEX(Items!B$2:B$1072,MATCH($O488,Items!$A$2:$A$1072,0))</f>
        <v xml:space="preserve"> </v>
      </c>
      <c r="Q488" s="3" t="str">
        <f t="array" ref="Q488">INDEX(Items!C$2:C$1072,MATCH($O488,Items!$A$2:$A$1072,0))</f>
        <v xml:space="preserve"> </v>
      </c>
      <c r="R488" s="3" t="str">
        <f t="array" ref="R488">INDEX(Items!D$2:D$1072,MATCH($O488,Items!$A$2:$A$1072,0))</f>
        <v xml:space="preserve"> </v>
      </c>
      <c r="S488" s="3"/>
    </row>
    <row r="489" spans="1:19" ht="15.75" customHeight="1" x14ac:dyDescent="0.25">
      <c r="A489" s="3">
        <f t="shared" si="6"/>
        <v>1</v>
      </c>
      <c r="B489" s="3" t="str">
        <f t="shared" si="7"/>
        <v/>
      </c>
      <c r="C489" s="3">
        <f t="shared" si="5"/>
        <v>1</v>
      </c>
      <c r="D489" s="4"/>
      <c r="E489" s="6"/>
      <c r="F489" s="3" t="e">
        <f t="array" ref="F489">INDEX(Establishment!B$2:B$1031,MATCH($E489,Establishment!$A$2:$A$1031,0))</f>
        <v>#N/A</v>
      </c>
      <c r="G489" s="3" t="e">
        <f t="array" ref="G489">INDEX(Establishment!C$2:C$1031,MATCH($E489,Establishment!$A$2:$A$1031,0))</f>
        <v>#N/A</v>
      </c>
      <c r="H489" s="3"/>
      <c r="I489" s="5"/>
      <c r="J489" s="3"/>
      <c r="K489" s="3"/>
      <c r="L489" s="5"/>
      <c r="M489" s="5">
        <f t="shared" si="8"/>
        <v>0</v>
      </c>
      <c r="N489" s="5" t="e">
        <f t="shared" si="9"/>
        <v>#N/A</v>
      </c>
      <c r="O489" s="3" t="s">
        <v>20</v>
      </c>
      <c r="P489" s="3" t="str">
        <f t="array" ref="P489">INDEX(Items!B$2:B$1072,MATCH($O489,Items!$A$2:$A$1072,0))</f>
        <v xml:space="preserve"> </v>
      </c>
      <c r="Q489" s="3" t="str">
        <f t="array" ref="Q489">INDEX(Items!C$2:C$1072,MATCH($O489,Items!$A$2:$A$1072,0))</f>
        <v xml:space="preserve"> </v>
      </c>
      <c r="R489" s="3" t="str">
        <f t="array" ref="R489">INDEX(Items!D$2:D$1072,MATCH($O489,Items!$A$2:$A$1072,0))</f>
        <v xml:space="preserve"> </v>
      </c>
      <c r="S489" s="3"/>
    </row>
    <row r="490" spans="1:19" ht="15.75" customHeight="1" x14ac:dyDescent="0.25">
      <c r="A490" s="3">
        <f t="shared" si="6"/>
        <v>1</v>
      </c>
      <c r="B490" s="3" t="str">
        <f t="shared" si="7"/>
        <v/>
      </c>
      <c r="C490" s="3">
        <f t="shared" si="5"/>
        <v>1</v>
      </c>
      <c r="D490" s="4"/>
      <c r="E490" s="6"/>
      <c r="F490" s="3" t="e">
        <f t="array" ref="F490">INDEX(Establishment!B$2:B$1031,MATCH($E490,Establishment!$A$2:$A$1031,0))</f>
        <v>#N/A</v>
      </c>
      <c r="G490" s="3" t="e">
        <f t="array" ref="G490">INDEX(Establishment!C$2:C$1031,MATCH($E490,Establishment!$A$2:$A$1031,0))</f>
        <v>#N/A</v>
      </c>
      <c r="H490" s="3"/>
      <c r="I490" s="5"/>
      <c r="J490" s="3"/>
      <c r="K490" s="3"/>
      <c r="L490" s="5"/>
      <c r="M490" s="5">
        <f t="shared" si="8"/>
        <v>0</v>
      </c>
      <c r="N490" s="5" t="e">
        <f t="shared" si="9"/>
        <v>#N/A</v>
      </c>
      <c r="O490" s="3" t="s">
        <v>20</v>
      </c>
      <c r="P490" s="3" t="str">
        <f t="array" ref="P490">INDEX(Items!B$2:B$1072,MATCH($O490,Items!$A$2:$A$1072,0))</f>
        <v xml:space="preserve"> </v>
      </c>
      <c r="Q490" s="3" t="str">
        <f t="array" ref="Q490">INDEX(Items!C$2:C$1072,MATCH($O490,Items!$A$2:$A$1072,0))</f>
        <v xml:space="preserve"> </v>
      </c>
      <c r="R490" s="3" t="str">
        <f t="array" ref="R490">INDEX(Items!D$2:D$1072,MATCH($O490,Items!$A$2:$A$1072,0))</f>
        <v xml:space="preserve"> </v>
      </c>
      <c r="S490" s="3"/>
    </row>
    <row r="491" spans="1:19" ht="15.75" customHeight="1" x14ac:dyDescent="0.25">
      <c r="A491" s="3">
        <f t="shared" si="6"/>
        <v>1</v>
      </c>
      <c r="B491" s="3" t="str">
        <f t="shared" si="7"/>
        <v/>
      </c>
      <c r="C491" s="3">
        <f t="shared" si="5"/>
        <v>1</v>
      </c>
      <c r="D491" s="4"/>
      <c r="E491" s="6"/>
      <c r="F491" s="3" t="e">
        <f t="array" ref="F491">INDEX(Establishment!B$2:B$1031,MATCH($E491,Establishment!$A$2:$A$1031,0))</f>
        <v>#N/A</v>
      </c>
      <c r="G491" s="3" t="e">
        <f t="array" ref="G491">INDEX(Establishment!C$2:C$1031,MATCH($E491,Establishment!$A$2:$A$1031,0))</f>
        <v>#N/A</v>
      </c>
      <c r="H491" s="3"/>
      <c r="I491" s="5"/>
      <c r="J491" s="3"/>
      <c r="K491" s="3"/>
      <c r="L491" s="5"/>
      <c r="M491" s="5">
        <f t="shared" si="8"/>
        <v>0</v>
      </c>
      <c r="N491" s="5" t="e">
        <f t="shared" si="9"/>
        <v>#N/A</v>
      </c>
      <c r="O491" s="3" t="s">
        <v>20</v>
      </c>
      <c r="P491" s="3" t="str">
        <f t="array" ref="P491">INDEX(Items!B$2:B$1072,MATCH($O491,Items!$A$2:$A$1072,0))</f>
        <v xml:space="preserve"> </v>
      </c>
      <c r="Q491" s="3" t="str">
        <f t="array" ref="Q491">INDEX(Items!C$2:C$1072,MATCH($O491,Items!$A$2:$A$1072,0))</f>
        <v xml:space="preserve"> </v>
      </c>
      <c r="R491" s="3" t="str">
        <f t="array" ref="R491">INDEX(Items!D$2:D$1072,MATCH($O491,Items!$A$2:$A$1072,0))</f>
        <v xml:space="preserve"> </v>
      </c>
      <c r="S491" s="3"/>
    </row>
    <row r="492" spans="1:19" ht="15.75" customHeight="1" x14ac:dyDescent="0.25">
      <c r="A492" s="3">
        <f t="shared" si="6"/>
        <v>1</v>
      </c>
      <c r="B492" s="3" t="str">
        <f t="shared" si="7"/>
        <v/>
      </c>
      <c r="C492" s="3">
        <f t="shared" si="5"/>
        <v>1</v>
      </c>
      <c r="D492" s="4"/>
      <c r="E492" s="6"/>
      <c r="F492" s="3" t="e">
        <f t="array" ref="F492">INDEX(Establishment!B$2:B$1031,MATCH($E492,Establishment!$A$2:$A$1031,0))</f>
        <v>#N/A</v>
      </c>
      <c r="G492" s="3" t="e">
        <f t="array" ref="G492">INDEX(Establishment!C$2:C$1031,MATCH($E492,Establishment!$A$2:$A$1031,0))</f>
        <v>#N/A</v>
      </c>
      <c r="H492" s="3"/>
      <c r="I492" s="5"/>
      <c r="J492" s="3"/>
      <c r="K492" s="3"/>
      <c r="L492" s="5"/>
      <c r="M492" s="5">
        <f t="shared" si="8"/>
        <v>0</v>
      </c>
      <c r="N492" s="5" t="e">
        <f t="shared" si="9"/>
        <v>#N/A</v>
      </c>
      <c r="O492" s="3" t="s">
        <v>20</v>
      </c>
      <c r="P492" s="3" t="str">
        <f t="array" ref="P492">INDEX(Items!B$2:B$1072,MATCH($O492,Items!$A$2:$A$1072,0))</f>
        <v xml:space="preserve"> </v>
      </c>
      <c r="Q492" s="3" t="str">
        <f t="array" ref="Q492">INDEX(Items!C$2:C$1072,MATCH($O492,Items!$A$2:$A$1072,0))</f>
        <v xml:space="preserve"> </v>
      </c>
      <c r="R492" s="3" t="str">
        <f t="array" ref="R492">INDEX(Items!D$2:D$1072,MATCH($O492,Items!$A$2:$A$1072,0))</f>
        <v xml:space="preserve"> </v>
      </c>
      <c r="S492" s="3"/>
    </row>
    <row r="493" spans="1:19" ht="15.75" customHeight="1" x14ac:dyDescent="0.25">
      <c r="A493" s="3">
        <f t="shared" si="6"/>
        <v>1</v>
      </c>
      <c r="B493" s="3" t="str">
        <f t="shared" si="7"/>
        <v/>
      </c>
      <c r="C493" s="3">
        <f t="shared" si="5"/>
        <v>1</v>
      </c>
      <c r="D493" s="4"/>
      <c r="E493" s="6"/>
      <c r="F493" s="3" t="e">
        <f t="array" ref="F493">INDEX(Establishment!B$2:B$1031,MATCH($E493,Establishment!$A$2:$A$1031,0))</f>
        <v>#N/A</v>
      </c>
      <c r="G493" s="3" t="e">
        <f t="array" ref="G493">INDEX(Establishment!C$2:C$1031,MATCH($E493,Establishment!$A$2:$A$1031,0))</f>
        <v>#N/A</v>
      </c>
      <c r="H493" s="3"/>
      <c r="I493" s="5"/>
      <c r="J493" s="3"/>
      <c r="K493" s="3"/>
      <c r="L493" s="5"/>
      <c r="M493" s="5">
        <f t="shared" si="8"/>
        <v>0</v>
      </c>
      <c r="N493" s="5" t="e">
        <f t="shared" si="9"/>
        <v>#N/A</v>
      </c>
      <c r="O493" s="3" t="s">
        <v>20</v>
      </c>
      <c r="P493" s="3" t="str">
        <f t="array" ref="P493">INDEX(Items!B$2:B$1072,MATCH($O493,Items!$A$2:$A$1072,0))</f>
        <v xml:space="preserve"> </v>
      </c>
      <c r="Q493" s="3" t="str">
        <f t="array" ref="Q493">INDEX(Items!C$2:C$1072,MATCH($O493,Items!$A$2:$A$1072,0))</f>
        <v xml:space="preserve"> </v>
      </c>
      <c r="R493" s="3" t="str">
        <f t="array" ref="R493">INDEX(Items!D$2:D$1072,MATCH($O493,Items!$A$2:$A$1072,0))</f>
        <v xml:space="preserve"> </v>
      </c>
      <c r="S493" s="3"/>
    </row>
    <row r="494" spans="1:19" ht="15.75" customHeight="1" x14ac:dyDescent="0.25">
      <c r="A494" s="3">
        <f t="shared" si="6"/>
        <v>1</v>
      </c>
      <c r="B494" s="3" t="str">
        <f t="shared" si="7"/>
        <v/>
      </c>
      <c r="C494" s="3">
        <f t="shared" si="5"/>
        <v>1</v>
      </c>
      <c r="D494" s="4"/>
      <c r="E494" s="6"/>
      <c r="F494" s="3" t="e">
        <f t="array" ref="F494">INDEX(Establishment!B$2:B$1031,MATCH($E494,Establishment!$A$2:$A$1031,0))</f>
        <v>#N/A</v>
      </c>
      <c r="G494" s="3" t="e">
        <f t="array" ref="G494">INDEX(Establishment!C$2:C$1031,MATCH($E494,Establishment!$A$2:$A$1031,0))</f>
        <v>#N/A</v>
      </c>
      <c r="H494" s="3"/>
      <c r="I494" s="5"/>
      <c r="J494" s="3"/>
      <c r="K494" s="3"/>
      <c r="L494" s="5"/>
      <c r="M494" s="5">
        <f t="shared" si="8"/>
        <v>0</v>
      </c>
      <c r="N494" s="5" t="e">
        <f t="shared" si="9"/>
        <v>#N/A</v>
      </c>
      <c r="O494" s="3" t="s">
        <v>20</v>
      </c>
      <c r="P494" s="3" t="str">
        <f t="array" ref="P494">INDEX(Items!B$2:B$1072,MATCH($O494,Items!$A$2:$A$1072,0))</f>
        <v xml:space="preserve"> </v>
      </c>
      <c r="Q494" s="3" t="str">
        <f t="array" ref="Q494">INDEX(Items!C$2:C$1072,MATCH($O494,Items!$A$2:$A$1072,0))</f>
        <v xml:space="preserve"> </v>
      </c>
      <c r="R494" s="3" t="str">
        <f t="array" ref="R494">INDEX(Items!D$2:D$1072,MATCH($O494,Items!$A$2:$A$1072,0))</f>
        <v xml:space="preserve"> </v>
      </c>
      <c r="S494" s="3"/>
    </row>
    <row r="495" spans="1:19" ht="15.75" customHeight="1" x14ac:dyDescent="0.25">
      <c r="A495" s="3">
        <f t="shared" si="6"/>
        <v>1</v>
      </c>
      <c r="B495" s="3" t="str">
        <f t="shared" si="7"/>
        <v/>
      </c>
      <c r="C495" s="3">
        <f t="shared" si="5"/>
        <v>1</v>
      </c>
      <c r="D495" s="4"/>
      <c r="E495" s="6"/>
      <c r="F495" s="3" t="e">
        <f t="array" ref="F495">INDEX(Establishment!B$2:B$1031,MATCH($E495,Establishment!$A$2:$A$1031,0))</f>
        <v>#N/A</v>
      </c>
      <c r="G495" s="3" t="e">
        <f t="array" ref="G495">INDEX(Establishment!C$2:C$1031,MATCH($E495,Establishment!$A$2:$A$1031,0))</f>
        <v>#N/A</v>
      </c>
      <c r="H495" s="3"/>
      <c r="I495" s="5"/>
      <c r="J495" s="3"/>
      <c r="K495" s="3"/>
      <c r="L495" s="5"/>
      <c r="M495" s="5">
        <f t="shared" si="8"/>
        <v>0</v>
      </c>
      <c r="N495" s="5" t="e">
        <f t="shared" si="9"/>
        <v>#N/A</v>
      </c>
      <c r="O495" s="3" t="s">
        <v>20</v>
      </c>
      <c r="P495" s="3" t="str">
        <f t="array" ref="P495">INDEX(Items!B$2:B$1072,MATCH($O495,Items!$A$2:$A$1072,0))</f>
        <v xml:space="preserve"> </v>
      </c>
      <c r="Q495" s="3" t="str">
        <f t="array" ref="Q495">INDEX(Items!C$2:C$1072,MATCH($O495,Items!$A$2:$A$1072,0))</f>
        <v xml:space="preserve"> </v>
      </c>
      <c r="R495" s="3" t="str">
        <f t="array" ref="R495">INDEX(Items!D$2:D$1072,MATCH($O495,Items!$A$2:$A$1072,0))</f>
        <v xml:space="preserve"> </v>
      </c>
      <c r="S495" s="3"/>
    </row>
    <row r="496" spans="1:19" ht="15.75" customHeight="1" x14ac:dyDescent="0.25">
      <c r="A496" s="3">
        <f t="shared" si="6"/>
        <v>1</v>
      </c>
      <c r="B496" s="3" t="str">
        <f t="shared" si="7"/>
        <v/>
      </c>
      <c r="C496" s="3">
        <f t="shared" si="5"/>
        <v>1</v>
      </c>
      <c r="D496" s="4"/>
      <c r="E496" s="6"/>
      <c r="F496" s="3" t="e">
        <f t="array" ref="F496">INDEX(Establishment!B$2:B$1031,MATCH($E496,Establishment!$A$2:$A$1031,0))</f>
        <v>#N/A</v>
      </c>
      <c r="G496" s="3" t="e">
        <f t="array" ref="G496">INDEX(Establishment!C$2:C$1031,MATCH($E496,Establishment!$A$2:$A$1031,0))</f>
        <v>#N/A</v>
      </c>
      <c r="H496" s="3"/>
      <c r="I496" s="5"/>
      <c r="J496" s="3"/>
      <c r="K496" s="3"/>
      <c r="L496" s="5"/>
      <c r="M496" s="5">
        <f t="shared" si="8"/>
        <v>0</v>
      </c>
      <c r="N496" s="5" t="e">
        <f t="shared" si="9"/>
        <v>#N/A</v>
      </c>
      <c r="O496" s="3" t="s">
        <v>20</v>
      </c>
      <c r="P496" s="3" t="str">
        <f t="array" ref="P496">INDEX(Items!B$2:B$1072,MATCH($O496,Items!$A$2:$A$1072,0))</f>
        <v xml:space="preserve"> </v>
      </c>
      <c r="Q496" s="3" t="str">
        <f t="array" ref="Q496">INDEX(Items!C$2:C$1072,MATCH($O496,Items!$A$2:$A$1072,0))</f>
        <v xml:space="preserve"> </v>
      </c>
      <c r="R496" s="3" t="str">
        <f t="array" ref="R496">INDEX(Items!D$2:D$1072,MATCH($O496,Items!$A$2:$A$1072,0))</f>
        <v xml:space="preserve"> </v>
      </c>
      <c r="S496" s="3"/>
    </row>
    <row r="497" spans="1:19" ht="15.75" customHeight="1" x14ac:dyDescent="0.25">
      <c r="A497" s="3">
        <f t="shared" si="6"/>
        <v>1</v>
      </c>
      <c r="B497" s="3" t="str">
        <f t="shared" si="7"/>
        <v/>
      </c>
      <c r="C497" s="3">
        <f t="shared" ref="C497:C499" si="10">IF(OR(B497="",B497&lt;&gt;B496),1,C496+1)</f>
        <v>1</v>
      </c>
      <c r="D497" s="4"/>
      <c r="E497" s="6"/>
      <c r="F497" s="3" t="e">
        <f t="array" ref="F497">INDEX(Establishment!B$2:B$1031,MATCH($E497,Establishment!$A$2:$A$1031,0))</f>
        <v>#N/A</v>
      </c>
      <c r="G497" s="3" t="e">
        <f t="array" ref="G497">INDEX(Establishment!C$2:C$1031,MATCH($E497,Establishment!$A$2:$A$1031,0))</f>
        <v>#N/A</v>
      </c>
      <c r="H497" s="3"/>
      <c r="I497" s="5"/>
      <c r="J497" s="3"/>
      <c r="K497" s="3"/>
      <c r="L497" s="5"/>
      <c r="M497" s="5">
        <f t="shared" si="8"/>
        <v>0</v>
      </c>
      <c r="N497" s="5" t="e">
        <f t="shared" si="9"/>
        <v>#N/A</v>
      </c>
      <c r="O497" s="3" t="s">
        <v>20</v>
      </c>
      <c r="P497" s="3" t="str">
        <f t="array" ref="P497">INDEX(Items!B$2:B$1072,MATCH($O497,Items!$A$2:$A$1072,0))</f>
        <v xml:space="preserve"> </v>
      </c>
      <c r="Q497" s="3" t="str">
        <f t="array" ref="Q497">INDEX(Items!C$2:C$1072,MATCH($O497,Items!$A$2:$A$1072,0))</f>
        <v xml:space="preserve"> </v>
      </c>
      <c r="R497" s="3" t="str">
        <f t="array" ref="R497">INDEX(Items!D$2:D$1072,MATCH($O497,Items!$A$2:$A$1072,0))</f>
        <v xml:space="preserve"> </v>
      </c>
      <c r="S497" s="3"/>
    </row>
    <row r="498" spans="1:19" ht="15.75" customHeight="1" x14ac:dyDescent="0.25">
      <c r="A498" s="3">
        <f t="shared" si="6"/>
        <v>1</v>
      </c>
      <c r="B498" s="3" t="str">
        <f t="shared" si="7"/>
        <v/>
      </c>
      <c r="C498" s="3">
        <f t="shared" si="10"/>
        <v>1</v>
      </c>
      <c r="D498" s="4"/>
      <c r="E498" s="6"/>
      <c r="F498" s="3" t="e">
        <f t="array" ref="F498">INDEX(Establishment!B$2:B$1031,MATCH($E498,Establishment!$A$2:$A$1031,0))</f>
        <v>#N/A</v>
      </c>
      <c r="G498" s="3" t="e">
        <f t="array" ref="G498">INDEX(Establishment!C$2:C$1031,MATCH($E498,Establishment!$A$2:$A$1031,0))</f>
        <v>#N/A</v>
      </c>
      <c r="H498" s="3"/>
      <c r="I498" s="5"/>
      <c r="J498" s="3"/>
      <c r="K498" s="3"/>
      <c r="L498" s="5"/>
      <c r="M498" s="5">
        <f t="shared" si="8"/>
        <v>0</v>
      </c>
      <c r="N498" s="5" t="e">
        <f t="shared" si="9"/>
        <v>#N/A</v>
      </c>
      <c r="O498" s="3" t="s">
        <v>20</v>
      </c>
      <c r="P498" s="3" t="str">
        <f t="array" ref="P498">INDEX(Items!B$2:B$1072,MATCH($O498,Items!$A$2:$A$1072,0))</f>
        <v xml:space="preserve"> </v>
      </c>
      <c r="Q498" s="3" t="str">
        <f t="array" ref="Q498">INDEX(Items!C$2:C$1072,MATCH($O498,Items!$A$2:$A$1072,0))</f>
        <v xml:space="preserve"> </v>
      </c>
      <c r="R498" s="3" t="str">
        <f t="array" ref="R498">INDEX(Items!D$2:D$1072,MATCH($O498,Items!$A$2:$A$1072,0))</f>
        <v xml:space="preserve"> </v>
      </c>
      <c r="S498" s="3"/>
    </row>
    <row r="499" spans="1:19" ht="15.75" customHeight="1" x14ac:dyDescent="0.25">
      <c r="A499" s="3">
        <f t="shared" si="6"/>
        <v>1</v>
      </c>
      <c r="B499" s="3" t="str">
        <f t="shared" si="7"/>
        <v/>
      </c>
      <c r="C499" s="3">
        <f t="shared" si="10"/>
        <v>1</v>
      </c>
      <c r="D499" s="4"/>
      <c r="E499" s="6"/>
      <c r="F499" s="3" t="e">
        <f t="array" ref="F499">INDEX(Establishment!B$2:B$1031,MATCH($E499,Establishment!$A$2:$A$1031,0))</f>
        <v>#N/A</v>
      </c>
      <c r="G499" s="3" t="e">
        <f t="array" ref="G499">INDEX(Establishment!C$2:C$1031,MATCH($E499,Establishment!$A$2:$A$1031,0))</f>
        <v>#N/A</v>
      </c>
      <c r="H499" s="3"/>
      <c r="I499" s="5"/>
      <c r="J499" s="3"/>
      <c r="K499" s="3"/>
      <c r="L499" s="5"/>
      <c r="M499" s="5">
        <f t="shared" si="8"/>
        <v>0</v>
      </c>
      <c r="N499" s="5" t="e">
        <f t="shared" si="9"/>
        <v>#N/A</v>
      </c>
      <c r="O499" s="3" t="s">
        <v>20</v>
      </c>
      <c r="P499" s="3" t="str">
        <f t="array" ref="P499">INDEX(Items!B$2:B$1072,MATCH($O499,Items!$A$2:$A$1072,0))</f>
        <v xml:space="preserve"> </v>
      </c>
      <c r="Q499" s="3" t="str">
        <f t="array" ref="Q499">INDEX(Items!C$2:C$1072,MATCH($O499,Items!$A$2:$A$1072,0))</f>
        <v xml:space="preserve"> </v>
      </c>
      <c r="R499" s="3" t="str">
        <f t="array" ref="R499">INDEX(Items!D$2:D$1072,MATCH($O499,Items!$A$2:$A$1072,0))</f>
        <v xml:space="preserve"> </v>
      </c>
      <c r="S499" s="3"/>
    </row>
  </sheetData>
  <autoFilter ref="A1:S499" xr:uid="{00000000-0009-0000-0000-000008000000}"/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800-000000000000}">
          <x14:formula1>
            <xm:f>Misc!$A$2:$A$8</xm:f>
          </x14:formula1>
          <xm:sqref>H1:H499</xm:sqref>
        </x14:dataValidation>
        <x14:dataValidation type="list" allowBlank="1" xr:uid="{00000000-0002-0000-0800-000001000000}">
          <x14:formula1>
            <xm:f>ANCHORARRAY('Accounts Search'!$A3)</xm:f>
          </x14:formula1>
          <xm:sqref>J2:J499</xm:sqref>
        </x14:dataValidation>
        <x14:dataValidation type="list" allowBlank="1" xr:uid="{00000000-0002-0000-0800-000002000000}">
          <x14:formula1>
            <xm:f>ANCHORARRAY('Establishment Search'!$A2)</xm:f>
          </x14:formula1>
          <xm:sqref>E2:E499</xm:sqref>
        </x14:dataValidation>
        <x14:dataValidation type="list" allowBlank="1" xr:uid="{00000000-0002-0000-0800-000003000000}">
          <x14:formula1>
            <xm:f>ANCHORARRAY('Items Search'!$A3)</xm:f>
          </x14:formula1>
          <xm:sqref>O2:O499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0"/>
  <sheetViews>
    <sheetView workbookViewId="0">
      <selection activeCell="B8" sqref="B8"/>
    </sheetView>
  </sheetViews>
  <sheetFormatPr defaultColWidth="14.42578125" defaultRowHeight="15" customHeight="1" x14ac:dyDescent="0.25"/>
  <cols>
    <col min="1" max="1" width="13.7109375" customWidth="1"/>
    <col min="2" max="6" width="8.7109375" customWidth="1"/>
  </cols>
  <sheetData>
    <row r="1" spans="1:2" x14ac:dyDescent="0.25">
      <c r="A1" t="s">
        <v>10</v>
      </c>
    </row>
    <row r="2" spans="1:2" x14ac:dyDescent="0.25">
      <c r="A2" s="1" t="s">
        <v>2</v>
      </c>
      <c r="B2">
        <f>SUMIFS(New!I2:I501,New!H2:H501,"="&amp;A2)</f>
        <v>7418</v>
      </c>
    </row>
    <row r="3" spans="1:2" x14ac:dyDescent="0.25">
      <c r="A3" s="1" t="s">
        <v>22</v>
      </c>
      <c r="B3">
        <f>SUMIFS(New!I3:I502,New!H3:H502,"="&amp;A3)</f>
        <v>9077.2999999999993</v>
      </c>
    </row>
    <row r="4" spans="1:2" x14ac:dyDescent="0.25">
      <c r="A4" s="1" t="s">
        <v>92</v>
      </c>
      <c r="B4">
        <f>SUMIFS(New!I4:I503,New!H4:H503,"="&amp;A4)</f>
        <v>0</v>
      </c>
    </row>
    <row r="5" spans="1:2" x14ac:dyDescent="0.25">
      <c r="A5" s="1" t="s">
        <v>40</v>
      </c>
      <c r="B5">
        <f>SUMIFS(New!I5:I504,New!H5:H504,"="&amp;A5)</f>
        <v>0</v>
      </c>
    </row>
    <row r="6" spans="1:2" x14ac:dyDescent="0.25">
      <c r="A6" s="1" t="s">
        <v>402</v>
      </c>
      <c r="B6">
        <f>SUMIFS(New!I6:I505,New!H6:H505,"="&amp;A6)</f>
        <v>0</v>
      </c>
    </row>
    <row r="7" spans="1:2" x14ac:dyDescent="0.25">
      <c r="A7" t="s">
        <v>292</v>
      </c>
      <c r="B7">
        <f>SUMIFS(New!I7:I506,New!H7:H506,"="&amp;A7)</f>
        <v>53</v>
      </c>
    </row>
    <row r="8" spans="1:2" ht="15" customHeight="1" x14ac:dyDescent="0.25">
      <c r="A8" s="1" t="s">
        <v>1314</v>
      </c>
      <c r="B8">
        <f>SUMIFS(New!I8:I507,New!H8:H507,"="&amp;A8)</f>
        <v>1465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462"/>
  <sheetViews>
    <sheetView workbookViewId="0">
      <pane ySplit="1" topLeftCell="A53" activePane="bottomLeft" state="frozen"/>
      <selection pane="bottomLeft" activeCell="A54" sqref="A54"/>
    </sheetView>
  </sheetViews>
  <sheetFormatPr defaultColWidth="14.42578125" defaultRowHeight="15" customHeight="1" x14ac:dyDescent="0.25"/>
  <cols>
    <col min="1" max="1" width="91.85546875" customWidth="1"/>
    <col min="2" max="2" width="66" customWidth="1"/>
    <col min="3" max="3" width="25.7109375" customWidth="1"/>
    <col min="4" max="24" width="8.7109375" customWidth="1"/>
  </cols>
  <sheetData>
    <row r="1" spans="1:24" x14ac:dyDescent="0.25">
      <c r="A1" s="6" t="s">
        <v>403</v>
      </c>
      <c r="B1" s="6" t="s">
        <v>8</v>
      </c>
      <c r="C1" s="6" t="s">
        <v>9</v>
      </c>
      <c r="D1" s="6" t="s">
        <v>404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3" t="s">
        <v>20</v>
      </c>
      <c r="B2" s="3" t="s">
        <v>20</v>
      </c>
      <c r="C2" s="3" t="s">
        <v>20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5">
      <c r="A3" s="3" t="str">
        <f t="shared" ref="A3:A262" si="0">B3&amp;"-"&amp;C3</f>
        <v>One Time-</v>
      </c>
      <c r="B3" s="3" t="s">
        <v>118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5">
      <c r="A4" s="3" t="str">
        <f t="shared" si="0"/>
        <v>1st AutoGas-Panagdait</v>
      </c>
      <c r="B4" s="3" t="s">
        <v>405</v>
      </c>
      <c r="C4" s="3" t="s">
        <v>406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5">
      <c r="A5" s="3" t="str">
        <f t="shared" si="0"/>
        <v xml:space="preserve">7-Eleven- </v>
      </c>
      <c r="B5" s="3" t="s">
        <v>178</v>
      </c>
      <c r="C5" s="3" t="s">
        <v>20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5">
      <c r="A6" s="3" t="str">
        <f t="shared" si="0"/>
        <v>A.N.G Cellshoppe-Colon Street</v>
      </c>
      <c r="B6" s="3" t="s">
        <v>407</v>
      </c>
      <c r="C6" s="3" t="s">
        <v>408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 s="3" t="str">
        <f t="shared" si="0"/>
        <v>Ace Hardware-SM City, Cebu</v>
      </c>
      <c r="B7" s="3" t="s">
        <v>409</v>
      </c>
      <c r="C7" s="3" t="s">
        <v>410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A8" s="3" t="str">
        <f t="shared" si="0"/>
        <v>Ace Hardware-SM Seaside, Cebu</v>
      </c>
      <c r="B8" s="3" t="s">
        <v>409</v>
      </c>
      <c r="C8" s="3" t="s">
        <v>411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5">
      <c r="A9" s="3" t="str">
        <f t="shared" si="0"/>
        <v>Achi Ichiban-SM City, Cebu</v>
      </c>
      <c r="B9" s="3" t="s">
        <v>412</v>
      </c>
      <c r="C9" s="3" t="s">
        <v>410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5">
      <c r="A10" s="3" t="str">
        <f t="shared" si="0"/>
        <v>Aircon Master-R. Landon street</v>
      </c>
      <c r="B10" s="3" t="s">
        <v>413</v>
      </c>
      <c r="C10" s="3" t="s">
        <v>414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 s="3" t="str">
        <f t="shared" si="0"/>
        <v>Alberto's Pizza-Basak, Pardo</v>
      </c>
      <c r="B11" s="3" t="s">
        <v>415</v>
      </c>
      <c r="C11" s="3" t="s">
        <v>416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 s="3" t="str">
        <f t="shared" si="0"/>
        <v>Asian Homes Appliance-Osmenia Blvd.</v>
      </c>
      <c r="B12" s="3" t="s">
        <v>417</v>
      </c>
      <c r="C12" s="3" t="s">
        <v>418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5">
      <c r="A13" s="3" t="str">
        <f t="shared" si="0"/>
        <v>Azian Thai Massage and SPA-Sancianko Street</v>
      </c>
      <c r="B13" s="3" t="s">
        <v>419</v>
      </c>
      <c r="C13" s="3" t="s">
        <v>420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5">
      <c r="A14" s="3" t="str">
        <f t="shared" si="0"/>
        <v>Banana Stall-F. Llamas</v>
      </c>
      <c r="B14" s="3" t="s">
        <v>421</v>
      </c>
      <c r="C14" s="3" t="s">
        <v>422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5">
      <c r="A15" s="3" t="str">
        <f t="shared" si="0"/>
        <v>Balay Pandesal-Cabarubias street</v>
      </c>
      <c r="B15" s="3" t="s">
        <v>423</v>
      </c>
      <c r="C15" s="3" t="s">
        <v>424</v>
      </c>
      <c r="D15" s="3" t="s">
        <v>425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5">
      <c r="A16" s="3" t="str">
        <f t="shared" si="0"/>
        <v>Brownies Unlimited-SM Seaside, Cebu</v>
      </c>
      <c r="B16" s="3" t="s">
        <v>119</v>
      </c>
      <c r="C16" s="3" t="s">
        <v>411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5">
      <c r="A17" s="3" t="str">
        <f t="shared" si="0"/>
        <v>Burger King-Panagdait</v>
      </c>
      <c r="B17" s="3" t="s">
        <v>426</v>
      </c>
      <c r="C17" s="3" t="s">
        <v>406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5">
      <c r="A18" s="3" t="str">
        <f t="shared" si="0"/>
        <v>Carenderia 14th Floor-ACC Tower Cebu Business Park</v>
      </c>
      <c r="B18" s="3" t="s">
        <v>427</v>
      </c>
      <c r="C18" s="3" t="s">
        <v>428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5">
      <c r="A19" s="3" t="str">
        <f t="shared" si="0"/>
        <v>CFG Quickstop-Don Gil Garcia st.</v>
      </c>
      <c r="B19" s="3" t="s">
        <v>429</v>
      </c>
      <c r="C19" s="3" t="s">
        <v>54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5">
      <c r="A20" s="3" t="str">
        <f t="shared" si="0"/>
        <v>Cebu Atlantic Hardware-Bulacao</v>
      </c>
      <c r="B20" s="3" t="s">
        <v>430</v>
      </c>
      <c r="C20" s="3" t="s">
        <v>431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 x14ac:dyDescent="0.25">
      <c r="A21" s="3" t="str">
        <f t="shared" si="0"/>
        <v>Cebu Bolt and Screw Sales-Leon Kilat</v>
      </c>
      <c r="B21" s="3" t="s">
        <v>432</v>
      </c>
      <c r="C21" s="3" t="s">
        <v>433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25">
      <c r="A22" s="3" t="str">
        <f t="shared" si="0"/>
        <v>Cebu Chinese Drug-Plaridel Street</v>
      </c>
      <c r="B22" s="3" t="s">
        <v>434</v>
      </c>
      <c r="C22" s="3" t="s">
        <v>435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 customHeight="1" x14ac:dyDescent="0.25">
      <c r="A23" s="3" t="str">
        <f t="shared" si="0"/>
        <v>Cebu Eastern College-Leon Kilat</v>
      </c>
      <c r="B23" s="3" t="s">
        <v>436</v>
      </c>
      <c r="C23" s="3" t="s">
        <v>433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75" customHeight="1" x14ac:dyDescent="0.25">
      <c r="A24" s="3" t="str">
        <f t="shared" si="0"/>
        <v>Cebu LakeView-KM 30, Transcentral Highway, Sito Inaad, Tabunan</v>
      </c>
      <c r="B24" s="3" t="s">
        <v>437</v>
      </c>
      <c r="C24" s="3" t="s">
        <v>438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75" customHeight="1" x14ac:dyDescent="0.25">
      <c r="A25" s="3" t="str">
        <f t="shared" si="0"/>
        <v>Cebu Massive Auto Parts, Incorporated-Mambaling Highway</v>
      </c>
      <c r="B25" s="3" t="s">
        <v>439</v>
      </c>
      <c r="C25" s="3" t="s">
        <v>440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75" customHeight="1" x14ac:dyDescent="0.25">
      <c r="A26" s="3" t="str">
        <f t="shared" si="0"/>
        <v>Cebu Paper Sales, Inc.-F. Gonzales Street</v>
      </c>
      <c r="B26" s="3" t="s">
        <v>441</v>
      </c>
      <c r="C26" s="3" t="s">
        <v>442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75" customHeight="1" x14ac:dyDescent="0.25">
      <c r="A27" s="3" t="str">
        <f t="shared" si="0"/>
        <v>Cebu Polar Marketing-Mabini</v>
      </c>
      <c r="B27" s="3" t="s">
        <v>443</v>
      </c>
      <c r="C27" s="3" t="s">
        <v>444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75" customHeight="1" x14ac:dyDescent="0.25">
      <c r="A28" s="3" t="str">
        <f t="shared" si="0"/>
        <v>Chinese Way Marketing-GQS Plaza, Banilad</v>
      </c>
      <c r="B28" s="3" t="s">
        <v>445</v>
      </c>
      <c r="C28" s="3" t="s">
        <v>446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.75" customHeight="1" x14ac:dyDescent="0.25">
      <c r="A29" s="3" t="str">
        <f t="shared" si="0"/>
        <v>Chong Hua Hospital-Mandaue</v>
      </c>
      <c r="B29" s="3" t="s">
        <v>447</v>
      </c>
      <c r="C29" s="3" t="s">
        <v>448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75" customHeight="1" x14ac:dyDescent="0.25">
      <c r="A30" s="3" t="str">
        <f t="shared" ref="A30" si="1">B30&amp;"-"&amp;C30</f>
        <v>Chowking-One Time</v>
      </c>
      <c r="B30" s="3" t="s">
        <v>449</v>
      </c>
      <c r="C30" s="3" t="s">
        <v>118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75" customHeight="1" x14ac:dyDescent="0.25">
      <c r="A31" s="3" t="str">
        <f t="shared" si="0"/>
        <v>Chowking-Ayala Center Cebu</v>
      </c>
      <c r="B31" s="3" t="s">
        <v>449</v>
      </c>
      <c r="C31" s="3" t="s">
        <v>450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 customHeight="1" x14ac:dyDescent="0.25">
      <c r="A32" s="3" t="str">
        <f t="shared" si="0"/>
        <v>Chowking-Fuente Osmena</v>
      </c>
      <c r="B32" s="3" t="s">
        <v>449</v>
      </c>
      <c r="C32" s="3" t="s">
        <v>451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.75" customHeight="1" x14ac:dyDescent="0.25">
      <c r="A33" s="3" t="str">
        <f t="shared" si="0"/>
        <v>Chowking-Gaisano Capital Colon</v>
      </c>
      <c r="B33" s="3" t="s">
        <v>449</v>
      </c>
      <c r="C33" s="3" t="s">
        <v>452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5.75" customHeight="1" x14ac:dyDescent="0.25">
      <c r="A34" s="3" t="str">
        <f t="shared" si="0"/>
        <v>Chowking-Guadalupe</v>
      </c>
      <c r="B34" s="3" t="s">
        <v>449</v>
      </c>
      <c r="C34" s="3" t="s">
        <v>111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.75" customHeight="1" x14ac:dyDescent="0.25">
      <c r="A35" s="3" t="str">
        <f t="shared" si="0"/>
        <v>Chowking-SM City, Cebu</v>
      </c>
      <c r="B35" s="3" t="s">
        <v>449</v>
      </c>
      <c r="C35" s="3" t="s">
        <v>410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.75" customHeight="1" x14ac:dyDescent="0.25">
      <c r="A36" s="3" t="str">
        <f t="shared" si="0"/>
        <v>Chowking-SM Seaside, Cebu</v>
      </c>
      <c r="B36" s="3" t="s">
        <v>449</v>
      </c>
      <c r="C36" s="3" t="s">
        <v>411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5.75" customHeight="1" x14ac:dyDescent="0.25">
      <c r="A37" s="3" t="str">
        <f t="shared" si="0"/>
        <v>Citi Hardware-Bulacao</v>
      </c>
      <c r="B37" s="3" t="s">
        <v>453</v>
      </c>
      <c r="C37" s="3" t="s">
        <v>431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5.75" customHeight="1" x14ac:dyDescent="0.25">
      <c r="A38" s="3" t="str">
        <f t="shared" si="0"/>
        <v>Colonnade-Colon Street</v>
      </c>
      <c r="B38" s="3" t="s">
        <v>454</v>
      </c>
      <c r="C38" s="3" t="s">
        <v>408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.75" customHeight="1" x14ac:dyDescent="0.25">
      <c r="A39" s="3" t="str">
        <f t="shared" si="0"/>
        <v>Crown Hardware-</v>
      </c>
      <c r="B39" s="3" t="s">
        <v>455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5.75" customHeight="1" x14ac:dyDescent="0.25">
      <c r="A40" s="3" t="str">
        <f t="shared" si="0"/>
        <v>Delux Bakery-Magallanes</v>
      </c>
      <c r="B40" s="3" t="s">
        <v>456</v>
      </c>
      <c r="C40" s="3" t="s">
        <v>457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5.75" customHeight="1" x14ac:dyDescent="0.25">
      <c r="A41" s="3" t="str">
        <f t="shared" si="0"/>
        <v>Department of Health-Vivente Sotto Memorial Medical Center</v>
      </c>
      <c r="B41" s="3" t="s">
        <v>458</v>
      </c>
      <c r="C41" s="3" t="s">
        <v>459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5.75" customHeight="1" x14ac:dyDescent="0.25">
      <c r="A42" s="3" t="str">
        <f t="shared" si="0"/>
        <v>Diatoms-Katipunan</v>
      </c>
      <c r="B42" s="3" t="s">
        <v>460</v>
      </c>
      <c r="C42" s="3" t="s">
        <v>461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5.75" customHeight="1" x14ac:dyDescent="0.25">
      <c r="A43" s="3" t="str">
        <f t="shared" si="0"/>
        <v>Dimsum Break-SM City, Cebu</v>
      </c>
      <c r="B43" s="3" t="s">
        <v>462</v>
      </c>
      <c r="C43" s="3" t="s">
        <v>410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5.75" customHeight="1" x14ac:dyDescent="0.25">
      <c r="A44" s="3" t="str">
        <f t="shared" si="0"/>
        <v>Domings-Guadalupe</v>
      </c>
      <c r="B44" s="3" t="s">
        <v>463</v>
      </c>
      <c r="C44" s="3" t="s">
        <v>111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5.75" customHeight="1" x14ac:dyDescent="0.25">
      <c r="A45" s="3" t="str">
        <f t="shared" si="0"/>
        <v>Dr. Edward Chua-Perpetuaql Hospital</v>
      </c>
      <c r="B45" s="3" t="s">
        <v>464</v>
      </c>
      <c r="C45" s="3" t="s">
        <v>465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.75" customHeight="1" x14ac:dyDescent="0.25">
      <c r="A46" s="3" t="str">
        <f t="shared" si="0"/>
        <v>Dunkin Donuts-Ayala Center Cebu</v>
      </c>
      <c r="B46" s="3" t="s">
        <v>466</v>
      </c>
      <c r="C46" s="3" t="s">
        <v>450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5.75" customHeight="1" x14ac:dyDescent="0.25">
      <c r="A47" s="3" t="str">
        <f t="shared" si="0"/>
        <v>Dunkin Donuts-SM City, Cebu</v>
      </c>
      <c r="B47" s="3" t="s">
        <v>466</v>
      </c>
      <c r="C47" s="3" t="s">
        <v>410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.75" customHeight="1" x14ac:dyDescent="0.25">
      <c r="A48" s="3" t="str">
        <f t="shared" si="0"/>
        <v>Dunkin Donuts-Super Metro (Basak San Nicolas)</v>
      </c>
      <c r="B48" s="3" t="s">
        <v>466</v>
      </c>
      <c r="C48" s="3" t="s">
        <v>467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.75" customHeight="1" x14ac:dyDescent="0.25">
      <c r="A49" s="3" t="str">
        <f t="shared" si="0"/>
        <v>Echo Appliance Center-Magallanes</v>
      </c>
      <c r="B49" s="3" t="s">
        <v>468</v>
      </c>
      <c r="C49" s="3" t="s">
        <v>457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.75" customHeight="1" x14ac:dyDescent="0.25">
      <c r="A50" s="3" t="str">
        <f t="shared" si="0"/>
        <v>E&amp;E's Takuyaki-Robinsons Cybergate</v>
      </c>
      <c r="B50" s="3" t="s">
        <v>469</v>
      </c>
      <c r="C50" s="3" t="s">
        <v>470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.75" customHeight="1" x14ac:dyDescent="0.25">
      <c r="A51" s="3" t="str">
        <f t="shared" si="0"/>
        <v>Egg Seller-C. Padilla (Mambaling)</v>
      </c>
      <c r="B51" s="3" t="s">
        <v>471</v>
      </c>
      <c r="C51" s="3" t="s">
        <v>472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5.75" customHeight="1" x14ac:dyDescent="0.25">
      <c r="A52" s="3" t="str">
        <f t="shared" si="0"/>
        <v>Eggcelsior-7Tsi - Guadalupe</v>
      </c>
      <c r="B52" s="3" t="s">
        <v>473</v>
      </c>
      <c r="C52" s="3" t="s">
        <v>474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5.75" customHeight="1" x14ac:dyDescent="0.25">
      <c r="A53" s="3" t="str">
        <f t="shared" si="0"/>
        <v>Facebook -Online Seller</v>
      </c>
      <c r="B53" s="3" t="s">
        <v>475</v>
      </c>
      <c r="C53" s="3" t="s">
        <v>476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5.75" customHeight="1" x14ac:dyDescent="0.25">
      <c r="A54" s="3" t="str">
        <f t="shared" ref="A54" si="2">B54&amp;"-"&amp;C54</f>
        <v>Family Mart-One Time</v>
      </c>
      <c r="B54" s="3" t="s">
        <v>1487</v>
      </c>
      <c r="C54" s="3" t="s">
        <v>118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5.75" customHeight="1" x14ac:dyDescent="0.25">
      <c r="A55" s="3" t="str">
        <f t="shared" si="0"/>
        <v xml:space="preserve">Familia House-P. Lopez </v>
      </c>
      <c r="B55" s="3" t="s">
        <v>477</v>
      </c>
      <c r="C55" s="3" t="s">
        <v>478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.75" customHeight="1" x14ac:dyDescent="0.25">
      <c r="A56" s="3" t="str">
        <f t="shared" si="0"/>
        <v>Fooda-Guadalupe</v>
      </c>
      <c r="B56" s="3" t="s">
        <v>479</v>
      </c>
      <c r="C56" s="3" t="s">
        <v>111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.75" customHeight="1" x14ac:dyDescent="0.25">
      <c r="A57" s="3" t="str">
        <f t="shared" si="0"/>
        <v>Fooda-Mango Ave.</v>
      </c>
      <c r="B57" s="3" t="s">
        <v>479</v>
      </c>
      <c r="C57" s="3" t="s">
        <v>480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.75" customHeight="1" x14ac:dyDescent="0.25">
      <c r="A58" s="3" t="str">
        <f t="shared" si="0"/>
        <v>Francisco L. Chio, Jr.-Chong Hua Medical Arts</v>
      </c>
      <c r="B58" s="3" t="s">
        <v>481</v>
      </c>
      <c r="C58" s="3" t="s">
        <v>482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.75" customHeight="1" x14ac:dyDescent="0.25">
      <c r="A59" s="3" t="str">
        <f t="shared" si="0"/>
        <v>Fruitas-SM Seaside, Cebu</v>
      </c>
      <c r="B59" s="3" t="s">
        <v>126</v>
      </c>
      <c r="C59" s="3" t="s">
        <v>411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.75" customHeight="1" x14ac:dyDescent="0.25">
      <c r="A60" s="3" t="str">
        <f t="shared" si="0"/>
        <v>Gaisano Capital-Colon Street</v>
      </c>
      <c r="B60" s="3" t="s">
        <v>483</v>
      </c>
      <c r="C60" s="3" t="s">
        <v>408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.75" customHeight="1" x14ac:dyDescent="0.25">
      <c r="A61" s="3" t="str">
        <f t="shared" si="0"/>
        <v>Gigi Massage Chair-SM Seaside, Cebu</v>
      </c>
      <c r="B61" s="3" t="s">
        <v>484</v>
      </c>
      <c r="C61" s="3" t="s">
        <v>411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5.75" customHeight="1" x14ac:dyDescent="0.25">
      <c r="A62" s="3" t="str">
        <f t="shared" si="0"/>
        <v>Gil's Barbershop-F. Llamas</v>
      </c>
      <c r="B62" s="3" t="s">
        <v>485</v>
      </c>
      <c r="C62" s="3" t="s">
        <v>422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.75" customHeight="1" x14ac:dyDescent="0.25">
      <c r="A63" s="3" t="str">
        <f t="shared" si="0"/>
        <v>Globe-Ayala Center Cebu</v>
      </c>
      <c r="B63" s="3" t="s">
        <v>137</v>
      </c>
      <c r="C63" s="3" t="s">
        <v>450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.75" customHeight="1" x14ac:dyDescent="0.25">
      <c r="A64" s="3" t="str">
        <f t="shared" si="0"/>
        <v xml:space="preserve">Globe-Market Market </v>
      </c>
      <c r="B64" s="3" t="s">
        <v>137</v>
      </c>
      <c r="C64" s="3" t="s">
        <v>189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.75" customHeight="1" x14ac:dyDescent="0.25">
      <c r="A65" s="3" t="str">
        <f t="shared" si="0"/>
        <v>Goldilocks Bakeshop-Ayala Center Cebu</v>
      </c>
      <c r="B65" s="3" t="s">
        <v>486</v>
      </c>
      <c r="C65" s="3" t="s">
        <v>450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5.75" customHeight="1" x14ac:dyDescent="0.25">
      <c r="A66" s="3" t="str">
        <f t="shared" si="0"/>
        <v>Goldilocks Bakeshop-F. Llamas</v>
      </c>
      <c r="B66" s="3" t="s">
        <v>486</v>
      </c>
      <c r="C66" s="3" t="s">
        <v>422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.75" customHeight="1" x14ac:dyDescent="0.25">
      <c r="A67" s="3" t="str">
        <f t="shared" si="0"/>
        <v>Goldilocks Bakeshop-ShopWise</v>
      </c>
      <c r="B67" s="3" t="s">
        <v>486</v>
      </c>
      <c r="C67" s="3" t="s">
        <v>487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.75" customHeight="1" x14ac:dyDescent="0.25">
      <c r="A68" s="3" t="str">
        <f t="shared" si="0"/>
        <v>GV Botica-Katipunan</v>
      </c>
      <c r="B68" s="3" t="s">
        <v>488</v>
      </c>
      <c r="C68" s="3" t="s">
        <v>461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5.75" customHeight="1" x14ac:dyDescent="0.25">
      <c r="A69" s="3" t="str">
        <f t="shared" si="0"/>
        <v>Handyman-Parkmall</v>
      </c>
      <c r="B69" s="3" t="s">
        <v>489</v>
      </c>
      <c r="C69" s="3" t="s">
        <v>490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5.75" customHeight="1" x14ac:dyDescent="0.25">
      <c r="A70" s="3" t="str">
        <f t="shared" si="0"/>
        <v>Happy Valley-Happy Valley</v>
      </c>
      <c r="B70" s="3" t="s">
        <v>491</v>
      </c>
      <c r="C70" s="3" t="s">
        <v>491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.75" customHeight="1" x14ac:dyDescent="0.25">
      <c r="A71" s="3" t="str">
        <f t="shared" si="0"/>
        <v>Happy-Haus Donut-AB Aznar Street, SWU</v>
      </c>
      <c r="B71" s="3" t="s">
        <v>492</v>
      </c>
      <c r="C71" s="3" t="s">
        <v>493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.75" customHeight="1" x14ac:dyDescent="0.25">
      <c r="A72" s="3" t="str">
        <f t="shared" si="0"/>
        <v>Hel-An Thai Massage And Spa-Osmeña Blvd</v>
      </c>
      <c r="B72" s="3" t="s">
        <v>494</v>
      </c>
      <c r="C72" s="3" t="s">
        <v>495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.75" customHeight="1" x14ac:dyDescent="0.25">
      <c r="A73" s="3" t="str">
        <f t="shared" si="0"/>
        <v>Hi Grain-P. Gullas</v>
      </c>
      <c r="B73" s="3" t="s">
        <v>496</v>
      </c>
      <c r="C73" s="3" t="s">
        <v>497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.75" customHeight="1" x14ac:dyDescent="0.25">
      <c r="A74" s="3" t="str">
        <f t="shared" si="0"/>
        <v>Hi Precision-Fuente</v>
      </c>
      <c r="B74" s="3" t="s">
        <v>498</v>
      </c>
      <c r="C74" s="3" t="s">
        <v>499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.75" customHeight="1" x14ac:dyDescent="0.25">
      <c r="A75" s="3" t="str">
        <f t="shared" si="0"/>
        <v>HPDS-Junquera Street</v>
      </c>
      <c r="B75" s="3" t="s">
        <v>500</v>
      </c>
      <c r="C75" s="3" t="s">
        <v>501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.75" customHeight="1" x14ac:dyDescent="0.25">
      <c r="A76" s="3" t="str">
        <f>B76&amp;"-"&amp;C76</f>
        <v>Holand Chinese Deli-Binondo</v>
      </c>
      <c r="B76" t="s">
        <v>1339</v>
      </c>
      <c r="C76" s="3" t="s">
        <v>273</v>
      </c>
      <c r="D76" s="3" t="s">
        <v>1340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.75" customHeight="1" x14ac:dyDescent="0.25">
      <c r="A77" s="3" t="str">
        <f t="shared" si="0"/>
        <v>Hygea Wellness Spa -Ayala Center Cebu</v>
      </c>
      <c r="B77" s="3" t="s">
        <v>502</v>
      </c>
      <c r="C77" s="3" t="s">
        <v>450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.75" customHeight="1" x14ac:dyDescent="0.25">
      <c r="A78" s="3" t="str">
        <f t="shared" si="0"/>
        <v>Iben's Pharmacy-Don Jose Avila, Capitol</v>
      </c>
      <c r="B78" s="3" t="s">
        <v>503</v>
      </c>
      <c r="C78" s="3" t="s">
        <v>504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.75" customHeight="1" x14ac:dyDescent="0.25">
      <c r="A79" s="3" t="str">
        <f t="shared" si="0"/>
        <v>Integrated Cardiovascular Wellness and Lifestyle Center Inc. (HeartHub)-City Time Square, Mandaue</v>
      </c>
      <c r="B79" s="3" t="s">
        <v>505</v>
      </c>
      <c r="C79" s="3" t="s">
        <v>506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.75" customHeight="1" x14ac:dyDescent="0.25">
      <c r="A80" s="3" t="str">
        <f t="shared" si="0"/>
        <v>Jim Lechon-F. Llamas Street</v>
      </c>
      <c r="B80" s="3" t="s">
        <v>507</v>
      </c>
      <c r="C80" s="3" t="s">
        <v>508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.75" customHeight="1" x14ac:dyDescent="0.25">
      <c r="A81" s="3" t="str">
        <f t="shared" si="0"/>
        <v>Jollibee-Boulevard Capitol</v>
      </c>
      <c r="B81" s="3" t="s">
        <v>509</v>
      </c>
      <c r="C81" s="3" t="s">
        <v>510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.75" customHeight="1" x14ac:dyDescent="0.25">
      <c r="A82" s="3" t="str">
        <f t="shared" si="0"/>
        <v>JOYOJoyo Marketing-SM Seaside, Cebu</v>
      </c>
      <c r="B82" s="3" t="s">
        <v>511</v>
      </c>
      <c r="C82" s="3" t="s">
        <v>411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.75" customHeight="1" x14ac:dyDescent="0.25">
      <c r="A83" s="3" t="str">
        <f t="shared" si="0"/>
        <v>JPV-V. Rama Ave.</v>
      </c>
      <c r="B83" s="3" t="s">
        <v>512</v>
      </c>
      <c r="C83" s="3" t="s">
        <v>513</v>
      </c>
      <c r="D83" s="3" t="s">
        <v>514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.75" customHeight="1" x14ac:dyDescent="0.25">
      <c r="A84" s="3" t="str">
        <f t="shared" si="0"/>
        <v>Julies Bakeshope-Basak San Nicolas</v>
      </c>
      <c r="B84" s="3" t="s">
        <v>515</v>
      </c>
      <c r="C84" s="3" t="s">
        <v>516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.75" customHeight="1" x14ac:dyDescent="0.25">
      <c r="A85" s="3" t="str">
        <f t="shared" si="0"/>
        <v>Julies Bakeshope-F. Llamas</v>
      </c>
      <c r="B85" s="3" t="s">
        <v>515</v>
      </c>
      <c r="C85" s="3" t="s">
        <v>422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.75" customHeight="1" x14ac:dyDescent="0.25">
      <c r="A86" s="3" t="str">
        <f t="shared" si="0"/>
        <v>Julies Bakeshope-Junquera Ext</v>
      </c>
      <c r="B86" s="3" t="s">
        <v>515</v>
      </c>
      <c r="C86" s="3" t="s">
        <v>517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.75" customHeight="1" x14ac:dyDescent="0.25">
      <c r="A87" s="3" t="str">
        <f t="shared" si="0"/>
        <v>Julies Bakeshope-Tisa</v>
      </c>
      <c r="B87" s="3" t="s">
        <v>515</v>
      </c>
      <c r="C87" s="3" t="s">
        <v>518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.75" customHeight="1" x14ac:dyDescent="0.25">
      <c r="A88" s="3" t="str">
        <f t="shared" si="0"/>
        <v>Julies Bakeshope-Urgello</v>
      </c>
      <c r="B88" s="3" t="s">
        <v>515</v>
      </c>
      <c r="C88" s="3" t="s">
        <v>519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5.75" customHeight="1" x14ac:dyDescent="0.25">
      <c r="A89" s="3" t="str">
        <f t="shared" si="0"/>
        <v>Kakeng-Parkmall</v>
      </c>
      <c r="B89" s="3" t="s">
        <v>520</v>
      </c>
      <c r="C89" s="3" t="s">
        <v>490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.75" customHeight="1" x14ac:dyDescent="0.25">
      <c r="A90" s="3" t="str">
        <f t="shared" si="0"/>
        <v>Kakeng-Plaridel</v>
      </c>
      <c r="B90" s="3" t="s">
        <v>520</v>
      </c>
      <c r="C90" s="3" t="s">
        <v>521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5.75" customHeight="1" x14ac:dyDescent="0.25">
      <c r="A91" s="3" t="str">
        <f t="shared" si="0"/>
        <v>Kapitan AutoParts-Boromeo st.</v>
      </c>
      <c r="B91" s="3" t="s">
        <v>522</v>
      </c>
      <c r="C91" s="3" t="s">
        <v>523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5.75" customHeight="1" x14ac:dyDescent="0.25">
      <c r="A92" s="3" t="str">
        <f t="shared" si="0"/>
        <v>KFC-Redemptorist</v>
      </c>
      <c r="B92" s="3" t="s">
        <v>524</v>
      </c>
      <c r="C92" s="3" t="s">
        <v>525</v>
      </c>
      <c r="D92" s="3" t="s">
        <v>526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5.75" customHeight="1" x14ac:dyDescent="0.25">
      <c r="A93" s="3" t="str">
        <f t="shared" si="0"/>
        <v>KFC-Panagdait</v>
      </c>
      <c r="B93" s="3" t="s">
        <v>524</v>
      </c>
      <c r="C93" s="3" t="s">
        <v>406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5.75" customHeight="1" x14ac:dyDescent="0.25">
      <c r="A94" s="3" t="str">
        <f t="shared" si="0"/>
        <v>KFC-SM Seaside, Cebu</v>
      </c>
      <c r="B94" s="3" t="s">
        <v>524</v>
      </c>
      <c r="C94" s="3" t="s">
        <v>411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5.75" customHeight="1" x14ac:dyDescent="0.25">
      <c r="A95" s="3" t="str">
        <f t="shared" si="0"/>
        <v>La Fortuna Bakery-Borromeo</v>
      </c>
      <c r="B95" s="3" t="s">
        <v>527</v>
      </c>
      <c r="C95" s="3" t="s">
        <v>528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.75" customHeight="1" x14ac:dyDescent="0.25">
      <c r="A96" s="3" t="str">
        <f t="shared" si="0"/>
        <v>Landmark-BGC</v>
      </c>
      <c r="B96" s="3" t="s">
        <v>156</v>
      </c>
      <c r="C96" s="3" t="s">
        <v>142</v>
      </c>
      <c r="D96" s="3" t="s">
        <v>529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5.75" customHeight="1" x14ac:dyDescent="0.25">
      <c r="A97" s="3" t="str">
        <f t="shared" si="0"/>
        <v>Lawson-Asian Century Center</v>
      </c>
      <c r="B97" s="3" t="s">
        <v>153</v>
      </c>
      <c r="C97" s="3" t="s">
        <v>530</v>
      </c>
      <c r="D97" s="3" t="s">
        <v>531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5.75" customHeight="1" x14ac:dyDescent="0.25">
      <c r="A98" s="3" t="str">
        <f t="shared" si="0"/>
        <v>Lazada-Online</v>
      </c>
      <c r="B98" s="3" t="s">
        <v>532</v>
      </c>
      <c r="C98" s="3" t="s">
        <v>533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.75" customHeight="1" x14ac:dyDescent="0.25">
      <c r="A99" s="3" t="str">
        <f t="shared" si="0"/>
        <v>Leona-Juan Luna</v>
      </c>
      <c r="B99" s="3" t="s">
        <v>534</v>
      </c>
      <c r="C99" s="3" t="s">
        <v>535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.75" customHeight="1" x14ac:dyDescent="0.25">
      <c r="A100" s="3" t="str">
        <f t="shared" si="0"/>
        <v>Leona-SM Seaside, Cebu</v>
      </c>
      <c r="B100" s="3" t="s">
        <v>534</v>
      </c>
      <c r="C100" s="3" t="s">
        <v>411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.75" customHeight="1" x14ac:dyDescent="0.25">
      <c r="A101" s="3" t="str">
        <f t="shared" si="0"/>
        <v>Lumpia House-Manalili</v>
      </c>
      <c r="B101" s="3" t="s">
        <v>536</v>
      </c>
      <c r="C101" s="3" t="s">
        <v>537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5.75" customHeight="1" x14ac:dyDescent="0.25">
      <c r="A102" s="3" t="str">
        <f t="shared" si="0"/>
        <v>Leylam-SM Seaside, Cebu</v>
      </c>
      <c r="B102" s="3" t="s">
        <v>538</v>
      </c>
      <c r="C102" s="3" t="s">
        <v>411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5.75" customHeight="1" x14ac:dyDescent="0.25">
      <c r="A103" s="3" t="str">
        <f t="shared" si="0"/>
        <v>Leylam-Robinsons Cybergate</v>
      </c>
      <c r="B103" s="3" t="s">
        <v>538</v>
      </c>
      <c r="C103" s="3" t="s">
        <v>470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5.75" customHeight="1" x14ac:dyDescent="0.25">
      <c r="A104" s="3" t="str">
        <f t="shared" si="0"/>
        <v>Mark &amp; Spencer-Ayala Center Cebu</v>
      </c>
      <c r="B104" s="3" t="s">
        <v>539</v>
      </c>
      <c r="C104" s="3" t="s">
        <v>450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5.75" customHeight="1" x14ac:dyDescent="0.25">
      <c r="A105" s="3" t="str">
        <f t="shared" si="0"/>
        <v>McDonald-Arcenas, Banawa</v>
      </c>
      <c r="B105" s="3" t="s">
        <v>540</v>
      </c>
      <c r="C105" s="3" t="s">
        <v>541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5.75" customHeight="1" x14ac:dyDescent="0.25">
      <c r="A106" s="3" t="str">
        <f t="shared" si="0"/>
        <v>McDonald-Cebu Basak San Nicolas</v>
      </c>
      <c r="B106" s="3" t="s">
        <v>540</v>
      </c>
      <c r="C106" s="3" t="s">
        <v>542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.75" customHeight="1" x14ac:dyDescent="0.25">
      <c r="A107" s="3" t="str">
        <f t="shared" si="0"/>
        <v>McDonald-Cebu Business Park (Bohol Street)</v>
      </c>
      <c r="B107" s="3" t="s">
        <v>540</v>
      </c>
      <c r="C107" s="3" t="s">
        <v>543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5.75" customHeight="1" x14ac:dyDescent="0.25">
      <c r="A108" s="3" t="str">
        <f t="shared" si="0"/>
        <v>McDonald-Cebu Escario</v>
      </c>
      <c r="B108" s="3" t="s">
        <v>540</v>
      </c>
      <c r="C108" s="3" t="s">
        <v>544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5.75" customHeight="1" x14ac:dyDescent="0.25">
      <c r="A109" s="3" t="str">
        <f t="shared" si="0"/>
        <v>McDonald-Osmena Blvd. (Fuente)</v>
      </c>
      <c r="B109" s="3" t="s">
        <v>540</v>
      </c>
      <c r="C109" s="3" t="s">
        <v>545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5.75" customHeight="1" x14ac:dyDescent="0.25">
      <c r="A110" s="3" t="str">
        <f t="shared" si="0"/>
        <v>Mercury Drug-ACC Tower Cebu Business Park</v>
      </c>
      <c r="B110" s="3" t="s">
        <v>143</v>
      </c>
      <c r="C110" s="3" t="s">
        <v>428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5.75" customHeight="1" x14ac:dyDescent="0.25">
      <c r="A111" s="3" t="str">
        <f t="shared" si="0"/>
        <v>Mercury Drug-F. Llamas</v>
      </c>
      <c r="B111" s="3" t="s">
        <v>143</v>
      </c>
      <c r="C111" s="3" t="s">
        <v>422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5.75" customHeight="1" x14ac:dyDescent="0.25">
      <c r="A112" s="3" t="str">
        <f t="shared" ref="A112" si="3">B112&amp;"-"&amp;C112</f>
        <v>Mercury Drug-Fuente</v>
      </c>
      <c r="B112" s="3" t="s">
        <v>143</v>
      </c>
      <c r="C112" s="3" t="s">
        <v>499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5.75" customHeight="1" x14ac:dyDescent="0.25">
      <c r="A113" s="3" t="str">
        <f t="shared" si="0"/>
        <v>Mercury Drug-Binondo Ongpin</v>
      </c>
      <c r="B113" s="3" t="s">
        <v>143</v>
      </c>
      <c r="C113" s="3" t="s">
        <v>1352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5.75" customHeight="1" x14ac:dyDescent="0.25">
      <c r="A114" s="3" t="str">
        <f t="shared" si="0"/>
        <v>Metro Pharmacy -Market Market, BGC</v>
      </c>
      <c r="B114" s="3" t="s">
        <v>546</v>
      </c>
      <c r="C114" s="3" t="s">
        <v>547</v>
      </c>
      <c r="D114" s="3" t="s">
        <v>548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5.75" customHeight="1" x14ac:dyDescent="0.25">
      <c r="A115" s="3" t="str">
        <f t="shared" si="0"/>
        <v>Metro Department-Ayala Center Cebu</v>
      </c>
      <c r="B115" s="3" t="s">
        <v>549</v>
      </c>
      <c r="C115" s="3" t="s">
        <v>450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.75" customHeight="1" x14ac:dyDescent="0.25">
      <c r="A116" s="3" t="str">
        <f t="shared" si="0"/>
        <v>Metro Department-Super Metro (Basak)</v>
      </c>
      <c r="B116" s="3" t="s">
        <v>549</v>
      </c>
      <c r="C116" s="3" t="s">
        <v>550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.75" customHeight="1" x14ac:dyDescent="0.25">
      <c r="A117" s="3" t="str">
        <f t="shared" si="0"/>
        <v>Metro Department-Market Market, BGC</v>
      </c>
      <c r="B117" s="3" t="s">
        <v>549</v>
      </c>
      <c r="C117" s="3" t="s">
        <v>547</v>
      </c>
      <c r="D117" s="3" t="s">
        <v>548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.75" customHeight="1" x14ac:dyDescent="0.25">
      <c r="A118" s="3" t="str">
        <f t="shared" si="0"/>
        <v>Metro Drug-Metro (Colon)</v>
      </c>
      <c r="B118" s="3" t="s">
        <v>551</v>
      </c>
      <c r="C118" s="3" t="s">
        <v>552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.75" customHeight="1" x14ac:dyDescent="0.25">
      <c r="A119" s="3" t="str">
        <f t="shared" si="0"/>
        <v>Metro Drug-Super Metro (Basak)</v>
      </c>
      <c r="B119" s="3" t="s">
        <v>551</v>
      </c>
      <c r="C119" s="3" t="s">
        <v>550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5.75" customHeight="1" x14ac:dyDescent="0.25">
      <c r="A120" s="3" t="str">
        <f t="shared" si="0"/>
        <v>Metro Grocery-Ayala Center Cebu</v>
      </c>
      <c r="B120" s="3" t="s">
        <v>553</v>
      </c>
      <c r="C120" s="3" t="s">
        <v>450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.75" customHeight="1" x14ac:dyDescent="0.25">
      <c r="A121" s="3" t="str">
        <f t="shared" si="0"/>
        <v>Metro Grocery-Super Metro (Basak)</v>
      </c>
      <c r="B121" s="3" t="s">
        <v>553</v>
      </c>
      <c r="C121" s="3" t="s">
        <v>550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.75" customHeight="1" x14ac:dyDescent="0.25">
      <c r="A122" s="3" t="str">
        <f t="shared" si="0"/>
        <v>Metro Grocery-Market Market, BGC</v>
      </c>
      <c r="B122" s="3" t="s">
        <v>553</v>
      </c>
      <c r="C122" s="3" t="s">
        <v>547</v>
      </c>
      <c r="D122" s="3" t="s">
        <v>548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5.75" customHeight="1" x14ac:dyDescent="0.25">
      <c r="A123" s="3" t="str">
        <f t="shared" si="0"/>
        <v>Nedz Lechon-Jai-Alai C. Padilla</v>
      </c>
      <c r="B123" s="3" t="s">
        <v>554</v>
      </c>
      <c r="C123" s="3" t="s">
        <v>555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5.75" customHeight="1" x14ac:dyDescent="0.25">
      <c r="A124" s="3" t="str">
        <f t="shared" si="0"/>
        <v>NoeCar-B. Zubiri st, Labangon</v>
      </c>
      <c r="B124" s="3" t="s">
        <v>556</v>
      </c>
      <c r="C124" s="3" t="s">
        <v>557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5.75" customHeight="1" x14ac:dyDescent="0.25">
      <c r="A125" s="3" t="str">
        <f t="shared" si="0"/>
        <v>Ong King Kin-Osmena Blvd</v>
      </c>
      <c r="B125" s="3" t="s">
        <v>558</v>
      </c>
      <c r="C125" s="3" t="s">
        <v>559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.75" customHeight="1" x14ac:dyDescent="0.25">
      <c r="A126" s="3" t="str">
        <f t="shared" si="0"/>
        <v>Ong King Kin-Plaridel Street</v>
      </c>
      <c r="B126" s="3" t="s">
        <v>558</v>
      </c>
      <c r="C126" s="3" t="s">
        <v>435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.75" customHeight="1" x14ac:dyDescent="0.25">
      <c r="A127" s="3" t="str">
        <f t="shared" si="0"/>
        <v>Orange Brutus-Fuente Osmena</v>
      </c>
      <c r="B127" s="3" t="s">
        <v>560</v>
      </c>
      <c r="C127" s="3" t="s">
        <v>451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.75" customHeight="1" x14ac:dyDescent="0.25">
      <c r="A128" s="3" t="str">
        <f t="shared" si="0"/>
        <v>Palawan Express -F. Llamas Street</v>
      </c>
      <c r="B128" s="3" t="s">
        <v>561</v>
      </c>
      <c r="C128" s="3" t="s">
        <v>508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.75" customHeight="1" x14ac:dyDescent="0.25">
      <c r="A129" s="3" t="str">
        <f t="shared" si="0"/>
        <v>Parking-Ayala Center Cebu</v>
      </c>
      <c r="B129" s="3" t="s">
        <v>562</v>
      </c>
      <c r="C129" s="3" t="s">
        <v>450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.75" customHeight="1" x14ac:dyDescent="0.25">
      <c r="A130" s="3" t="str">
        <f t="shared" si="0"/>
        <v>Parking-Road</v>
      </c>
      <c r="B130" s="3" t="s">
        <v>562</v>
      </c>
      <c r="C130" s="3" t="s">
        <v>563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.75" customHeight="1" x14ac:dyDescent="0.25">
      <c r="A131" s="3" t="str">
        <f t="shared" si="0"/>
        <v>Parking-SM City, Cebu</v>
      </c>
      <c r="B131" s="3" t="s">
        <v>562</v>
      </c>
      <c r="C131" s="3" t="s">
        <v>410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.75" customHeight="1" x14ac:dyDescent="0.25">
      <c r="A132" s="3" t="str">
        <f t="shared" si="0"/>
        <v>PCQuickbuys-SM City, Cebu</v>
      </c>
      <c r="B132" s="3" t="s">
        <v>564</v>
      </c>
      <c r="C132" s="3" t="s">
        <v>410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5.75" customHeight="1" x14ac:dyDescent="0.25">
      <c r="A133" s="3" t="str">
        <f t="shared" si="0"/>
        <v>People's Educational Supply-Colon</v>
      </c>
      <c r="B133" s="3" t="s">
        <v>565</v>
      </c>
      <c r="C133" s="3" t="s">
        <v>566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5.75" customHeight="1" x14ac:dyDescent="0.25">
      <c r="A134" s="3" t="str">
        <f t="shared" si="0"/>
        <v xml:space="preserve">People's Educational Supply-P. Lopez </v>
      </c>
      <c r="B134" s="3" t="s">
        <v>565</v>
      </c>
      <c r="C134" s="3" t="s">
        <v>478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5.75" customHeight="1" x14ac:dyDescent="0.25">
      <c r="A135" s="3" t="str">
        <f t="shared" si="0"/>
        <v>Pinoy Siopao-Ayala Center Cebu</v>
      </c>
      <c r="B135" s="3" t="s">
        <v>567</v>
      </c>
      <c r="C135" s="3" t="s">
        <v>450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.75" customHeight="1" x14ac:dyDescent="0.25">
      <c r="A136" s="3" t="str">
        <f t="shared" si="0"/>
        <v>Pizza Hut-Ayala Center Cebu</v>
      </c>
      <c r="B136" s="3" t="s">
        <v>568</v>
      </c>
      <c r="C136" s="3" t="s">
        <v>450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.75" customHeight="1" x14ac:dyDescent="0.25">
      <c r="A137" s="3" t="str">
        <f t="shared" si="0"/>
        <v>Pizza Hut-SM City, Cebu</v>
      </c>
      <c r="B137" s="3" t="s">
        <v>568</v>
      </c>
      <c r="C137" s="3" t="s">
        <v>410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.75" customHeight="1" x14ac:dyDescent="0.25">
      <c r="A138" s="3" t="str">
        <f t="shared" si="0"/>
        <v>Pizza Hut-SM Seaside, Cebu</v>
      </c>
      <c r="B138" s="3" t="s">
        <v>568</v>
      </c>
      <c r="C138" s="3" t="s">
        <v>411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.75" customHeight="1" x14ac:dyDescent="0.25">
      <c r="A139" s="3" t="str">
        <f t="shared" si="0"/>
        <v>Potato Corner-SM Seaside, Cebu</v>
      </c>
      <c r="B139" s="3" t="s">
        <v>569</v>
      </c>
      <c r="C139" s="3" t="s">
        <v>411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.75" customHeight="1" x14ac:dyDescent="0.25">
      <c r="A140" s="3" t="str">
        <f t="shared" si="0"/>
        <v>Rachel Luang-Tisa</v>
      </c>
      <c r="B140" s="3" t="s">
        <v>570</v>
      </c>
      <c r="C140" s="3" t="s">
        <v>518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5.75" customHeight="1" x14ac:dyDescent="0.25">
      <c r="A141" s="3" t="str">
        <f t="shared" si="0"/>
        <v>Rago Lumber-Basak</v>
      </c>
      <c r="B141" s="3" t="s">
        <v>571</v>
      </c>
      <c r="C141" s="3" t="s">
        <v>572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5.75" customHeight="1" x14ac:dyDescent="0.25">
      <c r="A142" s="3" t="str">
        <f t="shared" si="0"/>
        <v>RePhil-Bulacao Pardo</v>
      </c>
      <c r="B142" s="3" t="s">
        <v>573</v>
      </c>
      <c r="C142" s="3" t="s">
        <v>574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5.75" customHeight="1" x14ac:dyDescent="0.25">
      <c r="A143" s="3" t="str">
        <f t="shared" si="0"/>
        <v>Rose Pharmacy-Ayala Center Cebu</v>
      </c>
      <c r="B143" s="3" t="s">
        <v>575</v>
      </c>
      <c r="C143" s="3" t="s">
        <v>450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.75" customHeight="1" x14ac:dyDescent="0.25">
      <c r="A144" s="3" t="str">
        <f t="shared" si="0"/>
        <v>Rose Pharmacy-Salvador Ext. Labangon</v>
      </c>
      <c r="B144" s="3" t="s">
        <v>575</v>
      </c>
      <c r="C144" s="3" t="s">
        <v>576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.75" customHeight="1" x14ac:dyDescent="0.25">
      <c r="A145" s="3" t="str">
        <f t="shared" si="0"/>
        <v>Rose Pharmacy-ShopWise</v>
      </c>
      <c r="B145" s="3" t="s">
        <v>575</v>
      </c>
      <c r="C145" s="3" t="s">
        <v>487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.75" customHeight="1" x14ac:dyDescent="0.25">
      <c r="A146" s="3" t="str">
        <f t="shared" si="0"/>
        <v>Rose Pharmacy-Tita Gwapa F. Llamas</v>
      </c>
      <c r="B146" s="3" t="s">
        <v>575</v>
      </c>
      <c r="C146" s="3" t="s">
        <v>577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.75" customHeight="1" x14ac:dyDescent="0.25">
      <c r="A147" s="3" t="str">
        <f t="shared" si="0"/>
        <v>Sandia Massage Spa-F. Ramos Street</v>
      </c>
      <c r="B147" s="3" t="s">
        <v>578</v>
      </c>
      <c r="C147" s="3" t="s">
        <v>579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.75" customHeight="1" x14ac:dyDescent="0.25">
      <c r="A148" s="3" t="str">
        <f t="shared" si="0"/>
        <v>Segura Marketing Inc.-J. Climaco Street</v>
      </c>
      <c r="B148" s="3" t="s">
        <v>580</v>
      </c>
      <c r="C148" s="3" t="s">
        <v>581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.75" customHeight="1" x14ac:dyDescent="0.25">
      <c r="A149" s="3" t="str">
        <f t="shared" si="0"/>
        <v>Shopee-Online</v>
      </c>
      <c r="B149" s="3" t="s">
        <v>582</v>
      </c>
      <c r="C149" s="3" t="s">
        <v>533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.75" customHeight="1" x14ac:dyDescent="0.25">
      <c r="A150" s="3" t="str">
        <f t="shared" si="0"/>
        <v>ShopWise-Basak</v>
      </c>
      <c r="B150" s="3" t="s">
        <v>487</v>
      </c>
      <c r="C150" s="3" t="s">
        <v>572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.75" customHeight="1" x14ac:dyDescent="0.25">
      <c r="A151" s="3" t="str">
        <f t="shared" si="0"/>
        <v>Sit and Rest-SM Seaside, Cebu</v>
      </c>
      <c r="B151" s="3" t="s">
        <v>583</v>
      </c>
      <c r="C151" s="3" t="s">
        <v>411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.75" customHeight="1" x14ac:dyDescent="0.25">
      <c r="A152" s="3" t="str">
        <f t="shared" si="0"/>
        <v>SM - The Store-SM Seaside, Cebu</v>
      </c>
      <c r="B152" s="3" t="s">
        <v>584</v>
      </c>
      <c r="C152" s="3" t="s">
        <v>411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5.75" customHeight="1" x14ac:dyDescent="0.25">
      <c r="A153" s="3" t="str">
        <f t="shared" si="0"/>
        <v>SM Grocery-SM City, Cebu</v>
      </c>
      <c r="B153" s="3" t="s">
        <v>585</v>
      </c>
      <c r="C153" s="3" t="s">
        <v>410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5.75" customHeight="1" x14ac:dyDescent="0.25">
      <c r="A154" s="3" t="str">
        <f t="shared" si="0"/>
        <v>SM Grocery-SM Seaside, Cebu</v>
      </c>
      <c r="B154" s="3" t="s">
        <v>585</v>
      </c>
      <c r="C154" s="3" t="s">
        <v>411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5.75" customHeight="1" x14ac:dyDescent="0.25">
      <c r="A155" s="3" t="str">
        <f t="shared" si="0"/>
        <v>SM Store-SM Seaside, Cebu</v>
      </c>
      <c r="B155" s="3" t="s">
        <v>586</v>
      </c>
      <c r="C155" s="3" t="s">
        <v>411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5.75" customHeight="1" x14ac:dyDescent="0.25">
      <c r="A156" s="3" t="str">
        <f t="shared" ref="A156:A157" si="4">B156&amp;"-"&amp;C156</f>
        <v>SM Grocery-SM Aura Premier</v>
      </c>
      <c r="B156" s="3" t="s">
        <v>585</v>
      </c>
      <c r="C156" s="3" t="s">
        <v>1162</v>
      </c>
      <c r="D156" s="3" t="s">
        <v>1163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5.75" customHeight="1" x14ac:dyDescent="0.25">
      <c r="A157" s="3" t="str">
        <f t="shared" si="4"/>
        <v>SM Store-SM Aura Premier</v>
      </c>
      <c r="B157" s="3" t="s">
        <v>586</v>
      </c>
      <c r="C157" s="3" t="s">
        <v>1162</v>
      </c>
      <c r="D157" s="3" t="s">
        <v>1163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5.75" customHeight="1" x14ac:dyDescent="0.25">
      <c r="A158" s="3" t="str">
        <f t="shared" si="0"/>
        <v>SouthStar Drug-Robinsons Cybergate</v>
      </c>
      <c r="B158" s="3" t="s">
        <v>587</v>
      </c>
      <c r="C158" s="3" t="s">
        <v>470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5.75" customHeight="1" x14ac:dyDescent="0.25">
      <c r="A159" s="3" t="str">
        <f t="shared" si="0"/>
        <v>Squeeze It Lemons and Juices -SM Seaside, Cebu</v>
      </c>
      <c r="B159" s="3" t="s">
        <v>588</v>
      </c>
      <c r="C159" s="3" t="s">
        <v>411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5.75" customHeight="1" x14ac:dyDescent="0.25">
      <c r="A160" s="3" t="str">
        <f t="shared" si="0"/>
        <v>Super Metro-Basak</v>
      </c>
      <c r="B160" s="3" t="s">
        <v>589</v>
      </c>
      <c r="C160" s="3" t="s">
        <v>572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5.75" customHeight="1" x14ac:dyDescent="0.25">
      <c r="A161" s="3" t="str">
        <f t="shared" si="0"/>
        <v>Taoist Temple of the Golden Light-Samson Road</v>
      </c>
      <c r="B161" s="3" t="s">
        <v>590</v>
      </c>
      <c r="C161" s="3" t="s">
        <v>591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5.75" customHeight="1" x14ac:dyDescent="0.25">
      <c r="A162" s="3" t="str">
        <f t="shared" si="0"/>
        <v>Tay Bee-Manalili</v>
      </c>
      <c r="B162" s="3" t="s">
        <v>592</v>
      </c>
      <c r="C162" s="3" t="s">
        <v>537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5.75" customHeight="1" x14ac:dyDescent="0.25">
      <c r="A163" s="3" t="str">
        <f t="shared" si="0"/>
        <v>Thai Boran-Don Gil Garcia st.</v>
      </c>
      <c r="B163" s="3" t="s">
        <v>593</v>
      </c>
      <c r="C163" s="3" t="s">
        <v>54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5.75" customHeight="1" x14ac:dyDescent="0.25">
      <c r="A164" s="3" t="str">
        <f t="shared" si="0"/>
        <v>The Lemon Co.-Robinsons Cybergate</v>
      </c>
      <c r="B164" s="3" t="s">
        <v>594</v>
      </c>
      <c r="C164" s="3" t="s">
        <v>470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5.75" customHeight="1" x14ac:dyDescent="0.25">
      <c r="A165" s="3" t="str">
        <f t="shared" si="0"/>
        <v>Thinking Tools Inc.-SM City, Cebu</v>
      </c>
      <c r="B165" s="3" t="s">
        <v>595</v>
      </c>
      <c r="C165" s="3" t="s">
        <v>410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5.75" customHeight="1" x14ac:dyDescent="0.25">
      <c r="A166" s="3" t="str">
        <f t="shared" si="0"/>
        <v>Thirsty-Robinsons Cybergate</v>
      </c>
      <c r="B166" s="3" t="s">
        <v>596</v>
      </c>
      <c r="C166" s="3" t="s">
        <v>470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5.75" customHeight="1" x14ac:dyDescent="0.25">
      <c r="A167" s="3" t="str">
        <f t="shared" si="0"/>
        <v>Thirsty-SM City, Cebu</v>
      </c>
      <c r="B167" s="3" t="s">
        <v>596</v>
      </c>
      <c r="C167" s="3" t="s">
        <v>410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5.75" customHeight="1" x14ac:dyDescent="0.25">
      <c r="A168" s="3" t="str">
        <f t="shared" si="0"/>
        <v>Thirsty-SM Seaside, Cebu</v>
      </c>
      <c r="B168" s="3" t="s">
        <v>596</v>
      </c>
      <c r="C168" s="3" t="s">
        <v>411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5.75" customHeight="1" x14ac:dyDescent="0.25">
      <c r="A169" s="3" t="str">
        <f t="shared" si="0"/>
        <v>ThreeSixty Pharmacy-La Paloma Branch</v>
      </c>
      <c r="B169" s="3" t="s">
        <v>597</v>
      </c>
      <c r="C169" s="3" t="s">
        <v>598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5.75" customHeight="1" x14ac:dyDescent="0.25">
      <c r="A170" s="3" t="str">
        <f t="shared" si="0"/>
        <v>Tiny Bubbles-F. Llamas</v>
      </c>
      <c r="B170" s="3" t="s">
        <v>599</v>
      </c>
      <c r="C170" s="3" t="s">
        <v>422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5.75" customHeight="1" x14ac:dyDescent="0.25">
      <c r="A171" s="3" t="str">
        <f t="shared" si="0"/>
        <v>Tommy's Electronics-Colon Street</v>
      </c>
      <c r="B171" s="3" t="s">
        <v>600</v>
      </c>
      <c r="C171" s="3" t="s">
        <v>408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5.75" customHeight="1" x14ac:dyDescent="0.25">
      <c r="A172" s="3" t="str">
        <f t="shared" si="0"/>
        <v>Ton's Water-F. Llamas</v>
      </c>
      <c r="B172" s="3" t="s">
        <v>601</v>
      </c>
      <c r="C172" s="3" t="s">
        <v>422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5.75" customHeight="1" x14ac:dyDescent="0.25">
      <c r="A173" s="3" t="str">
        <f t="shared" si="0"/>
        <v>Transportation(Public)-</v>
      </c>
      <c r="B173" s="3" t="s">
        <v>1454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5.75" customHeight="1" x14ac:dyDescent="0.25">
      <c r="A174" s="3" t="str">
        <f t="shared" si="0"/>
        <v>Transportation(Public)-Jeepney</v>
      </c>
      <c r="B174" s="3" t="s">
        <v>1454</v>
      </c>
      <c r="C174" s="3" t="s">
        <v>147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5.75" customHeight="1" x14ac:dyDescent="0.25">
      <c r="A175" s="3" t="str">
        <f t="shared" si="0"/>
        <v>Transportation(Public)-MRT</v>
      </c>
      <c r="B175" s="3" t="s">
        <v>1454</v>
      </c>
      <c r="C175" s="3" t="s">
        <v>208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5.75" customHeight="1" x14ac:dyDescent="0.25">
      <c r="A176" s="3" t="str">
        <f t="shared" ref="A176" si="5">B176&amp;"-"&amp;C176</f>
        <v>Transportation(Public)-LRT</v>
      </c>
      <c r="B176" s="3" t="s">
        <v>1454</v>
      </c>
      <c r="C176" s="3" t="s">
        <v>212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.75" customHeight="1" x14ac:dyDescent="0.25">
      <c r="A177" s="3" t="str">
        <f t="shared" ref="A177" si="6">B177&amp;"-"&amp;C177</f>
        <v>Transportation(Public)-Taxi</v>
      </c>
      <c r="B177" s="3" t="s">
        <v>1454</v>
      </c>
      <c r="C177" s="3" t="s">
        <v>1382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.75" customHeight="1" x14ac:dyDescent="0.25">
      <c r="A178" s="3" t="str">
        <f t="shared" si="0"/>
        <v>Tri-J Marketting Inc.-Cebu South Road</v>
      </c>
      <c r="B178" s="3" t="s">
        <v>602</v>
      </c>
      <c r="C178" s="3" t="s">
        <v>603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.75" customHeight="1" x14ac:dyDescent="0.25">
      <c r="A179" s="3" t="str">
        <f t="shared" si="0"/>
        <v>Unitop-Osmena Blvd. (Downtown)</v>
      </c>
      <c r="B179" s="3" t="s">
        <v>604</v>
      </c>
      <c r="C179" s="3" t="s">
        <v>605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.75" customHeight="1" x14ac:dyDescent="0.25">
      <c r="A180" s="3" t="str">
        <f t="shared" si="0"/>
        <v>Vicente Sotty Memorial Medical Center (DOH)-B. Rodriguez Street</v>
      </c>
      <c r="B180" s="3" t="s">
        <v>606</v>
      </c>
      <c r="C180" s="3" t="s">
        <v>607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.75" customHeight="1" x14ac:dyDescent="0.25">
      <c r="A181" s="3" t="str">
        <f t="shared" si="0"/>
        <v xml:space="preserve">Victory Educational Supply-P. Lopez </v>
      </c>
      <c r="B181" s="3" t="s">
        <v>608</v>
      </c>
      <c r="C181" s="3" t="s">
        <v>478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.75" customHeight="1" x14ac:dyDescent="0.25">
      <c r="A182" s="3" t="str">
        <f t="shared" si="0"/>
        <v>Visayan Educational Supply-Magallanes</v>
      </c>
      <c r="B182" s="3" t="s">
        <v>609</v>
      </c>
      <c r="C182" s="3" t="s">
        <v>457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5.75" customHeight="1" x14ac:dyDescent="0.25">
      <c r="A183" s="3" t="str">
        <f t="shared" si="0"/>
        <v>Waffle Time-SM Seaside, Cebu</v>
      </c>
      <c r="B183" s="3" t="s">
        <v>610</v>
      </c>
      <c r="C183" s="3" t="s">
        <v>411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5.75" customHeight="1" x14ac:dyDescent="0.25">
      <c r="A184" s="3" t="str">
        <f t="shared" si="0"/>
        <v>Water Refilling Station-Carlock</v>
      </c>
      <c r="B184" s="3" t="s">
        <v>611</v>
      </c>
      <c r="C184" s="3" t="s">
        <v>612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.75" customHeight="1" x14ac:dyDescent="0.25">
      <c r="A185" s="3" t="str">
        <f t="shared" si="0"/>
        <v>Watermelon Massage Spa-Escario Street</v>
      </c>
      <c r="B185" s="3" t="s">
        <v>613</v>
      </c>
      <c r="C185" s="3" t="s">
        <v>614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5.75" customHeight="1" x14ac:dyDescent="0.25">
      <c r="A186" s="3" t="str">
        <f t="shared" si="0"/>
        <v>Watson -Banawa-Guadalupe</v>
      </c>
      <c r="B186" s="3" t="s">
        <v>615</v>
      </c>
      <c r="C186" s="3" t="s">
        <v>616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5.75" customHeight="1" x14ac:dyDescent="0.25">
      <c r="A187" s="3" t="str">
        <f t="shared" si="0"/>
        <v>Watson -Capitol Site</v>
      </c>
      <c r="B187" s="3" t="s">
        <v>615</v>
      </c>
      <c r="C187" s="3" t="s">
        <v>617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.75" customHeight="1" x14ac:dyDescent="0.25">
      <c r="A188" s="3" t="str">
        <f t="shared" si="0"/>
        <v>Watson -SM Seaside, Cebu</v>
      </c>
      <c r="B188" s="3" t="s">
        <v>615</v>
      </c>
      <c r="C188" s="3" t="s">
        <v>411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.75" customHeight="1" x14ac:dyDescent="0.25">
      <c r="A189" s="3" t="str">
        <f t="shared" si="0"/>
        <v>Wellnessland Wellness Center-Sikatuna St., Zapatera, Cebu City</v>
      </c>
      <c r="B189" s="3" t="s">
        <v>618</v>
      </c>
      <c r="C189" s="3" t="s">
        <v>619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5.75" customHeight="1" x14ac:dyDescent="0.25">
      <c r="A190" s="3" t="str">
        <f t="shared" si="0"/>
        <v>Wired Systems Corporation-St. Patricks Square</v>
      </c>
      <c r="B190" s="3" t="s">
        <v>620</v>
      </c>
      <c r="C190" s="3" t="s">
        <v>621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.75" customHeight="1" x14ac:dyDescent="0.25">
      <c r="A191" s="3" t="str">
        <f t="shared" si="0"/>
        <v>-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5.75" customHeight="1" x14ac:dyDescent="0.25">
      <c r="A192" s="3" t="str">
        <f t="shared" si="0"/>
        <v>-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5.75" customHeight="1" x14ac:dyDescent="0.25">
      <c r="A193" s="3" t="str">
        <f t="shared" si="0"/>
        <v>-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5.75" customHeight="1" x14ac:dyDescent="0.25">
      <c r="A194" s="3" t="str">
        <f t="shared" si="0"/>
        <v>-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5.75" customHeight="1" x14ac:dyDescent="0.25">
      <c r="A195" s="3" t="str">
        <f t="shared" si="0"/>
        <v>-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5.75" customHeight="1" x14ac:dyDescent="0.25">
      <c r="A196" s="3" t="str">
        <f t="shared" si="0"/>
        <v>-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5.75" customHeight="1" x14ac:dyDescent="0.25">
      <c r="A197" s="3" t="str">
        <f t="shared" si="0"/>
        <v>-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5.75" customHeight="1" x14ac:dyDescent="0.25">
      <c r="A198" s="3" t="str">
        <f t="shared" si="0"/>
        <v>-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5.75" customHeight="1" x14ac:dyDescent="0.25">
      <c r="A199" s="3" t="str">
        <f t="shared" si="0"/>
        <v>-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.75" customHeight="1" x14ac:dyDescent="0.25">
      <c r="A200" s="3" t="str">
        <f t="shared" si="0"/>
        <v>-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5.75" customHeight="1" x14ac:dyDescent="0.25">
      <c r="A201" s="3" t="str">
        <f t="shared" si="0"/>
        <v>-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5.75" customHeight="1" x14ac:dyDescent="0.25">
      <c r="A202" s="3" t="str">
        <f t="shared" si="0"/>
        <v>-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5.75" customHeight="1" x14ac:dyDescent="0.25">
      <c r="A203" s="3" t="str">
        <f t="shared" si="0"/>
        <v>-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5.75" customHeight="1" x14ac:dyDescent="0.25">
      <c r="A204" s="3" t="str">
        <f t="shared" si="0"/>
        <v>-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5.75" customHeight="1" x14ac:dyDescent="0.25">
      <c r="A205" s="3" t="str">
        <f t="shared" si="0"/>
        <v>-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5.75" customHeight="1" x14ac:dyDescent="0.25">
      <c r="A206" s="3" t="str">
        <f t="shared" si="0"/>
        <v>-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5.75" customHeight="1" x14ac:dyDescent="0.25">
      <c r="A207" s="3" t="str">
        <f t="shared" si="0"/>
        <v>-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5.75" customHeight="1" x14ac:dyDescent="0.25">
      <c r="A208" s="3" t="str">
        <f t="shared" si="0"/>
        <v>-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5.75" customHeight="1" x14ac:dyDescent="0.25">
      <c r="A209" s="3" t="str">
        <f t="shared" si="0"/>
        <v>-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5.75" customHeight="1" x14ac:dyDescent="0.25">
      <c r="A210" s="3" t="str">
        <f t="shared" si="0"/>
        <v>-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5.75" customHeight="1" x14ac:dyDescent="0.25">
      <c r="A211" s="3" t="str">
        <f t="shared" si="0"/>
        <v>-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5.75" customHeight="1" x14ac:dyDescent="0.25">
      <c r="A212" s="3" t="str">
        <f t="shared" si="0"/>
        <v>-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5.75" customHeight="1" x14ac:dyDescent="0.25">
      <c r="A213" s="3" t="str">
        <f t="shared" si="0"/>
        <v>-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5.75" customHeight="1" x14ac:dyDescent="0.25">
      <c r="A214" s="3" t="str">
        <f t="shared" si="0"/>
        <v>-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5.75" customHeight="1" x14ac:dyDescent="0.25">
      <c r="A215" s="3" t="str">
        <f t="shared" si="0"/>
        <v>-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5.75" customHeight="1" x14ac:dyDescent="0.25">
      <c r="A216" s="3" t="str">
        <f t="shared" si="0"/>
        <v>-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5.75" customHeight="1" x14ac:dyDescent="0.25">
      <c r="A217" s="3" t="str">
        <f t="shared" si="0"/>
        <v>-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5.75" customHeight="1" x14ac:dyDescent="0.25">
      <c r="A218" s="3" t="str">
        <f t="shared" si="0"/>
        <v>-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5.75" customHeight="1" x14ac:dyDescent="0.25">
      <c r="A219" s="3" t="str">
        <f t="shared" si="0"/>
        <v>-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5.75" customHeight="1" x14ac:dyDescent="0.25">
      <c r="A220" s="3" t="str">
        <f t="shared" si="0"/>
        <v>-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5.75" customHeight="1" x14ac:dyDescent="0.25">
      <c r="A221" s="3" t="str">
        <f t="shared" si="0"/>
        <v>-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5.75" customHeight="1" x14ac:dyDescent="0.25">
      <c r="A222" s="3" t="str">
        <f t="shared" si="0"/>
        <v>-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5.75" customHeight="1" x14ac:dyDescent="0.25">
      <c r="A223" s="3" t="str">
        <f t="shared" si="0"/>
        <v>-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5.75" customHeight="1" x14ac:dyDescent="0.25">
      <c r="A224" s="3" t="str">
        <f t="shared" si="0"/>
        <v>-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5.75" customHeight="1" x14ac:dyDescent="0.25">
      <c r="A225" s="3" t="str">
        <f t="shared" si="0"/>
        <v>-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5.75" customHeight="1" x14ac:dyDescent="0.25">
      <c r="A226" s="3" t="str">
        <f t="shared" si="0"/>
        <v>-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5.75" customHeight="1" x14ac:dyDescent="0.25">
      <c r="A227" s="3" t="str">
        <f t="shared" si="0"/>
        <v>-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5.75" customHeight="1" x14ac:dyDescent="0.25">
      <c r="A228" s="3" t="str">
        <f t="shared" si="0"/>
        <v>-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5.75" customHeight="1" x14ac:dyDescent="0.25">
      <c r="A229" s="3" t="str">
        <f t="shared" si="0"/>
        <v>-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5.75" customHeight="1" x14ac:dyDescent="0.25">
      <c r="A230" s="3" t="str">
        <f t="shared" si="0"/>
        <v>-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5.75" customHeight="1" x14ac:dyDescent="0.25">
      <c r="A231" s="3" t="str">
        <f t="shared" si="0"/>
        <v>-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5.75" customHeight="1" x14ac:dyDescent="0.25">
      <c r="A232" s="3" t="str">
        <f t="shared" si="0"/>
        <v>-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5.75" customHeight="1" x14ac:dyDescent="0.25">
      <c r="A233" s="3" t="str">
        <f t="shared" si="0"/>
        <v>-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5.75" customHeight="1" x14ac:dyDescent="0.25">
      <c r="A234" s="3" t="str">
        <f t="shared" si="0"/>
        <v>-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5.75" customHeight="1" x14ac:dyDescent="0.25">
      <c r="A235" s="3" t="str">
        <f t="shared" si="0"/>
        <v>-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5.75" customHeight="1" x14ac:dyDescent="0.25">
      <c r="A236" s="3" t="str">
        <f t="shared" si="0"/>
        <v>-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5.75" customHeight="1" x14ac:dyDescent="0.25">
      <c r="A237" s="3" t="str">
        <f t="shared" si="0"/>
        <v>-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5.75" customHeight="1" x14ac:dyDescent="0.25">
      <c r="A238" s="3" t="str">
        <f t="shared" si="0"/>
        <v>-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5.75" customHeight="1" x14ac:dyDescent="0.25">
      <c r="A239" s="3" t="str">
        <f t="shared" si="0"/>
        <v>-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5.75" customHeight="1" x14ac:dyDescent="0.25">
      <c r="A240" s="3" t="str">
        <f t="shared" si="0"/>
        <v>-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5.75" customHeight="1" x14ac:dyDescent="0.25">
      <c r="A241" s="3" t="str">
        <f t="shared" si="0"/>
        <v>-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5.75" customHeight="1" x14ac:dyDescent="0.25">
      <c r="A242" s="3" t="str">
        <f t="shared" si="0"/>
        <v>-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5.75" customHeight="1" x14ac:dyDescent="0.25">
      <c r="A243" s="3" t="str">
        <f t="shared" si="0"/>
        <v>-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5.75" customHeight="1" x14ac:dyDescent="0.25">
      <c r="A244" s="3" t="str">
        <f t="shared" si="0"/>
        <v>-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5.75" customHeight="1" x14ac:dyDescent="0.25">
      <c r="A245" s="3" t="str">
        <f t="shared" si="0"/>
        <v>-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5.75" customHeight="1" x14ac:dyDescent="0.25">
      <c r="A246" s="3" t="str">
        <f t="shared" si="0"/>
        <v>-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5.75" customHeight="1" x14ac:dyDescent="0.25">
      <c r="A247" s="3" t="str">
        <f t="shared" si="0"/>
        <v>-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5.75" customHeight="1" x14ac:dyDescent="0.25">
      <c r="A248" s="3" t="str">
        <f t="shared" si="0"/>
        <v>-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5.75" customHeight="1" x14ac:dyDescent="0.25">
      <c r="A249" s="3" t="str">
        <f t="shared" si="0"/>
        <v>-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5.75" customHeight="1" x14ac:dyDescent="0.25">
      <c r="A250" s="3" t="str">
        <f t="shared" si="0"/>
        <v>-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5.75" customHeight="1" x14ac:dyDescent="0.25">
      <c r="A251" s="3" t="str">
        <f t="shared" si="0"/>
        <v>-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5.75" customHeight="1" x14ac:dyDescent="0.25">
      <c r="A252" s="3" t="str">
        <f t="shared" si="0"/>
        <v>-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5.75" customHeight="1" x14ac:dyDescent="0.25">
      <c r="A253" s="3" t="str">
        <f t="shared" si="0"/>
        <v>-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5.75" customHeight="1" x14ac:dyDescent="0.25">
      <c r="A254" s="3" t="str">
        <f t="shared" si="0"/>
        <v>-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5.75" customHeight="1" x14ac:dyDescent="0.25">
      <c r="A255" s="3" t="str">
        <f t="shared" si="0"/>
        <v>-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5.75" customHeight="1" x14ac:dyDescent="0.25">
      <c r="A256" s="3" t="str">
        <f t="shared" si="0"/>
        <v>-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5.75" customHeight="1" x14ac:dyDescent="0.25">
      <c r="A257" s="3" t="str">
        <f t="shared" si="0"/>
        <v>-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5.75" customHeight="1" x14ac:dyDescent="0.25">
      <c r="A258" s="3" t="str">
        <f t="shared" si="0"/>
        <v>-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5.75" customHeight="1" x14ac:dyDescent="0.25">
      <c r="A259" s="3" t="str">
        <f t="shared" si="0"/>
        <v>-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5.75" customHeight="1" x14ac:dyDescent="0.25">
      <c r="A260" s="3" t="str">
        <f t="shared" si="0"/>
        <v>-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5.75" customHeight="1" x14ac:dyDescent="0.25">
      <c r="A261" s="3" t="str">
        <f t="shared" si="0"/>
        <v>-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5.75" customHeight="1" x14ac:dyDescent="0.25">
      <c r="A262" s="3" t="str">
        <f t="shared" si="0"/>
        <v>-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</sheetData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332"/>
  <sheetViews>
    <sheetView workbookViewId="0"/>
  </sheetViews>
  <sheetFormatPr defaultColWidth="14.42578125" defaultRowHeight="15" customHeight="1" x14ac:dyDescent="0.25"/>
  <cols>
    <col min="1" max="1" width="24" customWidth="1"/>
    <col min="2" max="3" width="9.7109375" customWidth="1"/>
    <col min="4" max="4" width="12.7109375" customWidth="1"/>
    <col min="5" max="5" width="15.140625" customWidth="1"/>
    <col min="6" max="25" width="8.7109375" customWidth="1"/>
  </cols>
  <sheetData>
    <row r="1" spans="1:25" x14ac:dyDescent="0.25">
      <c r="A1" s="3" t="s">
        <v>403</v>
      </c>
      <c r="B1" s="3" t="s">
        <v>17</v>
      </c>
      <c r="C1" s="12" t="s">
        <v>12</v>
      </c>
      <c r="D1" s="12" t="s">
        <v>622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3" t="str">
        <f t="shared" ref="A2:A48" si="0">B2&amp;"-"&amp;C2&amp;"-"&amp;D2</f>
        <v>Accessories-Zach-00000</v>
      </c>
      <c r="B2" s="1" t="s">
        <v>623</v>
      </c>
      <c r="C2" s="12" t="s">
        <v>624</v>
      </c>
      <c r="D2" s="12" t="s">
        <v>625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5">
      <c r="A3" s="3" t="str">
        <f t="shared" si="0"/>
        <v>Baking-00000-00000</v>
      </c>
      <c r="B3" s="1" t="s">
        <v>626</v>
      </c>
      <c r="C3" s="12" t="s">
        <v>625</v>
      </c>
      <c r="D3" s="12" t="s">
        <v>625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3" t="str">
        <f t="shared" si="0"/>
        <v>Bonding-00000-Family</v>
      </c>
      <c r="B4" s="1" t="s">
        <v>627</v>
      </c>
      <c r="C4" s="12" t="s">
        <v>625</v>
      </c>
      <c r="D4" s="12" t="s">
        <v>203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5">
      <c r="A5" s="3" t="str">
        <f t="shared" si="0"/>
        <v>Bonding-00001-Bedian</v>
      </c>
      <c r="B5" s="1" t="s">
        <v>627</v>
      </c>
      <c r="C5" s="12" t="s">
        <v>628</v>
      </c>
      <c r="D5" s="12" t="s">
        <v>629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5">
      <c r="A6" s="3" t="str">
        <f t="shared" si="0"/>
        <v>Bonding-00002-Kids</v>
      </c>
      <c r="B6" s="1" t="s">
        <v>627</v>
      </c>
      <c r="C6" s="12" t="s">
        <v>630</v>
      </c>
      <c r="D6" s="12" t="s">
        <v>631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5">
      <c r="A7" s="3" t="str">
        <f t="shared" si="0"/>
        <v>Bonding-00003-Brayton</v>
      </c>
      <c r="B7" s="1" t="s">
        <v>627</v>
      </c>
      <c r="C7" s="12" t="s">
        <v>632</v>
      </c>
      <c r="D7" s="12" t="s">
        <v>633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3" t="str">
        <f t="shared" si="0"/>
        <v>Bonding-00004-Kaleb</v>
      </c>
      <c r="B8" s="1" t="s">
        <v>627</v>
      </c>
      <c r="C8" s="12" t="s">
        <v>634</v>
      </c>
      <c r="D8" s="12" t="s">
        <v>635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5">
      <c r="A9" s="3" t="str">
        <f t="shared" si="0"/>
        <v>Car-00000-Maintenance</v>
      </c>
      <c r="B9" s="1" t="s">
        <v>636</v>
      </c>
      <c r="C9" s="12" t="s">
        <v>625</v>
      </c>
      <c r="D9" s="12" t="s">
        <v>637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5">
      <c r="A10" s="3" t="str">
        <f t="shared" si="0"/>
        <v>Car-Avanza-Fuel</v>
      </c>
      <c r="B10" s="1" t="s">
        <v>636</v>
      </c>
      <c r="C10" s="12" t="s">
        <v>638</v>
      </c>
      <c r="D10" s="12" t="s">
        <v>639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 s="3" t="str">
        <f t="shared" si="0"/>
        <v>Car-Avanza-Laundry</v>
      </c>
      <c r="B11" s="1" t="s">
        <v>636</v>
      </c>
      <c r="C11" s="12" t="s">
        <v>638</v>
      </c>
      <c r="D11" s="12" t="s">
        <v>640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5">
      <c r="A12" s="3" t="str">
        <f t="shared" si="0"/>
        <v>Car-Avanza-Maintenance</v>
      </c>
      <c r="B12" s="1" t="s">
        <v>636</v>
      </c>
      <c r="C12" s="12" t="s">
        <v>638</v>
      </c>
      <c r="D12" s="12" t="s">
        <v>637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3" t="str">
        <f t="shared" si="0"/>
        <v>Car-Avanza-Expense</v>
      </c>
      <c r="B13" s="1" t="s">
        <v>636</v>
      </c>
      <c r="C13" s="12" t="s">
        <v>638</v>
      </c>
      <c r="D13" s="12" t="s">
        <v>641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 s="3" t="str">
        <f t="shared" si="0"/>
        <v>Car-Carens-Fuel</v>
      </c>
      <c r="B14" s="1" t="s">
        <v>636</v>
      </c>
      <c r="C14" s="12" t="s">
        <v>642</v>
      </c>
      <c r="D14" s="12" t="s">
        <v>639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 s="3" t="str">
        <f t="shared" si="0"/>
        <v>Car-Carens-Maintenance</v>
      </c>
      <c r="B15" s="1" t="s">
        <v>636</v>
      </c>
      <c r="C15" s="12" t="s">
        <v>642</v>
      </c>
      <c r="D15" s="12" t="s">
        <v>637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 s="3" t="str">
        <f t="shared" si="0"/>
        <v>Car-Carens-Expense</v>
      </c>
      <c r="B16" s="1" t="s">
        <v>636</v>
      </c>
      <c r="C16" s="12" t="s">
        <v>642</v>
      </c>
      <c r="D16" s="12" t="s">
        <v>641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5">
      <c r="A17" s="3" t="str">
        <f t="shared" si="0"/>
        <v>Car-Parking-</v>
      </c>
      <c r="B17" s="1" t="s">
        <v>636</v>
      </c>
      <c r="C17" s="12" t="s">
        <v>562</v>
      </c>
      <c r="D17" s="1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3" t="str">
        <f t="shared" si="0"/>
        <v>Celebration-Zach-00000</v>
      </c>
      <c r="B18" s="1" t="s">
        <v>643</v>
      </c>
      <c r="C18" s="12" t="s">
        <v>624</v>
      </c>
      <c r="D18" s="12" t="s">
        <v>625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3" t="str">
        <f t="shared" si="0"/>
        <v>Cellphone-Kaleb-00000</v>
      </c>
      <c r="B19" s="1" t="s">
        <v>644</v>
      </c>
      <c r="C19" s="12" t="s">
        <v>635</v>
      </c>
      <c r="D19" s="12" t="s">
        <v>625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3" t="str">
        <f t="shared" si="0"/>
        <v>Cellphone-Bedian-00000</v>
      </c>
      <c r="B20" s="1" t="s">
        <v>644</v>
      </c>
      <c r="C20" s="12" t="s">
        <v>629</v>
      </c>
      <c r="D20" s="12" t="s">
        <v>625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25">
      <c r="A21" s="3" t="str">
        <f t="shared" si="0"/>
        <v>Cellphone-Brayton-00000</v>
      </c>
      <c r="B21" s="1" t="s">
        <v>644</v>
      </c>
      <c r="C21" s="12" t="s">
        <v>633</v>
      </c>
      <c r="D21" s="12" t="s">
        <v>625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25">
      <c r="A22" s="3" t="str">
        <f t="shared" si="0"/>
        <v>Cellphone-Zach-00000</v>
      </c>
      <c r="B22" s="1" t="s">
        <v>644</v>
      </c>
      <c r="C22" s="12" t="s">
        <v>624</v>
      </c>
      <c r="D22" s="12" t="s">
        <v>625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25">
      <c r="A23" s="3" t="str">
        <f t="shared" si="0"/>
        <v>Clothing-Brayton-00000</v>
      </c>
      <c r="B23" s="1" t="s">
        <v>645</v>
      </c>
      <c r="C23" s="12" t="s">
        <v>633</v>
      </c>
      <c r="D23" s="12" t="s">
        <v>625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25">
      <c r="A24" s="3" t="str">
        <f t="shared" si="0"/>
        <v>Clothing-Kaleb-00000</v>
      </c>
      <c r="B24" s="1" t="s">
        <v>645</v>
      </c>
      <c r="C24" s="12" t="s">
        <v>635</v>
      </c>
      <c r="D24" s="12" t="s">
        <v>625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25">
      <c r="A25" s="3" t="str">
        <f t="shared" si="0"/>
        <v>Clothing-Zach-00000</v>
      </c>
      <c r="B25" s="1" t="s">
        <v>645</v>
      </c>
      <c r="C25" s="12" t="s">
        <v>624</v>
      </c>
      <c r="D25" s="12" t="s">
        <v>625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25">
      <c r="A26" s="3" t="str">
        <f t="shared" si="0"/>
        <v>Clothing-Zach-00001</v>
      </c>
      <c r="B26" s="1" t="s">
        <v>645</v>
      </c>
      <c r="C26" s="12" t="s">
        <v>624</v>
      </c>
      <c r="D26" s="12" t="s">
        <v>628</v>
      </c>
      <c r="E26" s="3" t="s">
        <v>646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25">
      <c r="A27" s="3" t="str">
        <f t="shared" si="0"/>
        <v>Computer-Twins-00000</v>
      </c>
      <c r="B27" s="1" t="s">
        <v>647</v>
      </c>
      <c r="C27" s="12" t="s">
        <v>648</v>
      </c>
      <c r="D27" s="12" t="s">
        <v>625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25">
      <c r="A28" s="3" t="str">
        <f t="shared" si="0"/>
        <v>Computer-Bedian-00000</v>
      </c>
      <c r="B28" s="1" t="s">
        <v>647</v>
      </c>
      <c r="C28" s="12" t="s">
        <v>629</v>
      </c>
      <c r="D28" s="12" t="s">
        <v>625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25">
      <c r="A29" s="3" t="str">
        <f t="shared" si="0"/>
        <v>Computer-Brayton-00000</v>
      </c>
      <c r="B29" s="1" t="s">
        <v>647</v>
      </c>
      <c r="C29" s="12" t="s">
        <v>633</v>
      </c>
      <c r="D29" s="12" t="s">
        <v>625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25">
      <c r="A30" s="3" t="str">
        <f t="shared" si="0"/>
        <v>Computer-Kaleb-00000</v>
      </c>
      <c r="B30" s="1" t="s">
        <v>647</v>
      </c>
      <c r="C30" s="12" t="s">
        <v>635</v>
      </c>
      <c r="D30" s="12" t="s">
        <v>625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25">
      <c r="A31" s="3" t="str">
        <f t="shared" si="0"/>
        <v>Computer-Oldhouse-00000</v>
      </c>
      <c r="B31" s="1" t="s">
        <v>647</v>
      </c>
      <c r="C31" s="12" t="s">
        <v>649</v>
      </c>
      <c r="D31" s="12" t="s">
        <v>625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25">
      <c r="A32" s="3" t="str">
        <f t="shared" si="0"/>
        <v>Computer-3rd Floor-00000</v>
      </c>
      <c r="B32" s="1" t="s">
        <v>647</v>
      </c>
      <c r="C32" s="12" t="s">
        <v>650</v>
      </c>
      <c r="D32" s="12" t="s">
        <v>625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25">
      <c r="A33" s="3" t="str">
        <f t="shared" si="0"/>
        <v>Computer-Zach-00000</v>
      </c>
      <c r="B33" s="1" t="s">
        <v>647</v>
      </c>
      <c r="C33" s="12" t="s">
        <v>624</v>
      </c>
      <c r="D33" s="12" t="s">
        <v>625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25">
      <c r="A34" s="3" t="str">
        <f t="shared" si="0"/>
        <v>Discount-Promo-00000</v>
      </c>
      <c r="B34" s="1" t="s">
        <v>651</v>
      </c>
      <c r="C34" s="12" t="s">
        <v>652</v>
      </c>
      <c r="D34" s="12" t="s">
        <v>625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25">
      <c r="A35" s="3" t="str">
        <f t="shared" si="0"/>
        <v>Discount-Change-00000</v>
      </c>
      <c r="B35" s="1" t="s">
        <v>651</v>
      </c>
      <c r="C35" s="12" t="s">
        <v>653</v>
      </c>
      <c r="D35" s="12" t="s">
        <v>625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25">
      <c r="A36" s="3" t="str">
        <f t="shared" si="0"/>
        <v>Donation-Bedian-00000</v>
      </c>
      <c r="B36" s="1" t="s">
        <v>654</v>
      </c>
      <c r="C36" s="12" t="s">
        <v>629</v>
      </c>
      <c r="D36" s="12" t="s">
        <v>625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25">
      <c r="A37" s="3" t="str">
        <f t="shared" si="0"/>
        <v>Donation-Brayton-00000</v>
      </c>
      <c r="B37" s="1" t="s">
        <v>654</v>
      </c>
      <c r="C37" s="12" t="s">
        <v>633</v>
      </c>
      <c r="D37" s="12" t="s">
        <v>625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25">
      <c r="A38" s="3" t="str">
        <f t="shared" si="0"/>
        <v>Donation-Kaleb-00000</v>
      </c>
      <c r="B38" s="1" t="s">
        <v>654</v>
      </c>
      <c r="C38" s="12" t="s">
        <v>635</v>
      </c>
      <c r="D38" s="12" t="s">
        <v>625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25">
      <c r="A39" s="3" t="str">
        <f t="shared" si="0"/>
        <v>Donation-Zach-00000</v>
      </c>
      <c r="B39" s="1" t="s">
        <v>654</v>
      </c>
      <c r="C39" s="12" t="s">
        <v>624</v>
      </c>
      <c r="D39" s="12" t="s">
        <v>625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25">
      <c r="A40" s="3" t="str">
        <f t="shared" si="0"/>
        <v>Educational-Brayton-00000</v>
      </c>
      <c r="B40" s="1" t="s">
        <v>655</v>
      </c>
      <c r="C40" s="12" t="s">
        <v>633</v>
      </c>
      <c r="D40" s="12" t="s">
        <v>625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25">
      <c r="A41" s="3" t="str">
        <f t="shared" si="0"/>
        <v>Educational-Kaleb-00000</v>
      </c>
      <c r="B41" s="1" t="s">
        <v>655</v>
      </c>
      <c r="C41" s="12" t="s">
        <v>635</v>
      </c>
      <c r="D41" s="12" t="s">
        <v>625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25">
      <c r="A42" s="3" t="str">
        <f t="shared" si="0"/>
        <v>Expense-2nd Floor-00000</v>
      </c>
      <c r="B42" s="1" t="s">
        <v>641</v>
      </c>
      <c r="C42" s="12" t="s">
        <v>656</v>
      </c>
      <c r="D42" s="12" t="s">
        <v>625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25">
      <c r="A43" s="3" t="str">
        <f t="shared" si="0"/>
        <v>Expense-Oldhouse-00000</v>
      </c>
      <c r="B43" s="1" t="s">
        <v>641</v>
      </c>
      <c r="C43" s="12" t="s">
        <v>649</v>
      </c>
      <c r="D43" s="12" t="s">
        <v>625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25">
      <c r="A44" s="3" t="str">
        <f t="shared" si="0"/>
        <v>Expense-Charmaine-00000</v>
      </c>
      <c r="B44" s="1" t="s">
        <v>641</v>
      </c>
      <c r="C44" s="12" t="s">
        <v>657</v>
      </c>
      <c r="D44" s="12" t="s">
        <v>625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25">
      <c r="A45" s="3" t="str">
        <f t="shared" si="0"/>
        <v>Expense-Phyllis-00000</v>
      </c>
      <c r="B45" s="1" t="s">
        <v>641</v>
      </c>
      <c r="C45" s="12" t="s">
        <v>658</v>
      </c>
      <c r="D45" s="12" t="s">
        <v>625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25">
      <c r="A46" s="3" t="str">
        <f t="shared" si="0"/>
        <v>Expense-Roxan-00000</v>
      </c>
      <c r="B46" s="1" t="s">
        <v>641</v>
      </c>
      <c r="C46" s="12" t="s">
        <v>659</v>
      </c>
      <c r="D46" s="12" t="s">
        <v>625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25">
      <c r="A47" s="3" t="str">
        <f t="shared" si="0"/>
        <v>Expense-Shirley-00000</v>
      </c>
      <c r="B47" s="1" t="s">
        <v>641</v>
      </c>
      <c r="C47" s="12" t="s">
        <v>660</v>
      </c>
      <c r="D47" s="12" t="s">
        <v>625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25">
      <c r="A48" s="3" t="str">
        <f t="shared" si="0"/>
        <v>Expense-Keng Offering-</v>
      </c>
      <c r="B48" s="1" t="s">
        <v>641</v>
      </c>
      <c r="C48" s="12" t="s">
        <v>661</v>
      </c>
      <c r="D48" s="1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25">
      <c r="A49" s="3" t="s">
        <v>662</v>
      </c>
      <c r="B49" s="1" t="s">
        <v>641</v>
      </c>
      <c r="C49" s="12" t="s">
        <v>663</v>
      </c>
      <c r="D49" s="1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x14ac:dyDescent="0.25">
      <c r="A50" s="3" t="str">
        <f t="shared" ref="A50:A132" si="1">B50&amp;"-"&amp;C50&amp;"-"&amp;D50</f>
        <v>Expense-Parent's Offering-</v>
      </c>
      <c r="B50" s="1" t="s">
        <v>641</v>
      </c>
      <c r="C50" s="12" t="s">
        <v>664</v>
      </c>
      <c r="D50" s="1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25">
      <c r="A51" s="3" t="str">
        <f t="shared" si="1"/>
        <v>Expense-Bedian-0000</v>
      </c>
      <c r="B51" s="1" t="s">
        <v>641</v>
      </c>
      <c r="C51" s="12" t="s">
        <v>629</v>
      </c>
      <c r="D51" s="12" t="s">
        <v>665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25">
      <c r="A52" s="3" t="str">
        <f t="shared" si="1"/>
        <v>Expense-Zach-0000</v>
      </c>
      <c r="B52" s="1" t="s">
        <v>641</v>
      </c>
      <c r="C52" s="12" t="s">
        <v>624</v>
      </c>
      <c r="D52" s="12" t="s">
        <v>665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25">
      <c r="A53" s="3" t="str">
        <f t="shared" si="1"/>
        <v>Expense-Shipping and Delivery-0000</v>
      </c>
      <c r="B53" s="1" t="s">
        <v>641</v>
      </c>
      <c r="C53" s="12" t="s">
        <v>666</v>
      </c>
      <c r="D53" s="12" t="s">
        <v>665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25">
      <c r="A54" s="3" t="str">
        <f t="shared" si="1"/>
        <v>Gift-Twins-00000</v>
      </c>
      <c r="B54" s="1" t="s">
        <v>667</v>
      </c>
      <c r="C54" s="12" t="s">
        <v>648</v>
      </c>
      <c r="D54" s="12" t="s">
        <v>625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x14ac:dyDescent="0.25">
      <c r="A55" s="3" t="str">
        <f t="shared" si="1"/>
        <v>Gift-Bedian-00000</v>
      </c>
      <c r="B55" s="1" t="s">
        <v>667</v>
      </c>
      <c r="C55" s="12" t="s">
        <v>629</v>
      </c>
      <c r="D55" s="12" t="s">
        <v>625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25">
      <c r="A56" s="3" t="str">
        <f t="shared" si="1"/>
        <v>Gift-Brayton-00000</v>
      </c>
      <c r="B56" s="1" t="s">
        <v>667</v>
      </c>
      <c r="C56" s="12" t="s">
        <v>633</v>
      </c>
      <c r="D56" s="12" t="s">
        <v>625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25">
      <c r="A57" s="3" t="str">
        <f t="shared" si="1"/>
        <v>Gift-Others-00000</v>
      </c>
      <c r="B57" s="1" t="s">
        <v>667</v>
      </c>
      <c r="C57" s="12" t="s">
        <v>668</v>
      </c>
      <c r="D57" s="12" t="s">
        <v>625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x14ac:dyDescent="0.25">
      <c r="A58" s="3" t="str">
        <f t="shared" si="1"/>
        <v>Gift-Kaleb-00000</v>
      </c>
      <c r="B58" s="1" t="s">
        <v>667</v>
      </c>
      <c r="C58" s="12" t="s">
        <v>635</v>
      </c>
      <c r="D58" s="12" t="s">
        <v>625</v>
      </c>
      <c r="E58" s="3"/>
      <c r="F58" s="3"/>
      <c r="G58" s="1"/>
      <c r="H58" s="12"/>
      <c r="I58" s="12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x14ac:dyDescent="0.25">
      <c r="A59" s="3" t="str">
        <f t="shared" si="1"/>
        <v>Grocery-00000-00000</v>
      </c>
      <c r="B59" s="1" t="s">
        <v>669</v>
      </c>
      <c r="C59" s="12" t="s">
        <v>625</v>
      </c>
      <c r="D59" s="12" t="s">
        <v>625</v>
      </c>
      <c r="E59" s="3"/>
      <c r="F59" s="3"/>
      <c r="G59" s="1"/>
      <c r="H59" s="12"/>
      <c r="I59" s="12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x14ac:dyDescent="0.25">
      <c r="A60" s="3" t="str">
        <f t="shared" si="1"/>
        <v>Grocery-2nd Floor-00000</v>
      </c>
      <c r="B60" s="1" t="s">
        <v>669</v>
      </c>
      <c r="C60" s="12" t="s">
        <v>656</v>
      </c>
      <c r="D60" s="12" t="s">
        <v>625</v>
      </c>
      <c r="E60" s="3"/>
      <c r="F60" s="3"/>
      <c r="G60" s="1"/>
      <c r="H60" s="12"/>
      <c r="I60" s="12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x14ac:dyDescent="0.25">
      <c r="A61" s="3" t="str">
        <f t="shared" si="1"/>
        <v>Grocery-3rd Floor-00000</v>
      </c>
      <c r="B61" s="1" t="s">
        <v>669</v>
      </c>
      <c r="C61" s="12" t="s">
        <v>650</v>
      </c>
      <c r="D61" s="12" t="s">
        <v>625</v>
      </c>
      <c r="E61" s="3"/>
      <c r="F61" s="3"/>
      <c r="G61" s="1"/>
      <c r="H61" s="12"/>
      <c r="I61" s="12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 x14ac:dyDescent="0.25">
      <c r="A62" s="3" t="str">
        <f t="shared" si="1"/>
        <v>Grocery-Oldhouse-00000</v>
      </c>
      <c r="B62" s="1" t="s">
        <v>669</v>
      </c>
      <c r="C62" s="12" t="s">
        <v>649</v>
      </c>
      <c r="D62" s="12" t="s">
        <v>625</v>
      </c>
      <c r="E62" s="3"/>
      <c r="F62" s="3"/>
      <c r="G62" s="1"/>
      <c r="H62" s="12"/>
      <c r="I62" s="12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 x14ac:dyDescent="0.25">
      <c r="A63" s="3" t="str">
        <f t="shared" si="1"/>
        <v>Grocery-Zach-00001</v>
      </c>
      <c r="B63" s="1" t="s">
        <v>669</v>
      </c>
      <c r="C63" s="12" t="s">
        <v>624</v>
      </c>
      <c r="D63" s="12" t="s">
        <v>628</v>
      </c>
      <c r="E63" s="3" t="s">
        <v>670</v>
      </c>
      <c r="F63" s="3"/>
      <c r="G63" s="1"/>
      <c r="H63" s="12"/>
      <c r="I63" s="12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 x14ac:dyDescent="0.25">
      <c r="A64" s="3" t="str">
        <f t="shared" si="1"/>
        <v>Grooming-Zach-00000</v>
      </c>
      <c r="B64" s="1" t="s">
        <v>671</v>
      </c>
      <c r="C64" s="12" t="s">
        <v>624</v>
      </c>
      <c r="D64" s="12" t="s">
        <v>625</v>
      </c>
      <c r="E64" s="3"/>
      <c r="F64" s="3"/>
      <c r="G64" s="1"/>
      <c r="H64" s="12"/>
      <c r="I64" s="12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 x14ac:dyDescent="0.25">
      <c r="A65" s="3" t="str">
        <f t="shared" si="1"/>
        <v>Health-All-Protection</v>
      </c>
      <c r="B65" s="1" t="s">
        <v>672</v>
      </c>
      <c r="C65" s="12" t="s">
        <v>673</v>
      </c>
      <c r="D65" s="12" t="s">
        <v>674</v>
      </c>
      <c r="E65" s="3"/>
      <c r="F65" s="3"/>
      <c r="G65" s="1"/>
      <c r="H65" s="12"/>
      <c r="I65" s="12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 x14ac:dyDescent="0.25">
      <c r="A66" s="3" t="str">
        <f t="shared" si="1"/>
        <v>Health-Bedian-Diagnostic</v>
      </c>
      <c r="B66" s="1" t="s">
        <v>672</v>
      </c>
      <c r="C66" s="12" t="s">
        <v>629</v>
      </c>
      <c r="D66" s="12" t="s">
        <v>675</v>
      </c>
      <c r="E66" s="3"/>
      <c r="F66" s="3"/>
      <c r="G66" s="1"/>
      <c r="H66" s="12"/>
      <c r="I66" s="12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 x14ac:dyDescent="0.25">
      <c r="A67" s="3" t="str">
        <f t="shared" si="1"/>
        <v>Health-Bedian-Doctor</v>
      </c>
      <c r="B67" s="1" t="s">
        <v>672</v>
      </c>
      <c r="C67" s="12" t="s">
        <v>629</v>
      </c>
      <c r="D67" s="12" t="s">
        <v>676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 x14ac:dyDescent="0.25">
      <c r="A68" s="3" t="str">
        <f t="shared" si="1"/>
        <v>Health-Kaleb-Doctor</v>
      </c>
      <c r="B68" s="1" t="s">
        <v>672</v>
      </c>
      <c r="C68" s="12" t="s">
        <v>635</v>
      </c>
      <c r="D68" s="12" t="s">
        <v>676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 x14ac:dyDescent="0.25">
      <c r="A69" s="3" t="str">
        <f t="shared" si="1"/>
        <v>Health-Zach-Diagnostic</v>
      </c>
      <c r="B69" s="1" t="s">
        <v>672</v>
      </c>
      <c r="C69" s="12" t="s">
        <v>624</v>
      </c>
      <c r="D69" s="12" t="s">
        <v>675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 x14ac:dyDescent="0.25">
      <c r="A70" s="3" t="str">
        <f t="shared" si="1"/>
        <v>Health-Zach-Doctor</v>
      </c>
      <c r="B70" s="1" t="s">
        <v>672</v>
      </c>
      <c r="C70" s="12" t="s">
        <v>624</v>
      </c>
      <c r="D70" s="12" t="s">
        <v>676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 x14ac:dyDescent="0.25">
      <c r="A71" s="3" t="str">
        <f t="shared" si="1"/>
        <v>Health-Zach-Protection</v>
      </c>
      <c r="B71" s="1" t="s">
        <v>672</v>
      </c>
      <c r="C71" s="12" t="s">
        <v>624</v>
      </c>
      <c r="D71" s="12" t="s">
        <v>674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 x14ac:dyDescent="0.25">
      <c r="A72" s="3" t="str">
        <f t="shared" si="1"/>
        <v>Hardware-Tools-00000</v>
      </c>
      <c r="B72" s="1" t="s">
        <v>677</v>
      </c>
      <c r="C72" s="12" t="s">
        <v>678</v>
      </c>
      <c r="D72" s="12" t="s">
        <v>625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 x14ac:dyDescent="0.25">
      <c r="A73" s="3" t="str">
        <f t="shared" si="1"/>
        <v>Hobby-Kaleb-00000</v>
      </c>
      <c r="B73" s="1" t="s">
        <v>679</v>
      </c>
      <c r="C73" s="12" t="s">
        <v>635</v>
      </c>
      <c r="D73" s="12" t="s">
        <v>625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 x14ac:dyDescent="0.25">
      <c r="A74" s="3" t="str">
        <f t="shared" si="1"/>
        <v>Household-General-00000</v>
      </c>
      <c r="B74" s="1" t="s">
        <v>680</v>
      </c>
      <c r="C74" s="12" t="s">
        <v>681</v>
      </c>
      <c r="D74" s="12" t="s">
        <v>625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 x14ac:dyDescent="0.25">
      <c r="A75" s="3" t="str">
        <f t="shared" si="1"/>
        <v>Household-2nd Floor-00000</v>
      </c>
      <c r="B75" s="1" t="s">
        <v>680</v>
      </c>
      <c r="C75" s="12" t="s">
        <v>656</v>
      </c>
      <c r="D75" s="12" t="s">
        <v>625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 x14ac:dyDescent="0.25">
      <c r="A76" s="3" t="str">
        <f t="shared" si="1"/>
        <v>Household-3rd Floor-00000</v>
      </c>
      <c r="B76" s="1" t="s">
        <v>680</v>
      </c>
      <c r="C76" s="12" t="s">
        <v>650</v>
      </c>
      <c r="D76" s="12" t="s">
        <v>625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 x14ac:dyDescent="0.25">
      <c r="A77" s="3" t="str">
        <f t="shared" si="1"/>
        <v>Household-Zach-00001</v>
      </c>
      <c r="B77" s="1" t="s">
        <v>680</v>
      </c>
      <c r="C77" s="12" t="s">
        <v>624</v>
      </c>
      <c r="D77" s="12" t="s">
        <v>628</v>
      </c>
      <c r="E77" s="1" t="s">
        <v>682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 x14ac:dyDescent="0.25">
      <c r="A78" s="3" t="str">
        <f t="shared" si="1"/>
        <v>Leisure-Bedian-00000</v>
      </c>
      <c r="B78" s="1" t="s">
        <v>683</v>
      </c>
      <c r="C78" s="12" t="s">
        <v>629</v>
      </c>
      <c r="D78" s="12" t="s">
        <v>625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 x14ac:dyDescent="0.25">
      <c r="A79" s="3" t="str">
        <f t="shared" si="1"/>
        <v>Leisure-Zach-00000</v>
      </c>
      <c r="B79" s="1" t="s">
        <v>683</v>
      </c>
      <c r="C79" s="12" t="s">
        <v>624</v>
      </c>
      <c r="D79" s="12" t="s">
        <v>625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 x14ac:dyDescent="0.25">
      <c r="A80" s="3" t="str">
        <f t="shared" si="1"/>
        <v>Meal-Oldhouse-00000</v>
      </c>
      <c r="B80" s="1" t="s">
        <v>140</v>
      </c>
      <c r="C80" s="12" t="s">
        <v>649</v>
      </c>
      <c r="D80" s="12" t="s">
        <v>625</v>
      </c>
      <c r="E80" s="3" t="s">
        <v>20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 x14ac:dyDescent="0.25">
      <c r="A81" s="3" t="str">
        <f t="shared" si="1"/>
        <v>Meal-3rd Floor-00000</v>
      </c>
      <c r="B81" s="1" t="s">
        <v>140</v>
      </c>
      <c r="C81" s="12" t="s">
        <v>650</v>
      </c>
      <c r="D81" s="12" t="s">
        <v>625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 x14ac:dyDescent="0.25">
      <c r="A82" s="3" t="str">
        <f t="shared" si="1"/>
        <v>Meal-Bedian-00000</v>
      </c>
      <c r="B82" s="1" t="s">
        <v>140</v>
      </c>
      <c r="C82" s="12" t="s">
        <v>629</v>
      </c>
      <c r="D82" s="12" t="s">
        <v>625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 x14ac:dyDescent="0.25">
      <c r="A83" s="3" t="str">
        <f t="shared" si="1"/>
        <v>Meal-Brayton-00000</v>
      </c>
      <c r="B83" s="1" t="s">
        <v>140</v>
      </c>
      <c r="C83" s="12" t="s">
        <v>633</v>
      </c>
      <c r="D83" s="12" t="s">
        <v>625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 x14ac:dyDescent="0.25">
      <c r="A84" s="3" t="str">
        <f t="shared" si="1"/>
        <v>Meal-Kaleb-00000</v>
      </c>
      <c r="B84" s="1" t="s">
        <v>140</v>
      </c>
      <c r="C84" s="12" t="s">
        <v>635</v>
      </c>
      <c r="D84" s="12" t="s">
        <v>625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 x14ac:dyDescent="0.25">
      <c r="A85" s="3" t="str">
        <f t="shared" si="1"/>
        <v>Meal-Zach-00000</v>
      </c>
      <c r="B85" s="1" t="s">
        <v>140</v>
      </c>
      <c r="C85" s="12" t="s">
        <v>624</v>
      </c>
      <c r="D85" s="12" t="s">
        <v>625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 x14ac:dyDescent="0.25">
      <c r="A86" s="3" t="str">
        <f t="shared" si="1"/>
        <v>Meal-Zach-00001</v>
      </c>
      <c r="B86" s="1" t="s">
        <v>140</v>
      </c>
      <c r="C86" s="12" t="s">
        <v>624</v>
      </c>
      <c r="D86" s="12" t="s">
        <v>628</v>
      </c>
      <c r="E86" s="3" t="s">
        <v>684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 x14ac:dyDescent="0.25">
      <c r="A87" s="3" t="str">
        <f t="shared" si="1"/>
        <v>Medicine-Mama-00000</v>
      </c>
      <c r="B87" s="1" t="s">
        <v>685</v>
      </c>
      <c r="C87" s="12" t="s">
        <v>686</v>
      </c>
      <c r="D87" s="12" t="s">
        <v>625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 x14ac:dyDescent="0.25">
      <c r="A88" s="3" t="str">
        <f t="shared" si="1"/>
        <v>Medicine-3rd Floor-00000</v>
      </c>
      <c r="B88" s="1" t="s">
        <v>685</v>
      </c>
      <c r="C88" s="12" t="s">
        <v>650</v>
      </c>
      <c r="D88" s="12" t="s">
        <v>625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 x14ac:dyDescent="0.25">
      <c r="A89" s="3" t="str">
        <f t="shared" si="1"/>
        <v>Medicine-Bedian-00000</v>
      </c>
      <c r="B89" s="1" t="s">
        <v>685</v>
      </c>
      <c r="C89" s="12" t="s">
        <v>629</v>
      </c>
      <c r="D89" s="12" t="s">
        <v>625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 x14ac:dyDescent="0.25">
      <c r="A90" s="3" t="str">
        <f t="shared" si="1"/>
        <v>Medicine-Brayton-00000</v>
      </c>
      <c r="B90" s="1" t="s">
        <v>685</v>
      </c>
      <c r="C90" s="12" t="s">
        <v>633</v>
      </c>
      <c r="D90" s="12" t="s">
        <v>625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 x14ac:dyDescent="0.25">
      <c r="A91" s="3" t="str">
        <f t="shared" si="1"/>
        <v>Medicine-Kaleb-00000</v>
      </c>
      <c r="B91" s="1" t="s">
        <v>685</v>
      </c>
      <c r="C91" s="12" t="s">
        <v>635</v>
      </c>
      <c r="D91" s="12" t="s">
        <v>625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 x14ac:dyDescent="0.25">
      <c r="A92" s="3" t="str">
        <f t="shared" si="1"/>
        <v>Medicine-Zach-00000</v>
      </c>
      <c r="B92" s="1" t="s">
        <v>685</v>
      </c>
      <c r="C92" s="12" t="s">
        <v>624</v>
      </c>
      <c r="D92" s="12" t="s">
        <v>625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 x14ac:dyDescent="0.25">
      <c r="A93" s="3" t="str">
        <f t="shared" si="1"/>
        <v>Offering-Mama-00000</v>
      </c>
      <c r="B93" s="1" t="s">
        <v>687</v>
      </c>
      <c r="C93" s="12" t="s">
        <v>686</v>
      </c>
      <c r="D93" s="12" t="s">
        <v>625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 x14ac:dyDescent="0.25">
      <c r="A94" s="3" t="str">
        <f t="shared" si="1"/>
        <v>Oldhouse-00000-00000</v>
      </c>
      <c r="B94" s="1" t="s">
        <v>649</v>
      </c>
      <c r="C94" s="12" t="s">
        <v>625</v>
      </c>
      <c r="D94" s="12" t="s">
        <v>625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 x14ac:dyDescent="0.25">
      <c r="A95" s="3" t="str">
        <f t="shared" si="1"/>
        <v>Personal-Zach-00000</v>
      </c>
      <c r="B95" s="1" t="s">
        <v>688</v>
      </c>
      <c r="C95" s="12" t="s">
        <v>624</v>
      </c>
      <c r="D95" s="12" t="s">
        <v>625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 x14ac:dyDescent="0.25">
      <c r="A96" s="3" t="str">
        <f t="shared" si="1"/>
        <v>Receivable-Twins-00000</v>
      </c>
      <c r="B96" s="1" t="s">
        <v>689</v>
      </c>
      <c r="C96" s="12" t="s">
        <v>648</v>
      </c>
      <c r="D96" s="12" t="s">
        <v>625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 x14ac:dyDescent="0.25">
      <c r="A97" s="3" t="str">
        <f t="shared" si="1"/>
        <v>Religious-Zach-00000</v>
      </c>
      <c r="B97" s="1" t="s">
        <v>690</v>
      </c>
      <c r="C97" s="12" t="s">
        <v>624</v>
      </c>
      <c r="D97" s="12" t="s">
        <v>625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 x14ac:dyDescent="0.25">
      <c r="A98" s="3" t="str">
        <f t="shared" si="1"/>
        <v>School-Brayton-00000</v>
      </c>
      <c r="B98" s="1" t="s">
        <v>691</v>
      </c>
      <c r="C98" s="12" t="s">
        <v>633</v>
      </c>
      <c r="D98" s="12" t="s">
        <v>625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 x14ac:dyDescent="0.25">
      <c r="A99" s="3" t="str">
        <f t="shared" si="1"/>
        <v>School-Kaleb-00000</v>
      </c>
      <c r="B99" s="1" t="s">
        <v>691</v>
      </c>
      <c r="C99" s="12" t="s">
        <v>635</v>
      </c>
      <c r="D99" s="12" t="s">
        <v>625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 x14ac:dyDescent="0.25">
      <c r="A100" s="3" t="str">
        <f t="shared" si="1"/>
        <v>Supplies-School-00000</v>
      </c>
      <c r="B100" s="1" t="s">
        <v>692</v>
      </c>
      <c r="C100" s="12" t="s">
        <v>691</v>
      </c>
      <c r="D100" s="12" t="s">
        <v>625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 x14ac:dyDescent="0.25">
      <c r="A101" s="3" t="str">
        <f t="shared" si="1"/>
        <v>Supplies-Office-00000</v>
      </c>
      <c r="B101" s="1" t="s">
        <v>692</v>
      </c>
      <c r="C101" s="12" t="s">
        <v>693</v>
      </c>
      <c r="D101" s="12" t="s">
        <v>625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 x14ac:dyDescent="0.25">
      <c r="A102" s="3" t="str">
        <f t="shared" si="1"/>
        <v>Supplies-Electrical-00000</v>
      </c>
      <c r="B102" s="1" t="s">
        <v>692</v>
      </c>
      <c r="C102" s="12" t="s">
        <v>694</v>
      </c>
      <c r="D102" s="12" t="s">
        <v>625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 x14ac:dyDescent="0.25">
      <c r="A103" s="3" t="str">
        <f t="shared" si="1"/>
        <v>Supplies-Plumbing-00000</v>
      </c>
      <c r="B103" s="1" t="s">
        <v>692</v>
      </c>
      <c r="C103" s="12" t="s">
        <v>695</v>
      </c>
      <c r="D103" s="12" t="s">
        <v>625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 x14ac:dyDescent="0.25">
      <c r="A104" s="3" t="str">
        <f t="shared" si="1"/>
        <v>Snacks-3rd Floor-00000</v>
      </c>
      <c r="B104" s="1" t="s">
        <v>696</v>
      </c>
      <c r="C104" s="12" t="s">
        <v>650</v>
      </c>
      <c r="D104" s="12" t="s">
        <v>625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 x14ac:dyDescent="0.25">
      <c r="A105" s="3" t="str">
        <f t="shared" si="1"/>
        <v>Snacks-Bedian-00000</v>
      </c>
      <c r="B105" s="1" t="s">
        <v>696</v>
      </c>
      <c r="C105" s="12" t="s">
        <v>629</v>
      </c>
      <c r="D105" s="12" t="s">
        <v>625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 x14ac:dyDescent="0.25">
      <c r="A106" s="3" t="str">
        <f t="shared" si="1"/>
        <v>Snacks-Brayton-00000</v>
      </c>
      <c r="B106" s="1" t="s">
        <v>696</v>
      </c>
      <c r="C106" s="12" t="s">
        <v>633</v>
      </c>
      <c r="D106" s="12" t="s">
        <v>625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 x14ac:dyDescent="0.25">
      <c r="A107" s="3" t="str">
        <f t="shared" si="1"/>
        <v>Snacks-Kaleb-00000</v>
      </c>
      <c r="B107" s="1" t="s">
        <v>696</v>
      </c>
      <c r="C107" s="12" t="s">
        <v>635</v>
      </c>
      <c r="D107" s="12" t="s">
        <v>625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 x14ac:dyDescent="0.25">
      <c r="A108" s="3" t="str">
        <f t="shared" si="1"/>
        <v>Snacks-Zach-00000</v>
      </c>
      <c r="B108" s="1" t="s">
        <v>696</v>
      </c>
      <c r="C108" s="12" t="s">
        <v>624</v>
      </c>
      <c r="D108" s="12" t="s">
        <v>625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 x14ac:dyDescent="0.25">
      <c r="A109" s="3" t="str">
        <f t="shared" si="1"/>
        <v>Snacks-Zach-00001</v>
      </c>
      <c r="B109" s="1" t="s">
        <v>696</v>
      </c>
      <c r="C109" s="12" t="s">
        <v>624</v>
      </c>
      <c r="D109" s="12" t="s">
        <v>628</v>
      </c>
      <c r="E109" s="3" t="s">
        <v>697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 x14ac:dyDescent="0.25">
      <c r="A110" s="3" t="str">
        <f t="shared" si="1"/>
        <v>Transportation-Bedian-00000</v>
      </c>
      <c r="B110" s="1" t="s">
        <v>698</v>
      </c>
      <c r="C110" s="12" t="s">
        <v>629</v>
      </c>
      <c r="D110" s="12" t="s">
        <v>625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 x14ac:dyDescent="0.25">
      <c r="A111" s="3" t="str">
        <f t="shared" si="1"/>
        <v>Transportation-Zach-00000</v>
      </c>
      <c r="B111" s="1" t="s">
        <v>698</v>
      </c>
      <c r="C111" s="12" t="s">
        <v>624</v>
      </c>
      <c r="D111" s="12" t="s">
        <v>625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 x14ac:dyDescent="0.25">
      <c r="A112" s="3" t="str">
        <f t="shared" si="1"/>
        <v>Transportation-Zach-00001</v>
      </c>
      <c r="B112" s="1" t="s">
        <v>698</v>
      </c>
      <c r="C112" s="12" t="s">
        <v>624</v>
      </c>
      <c r="D112" s="12" t="s">
        <v>628</v>
      </c>
      <c r="E112" s="3" t="s">
        <v>697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 x14ac:dyDescent="0.25">
      <c r="A113" s="3" t="str">
        <f t="shared" si="1"/>
        <v>Tips-3rd Floor-00000</v>
      </c>
      <c r="B113" s="1" t="s">
        <v>699</v>
      </c>
      <c r="C113" s="12" t="s">
        <v>650</v>
      </c>
      <c r="D113" s="12" t="s">
        <v>625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 x14ac:dyDescent="0.25">
      <c r="A114" s="3" t="str">
        <f t="shared" si="1"/>
        <v>Tips-Zach-00000</v>
      </c>
      <c r="B114" s="1" t="s">
        <v>699</v>
      </c>
      <c r="C114" s="12" t="s">
        <v>624</v>
      </c>
      <c r="D114" s="12" t="s">
        <v>625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 x14ac:dyDescent="0.25">
      <c r="A115" s="3" t="str">
        <f t="shared" si="1"/>
        <v>Tools-3rd Floor-00000</v>
      </c>
      <c r="B115" s="1" t="s">
        <v>678</v>
      </c>
      <c r="C115" s="12" t="s">
        <v>650</v>
      </c>
      <c r="D115" s="12" t="s">
        <v>625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 x14ac:dyDescent="0.25">
      <c r="A116" s="3" t="str">
        <f t="shared" si="1"/>
        <v>Vitamins-Bedian-00000</v>
      </c>
      <c r="B116" s="1" t="s">
        <v>700</v>
      </c>
      <c r="C116" s="12" t="s">
        <v>629</v>
      </c>
      <c r="D116" s="12" t="s">
        <v>625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 x14ac:dyDescent="0.25">
      <c r="A117" s="3" t="str">
        <f t="shared" si="1"/>
        <v>Vitamins-Zach-00000</v>
      </c>
      <c r="B117" s="1" t="s">
        <v>700</v>
      </c>
      <c r="C117" s="12" t="s">
        <v>624</v>
      </c>
      <c r="D117" s="12" t="s">
        <v>625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 x14ac:dyDescent="0.25">
      <c r="A118" s="3" t="str">
        <f t="shared" si="1"/>
        <v>Vitamins-Brayton-00000</v>
      </c>
      <c r="B118" s="1" t="s">
        <v>700</v>
      </c>
      <c r="C118" s="12" t="s">
        <v>633</v>
      </c>
      <c r="D118" s="12" t="s">
        <v>625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 x14ac:dyDescent="0.25">
      <c r="A119" s="3" t="str">
        <f t="shared" si="1"/>
        <v>Vitamins-Kaleb-00000</v>
      </c>
      <c r="B119" s="1" t="s">
        <v>700</v>
      </c>
      <c r="C119" s="12" t="s">
        <v>635</v>
      </c>
      <c r="D119" s="12" t="s">
        <v>625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 x14ac:dyDescent="0.25">
      <c r="A120" s="3" t="str">
        <f t="shared" si="1"/>
        <v>Work-Zach-00000</v>
      </c>
      <c r="B120" s="1" t="s">
        <v>701</v>
      </c>
      <c r="C120" s="12" t="s">
        <v>624</v>
      </c>
      <c r="D120" s="12" t="s">
        <v>625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 x14ac:dyDescent="0.25">
      <c r="A121" s="3" t="str">
        <f t="shared" si="1"/>
        <v>Work-Zach-00001</v>
      </c>
      <c r="B121" s="1" t="s">
        <v>701</v>
      </c>
      <c r="C121" s="12" t="s">
        <v>624</v>
      </c>
      <c r="D121" s="12" t="s">
        <v>628</v>
      </c>
      <c r="E121" s="3" t="s">
        <v>697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 x14ac:dyDescent="0.25">
      <c r="A122" s="3" t="str">
        <f t="shared" si="1"/>
        <v>Work-Bedian-00000</v>
      </c>
      <c r="B122" s="1" t="s">
        <v>701</v>
      </c>
      <c r="C122" s="12" t="s">
        <v>629</v>
      </c>
      <c r="D122" s="12" t="s">
        <v>625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 x14ac:dyDescent="0.25">
      <c r="A123" s="3" t="str">
        <f t="shared" si="1"/>
        <v>--</v>
      </c>
      <c r="B123" s="3"/>
      <c r="C123" s="12"/>
      <c r="D123" s="1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 x14ac:dyDescent="0.25">
      <c r="A124" s="3" t="str">
        <f t="shared" si="1"/>
        <v>--</v>
      </c>
      <c r="B124" s="3"/>
      <c r="C124" s="12"/>
      <c r="D124" s="1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 x14ac:dyDescent="0.25">
      <c r="A125" s="3" t="str">
        <f t="shared" si="1"/>
        <v>--</v>
      </c>
      <c r="B125" s="3"/>
      <c r="C125" s="12"/>
      <c r="D125" s="1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 x14ac:dyDescent="0.25">
      <c r="A126" s="3" t="str">
        <f t="shared" si="1"/>
        <v>--</v>
      </c>
      <c r="B126" s="3"/>
      <c r="C126" s="12"/>
      <c r="D126" s="1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 x14ac:dyDescent="0.25">
      <c r="A127" s="3" t="str">
        <f t="shared" si="1"/>
        <v>--</v>
      </c>
      <c r="B127" s="3"/>
      <c r="C127" s="12"/>
      <c r="D127" s="1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 x14ac:dyDescent="0.25">
      <c r="A128" s="3" t="str">
        <f t="shared" si="1"/>
        <v>--</v>
      </c>
      <c r="B128" s="3"/>
      <c r="C128" s="12"/>
      <c r="D128" s="1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 x14ac:dyDescent="0.25">
      <c r="A129" s="3" t="str">
        <f t="shared" si="1"/>
        <v>--</v>
      </c>
      <c r="B129" s="3"/>
      <c r="C129" s="12"/>
      <c r="D129" s="1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 x14ac:dyDescent="0.25">
      <c r="A130" s="3" t="str">
        <f t="shared" si="1"/>
        <v>--</v>
      </c>
      <c r="B130" s="3"/>
      <c r="C130" s="12"/>
      <c r="D130" s="1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 x14ac:dyDescent="0.25">
      <c r="A131" s="3" t="str">
        <f t="shared" si="1"/>
        <v>--</v>
      </c>
      <c r="B131" s="3"/>
      <c r="C131" s="12"/>
      <c r="D131" s="1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 x14ac:dyDescent="0.25">
      <c r="A132" s="3" t="str">
        <f t="shared" si="1"/>
        <v>--</v>
      </c>
      <c r="B132" s="3"/>
      <c r="C132" s="12"/>
      <c r="D132" s="1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 x14ac:dyDescent="0.25">
      <c r="A133" s="3"/>
      <c r="B133" s="3"/>
      <c r="C133" s="12"/>
      <c r="D133" s="1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 x14ac:dyDescent="0.25">
      <c r="A134" s="3"/>
      <c r="B134" s="3"/>
      <c r="C134" s="12"/>
      <c r="D134" s="1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 x14ac:dyDescent="0.25">
      <c r="A135" s="3"/>
      <c r="B135" s="3"/>
      <c r="C135" s="12"/>
      <c r="D135" s="1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 x14ac:dyDescent="0.25">
      <c r="A136" s="3"/>
      <c r="B136" s="3"/>
      <c r="C136" s="12"/>
      <c r="D136" s="1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 x14ac:dyDescent="0.25">
      <c r="A137" s="3"/>
      <c r="B137" s="3"/>
      <c r="C137" s="12"/>
      <c r="D137" s="1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 x14ac:dyDescent="0.25">
      <c r="A138" s="3"/>
      <c r="B138" s="3"/>
      <c r="C138" s="12"/>
      <c r="D138" s="1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 x14ac:dyDescent="0.25">
      <c r="A139" s="3"/>
      <c r="B139" s="3"/>
      <c r="C139" s="12"/>
      <c r="D139" s="1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 x14ac:dyDescent="0.25">
      <c r="A140" s="3"/>
      <c r="B140" s="3"/>
      <c r="C140" s="12"/>
      <c r="D140" s="1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 x14ac:dyDescent="0.25">
      <c r="A141" s="3"/>
      <c r="B141" s="3"/>
      <c r="C141" s="12"/>
      <c r="D141" s="1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 x14ac:dyDescent="0.25">
      <c r="A142" s="3"/>
      <c r="B142" s="3"/>
      <c r="C142" s="12"/>
      <c r="D142" s="1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 x14ac:dyDescent="0.25">
      <c r="A143" s="3"/>
      <c r="B143" s="3"/>
      <c r="C143" s="12"/>
      <c r="D143" s="1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 x14ac:dyDescent="0.25">
      <c r="A144" s="3"/>
      <c r="B144" s="3"/>
      <c r="C144" s="12"/>
      <c r="D144" s="1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 x14ac:dyDescent="0.25">
      <c r="A145" s="3"/>
      <c r="B145" s="3"/>
      <c r="C145" s="12"/>
      <c r="D145" s="1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 x14ac:dyDescent="0.25">
      <c r="A146" s="3"/>
      <c r="B146" s="3"/>
      <c r="C146" s="12"/>
      <c r="D146" s="1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 x14ac:dyDescent="0.25">
      <c r="A147" s="3"/>
      <c r="B147" s="3"/>
      <c r="C147" s="12"/>
      <c r="D147" s="1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 x14ac:dyDescent="0.25">
      <c r="A148" s="3"/>
      <c r="B148" s="3"/>
      <c r="C148" s="12"/>
      <c r="D148" s="1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 x14ac:dyDescent="0.25">
      <c r="A149" s="3"/>
      <c r="B149" s="3"/>
      <c r="C149" s="12"/>
      <c r="D149" s="1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 x14ac:dyDescent="0.25">
      <c r="A150" s="3"/>
      <c r="B150" s="3"/>
      <c r="C150" s="12"/>
      <c r="D150" s="1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 x14ac:dyDescent="0.25">
      <c r="A151" s="3"/>
      <c r="B151" s="3"/>
      <c r="C151" s="12"/>
      <c r="D151" s="1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 x14ac:dyDescent="0.25">
      <c r="A152" s="3"/>
      <c r="B152" s="3"/>
      <c r="C152" s="12"/>
      <c r="D152" s="1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 x14ac:dyDescent="0.25">
      <c r="A153" s="3"/>
      <c r="B153" s="3"/>
      <c r="C153" s="12"/>
      <c r="D153" s="1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 x14ac:dyDescent="0.25">
      <c r="A154" s="3"/>
      <c r="B154" s="3"/>
      <c r="C154" s="12"/>
      <c r="D154" s="1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 x14ac:dyDescent="0.25">
      <c r="A155" s="3"/>
      <c r="B155" s="3"/>
      <c r="C155" s="12"/>
      <c r="D155" s="1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 x14ac:dyDescent="0.25">
      <c r="A156" s="3"/>
      <c r="B156" s="3"/>
      <c r="C156" s="12"/>
      <c r="D156" s="1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 x14ac:dyDescent="0.25">
      <c r="A157" s="3"/>
      <c r="B157" s="3"/>
      <c r="C157" s="12"/>
      <c r="D157" s="1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 x14ac:dyDescent="0.25">
      <c r="A158" s="3"/>
      <c r="B158" s="3"/>
      <c r="C158" s="12"/>
      <c r="D158" s="1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 x14ac:dyDescent="0.25">
      <c r="A159" s="3"/>
      <c r="B159" s="3"/>
      <c r="C159" s="12"/>
      <c r="D159" s="1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 x14ac:dyDescent="0.25">
      <c r="A160" s="3"/>
      <c r="B160" s="3"/>
      <c r="C160" s="12"/>
      <c r="D160" s="1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 x14ac:dyDescent="0.25">
      <c r="A161" s="3"/>
      <c r="B161" s="3"/>
      <c r="C161" s="12"/>
      <c r="D161" s="1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 x14ac:dyDescent="0.25">
      <c r="A162" s="3"/>
      <c r="B162" s="3"/>
      <c r="C162" s="12"/>
      <c r="D162" s="1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 x14ac:dyDescent="0.25">
      <c r="A163" s="3"/>
      <c r="B163" s="3"/>
      <c r="C163" s="12"/>
      <c r="D163" s="1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 x14ac:dyDescent="0.25">
      <c r="A164" s="3"/>
      <c r="B164" s="3"/>
      <c r="C164" s="12"/>
      <c r="D164" s="1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 x14ac:dyDescent="0.25">
      <c r="A165" s="3"/>
      <c r="B165" s="3"/>
      <c r="C165" s="12"/>
      <c r="D165" s="1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 x14ac:dyDescent="0.25">
      <c r="A166" s="3"/>
      <c r="B166" s="3"/>
      <c r="C166" s="12"/>
      <c r="D166" s="1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 x14ac:dyDescent="0.25">
      <c r="A167" s="3"/>
      <c r="B167" s="3"/>
      <c r="C167" s="12"/>
      <c r="D167" s="1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 x14ac:dyDescent="0.25">
      <c r="A168" s="3"/>
      <c r="B168" s="3"/>
      <c r="C168" s="12"/>
      <c r="D168" s="1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 x14ac:dyDescent="0.25">
      <c r="A169" s="3"/>
      <c r="B169" s="3"/>
      <c r="C169" s="12"/>
      <c r="D169" s="1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 x14ac:dyDescent="0.25">
      <c r="A170" s="3"/>
      <c r="B170" s="3"/>
      <c r="C170" s="12"/>
      <c r="D170" s="1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 x14ac:dyDescent="0.25">
      <c r="A171" s="3"/>
      <c r="B171" s="3"/>
      <c r="C171" s="12"/>
      <c r="D171" s="1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 x14ac:dyDescent="0.25">
      <c r="A172" s="3"/>
      <c r="B172" s="3"/>
      <c r="C172" s="12"/>
      <c r="D172" s="1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 x14ac:dyDescent="0.25">
      <c r="A173" s="3"/>
      <c r="B173" s="3"/>
      <c r="C173" s="12"/>
      <c r="D173" s="1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 x14ac:dyDescent="0.25">
      <c r="A174" s="3"/>
      <c r="B174" s="3"/>
      <c r="C174" s="12"/>
      <c r="D174" s="1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 x14ac:dyDescent="0.25">
      <c r="A175" s="3"/>
      <c r="B175" s="3"/>
      <c r="C175" s="12"/>
      <c r="D175" s="1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 x14ac:dyDescent="0.25">
      <c r="A176" s="3"/>
      <c r="B176" s="3"/>
      <c r="C176" s="12"/>
      <c r="D176" s="1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 x14ac:dyDescent="0.25">
      <c r="A177" s="3"/>
      <c r="B177" s="3"/>
      <c r="C177" s="12"/>
      <c r="D177" s="1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 x14ac:dyDescent="0.25">
      <c r="A178" s="3"/>
      <c r="B178" s="3"/>
      <c r="C178" s="12"/>
      <c r="D178" s="1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 x14ac:dyDescent="0.25">
      <c r="A179" s="3"/>
      <c r="B179" s="3"/>
      <c r="C179" s="12"/>
      <c r="D179" s="1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 x14ac:dyDescent="0.25">
      <c r="A180" s="3"/>
      <c r="B180" s="3"/>
      <c r="C180" s="12"/>
      <c r="D180" s="1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 x14ac:dyDescent="0.25">
      <c r="A181" s="3"/>
      <c r="B181" s="3"/>
      <c r="C181" s="12"/>
      <c r="D181" s="1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 x14ac:dyDescent="0.25">
      <c r="A182" s="3"/>
      <c r="B182" s="3"/>
      <c r="C182" s="12"/>
      <c r="D182" s="1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 x14ac:dyDescent="0.25">
      <c r="A183" s="3"/>
      <c r="B183" s="3"/>
      <c r="C183" s="12"/>
      <c r="D183" s="1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 x14ac:dyDescent="0.25">
      <c r="A184" s="3"/>
      <c r="B184" s="3"/>
      <c r="C184" s="12"/>
      <c r="D184" s="1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 x14ac:dyDescent="0.25">
      <c r="A185" s="3"/>
      <c r="B185" s="3"/>
      <c r="C185" s="12"/>
      <c r="D185" s="1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 x14ac:dyDescent="0.25">
      <c r="A186" s="3"/>
      <c r="B186" s="3"/>
      <c r="C186" s="12"/>
      <c r="D186" s="1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 x14ac:dyDescent="0.25">
      <c r="A187" s="3"/>
      <c r="B187" s="3"/>
      <c r="C187" s="12"/>
      <c r="D187" s="1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 x14ac:dyDescent="0.25">
      <c r="A188" s="3"/>
      <c r="B188" s="3"/>
      <c r="C188" s="12"/>
      <c r="D188" s="1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 x14ac:dyDescent="0.25">
      <c r="A189" s="3"/>
      <c r="B189" s="3"/>
      <c r="C189" s="12"/>
      <c r="D189" s="1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 x14ac:dyDescent="0.25">
      <c r="A190" s="3"/>
      <c r="B190" s="3"/>
      <c r="C190" s="12"/>
      <c r="D190" s="1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 x14ac:dyDescent="0.25">
      <c r="A191" s="3"/>
      <c r="B191" s="3"/>
      <c r="C191" s="12"/>
      <c r="D191" s="1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 x14ac:dyDescent="0.25">
      <c r="A192" s="3"/>
      <c r="B192" s="3"/>
      <c r="C192" s="12"/>
      <c r="D192" s="1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 x14ac:dyDescent="0.25">
      <c r="A193" s="3"/>
      <c r="B193" s="3"/>
      <c r="C193" s="12"/>
      <c r="D193" s="1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 x14ac:dyDescent="0.25">
      <c r="A194" s="3"/>
      <c r="B194" s="3"/>
      <c r="C194" s="12"/>
      <c r="D194" s="1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 x14ac:dyDescent="0.25">
      <c r="A195" s="3"/>
      <c r="B195" s="3"/>
      <c r="C195" s="12"/>
      <c r="D195" s="1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 x14ac:dyDescent="0.25">
      <c r="A196" s="3"/>
      <c r="B196" s="3"/>
      <c r="C196" s="12"/>
      <c r="D196" s="1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 x14ac:dyDescent="0.25">
      <c r="A197" s="3"/>
      <c r="B197" s="3"/>
      <c r="C197" s="12"/>
      <c r="D197" s="1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 x14ac:dyDescent="0.25">
      <c r="A198" s="3"/>
      <c r="B198" s="3"/>
      <c r="C198" s="12"/>
      <c r="D198" s="1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 x14ac:dyDescent="0.25">
      <c r="A199" s="3"/>
      <c r="B199" s="3"/>
      <c r="C199" s="12"/>
      <c r="D199" s="1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 x14ac:dyDescent="0.25">
      <c r="A200" s="3"/>
      <c r="B200" s="3"/>
      <c r="C200" s="12"/>
      <c r="D200" s="1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 x14ac:dyDescent="0.25">
      <c r="A201" s="3"/>
      <c r="B201" s="3"/>
      <c r="C201" s="12"/>
      <c r="D201" s="1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 x14ac:dyDescent="0.25">
      <c r="A202" s="3"/>
      <c r="B202" s="3"/>
      <c r="C202" s="12"/>
      <c r="D202" s="1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 x14ac:dyDescent="0.25">
      <c r="A203" s="3"/>
      <c r="B203" s="3"/>
      <c r="C203" s="12"/>
      <c r="D203" s="1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 x14ac:dyDescent="0.25">
      <c r="A204" s="3"/>
      <c r="B204" s="3"/>
      <c r="C204" s="12"/>
      <c r="D204" s="1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 x14ac:dyDescent="0.25">
      <c r="A205" s="3"/>
      <c r="B205" s="3"/>
      <c r="C205" s="12"/>
      <c r="D205" s="1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 x14ac:dyDescent="0.25">
      <c r="A206" s="3"/>
      <c r="B206" s="3"/>
      <c r="C206" s="12"/>
      <c r="D206" s="1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 x14ac:dyDescent="0.25">
      <c r="A207" s="3"/>
      <c r="B207" s="3"/>
      <c r="C207" s="12"/>
      <c r="D207" s="1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 x14ac:dyDescent="0.25">
      <c r="A208" s="3"/>
      <c r="B208" s="3"/>
      <c r="C208" s="12"/>
      <c r="D208" s="1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 x14ac:dyDescent="0.25">
      <c r="A209" s="3"/>
      <c r="B209" s="3"/>
      <c r="C209" s="12"/>
      <c r="D209" s="1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 x14ac:dyDescent="0.25">
      <c r="A210" s="3"/>
      <c r="B210" s="3"/>
      <c r="C210" s="12"/>
      <c r="D210" s="1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 x14ac:dyDescent="0.25">
      <c r="A211" s="3"/>
      <c r="B211" s="3"/>
      <c r="C211" s="12"/>
      <c r="D211" s="1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 x14ac:dyDescent="0.25">
      <c r="A212" s="3"/>
      <c r="B212" s="3"/>
      <c r="C212" s="12"/>
      <c r="D212" s="1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 x14ac:dyDescent="0.25">
      <c r="A213" s="3"/>
      <c r="B213" s="3"/>
      <c r="C213" s="12"/>
      <c r="D213" s="1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 x14ac:dyDescent="0.25">
      <c r="A214" s="3"/>
      <c r="B214" s="3"/>
      <c r="C214" s="12"/>
      <c r="D214" s="1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 x14ac:dyDescent="0.25">
      <c r="A215" s="3"/>
      <c r="B215" s="3"/>
      <c r="C215" s="12"/>
      <c r="D215" s="1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 x14ac:dyDescent="0.25">
      <c r="A216" s="3"/>
      <c r="B216" s="3"/>
      <c r="C216" s="12"/>
      <c r="D216" s="1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 x14ac:dyDescent="0.25">
      <c r="A217" s="3"/>
      <c r="B217" s="3"/>
      <c r="C217" s="12"/>
      <c r="D217" s="1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 x14ac:dyDescent="0.25">
      <c r="A218" s="3"/>
      <c r="B218" s="3"/>
      <c r="C218" s="12"/>
      <c r="D218" s="1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 x14ac:dyDescent="0.25">
      <c r="A219" s="3"/>
      <c r="B219" s="3"/>
      <c r="C219" s="12"/>
      <c r="D219" s="1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 x14ac:dyDescent="0.25">
      <c r="A220" s="3"/>
      <c r="B220" s="3"/>
      <c r="C220" s="12"/>
      <c r="D220" s="1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 x14ac:dyDescent="0.25">
      <c r="A221" s="3"/>
      <c r="B221" s="3"/>
      <c r="C221" s="12"/>
      <c r="D221" s="1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 x14ac:dyDescent="0.25">
      <c r="A222" s="3"/>
      <c r="B222" s="3"/>
      <c r="C222" s="12"/>
      <c r="D222" s="1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 x14ac:dyDescent="0.25">
      <c r="A223" s="3"/>
      <c r="B223" s="3"/>
      <c r="C223" s="12"/>
      <c r="D223" s="1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 x14ac:dyDescent="0.25">
      <c r="A224" s="3"/>
      <c r="B224" s="3"/>
      <c r="C224" s="12"/>
      <c r="D224" s="1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 x14ac:dyDescent="0.25">
      <c r="A225" s="3"/>
      <c r="B225" s="3"/>
      <c r="C225" s="12"/>
      <c r="D225" s="1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 x14ac:dyDescent="0.25">
      <c r="A226" s="3"/>
      <c r="B226" s="3"/>
      <c r="C226" s="12"/>
      <c r="D226" s="1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 x14ac:dyDescent="0.25">
      <c r="A227" s="3"/>
      <c r="B227" s="3"/>
      <c r="C227" s="12"/>
      <c r="D227" s="1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 x14ac:dyDescent="0.25">
      <c r="A228" s="3"/>
      <c r="B228" s="3"/>
      <c r="C228" s="12"/>
      <c r="D228" s="1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 x14ac:dyDescent="0.25">
      <c r="A229" s="3"/>
      <c r="B229" s="3"/>
      <c r="C229" s="12"/>
      <c r="D229" s="1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 x14ac:dyDescent="0.25">
      <c r="A230" s="3"/>
      <c r="B230" s="3"/>
      <c r="C230" s="12"/>
      <c r="D230" s="1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 x14ac:dyDescent="0.25">
      <c r="A231" s="3"/>
      <c r="B231" s="3"/>
      <c r="C231" s="12"/>
      <c r="D231" s="1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 x14ac:dyDescent="0.25">
      <c r="A232" s="3"/>
      <c r="B232" s="3"/>
      <c r="C232" s="12"/>
      <c r="D232" s="1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 x14ac:dyDescent="0.25">
      <c r="A233" s="3"/>
      <c r="B233" s="3"/>
      <c r="C233" s="12"/>
      <c r="D233" s="1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 x14ac:dyDescent="0.25">
      <c r="A234" s="3"/>
      <c r="B234" s="3"/>
      <c r="C234" s="12"/>
      <c r="D234" s="1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 x14ac:dyDescent="0.25">
      <c r="A235" s="3"/>
      <c r="B235" s="3"/>
      <c r="C235" s="12"/>
      <c r="D235" s="1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 x14ac:dyDescent="0.25">
      <c r="A236" s="3"/>
      <c r="B236" s="3"/>
      <c r="C236" s="12"/>
      <c r="D236" s="1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 x14ac:dyDescent="0.25">
      <c r="A237" s="3"/>
      <c r="B237" s="3"/>
      <c r="C237" s="12"/>
      <c r="D237" s="1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 x14ac:dyDescent="0.25">
      <c r="A238" s="3"/>
      <c r="B238" s="3"/>
      <c r="C238" s="12"/>
      <c r="D238" s="1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 x14ac:dyDescent="0.25">
      <c r="A239" s="3"/>
      <c r="B239" s="3"/>
      <c r="C239" s="12"/>
      <c r="D239" s="1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 x14ac:dyDescent="0.25">
      <c r="A240" s="3"/>
      <c r="B240" s="3"/>
      <c r="C240" s="12"/>
      <c r="D240" s="1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 x14ac:dyDescent="0.25">
      <c r="A241" s="3"/>
      <c r="B241" s="3"/>
      <c r="C241" s="12"/>
      <c r="D241" s="1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 x14ac:dyDescent="0.25">
      <c r="A242" s="3"/>
      <c r="B242" s="3"/>
      <c r="C242" s="12"/>
      <c r="D242" s="1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 x14ac:dyDescent="0.25">
      <c r="A243" s="3"/>
      <c r="B243" s="3"/>
      <c r="C243" s="12"/>
      <c r="D243" s="1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 x14ac:dyDescent="0.25">
      <c r="A244" s="3"/>
      <c r="B244" s="3"/>
      <c r="C244" s="12"/>
      <c r="D244" s="1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 x14ac:dyDescent="0.25">
      <c r="A245" s="3"/>
      <c r="B245" s="3"/>
      <c r="C245" s="12"/>
      <c r="D245" s="1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 x14ac:dyDescent="0.25">
      <c r="A246" s="3"/>
      <c r="B246" s="3"/>
      <c r="C246" s="12"/>
      <c r="D246" s="1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 x14ac:dyDescent="0.25">
      <c r="A247" s="3"/>
      <c r="B247" s="3"/>
      <c r="C247" s="12"/>
      <c r="D247" s="1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 x14ac:dyDescent="0.25">
      <c r="A248" s="3"/>
      <c r="B248" s="3"/>
      <c r="C248" s="12"/>
      <c r="D248" s="1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 x14ac:dyDescent="0.25">
      <c r="A249" s="3"/>
      <c r="B249" s="3"/>
      <c r="C249" s="12"/>
      <c r="D249" s="1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 x14ac:dyDescent="0.25">
      <c r="A250" s="3"/>
      <c r="B250" s="3"/>
      <c r="C250" s="12"/>
      <c r="D250" s="1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 x14ac:dyDescent="0.25">
      <c r="A251" s="3"/>
      <c r="B251" s="3"/>
      <c r="C251" s="12"/>
      <c r="D251" s="1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 x14ac:dyDescent="0.25">
      <c r="A252" s="3"/>
      <c r="B252" s="3"/>
      <c r="C252" s="12"/>
      <c r="D252" s="1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 x14ac:dyDescent="0.25">
      <c r="A253" s="3"/>
      <c r="B253" s="3"/>
      <c r="C253" s="12"/>
      <c r="D253" s="1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 x14ac:dyDescent="0.25">
      <c r="A254" s="3"/>
      <c r="B254" s="3"/>
      <c r="C254" s="12"/>
      <c r="D254" s="1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 x14ac:dyDescent="0.25">
      <c r="A255" s="3"/>
      <c r="B255" s="3"/>
      <c r="C255" s="12"/>
      <c r="D255" s="1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 x14ac:dyDescent="0.25">
      <c r="A256" s="3"/>
      <c r="B256" s="3"/>
      <c r="C256" s="12"/>
      <c r="D256" s="1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 x14ac:dyDescent="0.25">
      <c r="A257" s="3"/>
      <c r="B257" s="3"/>
      <c r="C257" s="12"/>
      <c r="D257" s="1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 x14ac:dyDescent="0.25">
      <c r="A258" s="3"/>
      <c r="B258" s="3"/>
      <c r="C258" s="12"/>
      <c r="D258" s="1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 x14ac:dyDescent="0.25">
      <c r="A259" s="3"/>
      <c r="B259" s="3"/>
      <c r="C259" s="12"/>
      <c r="D259" s="1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customHeight="1" x14ac:dyDescent="0.25">
      <c r="A260" s="3"/>
      <c r="B260" s="3"/>
      <c r="C260" s="12"/>
      <c r="D260" s="1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 x14ac:dyDescent="0.25">
      <c r="A261" s="3"/>
      <c r="B261" s="3"/>
      <c r="C261" s="12"/>
      <c r="D261" s="1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customHeight="1" x14ac:dyDescent="0.25">
      <c r="A262" s="3"/>
      <c r="B262" s="3"/>
      <c r="C262" s="12"/>
      <c r="D262" s="1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customHeight="1" x14ac:dyDescent="0.25">
      <c r="A263" s="3"/>
      <c r="B263" s="3"/>
      <c r="C263" s="12"/>
      <c r="D263" s="1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customHeight="1" x14ac:dyDescent="0.25">
      <c r="A264" s="3"/>
      <c r="B264" s="3"/>
      <c r="C264" s="12"/>
      <c r="D264" s="1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customHeight="1" x14ac:dyDescent="0.25">
      <c r="A265" s="3"/>
      <c r="B265" s="3"/>
      <c r="C265" s="12"/>
      <c r="D265" s="1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customHeight="1" x14ac:dyDescent="0.25">
      <c r="A266" s="3"/>
      <c r="B266" s="3"/>
      <c r="C266" s="12"/>
      <c r="D266" s="1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customHeight="1" x14ac:dyDescent="0.25">
      <c r="A267" s="3"/>
      <c r="B267" s="3"/>
      <c r="C267" s="12"/>
      <c r="D267" s="1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 x14ac:dyDescent="0.25">
      <c r="A268" s="3"/>
      <c r="B268" s="3"/>
      <c r="C268" s="12"/>
      <c r="D268" s="1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customHeight="1" x14ac:dyDescent="0.25">
      <c r="A269" s="3"/>
      <c r="B269" s="3"/>
      <c r="C269" s="12"/>
      <c r="D269" s="1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customHeight="1" x14ac:dyDescent="0.25">
      <c r="A270" s="3"/>
      <c r="B270" s="3"/>
      <c r="C270" s="12"/>
      <c r="D270" s="1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customHeight="1" x14ac:dyDescent="0.25">
      <c r="A271" s="3"/>
      <c r="B271" s="3"/>
      <c r="C271" s="12"/>
      <c r="D271" s="1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customHeight="1" x14ac:dyDescent="0.25">
      <c r="A272" s="3"/>
      <c r="B272" s="3"/>
      <c r="C272" s="12"/>
      <c r="D272" s="1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customHeight="1" x14ac:dyDescent="0.25">
      <c r="A273" s="3"/>
      <c r="B273" s="3"/>
      <c r="C273" s="12"/>
      <c r="D273" s="1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customHeight="1" x14ac:dyDescent="0.25">
      <c r="A274" s="3"/>
      <c r="B274" s="3"/>
      <c r="C274" s="12"/>
      <c r="D274" s="1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 x14ac:dyDescent="0.25">
      <c r="A275" s="3"/>
      <c r="B275" s="3"/>
      <c r="C275" s="12"/>
      <c r="D275" s="1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 x14ac:dyDescent="0.25">
      <c r="A276" s="3"/>
      <c r="B276" s="3"/>
      <c r="C276" s="12"/>
      <c r="D276" s="1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 x14ac:dyDescent="0.25">
      <c r="A277" s="3"/>
      <c r="B277" s="3"/>
      <c r="C277" s="12"/>
      <c r="D277" s="1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 x14ac:dyDescent="0.25">
      <c r="A278" s="3"/>
      <c r="B278" s="3"/>
      <c r="C278" s="12"/>
      <c r="D278" s="1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customHeight="1" x14ac:dyDescent="0.25">
      <c r="A279" s="3"/>
      <c r="B279" s="3"/>
      <c r="C279" s="12"/>
      <c r="D279" s="1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customHeight="1" x14ac:dyDescent="0.25">
      <c r="A280" s="3"/>
      <c r="B280" s="3"/>
      <c r="C280" s="12"/>
      <c r="D280" s="1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customHeight="1" x14ac:dyDescent="0.25">
      <c r="A281" s="3"/>
      <c r="B281" s="3"/>
      <c r="C281" s="12"/>
      <c r="D281" s="1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customHeight="1" x14ac:dyDescent="0.25">
      <c r="A282" s="3"/>
      <c r="B282" s="3"/>
      <c r="C282" s="12"/>
      <c r="D282" s="1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customHeight="1" x14ac:dyDescent="0.25">
      <c r="A283" s="3"/>
      <c r="B283" s="3"/>
      <c r="C283" s="12"/>
      <c r="D283" s="1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customHeight="1" x14ac:dyDescent="0.25">
      <c r="A284" s="3"/>
      <c r="B284" s="3"/>
      <c r="C284" s="12"/>
      <c r="D284" s="1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customHeight="1" x14ac:dyDescent="0.25">
      <c r="A285" s="3"/>
      <c r="B285" s="3"/>
      <c r="C285" s="12"/>
      <c r="D285" s="1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customHeight="1" x14ac:dyDescent="0.25">
      <c r="A286" s="3"/>
      <c r="B286" s="3"/>
      <c r="C286" s="12"/>
      <c r="D286" s="1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customHeight="1" x14ac:dyDescent="0.25">
      <c r="A287" s="3"/>
      <c r="B287" s="3"/>
      <c r="C287" s="12"/>
      <c r="D287" s="1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customHeight="1" x14ac:dyDescent="0.25">
      <c r="A288" s="3"/>
      <c r="B288" s="3"/>
      <c r="C288" s="12"/>
      <c r="D288" s="1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customHeight="1" x14ac:dyDescent="0.25">
      <c r="A289" s="3"/>
      <c r="B289" s="3"/>
      <c r="C289" s="12"/>
      <c r="D289" s="1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customHeight="1" x14ac:dyDescent="0.25">
      <c r="A290" s="3"/>
      <c r="B290" s="3"/>
      <c r="C290" s="12"/>
      <c r="D290" s="1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customHeight="1" x14ac:dyDescent="0.25">
      <c r="A291" s="3"/>
      <c r="B291" s="3"/>
      <c r="C291" s="12"/>
      <c r="D291" s="1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 x14ac:dyDescent="0.25">
      <c r="A292" s="3"/>
      <c r="B292" s="3"/>
      <c r="C292" s="12"/>
      <c r="D292" s="1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customHeight="1" x14ac:dyDescent="0.25">
      <c r="A293" s="3"/>
      <c r="B293" s="3"/>
      <c r="C293" s="12"/>
      <c r="D293" s="1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customHeight="1" x14ac:dyDescent="0.25">
      <c r="A294" s="3"/>
      <c r="B294" s="3"/>
      <c r="C294" s="12"/>
      <c r="D294" s="1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customHeight="1" x14ac:dyDescent="0.25">
      <c r="A295" s="3"/>
      <c r="B295" s="3"/>
      <c r="C295" s="12"/>
      <c r="D295" s="1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customHeight="1" x14ac:dyDescent="0.25">
      <c r="A296" s="3"/>
      <c r="B296" s="3"/>
      <c r="C296" s="12"/>
      <c r="D296" s="1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customHeight="1" x14ac:dyDescent="0.25">
      <c r="A297" s="3"/>
      <c r="B297" s="3"/>
      <c r="C297" s="12"/>
      <c r="D297" s="1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customHeight="1" x14ac:dyDescent="0.25">
      <c r="A298" s="3"/>
      <c r="B298" s="3"/>
      <c r="C298" s="12"/>
      <c r="D298" s="1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customHeight="1" x14ac:dyDescent="0.25">
      <c r="A299" s="3"/>
      <c r="B299" s="3"/>
      <c r="C299" s="12"/>
      <c r="D299" s="1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customHeight="1" x14ac:dyDescent="0.25">
      <c r="A300" s="3"/>
      <c r="B300" s="3"/>
      <c r="C300" s="12"/>
      <c r="D300" s="1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customHeight="1" x14ac:dyDescent="0.25">
      <c r="A301" s="3"/>
      <c r="B301" s="3"/>
      <c r="C301" s="12"/>
      <c r="D301" s="1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customHeight="1" x14ac:dyDescent="0.25">
      <c r="A302" s="3"/>
      <c r="B302" s="3"/>
      <c r="C302" s="12"/>
      <c r="D302" s="1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customHeight="1" x14ac:dyDescent="0.25">
      <c r="A303" s="3"/>
      <c r="B303" s="3"/>
      <c r="C303" s="12"/>
      <c r="D303" s="1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customHeight="1" x14ac:dyDescent="0.25">
      <c r="A304" s="3"/>
      <c r="B304" s="3"/>
      <c r="C304" s="12"/>
      <c r="D304" s="1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customHeight="1" x14ac:dyDescent="0.25">
      <c r="A305" s="3"/>
      <c r="B305" s="3"/>
      <c r="C305" s="12"/>
      <c r="D305" s="1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customHeight="1" x14ac:dyDescent="0.25">
      <c r="A306" s="3"/>
      <c r="B306" s="3"/>
      <c r="C306" s="12"/>
      <c r="D306" s="1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customHeight="1" x14ac:dyDescent="0.25">
      <c r="A307" s="3"/>
      <c r="B307" s="3"/>
      <c r="C307" s="12"/>
      <c r="D307" s="1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customHeight="1" x14ac:dyDescent="0.25">
      <c r="A308" s="3"/>
      <c r="B308" s="3"/>
      <c r="C308" s="12"/>
      <c r="D308" s="1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customHeight="1" x14ac:dyDescent="0.25">
      <c r="A309" s="3"/>
      <c r="B309" s="3"/>
      <c r="C309" s="12"/>
      <c r="D309" s="1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customHeight="1" x14ac:dyDescent="0.25">
      <c r="A310" s="3"/>
      <c r="B310" s="3"/>
      <c r="C310" s="12"/>
      <c r="D310" s="1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 customHeight="1" x14ac:dyDescent="0.25">
      <c r="A311" s="3"/>
      <c r="B311" s="3"/>
      <c r="C311" s="12"/>
      <c r="D311" s="1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customHeight="1" x14ac:dyDescent="0.25">
      <c r="A312" s="3"/>
      <c r="B312" s="3"/>
      <c r="C312" s="12"/>
      <c r="D312" s="1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customHeight="1" x14ac:dyDescent="0.25">
      <c r="A313" s="3"/>
      <c r="B313" s="3"/>
      <c r="C313" s="12"/>
      <c r="D313" s="1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customHeight="1" x14ac:dyDescent="0.25">
      <c r="A314" s="3"/>
      <c r="B314" s="3"/>
      <c r="C314" s="12"/>
      <c r="D314" s="1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customHeight="1" x14ac:dyDescent="0.25">
      <c r="A315" s="3"/>
      <c r="B315" s="3"/>
      <c r="C315" s="12"/>
      <c r="D315" s="1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customHeight="1" x14ac:dyDescent="0.25">
      <c r="A316" s="3"/>
      <c r="B316" s="3"/>
      <c r="C316" s="12"/>
      <c r="D316" s="1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customHeight="1" x14ac:dyDescent="0.25">
      <c r="A317" s="3"/>
      <c r="B317" s="3"/>
      <c r="C317" s="12"/>
      <c r="D317" s="1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customHeight="1" x14ac:dyDescent="0.25">
      <c r="A318" s="3"/>
      <c r="B318" s="3"/>
      <c r="C318" s="12"/>
      <c r="D318" s="1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customHeight="1" x14ac:dyDescent="0.25">
      <c r="A319" s="3"/>
      <c r="B319" s="3"/>
      <c r="C319" s="12"/>
      <c r="D319" s="1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customHeight="1" x14ac:dyDescent="0.25">
      <c r="A320" s="3"/>
      <c r="B320" s="3"/>
      <c r="C320" s="12"/>
      <c r="D320" s="1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customHeight="1" x14ac:dyDescent="0.25">
      <c r="A321" s="3"/>
      <c r="B321" s="3"/>
      <c r="C321" s="12"/>
      <c r="D321" s="1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customHeight="1" x14ac:dyDescent="0.25">
      <c r="A322" s="3"/>
      <c r="B322" s="3"/>
      <c r="C322" s="12"/>
      <c r="D322" s="1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customHeight="1" x14ac:dyDescent="0.25">
      <c r="A323" s="3"/>
      <c r="B323" s="3"/>
      <c r="C323" s="12"/>
      <c r="D323" s="1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customHeight="1" x14ac:dyDescent="0.25">
      <c r="A324" s="3"/>
      <c r="B324" s="3"/>
      <c r="C324" s="12"/>
      <c r="D324" s="1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customHeight="1" x14ac:dyDescent="0.25">
      <c r="A325" s="3"/>
      <c r="B325" s="3"/>
      <c r="C325" s="12"/>
      <c r="D325" s="1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customHeight="1" x14ac:dyDescent="0.25">
      <c r="A326" s="3"/>
      <c r="B326" s="3"/>
      <c r="C326" s="12"/>
      <c r="D326" s="1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customHeight="1" x14ac:dyDescent="0.25">
      <c r="A327" s="3"/>
      <c r="B327" s="3"/>
      <c r="C327" s="12"/>
      <c r="D327" s="1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customHeight="1" x14ac:dyDescent="0.25">
      <c r="A328" s="3"/>
      <c r="B328" s="3"/>
      <c r="C328" s="12"/>
      <c r="D328" s="1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customHeight="1" x14ac:dyDescent="0.25">
      <c r="A329" s="3"/>
      <c r="B329" s="3"/>
      <c r="C329" s="12"/>
      <c r="D329" s="1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 customHeight="1" x14ac:dyDescent="0.25">
      <c r="A330" s="3"/>
      <c r="B330" s="3"/>
      <c r="C330" s="12"/>
      <c r="D330" s="1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 customHeight="1" x14ac:dyDescent="0.25">
      <c r="A331" s="3"/>
      <c r="B331" s="3"/>
      <c r="C331" s="12"/>
      <c r="D331" s="1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 customHeight="1" x14ac:dyDescent="0.25">
      <c r="A332" s="3"/>
      <c r="B332" s="3"/>
      <c r="C332" s="12"/>
      <c r="D332" s="1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</sheetData>
  <autoFilter ref="B1:E132" xr:uid="{00000000-0009-0000-0000-00000C000000}"/>
  <pageMargins left="0.7" right="0.7" top="0.75" bottom="0.75" header="0" footer="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500"/>
  <sheetViews>
    <sheetView workbookViewId="0"/>
  </sheetViews>
  <sheetFormatPr defaultColWidth="14.42578125" defaultRowHeight="15" customHeight="1" x14ac:dyDescent="0.25"/>
  <cols>
    <col min="1" max="1" width="49" customWidth="1"/>
    <col min="2" max="2" width="30.28515625" customWidth="1"/>
    <col min="3" max="3" width="28.7109375" customWidth="1"/>
    <col min="4" max="4" width="26.7109375" customWidth="1"/>
    <col min="5" max="5" width="30.28515625" customWidth="1"/>
    <col min="6" max="6" width="25" customWidth="1"/>
  </cols>
  <sheetData>
    <row r="1" spans="1:1" x14ac:dyDescent="0.25">
      <c r="A1" t="e">
        <f t="array" aca="1" ref="A1" ca="1">TRANSPOSE(_xlws.FILTER(Establishment!$A$2:$A$261,ISNUMBER((SEARCH(New!$E1,Establishment!$A$2:$A$261))),"not found"))</f>
        <v>#NAME?</v>
      </c>
    </row>
    <row r="2" spans="1:1" x14ac:dyDescent="0.25">
      <c r="A2" t="e">
        <f t="array" aca="1" ref="A2" ca="1">TRANSPOSE(_xlws.FILTER(Establishment!$A$2:$A$261,ISNUMBER((SEARCH(New!$E2,Establishment!$A$2:$A$261))),"not found"))</f>
        <v>#NAME?</v>
      </c>
    </row>
    <row r="3" spans="1:1" x14ac:dyDescent="0.25">
      <c r="A3" t="e">
        <f t="array" aca="1" ref="A3" ca="1">TRANSPOSE(_xlws.FILTER(Establishment!$A$2:$A$261,ISNUMBER((SEARCH(New!$E3,Establishment!$A$2:$A$261))),"not found"))</f>
        <v>#NAME?</v>
      </c>
    </row>
    <row r="4" spans="1:1" x14ac:dyDescent="0.25">
      <c r="A4" t="e">
        <f t="array" aca="1" ref="A4" ca="1">TRANSPOSE(_xlws.FILTER(Establishment!$A$2:$A$261,ISNUMBER((SEARCH(New!$E4,Establishment!$A$2:$A$261))),"not found"))</f>
        <v>#NAME?</v>
      </c>
    </row>
    <row r="5" spans="1:1" x14ac:dyDescent="0.25">
      <c r="A5" t="e">
        <f t="array" aca="1" ref="A5" ca="1">TRANSPOSE(_xlws.FILTER(Establishment!$A$2:$A$261,ISNUMBER((SEARCH(New!$E5,Establishment!$A$2:$A$261))),"not found"))</f>
        <v>#NAME?</v>
      </c>
    </row>
    <row r="6" spans="1:1" x14ac:dyDescent="0.25">
      <c r="A6" t="e">
        <f t="array" aca="1" ref="A6" ca="1">TRANSPOSE(_xlws.FILTER(Establishment!$A$2:$A$261,ISNUMBER((SEARCH(New!$E6,Establishment!$A$2:$A$261))),"not found"))</f>
        <v>#NAME?</v>
      </c>
    </row>
    <row r="7" spans="1:1" x14ac:dyDescent="0.25">
      <c r="A7" t="e">
        <f t="array" aca="1" ref="A7" ca="1">TRANSPOSE(_xlws.FILTER(Establishment!$A$2:$A$261,ISNUMBER((SEARCH(New!$E7,Establishment!$A$2:$A$261))),"not found"))</f>
        <v>#NAME?</v>
      </c>
    </row>
    <row r="8" spans="1:1" x14ac:dyDescent="0.25">
      <c r="A8" t="e">
        <f t="array" aca="1" ref="A8" ca="1">TRANSPOSE(_xlws.FILTER(Establishment!$A$2:$A$261,ISNUMBER((SEARCH(New!$E8,Establishment!$A$2:$A$261))),"not found"))</f>
        <v>#NAME?</v>
      </c>
    </row>
    <row r="9" spans="1:1" x14ac:dyDescent="0.25">
      <c r="A9" t="e">
        <f t="array" aca="1" ref="A9" ca="1">TRANSPOSE(_xlws.FILTER(Establishment!$A$2:$A$261,ISNUMBER((SEARCH(New!$E9,Establishment!$A$2:$A$261))),"not found"))</f>
        <v>#NAME?</v>
      </c>
    </row>
    <row r="10" spans="1:1" x14ac:dyDescent="0.25">
      <c r="A10" t="e">
        <f t="array" aca="1" ref="A10" ca="1">TRANSPOSE(_xlws.FILTER(Establishment!$A$2:$A$261,ISNUMBER((SEARCH(New!$E10,Establishment!$A$2:$A$261))),"not found"))</f>
        <v>#NAME?</v>
      </c>
    </row>
    <row r="11" spans="1:1" x14ac:dyDescent="0.25">
      <c r="A11" t="e">
        <f t="array" aca="1" ref="A11" ca="1">TRANSPOSE(_xlws.FILTER(Establishment!$A$2:$A$261,ISNUMBER((SEARCH(New!$E11,Establishment!$A$2:$A$261))),"not found"))</f>
        <v>#NAME?</v>
      </c>
    </row>
    <row r="12" spans="1:1" x14ac:dyDescent="0.25">
      <c r="A12" t="e">
        <f t="array" aca="1" ref="A12" ca="1">TRANSPOSE(_xlws.FILTER(Establishment!$A$2:$A$261,ISNUMBER((SEARCH(New!$E12,Establishment!$A$2:$A$261))),"not found"))</f>
        <v>#NAME?</v>
      </c>
    </row>
    <row r="13" spans="1:1" x14ac:dyDescent="0.25">
      <c r="A13" t="e">
        <f t="array" aca="1" ref="A13" ca="1">TRANSPOSE(_xlws.FILTER(Establishment!$A$2:$A$261,ISNUMBER((SEARCH(New!$E13,Establishment!$A$2:$A$261))),"not found"))</f>
        <v>#NAME?</v>
      </c>
    </row>
    <row r="14" spans="1:1" x14ac:dyDescent="0.25">
      <c r="A14" t="e">
        <f t="array" aca="1" ref="A14" ca="1">TRANSPOSE(_xlws.FILTER(Establishment!$A$2:$A$261,ISNUMBER((SEARCH(New!$E14,Establishment!$A$2:$A$261))),"not found"))</f>
        <v>#NAME?</v>
      </c>
    </row>
    <row r="15" spans="1:1" x14ac:dyDescent="0.25">
      <c r="A15" t="e">
        <f t="array" aca="1" ref="A15" ca="1">TRANSPOSE(_xlws.FILTER(Establishment!$A$2:$A$261,ISNUMBER((SEARCH(New!$E15,Establishment!$A$2:$A$261))),"not found"))</f>
        <v>#NAME?</v>
      </c>
    </row>
    <row r="16" spans="1:1" x14ac:dyDescent="0.25">
      <c r="A16" t="e">
        <f t="array" aca="1" ref="A16" ca="1">TRANSPOSE(_xlws.FILTER(Establishment!$A$2:$A$261,ISNUMBER((SEARCH(New!$E16,Establishment!$A$2:$A$261))),"not found"))</f>
        <v>#NAME?</v>
      </c>
    </row>
    <row r="17" spans="1:1" x14ac:dyDescent="0.25">
      <c r="A17" t="e">
        <f t="array" aca="1" ref="A17" ca="1">TRANSPOSE(_xlws.FILTER(Establishment!$A$2:$A$261,ISNUMBER((SEARCH(New!$E17,Establishment!$A$2:$A$261))),"not found"))</f>
        <v>#NAME?</v>
      </c>
    </row>
    <row r="18" spans="1:1" x14ac:dyDescent="0.25">
      <c r="A18" t="e">
        <f t="array" aca="1" ref="A18" ca="1">TRANSPOSE(_xlws.FILTER(Establishment!$A$2:$A$261,ISNUMBER((SEARCH(New!$E18,Establishment!$A$2:$A$261))),"not found"))</f>
        <v>#NAME?</v>
      </c>
    </row>
    <row r="19" spans="1:1" x14ac:dyDescent="0.25">
      <c r="A19" t="e">
        <f t="array" aca="1" ref="A19" ca="1">TRANSPOSE(_xlws.FILTER(Establishment!$A$2:$A$261,ISNUMBER((SEARCH(New!$E19,Establishment!$A$2:$A$261))),"not found"))</f>
        <v>#NAME?</v>
      </c>
    </row>
    <row r="20" spans="1:1" x14ac:dyDescent="0.25">
      <c r="A20" t="e">
        <f t="array" aca="1" ref="A20" ca="1">TRANSPOSE(_xlws.FILTER(Establishment!$A$2:$A$261,ISNUMBER((SEARCH(New!$E20,Establishment!$A$2:$A$261))),"not found"))</f>
        <v>#NAME?</v>
      </c>
    </row>
    <row r="21" spans="1:1" ht="15.75" customHeight="1" x14ac:dyDescent="0.25">
      <c r="A21" t="e">
        <f t="array" aca="1" ref="A21" ca="1">TRANSPOSE(_xlws.FILTER(Establishment!$A$2:$A$261,ISNUMBER((SEARCH(New!$E21,Establishment!$A$2:$A$261))),"not found"))</f>
        <v>#NAME?</v>
      </c>
    </row>
    <row r="22" spans="1:1" ht="15.75" customHeight="1" x14ac:dyDescent="0.25">
      <c r="A22" t="e">
        <f t="array" aca="1" ref="A22" ca="1">TRANSPOSE(_xlws.FILTER(Establishment!$A$2:$A$261,ISNUMBER((SEARCH(New!$E22,Establishment!$A$2:$A$261))),"not found"))</f>
        <v>#NAME?</v>
      </c>
    </row>
    <row r="23" spans="1:1" ht="15.75" customHeight="1" x14ac:dyDescent="0.25">
      <c r="A23" t="e">
        <f t="array" aca="1" ref="A23" ca="1">TRANSPOSE(_xlws.FILTER(Establishment!$A$2:$A$261,ISNUMBER((SEARCH(New!$E23,Establishment!$A$2:$A$261))),"not found"))</f>
        <v>#NAME?</v>
      </c>
    </row>
    <row r="24" spans="1:1" ht="15.75" customHeight="1" x14ac:dyDescent="0.25">
      <c r="A24" t="e">
        <f t="array" aca="1" ref="A24" ca="1">TRANSPOSE(_xlws.FILTER(Establishment!$A$2:$A$261,ISNUMBER((SEARCH(New!$E24,Establishment!$A$2:$A$261))),"not found"))</f>
        <v>#NAME?</v>
      </c>
    </row>
    <row r="25" spans="1:1" ht="15.75" customHeight="1" x14ac:dyDescent="0.25">
      <c r="A25" t="e">
        <f t="array" aca="1" ref="A25" ca="1">TRANSPOSE(_xlws.FILTER(Establishment!$A$2:$A$261,ISNUMBER((SEARCH(New!$E25,Establishment!$A$2:$A$261))),"not found"))</f>
        <v>#NAME?</v>
      </c>
    </row>
    <row r="26" spans="1:1" ht="15.75" customHeight="1" x14ac:dyDescent="0.25">
      <c r="A26" t="e">
        <f t="array" aca="1" ref="A26" ca="1">TRANSPOSE(_xlws.FILTER(Establishment!$A$2:$A$261,ISNUMBER((SEARCH(New!$E26,Establishment!$A$2:$A$261))),"not found"))</f>
        <v>#NAME?</v>
      </c>
    </row>
    <row r="27" spans="1:1" ht="15.75" customHeight="1" x14ac:dyDescent="0.25">
      <c r="A27" t="e">
        <f t="array" aca="1" ref="A27" ca="1">TRANSPOSE(_xlws.FILTER(Establishment!$A$2:$A$261,ISNUMBER((SEARCH(New!$E27,Establishment!$A$2:$A$261))),"not found"))</f>
        <v>#NAME?</v>
      </c>
    </row>
    <row r="28" spans="1:1" ht="15.75" customHeight="1" x14ac:dyDescent="0.25">
      <c r="A28" t="e">
        <f t="array" aca="1" ref="A28" ca="1">TRANSPOSE(_xlws.FILTER(Establishment!$A$2:$A$261,ISNUMBER((SEARCH(New!$E28,Establishment!$A$2:$A$261))),"not found"))</f>
        <v>#NAME?</v>
      </c>
    </row>
    <row r="29" spans="1:1" ht="15.75" customHeight="1" x14ac:dyDescent="0.25">
      <c r="A29" t="e">
        <f t="array" aca="1" ref="A29" ca="1">TRANSPOSE(_xlws.FILTER(Establishment!$A$2:$A$261,ISNUMBER((SEARCH(New!$E29,Establishment!$A$2:$A$261))),"not found"))</f>
        <v>#NAME?</v>
      </c>
    </row>
    <row r="30" spans="1:1" ht="15.75" customHeight="1" x14ac:dyDescent="0.25">
      <c r="A30" t="e">
        <f t="array" aca="1" ref="A30" ca="1">TRANSPOSE(_xlws.FILTER(Establishment!$A$2:$A$261,ISNUMBER((SEARCH(New!$E30,Establishment!$A$2:$A$261))),"not found"))</f>
        <v>#NAME?</v>
      </c>
    </row>
    <row r="31" spans="1:1" ht="15.75" customHeight="1" x14ac:dyDescent="0.25">
      <c r="A31" t="e">
        <f t="array" aca="1" ref="A31" ca="1">TRANSPOSE(_xlws.FILTER(Establishment!$A$2:$A$261,ISNUMBER((SEARCH(New!$E31,Establishment!$A$2:$A$261))),"not found"))</f>
        <v>#NAME?</v>
      </c>
    </row>
    <row r="32" spans="1:1" ht="15.75" customHeight="1" x14ac:dyDescent="0.25">
      <c r="A32" t="e">
        <f t="array" aca="1" ref="A32" ca="1">TRANSPOSE(_xlws.FILTER(Establishment!$A$2:$A$261,ISNUMBER((SEARCH(New!$E32,Establishment!$A$2:$A$261))),"not found"))</f>
        <v>#NAME?</v>
      </c>
    </row>
    <row r="33" spans="1:1" ht="15.75" customHeight="1" x14ac:dyDescent="0.25">
      <c r="A33" t="e">
        <f t="array" aca="1" ref="A33" ca="1">TRANSPOSE(_xlws.FILTER(Establishment!$A$2:$A$261,ISNUMBER((SEARCH(New!$E33,Establishment!$A$2:$A$261))),"not found"))</f>
        <v>#NAME?</v>
      </c>
    </row>
    <row r="34" spans="1:1" ht="15.75" customHeight="1" x14ac:dyDescent="0.25">
      <c r="A34" t="e">
        <f t="array" aca="1" ref="A34" ca="1">TRANSPOSE(_xlws.FILTER(Establishment!$A$2:$A$261,ISNUMBER((SEARCH(New!$E34,Establishment!$A$2:$A$261))),"not found"))</f>
        <v>#NAME?</v>
      </c>
    </row>
    <row r="35" spans="1:1" ht="15.75" customHeight="1" x14ac:dyDescent="0.25">
      <c r="A35" t="e">
        <f t="array" aca="1" ref="A35" ca="1">TRANSPOSE(_xlws.FILTER(Establishment!$A$2:$A$261,ISNUMBER((SEARCH(New!$E35,Establishment!$A$2:$A$261))),"not found"))</f>
        <v>#NAME?</v>
      </c>
    </row>
    <row r="36" spans="1:1" ht="15.75" customHeight="1" x14ac:dyDescent="0.25">
      <c r="A36" t="e">
        <f t="array" aca="1" ref="A36" ca="1">TRANSPOSE(_xlws.FILTER(Establishment!$A$2:$A$261,ISNUMBER((SEARCH(New!$E36,Establishment!$A$2:$A$261))),"not found"))</f>
        <v>#NAME?</v>
      </c>
    </row>
    <row r="37" spans="1:1" ht="15.75" customHeight="1" x14ac:dyDescent="0.25">
      <c r="A37" t="e">
        <f t="array" aca="1" ref="A37" ca="1">TRANSPOSE(_xlws.FILTER(Establishment!$A$2:$A$261,ISNUMBER((SEARCH(New!$E37,Establishment!$A$2:$A$261))),"not found"))</f>
        <v>#NAME?</v>
      </c>
    </row>
    <row r="38" spans="1:1" ht="15.75" customHeight="1" x14ac:dyDescent="0.25">
      <c r="A38" t="e">
        <f t="array" aca="1" ref="A38" ca="1">TRANSPOSE(_xlws.FILTER(Establishment!$A$2:$A$261,ISNUMBER((SEARCH(New!$E38,Establishment!$A$2:$A$261))),"not found"))</f>
        <v>#NAME?</v>
      </c>
    </row>
    <row r="39" spans="1:1" ht="15.75" customHeight="1" x14ac:dyDescent="0.25">
      <c r="A39" t="e">
        <f t="array" aca="1" ref="A39" ca="1">TRANSPOSE(_xlws.FILTER(Establishment!$A$2:$A$261,ISNUMBER((SEARCH(New!$E39,Establishment!$A$2:$A$261))),"not found"))</f>
        <v>#NAME?</v>
      </c>
    </row>
    <row r="40" spans="1:1" ht="15.75" customHeight="1" x14ac:dyDescent="0.25">
      <c r="A40" t="e">
        <f t="array" aca="1" ref="A40" ca="1">TRANSPOSE(_xlws.FILTER(Establishment!$A$2:$A$261,ISNUMBER((SEARCH(New!$E40,Establishment!$A$2:$A$261))),"not found"))</f>
        <v>#NAME?</v>
      </c>
    </row>
    <row r="41" spans="1:1" ht="15.75" customHeight="1" x14ac:dyDescent="0.25">
      <c r="A41" t="e">
        <f t="array" aca="1" ref="A41" ca="1">TRANSPOSE(_xlws.FILTER(Establishment!$A$2:$A$261,ISNUMBER((SEARCH(New!$E41,Establishment!$A$2:$A$261))),"not found"))</f>
        <v>#NAME?</v>
      </c>
    </row>
    <row r="42" spans="1:1" ht="15.75" customHeight="1" x14ac:dyDescent="0.25">
      <c r="A42" t="e">
        <f t="array" aca="1" ref="A42" ca="1">TRANSPOSE(_xlws.FILTER(Establishment!$A$2:$A$261,ISNUMBER((SEARCH(New!$E42,Establishment!$A$2:$A$261))),"not found"))</f>
        <v>#NAME?</v>
      </c>
    </row>
    <row r="43" spans="1:1" ht="15.75" customHeight="1" x14ac:dyDescent="0.25">
      <c r="A43" t="e">
        <f t="array" aca="1" ref="A43" ca="1">TRANSPOSE(_xlws.FILTER(Establishment!$A$2:$A$261,ISNUMBER((SEARCH(New!$E43,Establishment!$A$2:$A$261))),"not found"))</f>
        <v>#NAME?</v>
      </c>
    </row>
    <row r="44" spans="1:1" ht="15.75" customHeight="1" x14ac:dyDescent="0.25">
      <c r="A44" t="e">
        <f t="array" aca="1" ref="A44" ca="1">TRANSPOSE(_xlws.FILTER(Establishment!$A$2:$A$261,ISNUMBER((SEARCH(New!$E44,Establishment!$A$2:$A$261))),"not found"))</f>
        <v>#NAME?</v>
      </c>
    </row>
    <row r="45" spans="1:1" ht="15.75" customHeight="1" x14ac:dyDescent="0.25">
      <c r="A45" t="e">
        <f t="array" aca="1" ref="A45" ca="1">TRANSPOSE(_xlws.FILTER(Establishment!$A$2:$A$261,ISNUMBER((SEARCH(New!$E45,Establishment!$A$2:$A$261))),"not found"))</f>
        <v>#NAME?</v>
      </c>
    </row>
    <row r="46" spans="1:1" ht="15.75" customHeight="1" x14ac:dyDescent="0.25">
      <c r="A46" t="e">
        <f t="array" aca="1" ref="A46" ca="1">TRANSPOSE(_xlws.FILTER(Establishment!$A$2:$A$261,ISNUMBER((SEARCH(New!$E46,Establishment!$A$2:$A$261))),"not found"))</f>
        <v>#NAME?</v>
      </c>
    </row>
    <row r="47" spans="1:1" ht="15.75" customHeight="1" x14ac:dyDescent="0.25">
      <c r="A47" t="e">
        <f t="array" aca="1" ref="A47" ca="1">TRANSPOSE(_xlws.FILTER(Establishment!$A$2:$A$261,ISNUMBER((SEARCH(New!$E47,Establishment!$A$2:$A$261))),"not found"))</f>
        <v>#NAME?</v>
      </c>
    </row>
    <row r="48" spans="1:1" ht="15.75" customHeight="1" x14ac:dyDescent="0.25">
      <c r="A48" t="e">
        <f t="array" aca="1" ref="A48" ca="1">TRANSPOSE(_xlws.FILTER(Establishment!$A$2:$A$261,ISNUMBER((SEARCH(New!$E48,Establishment!$A$2:$A$261))),"not found"))</f>
        <v>#NAME?</v>
      </c>
    </row>
    <row r="49" spans="1:1" ht="15.75" customHeight="1" x14ac:dyDescent="0.25">
      <c r="A49" t="e">
        <f t="array" aca="1" ref="A49" ca="1">TRANSPOSE(_xlws.FILTER(Establishment!$A$2:$A$261,ISNUMBER((SEARCH(New!$E49,Establishment!$A$2:$A$261))),"not found"))</f>
        <v>#NAME?</v>
      </c>
    </row>
    <row r="50" spans="1:1" ht="15.75" customHeight="1" x14ac:dyDescent="0.25">
      <c r="A50" t="e">
        <f t="array" aca="1" ref="A50" ca="1">TRANSPOSE(_xlws.FILTER(Establishment!$A$2:$A$261,ISNUMBER((SEARCH(New!$E50,Establishment!$A$2:$A$261))),"not found"))</f>
        <v>#NAME?</v>
      </c>
    </row>
    <row r="51" spans="1:1" ht="15.75" customHeight="1" x14ac:dyDescent="0.25">
      <c r="A51" t="e">
        <f t="array" aca="1" ref="A51" ca="1">TRANSPOSE(_xlws.FILTER(Establishment!$A$2:$A$261,ISNUMBER((SEARCH(New!$E51,Establishment!$A$2:$A$261))),"not found"))</f>
        <v>#NAME?</v>
      </c>
    </row>
    <row r="52" spans="1:1" ht="15.75" customHeight="1" x14ac:dyDescent="0.25">
      <c r="A52" t="e">
        <f t="array" aca="1" ref="A52" ca="1">TRANSPOSE(_xlws.FILTER(Establishment!$A$2:$A$261,ISNUMBER((SEARCH(New!$E52,Establishment!$A$2:$A$261))),"not found"))</f>
        <v>#NAME?</v>
      </c>
    </row>
    <row r="53" spans="1:1" ht="15.75" customHeight="1" x14ac:dyDescent="0.25">
      <c r="A53" t="e">
        <f t="array" aca="1" ref="A53" ca="1">TRANSPOSE(_xlws.FILTER(Establishment!$A$2:$A$261,ISNUMBER((SEARCH(New!$E53,Establishment!$A$2:$A$261))),"not found"))</f>
        <v>#NAME?</v>
      </c>
    </row>
    <row r="54" spans="1:1" ht="15.75" customHeight="1" x14ac:dyDescent="0.25">
      <c r="A54" t="e">
        <f t="array" aca="1" ref="A54" ca="1">TRANSPOSE(_xlws.FILTER(Establishment!$A$2:$A$261,ISNUMBER((SEARCH(New!$E54,Establishment!$A$2:$A$261))),"not found"))</f>
        <v>#NAME?</v>
      </c>
    </row>
    <row r="55" spans="1:1" ht="15.75" customHeight="1" x14ac:dyDescent="0.25">
      <c r="A55" t="e">
        <f t="array" aca="1" ref="A55" ca="1">TRANSPOSE(_xlws.FILTER(Establishment!$A$2:$A$261,ISNUMBER((SEARCH(New!$E55,Establishment!$A$2:$A$261))),"not found"))</f>
        <v>#NAME?</v>
      </c>
    </row>
    <row r="56" spans="1:1" ht="15.75" customHeight="1" x14ac:dyDescent="0.25">
      <c r="A56" t="e">
        <f t="array" aca="1" ref="A56" ca="1">TRANSPOSE(_xlws.FILTER(Establishment!$A$2:$A$261,ISNUMBER((SEARCH(New!$E56,Establishment!$A$2:$A$261))),"not found"))</f>
        <v>#NAME?</v>
      </c>
    </row>
    <row r="57" spans="1:1" ht="15.75" customHeight="1" x14ac:dyDescent="0.25">
      <c r="A57" t="e">
        <f t="array" aca="1" ref="A57" ca="1">TRANSPOSE(_xlws.FILTER(Establishment!$A$2:$A$261,ISNUMBER((SEARCH(New!$E57,Establishment!$A$2:$A$261))),"not found"))</f>
        <v>#NAME?</v>
      </c>
    </row>
    <row r="58" spans="1:1" ht="15.75" customHeight="1" x14ac:dyDescent="0.25">
      <c r="A58" t="e">
        <f t="array" aca="1" ref="A58" ca="1">TRANSPOSE(_xlws.FILTER(Establishment!$A$2:$A$261,ISNUMBER((SEARCH(New!$E58,Establishment!$A$2:$A$261))),"not found"))</f>
        <v>#NAME?</v>
      </c>
    </row>
    <row r="59" spans="1:1" ht="15.75" customHeight="1" x14ac:dyDescent="0.25">
      <c r="A59" t="e">
        <f t="array" aca="1" ref="A59" ca="1">TRANSPOSE(_xlws.FILTER(Establishment!$A$2:$A$261,ISNUMBER((SEARCH(New!$E59,Establishment!$A$2:$A$261))),"not found"))</f>
        <v>#NAME?</v>
      </c>
    </row>
    <row r="60" spans="1:1" ht="15.75" customHeight="1" x14ac:dyDescent="0.25">
      <c r="A60" t="e">
        <f t="array" aca="1" ref="A60" ca="1">TRANSPOSE(_xlws.FILTER(Establishment!$A$2:$A$261,ISNUMBER((SEARCH(New!$E60,Establishment!$A$2:$A$261))),"not found"))</f>
        <v>#NAME?</v>
      </c>
    </row>
    <row r="61" spans="1:1" ht="15.75" customHeight="1" x14ac:dyDescent="0.25">
      <c r="A61" t="e">
        <f t="array" aca="1" ref="A61" ca="1">TRANSPOSE(_xlws.FILTER(Establishment!$A$2:$A$261,ISNUMBER((SEARCH(New!$E61,Establishment!$A$2:$A$261))),"not found"))</f>
        <v>#NAME?</v>
      </c>
    </row>
    <row r="62" spans="1:1" ht="15.75" customHeight="1" x14ac:dyDescent="0.25">
      <c r="A62" t="e">
        <f t="array" aca="1" ref="A62" ca="1">TRANSPOSE(_xlws.FILTER(Establishment!$A$2:$A$261,ISNUMBER((SEARCH(New!$E62,Establishment!$A$2:$A$261))),"not found"))</f>
        <v>#NAME?</v>
      </c>
    </row>
    <row r="63" spans="1:1" ht="15.75" customHeight="1" x14ac:dyDescent="0.25">
      <c r="A63" t="e">
        <f t="array" aca="1" ref="A63" ca="1">TRANSPOSE(_xlws.FILTER(Establishment!$A$2:$A$261,ISNUMBER((SEARCH(New!$E63,Establishment!$A$2:$A$261))),"not found"))</f>
        <v>#NAME?</v>
      </c>
    </row>
    <row r="64" spans="1:1" ht="15.75" customHeight="1" x14ac:dyDescent="0.25">
      <c r="A64" t="e">
        <f t="array" aca="1" ref="A64" ca="1">TRANSPOSE(_xlws.FILTER(Establishment!$A$2:$A$261,ISNUMBER((SEARCH(New!$E64,Establishment!$A$2:$A$261))),"not found"))</f>
        <v>#NAME?</v>
      </c>
    </row>
    <row r="65" spans="1:1" ht="15.75" customHeight="1" x14ac:dyDescent="0.25">
      <c r="A65" t="e">
        <f t="array" aca="1" ref="A65" ca="1">TRANSPOSE(_xlws.FILTER(Establishment!$A$2:$A$261,ISNUMBER((SEARCH(New!$E65,Establishment!$A$2:$A$261))),"not found"))</f>
        <v>#NAME?</v>
      </c>
    </row>
    <row r="66" spans="1:1" ht="15.75" customHeight="1" x14ac:dyDescent="0.25">
      <c r="A66" t="e">
        <f t="array" aca="1" ref="A66" ca="1">TRANSPOSE(_xlws.FILTER(Establishment!$A$2:$A$261,ISNUMBER((SEARCH(New!$E66,Establishment!$A$2:$A$261))),"not found"))</f>
        <v>#NAME?</v>
      </c>
    </row>
    <row r="67" spans="1:1" ht="15.75" customHeight="1" x14ac:dyDescent="0.25">
      <c r="A67" t="e">
        <f t="array" aca="1" ref="A67" ca="1">TRANSPOSE(_xlws.FILTER(Establishment!$A$2:$A$261,ISNUMBER((SEARCH(New!$E67,Establishment!$A$2:$A$261))),"not found"))</f>
        <v>#NAME?</v>
      </c>
    </row>
    <row r="68" spans="1:1" ht="15.75" customHeight="1" x14ac:dyDescent="0.25">
      <c r="A68" t="e">
        <f t="array" aca="1" ref="A68" ca="1">TRANSPOSE(_xlws.FILTER(Establishment!$A$2:$A$261,ISNUMBER((SEARCH(New!$E68,Establishment!$A$2:$A$261))),"not found"))</f>
        <v>#NAME?</v>
      </c>
    </row>
    <row r="69" spans="1:1" ht="15.75" customHeight="1" x14ac:dyDescent="0.25">
      <c r="A69" t="e">
        <f t="array" aca="1" ref="A69" ca="1">TRANSPOSE(_xlws.FILTER(Establishment!$A$2:$A$261,ISNUMBER((SEARCH(New!$E69,Establishment!$A$2:$A$261))),"not found"))</f>
        <v>#NAME?</v>
      </c>
    </row>
    <row r="70" spans="1:1" ht="15.75" customHeight="1" x14ac:dyDescent="0.25">
      <c r="A70" t="e">
        <f t="array" aca="1" ref="A70" ca="1">TRANSPOSE(_xlws.FILTER(Establishment!$A$2:$A$261,ISNUMBER((SEARCH(New!$E70,Establishment!$A$2:$A$261))),"not found"))</f>
        <v>#NAME?</v>
      </c>
    </row>
    <row r="71" spans="1:1" ht="15.75" customHeight="1" x14ac:dyDescent="0.25">
      <c r="A71" t="e">
        <f t="array" aca="1" ref="A71" ca="1">TRANSPOSE(_xlws.FILTER(Establishment!$A$2:$A$261,ISNUMBER((SEARCH(New!$E71,Establishment!$A$2:$A$261))),"not found"))</f>
        <v>#NAME?</v>
      </c>
    </row>
    <row r="72" spans="1:1" ht="15.75" customHeight="1" x14ac:dyDescent="0.25">
      <c r="A72" t="e">
        <f t="array" aca="1" ref="A72" ca="1">TRANSPOSE(_xlws.FILTER(Establishment!$A$2:$A$261,ISNUMBER((SEARCH(New!$E72,Establishment!$A$2:$A$261))),"not found"))</f>
        <v>#NAME?</v>
      </c>
    </row>
    <row r="73" spans="1:1" ht="15.75" customHeight="1" x14ac:dyDescent="0.25">
      <c r="A73" t="e">
        <f t="array" aca="1" ref="A73" ca="1">TRANSPOSE(_xlws.FILTER(Establishment!$A$2:$A$261,ISNUMBER((SEARCH(New!$E73,Establishment!$A$2:$A$261))),"not found"))</f>
        <v>#NAME?</v>
      </c>
    </row>
    <row r="74" spans="1:1" ht="15.75" customHeight="1" x14ac:dyDescent="0.25">
      <c r="A74" t="e">
        <f t="array" aca="1" ref="A74" ca="1">TRANSPOSE(_xlws.FILTER(Establishment!$A$2:$A$261,ISNUMBER((SEARCH(New!$E74,Establishment!$A$2:$A$261))),"not found"))</f>
        <v>#NAME?</v>
      </c>
    </row>
    <row r="75" spans="1:1" ht="15.75" customHeight="1" x14ac:dyDescent="0.25">
      <c r="A75" t="e">
        <f t="array" aca="1" ref="A75" ca="1">TRANSPOSE(_xlws.FILTER(Establishment!$A$2:$A$261,ISNUMBER((SEARCH(New!$E75,Establishment!$A$2:$A$261))),"not found"))</f>
        <v>#NAME?</v>
      </c>
    </row>
    <row r="76" spans="1:1" ht="15.75" customHeight="1" x14ac:dyDescent="0.25">
      <c r="A76" t="e">
        <f t="array" aca="1" ref="A76" ca="1">TRANSPOSE(_xlws.FILTER(Establishment!$A$2:$A$261,ISNUMBER((SEARCH(New!$E76,Establishment!$A$2:$A$261))),"not found"))</f>
        <v>#NAME?</v>
      </c>
    </row>
    <row r="77" spans="1:1" ht="15.75" customHeight="1" x14ac:dyDescent="0.25">
      <c r="A77" t="e">
        <f t="array" aca="1" ref="A77" ca="1">TRANSPOSE(_xlws.FILTER(Establishment!$A$2:$A$261,ISNUMBER((SEARCH(New!$E77,Establishment!$A$2:$A$261))),"not found"))</f>
        <v>#NAME?</v>
      </c>
    </row>
    <row r="78" spans="1:1" ht="15.75" customHeight="1" x14ac:dyDescent="0.25">
      <c r="A78" t="e">
        <f t="array" aca="1" ref="A78" ca="1">TRANSPOSE(_xlws.FILTER(Establishment!$A$2:$A$261,ISNUMBER((SEARCH(New!$E78,Establishment!$A$2:$A$261))),"not found"))</f>
        <v>#NAME?</v>
      </c>
    </row>
    <row r="79" spans="1:1" ht="15.75" customHeight="1" x14ac:dyDescent="0.25">
      <c r="A79" t="e">
        <f t="array" aca="1" ref="A79" ca="1">TRANSPOSE(_xlws.FILTER(Establishment!$A$2:$A$261,ISNUMBER((SEARCH(New!$E79,Establishment!$A$2:$A$261))),"not found"))</f>
        <v>#NAME?</v>
      </c>
    </row>
    <row r="80" spans="1:1" ht="15.75" customHeight="1" x14ac:dyDescent="0.25">
      <c r="A80" t="e">
        <f t="array" aca="1" ref="A80" ca="1">TRANSPOSE(_xlws.FILTER(Establishment!$A$2:$A$261,ISNUMBER((SEARCH(New!$E80,Establishment!$A$2:$A$261))),"not found"))</f>
        <v>#NAME?</v>
      </c>
    </row>
    <row r="81" spans="1:1" ht="15.75" customHeight="1" x14ac:dyDescent="0.25">
      <c r="A81" t="e">
        <f t="array" aca="1" ref="A81" ca="1">TRANSPOSE(_xlws.FILTER(Establishment!$A$2:$A$261,ISNUMBER((SEARCH(New!$E81,Establishment!$A$2:$A$261))),"not found"))</f>
        <v>#NAME?</v>
      </c>
    </row>
    <row r="82" spans="1:1" ht="15.75" customHeight="1" x14ac:dyDescent="0.25">
      <c r="A82" t="e">
        <f t="array" aca="1" ref="A82" ca="1">TRANSPOSE(_xlws.FILTER(Establishment!$A$2:$A$261,ISNUMBER((SEARCH(New!$E82,Establishment!$A$2:$A$261))),"not found"))</f>
        <v>#NAME?</v>
      </c>
    </row>
    <row r="83" spans="1:1" ht="15.75" customHeight="1" x14ac:dyDescent="0.25">
      <c r="A83" t="e">
        <f t="array" aca="1" ref="A83" ca="1">TRANSPOSE(_xlws.FILTER(Establishment!$A$2:$A$261,ISNUMBER((SEARCH(New!$E83,Establishment!$A$2:$A$261))),"not found"))</f>
        <v>#NAME?</v>
      </c>
    </row>
    <row r="84" spans="1:1" ht="15.75" customHeight="1" x14ac:dyDescent="0.25">
      <c r="A84" t="e">
        <f t="array" aca="1" ref="A84" ca="1">TRANSPOSE(_xlws.FILTER(Establishment!$A$2:$A$261,ISNUMBER((SEARCH(New!$E84,Establishment!$A$2:$A$261))),"not found"))</f>
        <v>#NAME?</v>
      </c>
    </row>
    <row r="85" spans="1:1" ht="15.75" customHeight="1" x14ac:dyDescent="0.25">
      <c r="A85" t="e">
        <f t="array" aca="1" ref="A85" ca="1">TRANSPOSE(_xlws.FILTER(Establishment!$A$2:$A$261,ISNUMBER((SEARCH(New!$E85,Establishment!$A$2:$A$261))),"not found"))</f>
        <v>#NAME?</v>
      </c>
    </row>
    <row r="86" spans="1:1" ht="15.75" customHeight="1" x14ac:dyDescent="0.25">
      <c r="A86" t="e">
        <f t="array" aca="1" ref="A86" ca="1">TRANSPOSE(_xlws.FILTER(Establishment!$A$2:$A$261,ISNUMBER((SEARCH(New!$E86,Establishment!$A$2:$A$261))),"not found"))</f>
        <v>#NAME?</v>
      </c>
    </row>
    <row r="87" spans="1:1" ht="15.75" customHeight="1" x14ac:dyDescent="0.25">
      <c r="A87" t="e">
        <f t="array" aca="1" ref="A87" ca="1">TRANSPOSE(_xlws.FILTER(Establishment!$A$2:$A$261,ISNUMBER((SEARCH(New!$E87,Establishment!$A$2:$A$261))),"not found"))</f>
        <v>#NAME?</v>
      </c>
    </row>
    <row r="88" spans="1:1" ht="15.75" customHeight="1" x14ac:dyDescent="0.25">
      <c r="A88" t="e">
        <f t="array" aca="1" ref="A88" ca="1">TRANSPOSE(_xlws.FILTER(Establishment!$A$2:$A$261,ISNUMBER((SEARCH(New!$E89,Establishment!$A$2:$A$261))),"not found"))</f>
        <v>#NAME?</v>
      </c>
    </row>
    <row r="89" spans="1:1" ht="15.75" customHeight="1" x14ac:dyDescent="0.25">
      <c r="A89" t="e">
        <f t="array" aca="1" ref="A89" ca="1">TRANSPOSE(_xlws.FILTER(Establishment!$A$2:$A$261,ISNUMBER((SEARCH(New!$E90,Establishment!$A$2:$A$261))),"not found"))</f>
        <v>#NAME?</v>
      </c>
    </row>
    <row r="90" spans="1:1" ht="15.75" customHeight="1" x14ac:dyDescent="0.25">
      <c r="A90" t="e">
        <f t="array" aca="1" ref="A90" ca="1">TRANSPOSE(_xlws.FILTER(Establishment!$A$2:$A$261,ISNUMBER((SEARCH(New!$E91,Establishment!$A$2:$A$261))),"not found"))</f>
        <v>#NAME?</v>
      </c>
    </row>
    <row r="91" spans="1:1" ht="15.75" customHeight="1" x14ac:dyDescent="0.25">
      <c r="A91" t="e">
        <f t="array" aca="1" ref="A91" ca="1">TRANSPOSE(_xlws.FILTER(Establishment!$A$2:$A$261,ISNUMBER((SEARCH(New!$E92,Establishment!$A$2:$A$261))),"not found"))</f>
        <v>#NAME?</v>
      </c>
    </row>
    <row r="92" spans="1:1" ht="15.75" customHeight="1" x14ac:dyDescent="0.25">
      <c r="A92" t="e">
        <f t="array" aca="1" ref="A92" ca="1">TRANSPOSE(_xlws.FILTER(Establishment!$A$2:$A$261,ISNUMBER((SEARCH(New!$E93,Establishment!$A$2:$A$261))),"not found"))</f>
        <v>#NAME?</v>
      </c>
    </row>
    <row r="93" spans="1:1" ht="15.75" customHeight="1" x14ac:dyDescent="0.25">
      <c r="A93" t="e">
        <f t="array" aca="1" ref="A93" ca="1">TRANSPOSE(_xlws.FILTER(Establishment!$A$2:$A$261,ISNUMBER((SEARCH(New!$E94,Establishment!$A$2:$A$261))),"not found"))</f>
        <v>#NAME?</v>
      </c>
    </row>
    <row r="94" spans="1:1" ht="15.75" customHeight="1" x14ac:dyDescent="0.25">
      <c r="A94" t="e">
        <f t="array" aca="1" ref="A94" ca="1">TRANSPOSE(_xlws.FILTER(Establishment!$A$2:$A$261,ISNUMBER((SEARCH(New!$E95,Establishment!$A$2:$A$261))),"not found"))</f>
        <v>#NAME?</v>
      </c>
    </row>
    <row r="95" spans="1:1" ht="15.75" customHeight="1" x14ac:dyDescent="0.25">
      <c r="A95" t="e">
        <f t="array" aca="1" ref="A95" ca="1">TRANSPOSE(_xlws.FILTER(Establishment!$A$2:$A$261,ISNUMBER((SEARCH(New!$E96,Establishment!$A$2:$A$261))),"not found"))</f>
        <v>#NAME?</v>
      </c>
    </row>
    <row r="96" spans="1:1" ht="15.75" customHeight="1" x14ac:dyDescent="0.25">
      <c r="A96" t="e">
        <f t="array" aca="1" ref="A96" ca="1">TRANSPOSE(_xlws.FILTER(Establishment!$A$2:$A$261,ISNUMBER((SEARCH(New!$E97,Establishment!$A$2:$A$261))),"not found"))</f>
        <v>#NAME?</v>
      </c>
    </row>
    <row r="97" spans="1:1" ht="15.75" customHeight="1" x14ac:dyDescent="0.25">
      <c r="A97" t="e">
        <f t="array" aca="1" ref="A97" ca="1">TRANSPOSE(_xlws.FILTER(Establishment!$A$2:$A$261,ISNUMBER((SEARCH(New!$E98,Establishment!$A$2:$A$261))),"not found"))</f>
        <v>#NAME?</v>
      </c>
    </row>
    <row r="98" spans="1:1" ht="15.75" customHeight="1" x14ac:dyDescent="0.25">
      <c r="A98" t="e">
        <f t="array" aca="1" ref="A98" ca="1">TRANSPOSE(_xlws.FILTER(Establishment!$A$2:$A$261,ISNUMBER((SEARCH(New!$E99,Establishment!$A$2:$A$261))),"not found"))</f>
        <v>#NAME?</v>
      </c>
    </row>
    <row r="99" spans="1:1" ht="15.75" customHeight="1" x14ac:dyDescent="0.25">
      <c r="A99" t="e">
        <f t="array" aca="1" ref="A99" ca="1">TRANSPOSE(_xlws.FILTER(Establishment!$A$2:$A$261,ISNUMBER((SEARCH(New!$E100,Establishment!$A$2:$A$261))),"not found"))</f>
        <v>#NAME?</v>
      </c>
    </row>
    <row r="100" spans="1:1" ht="15.75" customHeight="1" x14ac:dyDescent="0.25">
      <c r="A100" t="e">
        <f t="array" aca="1" ref="A100" ca="1">TRANSPOSE(_xlws.FILTER(Establishment!$A$2:$A$261,ISNUMBER((SEARCH(New!$E101,Establishment!$A$2:$A$261))),"not found"))</f>
        <v>#NAME?</v>
      </c>
    </row>
    <row r="101" spans="1:1" ht="15.75" customHeight="1" x14ac:dyDescent="0.25">
      <c r="A101" t="e">
        <f t="array" aca="1" ref="A101" ca="1">TRANSPOSE(_xlws.FILTER(Establishment!$A$2:$A$261,ISNUMBER((SEARCH(New!$E102,Establishment!$A$2:$A$261))),"not found"))</f>
        <v>#NAME?</v>
      </c>
    </row>
    <row r="102" spans="1:1" ht="15.75" customHeight="1" x14ac:dyDescent="0.25">
      <c r="A102" t="e">
        <f t="array" aca="1" ref="A102" ca="1">TRANSPOSE(_xlws.FILTER(Establishment!$A$2:$A$261,ISNUMBER((SEARCH(New!$E103,Establishment!$A$2:$A$261))),"not found"))</f>
        <v>#NAME?</v>
      </c>
    </row>
    <row r="103" spans="1:1" ht="15.75" customHeight="1" x14ac:dyDescent="0.25">
      <c r="A103" t="e">
        <f t="array" aca="1" ref="A103" ca="1">TRANSPOSE(_xlws.FILTER(Establishment!$A$2:$A$261,ISNUMBER((SEARCH(New!$E104,Establishment!$A$2:$A$261))),"not found"))</f>
        <v>#NAME?</v>
      </c>
    </row>
    <row r="104" spans="1:1" ht="15.75" customHeight="1" x14ac:dyDescent="0.25">
      <c r="A104" t="e">
        <f t="array" aca="1" ref="A104" ca="1">TRANSPOSE(_xlws.FILTER(Establishment!$A$2:$A$261,ISNUMBER((SEARCH(New!$E105,Establishment!$A$2:$A$261))),"not found"))</f>
        <v>#NAME?</v>
      </c>
    </row>
    <row r="105" spans="1:1" ht="15.75" customHeight="1" x14ac:dyDescent="0.25">
      <c r="A105" t="e">
        <f t="array" aca="1" ref="A105" ca="1">TRANSPOSE(_xlws.FILTER(Establishment!$A$2:$A$261,ISNUMBER((SEARCH(New!$E106,Establishment!$A$2:$A$261))),"not found"))</f>
        <v>#NAME?</v>
      </c>
    </row>
    <row r="106" spans="1:1" ht="15.75" customHeight="1" x14ac:dyDescent="0.25">
      <c r="A106" t="e">
        <f t="array" aca="1" ref="A106" ca="1">TRANSPOSE(_xlws.FILTER(Establishment!$A$2:$A$261,ISNUMBER((SEARCH(New!$E107,Establishment!$A$2:$A$261))),"not found"))</f>
        <v>#NAME?</v>
      </c>
    </row>
    <row r="107" spans="1:1" ht="15.75" customHeight="1" x14ac:dyDescent="0.25">
      <c r="A107" t="e">
        <f t="array" aca="1" ref="A107" ca="1">TRANSPOSE(_xlws.FILTER(Establishment!$A$2:$A$261,ISNUMBER((SEARCH(New!$E108,Establishment!$A$2:$A$261))),"not found"))</f>
        <v>#NAME?</v>
      </c>
    </row>
    <row r="108" spans="1:1" ht="15.75" customHeight="1" x14ac:dyDescent="0.25">
      <c r="A108" t="e">
        <f t="array" aca="1" ref="A108" ca="1">TRANSPOSE(_xlws.FILTER(Establishment!$A$2:$A$261,ISNUMBER((SEARCH(New!$E109,Establishment!$A$2:$A$261))),"not found"))</f>
        <v>#NAME?</v>
      </c>
    </row>
    <row r="109" spans="1:1" ht="15.75" customHeight="1" x14ac:dyDescent="0.25">
      <c r="A109" t="e">
        <f t="array" aca="1" ref="A109" ca="1">TRANSPOSE(_xlws.FILTER(Establishment!$A$2:$A$261,ISNUMBER((SEARCH(New!$E110,Establishment!$A$2:$A$261))),"not found"))</f>
        <v>#NAME?</v>
      </c>
    </row>
    <row r="110" spans="1:1" ht="15.75" customHeight="1" x14ac:dyDescent="0.25">
      <c r="A110" t="e">
        <f t="array" aca="1" ref="A110" ca="1">TRANSPOSE(_xlws.FILTER(Establishment!$A$2:$A$261,ISNUMBER((SEARCH(New!$E111,Establishment!$A$2:$A$261))),"not found"))</f>
        <v>#NAME?</v>
      </c>
    </row>
    <row r="111" spans="1:1" ht="15.75" customHeight="1" x14ac:dyDescent="0.25">
      <c r="A111" t="e">
        <f t="array" aca="1" ref="A111" ca="1">TRANSPOSE(_xlws.FILTER(Establishment!$A$2:$A$261,ISNUMBER((SEARCH(New!$E112,Establishment!$A$2:$A$261))),"not found"))</f>
        <v>#NAME?</v>
      </c>
    </row>
    <row r="112" spans="1:1" ht="15.75" customHeight="1" x14ac:dyDescent="0.25">
      <c r="A112" t="e">
        <f t="array" aca="1" ref="A112" ca="1">TRANSPOSE(_xlws.FILTER(Establishment!$A$2:$A$261,ISNUMBER((SEARCH(New!$E113,Establishment!$A$2:$A$261))),"not found"))</f>
        <v>#NAME?</v>
      </c>
    </row>
    <row r="113" spans="1:1" ht="15.75" customHeight="1" x14ac:dyDescent="0.25">
      <c r="A113" t="e">
        <f t="array" aca="1" ref="A113" ca="1">TRANSPOSE(_xlws.FILTER(Establishment!$A$2:$A$261,ISNUMBER((SEARCH(New!$E114,Establishment!$A$2:$A$261))),"not found"))</f>
        <v>#NAME?</v>
      </c>
    </row>
    <row r="114" spans="1:1" ht="15.75" customHeight="1" x14ac:dyDescent="0.25">
      <c r="A114" t="e">
        <f t="array" aca="1" ref="A114" ca="1">TRANSPOSE(_xlws.FILTER(Establishment!$A$2:$A$261,ISNUMBER((SEARCH(New!$E115,Establishment!$A$2:$A$261))),"not found"))</f>
        <v>#NAME?</v>
      </c>
    </row>
    <row r="115" spans="1:1" ht="15.75" customHeight="1" x14ac:dyDescent="0.25">
      <c r="A115" t="e">
        <f t="array" aca="1" ref="A115" ca="1">TRANSPOSE(_xlws.FILTER(Establishment!$A$2:$A$261,ISNUMBER((SEARCH(New!$E116,Establishment!$A$2:$A$261))),"not found"))</f>
        <v>#NAME?</v>
      </c>
    </row>
    <row r="116" spans="1:1" ht="15.75" customHeight="1" x14ac:dyDescent="0.25">
      <c r="A116" t="e">
        <f t="array" aca="1" ref="A116" ca="1">TRANSPOSE(_xlws.FILTER(Establishment!$A$2:$A$261,ISNUMBER((SEARCH(New!$E117,Establishment!$A$2:$A$261))),"not found"))</f>
        <v>#NAME?</v>
      </c>
    </row>
    <row r="117" spans="1:1" ht="15.75" customHeight="1" x14ac:dyDescent="0.25">
      <c r="A117" t="e">
        <f t="array" aca="1" ref="A117" ca="1">TRANSPOSE(_xlws.FILTER(Establishment!$A$2:$A$261,ISNUMBER((SEARCH(New!$E118,Establishment!$A$2:$A$261))),"not found"))</f>
        <v>#NAME?</v>
      </c>
    </row>
    <row r="118" spans="1:1" ht="15.75" customHeight="1" x14ac:dyDescent="0.25">
      <c r="A118" t="e">
        <f t="array" aca="1" ref="A118" ca="1">TRANSPOSE(_xlws.FILTER(Establishment!$A$2:$A$261,ISNUMBER((SEARCH(New!$E119,Establishment!$A$2:$A$261))),"not found"))</f>
        <v>#NAME?</v>
      </c>
    </row>
    <row r="119" spans="1:1" ht="15.75" customHeight="1" x14ac:dyDescent="0.25">
      <c r="A119" t="e">
        <f t="array" aca="1" ref="A119" ca="1">TRANSPOSE(_xlws.FILTER(Establishment!$A$2:$A$261,ISNUMBER((SEARCH(New!$E120,Establishment!$A$2:$A$261))),"not found"))</f>
        <v>#NAME?</v>
      </c>
    </row>
    <row r="120" spans="1:1" ht="15.75" customHeight="1" x14ac:dyDescent="0.25">
      <c r="A120" t="e">
        <f t="array" aca="1" ref="A120" ca="1">TRANSPOSE(_xlws.FILTER(Establishment!$A$2:$A$261,ISNUMBER((SEARCH(New!$E121,Establishment!$A$2:$A$261))),"not found"))</f>
        <v>#NAME?</v>
      </c>
    </row>
    <row r="121" spans="1:1" ht="15.75" customHeight="1" x14ac:dyDescent="0.25">
      <c r="A121" t="e">
        <f t="array" aca="1" ref="A121" ca="1">TRANSPOSE(_xlws.FILTER(Establishment!$A$2:$A$261,ISNUMBER((SEARCH(New!$E122,Establishment!$A$2:$A$261))),"not found"))</f>
        <v>#NAME?</v>
      </c>
    </row>
    <row r="122" spans="1:1" ht="15.75" customHeight="1" x14ac:dyDescent="0.25">
      <c r="A122" t="e">
        <f t="array" aca="1" ref="A122" ca="1">TRANSPOSE(_xlws.FILTER(Establishment!$A$2:$A$261,ISNUMBER((SEARCH(New!$E123,Establishment!$A$2:$A$261))),"not found"))</f>
        <v>#NAME?</v>
      </c>
    </row>
    <row r="123" spans="1:1" ht="15.75" customHeight="1" x14ac:dyDescent="0.25">
      <c r="A123" t="e">
        <f t="array" aca="1" ref="A123" ca="1">TRANSPOSE(_xlws.FILTER(Establishment!$A$2:$A$261,ISNUMBER((SEARCH(New!$E124,Establishment!$A$2:$A$261))),"not found"))</f>
        <v>#NAME?</v>
      </c>
    </row>
    <row r="124" spans="1:1" ht="15.75" customHeight="1" x14ac:dyDescent="0.25">
      <c r="A124" t="e">
        <f t="array" aca="1" ref="A124" ca="1">TRANSPOSE(_xlws.FILTER(Establishment!$A$2:$A$261,ISNUMBER((SEARCH(New!$E125,Establishment!$A$2:$A$261))),"not found"))</f>
        <v>#NAME?</v>
      </c>
    </row>
    <row r="125" spans="1:1" ht="15.75" customHeight="1" x14ac:dyDescent="0.25">
      <c r="A125" t="e">
        <f t="array" aca="1" ref="A125" ca="1">TRANSPOSE(_xlws.FILTER(Establishment!$A$2:$A$261,ISNUMBER((SEARCH(New!$E126,Establishment!$A$2:$A$261))),"not found"))</f>
        <v>#NAME?</v>
      </c>
    </row>
    <row r="126" spans="1:1" ht="15.75" customHeight="1" x14ac:dyDescent="0.25">
      <c r="A126" t="e">
        <f t="array" aca="1" ref="A126" ca="1">TRANSPOSE(_xlws.FILTER(Establishment!$A$2:$A$261,ISNUMBER((SEARCH(New!$E127,Establishment!$A$2:$A$261))),"not found"))</f>
        <v>#NAME?</v>
      </c>
    </row>
    <row r="127" spans="1:1" ht="15.75" customHeight="1" x14ac:dyDescent="0.25">
      <c r="A127" t="e">
        <f t="array" aca="1" ref="A127" ca="1">TRANSPOSE(_xlws.FILTER(Establishment!$A$2:$A$261,ISNUMBER((SEARCH(New!$E128,Establishment!$A$2:$A$261))),"not found"))</f>
        <v>#NAME?</v>
      </c>
    </row>
    <row r="128" spans="1:1" ht="15.75" customHeight="1" x14ac:dyDescent="0.25">
      <c r="A128" t="e">
        <f t="array" aca="1" ref="A128" ca="1">TRANSPOSE(_xlws.FILTER(Establishment!$A$2:$A$261,ISNUMBER((SEARCH(New!$E129,Establishment!$A$2:$A$261))),"not found"))</f>
        <v>#NAME?</v>
      </c>
    </row>
    <row r="129" spans="1:1" ht="15.75" customHeight="1" x14ac:dyDescent="0.25">
      <c r="A129" t="e">
        <f t="array" aca="1" ref="A129" ca="1">TRANSPOSE(_xlws.FILTER(Establishment!$A$2:$A$261,ISNUMBER((SEARCH(New!$E130,Establishment!$A$2:$A$261))),"not found"))</f>
        <v>#NAME?</v>
      </c>
    </row>
    <row r="130" spans="1:1" ht="15.75" customHeight="1" x14ac:dyDescent="0.25">
      <c r="A130" t="e">
        <f t="array" aca="1" ref="A130" ca="1">TRANSPOSE(_xlws.FILTER(Establishment!$A$2:$A$261,ISNUMBER((SEARCH(New!$E131,Establishment!$A$2:$A$261))),"not found"))</f>
        <v>#NAME?</v>
      </c>
    </row>
    <row r="131" spans="1:1" ht="15.75" customHeight="1" x14ac:dyDescent="0.25">
      <c r="A131" t="e">
        <f t="array" aca="1" ref="A131" ca="1">TRANSPOSE(_xlws.FILTER(Establishment!$A$2:$A$261,ISNUMBER((SEARCH(New!$E132,Establishment!$A$2:$A$261))),"not found"))</f>
        <v>#NAME?</v>
      </c>
    </row>
    <row r="132" spans="1:1" ht="15.75" customHeight="1" x14ac:dyDescent="0.25">
      <c r="A132" t="e">
        <f t="array" aca="1" ref="A132" ca="1">TRANSPOSE(_xlws.FILTER(Establishment!$A$2:$A$261,ISNUMBER((SEARCH(New!$E133,Establishment!$A$2:$A$261))),"not found"))</f>
        <v>#NAME?</v>
      </c>
    </row>
    <row r="133" spans="1:1" ht="15.75" customHeight="1" x14ac:dyDescent="0.25">
      <c r="A133" t="e">
        <f t="array" aca="1" ref="A133" ca="1">TRANSPOSE(_xlws.FILTER(Establishment!$A$2:$A$261,ISNUMBER((SEARCH(New!$E134,Establishment!$A$2:$A$261))),"not found"))</f>
        <v>#NAME?</v>
      </c>
    </row>
    <row r="134" spans="1:1" ht="15.75" customHeight="1" x14ac:dyDescent="0.25">
      <c r="A134" t="e">
        <f t="array" aca="1" ref="A134" ca="1">TRANSPOSE(_xlws.FILTER(Establishment!$A$2:$A$261,ISNUMBER((SEARCH(New!$E135,Establishment!$A$2:$A$261))),"not found"))</f>
        <v>#NAME?</v>
      </c>
    </row>
    <row r="135" spans="1:1" ht="15.75" customHeight="1" x14ac:dyDescent="0.25">
      <c r="A135" t="e">
        <f t="array" aca="1" ref="A135" ca="1">TRANSPOSE(_xlws.FILTER(Establishment!$A$2:$A$261,ISNUMBER((SEARCH(New!$E136,Establishment!$A$2:$A$261))),"not found"))</f>
        <v>#NAME?</v>
      </c>
    </row>
    <row r="136" spans="1:1" ht="15.75" customHeight="1" x14ac:dyDescent="0.25">
      <c r="A136" t="e">
        <f t="array" aca="1" ref="A136" ca="1">TRANSPOSE(_xlws.FILTER(Establishment!$A$2:$A$261,ISNUMBER((SEARCH(New!$E137,Establishment!$A$2:$A$261))),"not found"))</f>
        <v>#NAME?</v>
      </c>
    </row>
    <row r="137" spans="1:1" ht="15.75" customHeight="1" x14ac:dyDescent="0.25">
      <c r="A137" t="e">
        <f t="array" aca="1" ref="A137" ca="1">TRANSPOSE(_xlws.FILTER(Establishment!$A$2:$A$261,ISNUMBER((SEARCH(New!$F138,Establishment!$A$2:$A$261))),"not found"))</f>
        <v>#NAME?</v>
      </c>
    </row>
    <row r="138" spans="1:1" ht="15.75" customHeight="1" x14ac:dyDescent="0.25">
      <c r="A138" t="e">
        <f t="array" aca="1" ref="A138" ca="1">TRANSPOSE(_xlws.FILTER(Establishment!$A$2:$A$261,ISNUMBER((SEARCH(New!$E139,Establishment!$A$2:$A$261))),"not found"))</f>
        <v>#NAME?</v>
      </c>
    </row>
    <row r="139" spans="1:1" ht="15.75" customHeight="1" x14ac:dyDescent="0.25">
      <c r="A139" t="e">
        <f t="array" aca="1" ref="A139" ca="1">TRANSPOSE(_xlws.FILTER(Establishment!$A$2:$A$261,ISNUMBER((SEARCH(New!$E140,Establishment!$A$2:$A$261))),"not found"))</f>
        <v>#NAME?</v>
      </c>
    </row>
    <row r="140" spans="1:1" ht="15.75" customHeight="1" x14ac:dyDescent="0.25">
      <c r="A140" t="e">
        <f t="array" aca="1" ref="A140" ca="1">TRANSPOSE(_xlws.FILTER(Establishment!$A$2:$A$261,ISNUMBER((SEARCH(New!$E141,Establishment!$A$2:$A$261))),"not found"))</f>
        <v>#NAME?</v>
      </c>
    </row>
    <row r="141" spans="1:1" ht="15.75" customHeight="1" x14ac:dyDescent="0.25">
      <c r="A141" t="e">
        <f t="array" aca="1" ref="A141" ca="1">TRANSPOSE(_xlws.FILTER(Establishment!$A$2:$A$261,ISNUMBER((SEARCH(New!$E142,Establishment!$A$2:$A$261))),"not found"))</f>
        <v>#NAME?</v>
      </c>
    </row>
    <row r="142" spans="1:1" ht="15.75" customHeight="1" x14ac:dyDescent="0.25">
      <c r="A142" t="e">
        <f t="array" aca="1" ref="A142" ca="1">TRANSPOSE(_xlws.FILTER(Establishment!$A$2:$A$261,ISNUMBER((SEARCH(New!$E143,Establishment!$A$2:$A$261))),"not found"))</f>
        <v>#NAME?</v>
      </c>
    </row>
    <row r="143" spans="1:1" ht="15.75" customHeight="1" x14ac:dyDescent="0.25">
      <c r="A143" t="e">
        <f t="array" aca="1" ref="A143" ca="1">TRANSPOSE(_xlws.FILTER(Establishment!$A$2:$A$261,ISNUMBER((SEARCH(New!$E144,Establishment!$A$2:$A$261))),"not found"))</f>
        <v>#NAME?</v>
      </c>
    </row>
    <row r="144" spans="1:1" ht="15.75" customHeight="1" x14ac:dyDescent="0.25">
      <c r="A144" t="e">
        <f t="array" aca="1" ref="A144" ca="1">TRANSPOSE(_xlws.FILTER(Establishment!$A$2:$A$261,ISNUMBER((SEARCH(New!$E145,Establishment!$A$2:$A$261))),"not found"))</f>
        <v>#NAME?</v>
      </c>
    </row>
    <row r="145" spans="1:1" ht="15.75" customHeight="1" x14ac:dyDescent="0.25">
      <c r="A145" t="e">
        <f t="array" aca="1" ref="A145" ca="1">TRANSPOSE(_xlws.FILTER(Establishment!$A$2:$A$261,ISNUMBER((SEARCH(New!$E146,Establishment!$A$2:$A$261))),"not found"))</f>
        <v>#NAME?</v>
      </c>
    </row>
    <row r="146" spans="1:1" ht="15.75" customHeight="1" x14ac:dyDescent="0.25">
      <c r="A146" t="e">
        <f t="array" aca="1" ref="A146" ca="1">TRANSPOSE(_xlws.FILTER(Establishment!$A$2:$A$261,ISNUMBER((SEARCH(New!$E147,Establishment!$A$2:$A$261))),"not found"))</f>
        <v>#NAME?</v>
      </c>
    </row>
    <row r="147" spans="1:1" ht="15.75" customHeight="1" x14ac:dyDescent="0.25">
      <c r="A147" t="e">
        <f t="array" aca="1" ref="A147" ca="1">TRANSPOSE(_xlws.FILTER(Establishment!$A$2:$A$261,ISNUMBER((SEARCH(New!$E148,Establishment!$A$2:$A$261))),"not found"))</f>
        <v>#NAME?</v>
      </c>
    </row>
    <row r="148" spans="1:1" ht="15.75" customHeight="1" x14ac:dyDescent="0.25">
      <c r="A148" t="e">
        <f t="array" aca="1" ref="A148" ca="1">TRANSPOSE(_xlws.FILTER(Establishment!$A$2:$A$261,ISNUMBER((SEARCH(New!$E149,Establishment!$A$2:$A$261))),"not found"))</f>
        <v>#NAME?</v>
      </c>
    </row>
    <row r="149" spans="1:1" ht="15.75" customHeight="1" x14ac:dyDescent="0.25">
      <c r="A149" t="e">
        <f t="array" aca="1" ref="A149" ca="1">TRANSPOSE(_xlws.FILTER(Establishment!$A$2:$A$261,ISNUMBER((SEARCH(New!$E150,Establishment!$A$2:$A$261))),"not found"))</f>
        <v>#NAME?</v>
      </c>
    </row>
    <row r="150" spans="1:1" ht="15.75" customHeight="1" x14ac:dyDescent="0.25">
      <c r="A150" t="e">
        <f t="array" aca="1" ref="A150" ca="1">TRANSPOSE(_xlws.FILTER(Establishment!$A$2:$A$261,ISNUMBER((SEARCH(New!$E151,Establishment!$A$2:$A$261))),"not found"))</f>
        <v>#NAME?</v>
      </c>
    </row>
    <row r="151" spans="1:1" ht="15.75" customHeight="1" x14ac:dyDescent="0.25">
      <c r="A151" t="e">
        <f t="array" aca="1" ref="A151" ca="1">TRANSPOSE(_xlws.FILTER(Establishment!$A$2:$A$261,ISNUMBER((SEARCH(New!$E152,Establishment!$A$2:$A$261))),"not found"))</f>
        <v>#NAME?</v>
      </c>
    </row>
    <row r="152" spans="1:1" ht="15.75" customHeight="1" x14ac:dyDescent="0.25">
      <c r="A152" t="e">
        <f t="array" aca="1" ref="A152" ca="1">TRANSPOSE(_xlws.FILTER(Establishment!$A$2:$A$261,ISNUMBER((SEARCH(New!$E153,Establishment!$A$2:$A$261))),"not found"))</f>
        <v>#NAME?</v>
      </c>
    </row>
    <row r="153" spans="1:1" ht="15.75" customHeight="1" x14ac:dyDescent="0.25">
      <c r="A153" t="e">
        <f t="array" aca="1" ref="A153" ca="1">TRANSPOSE(_xlws.FILTER(Establishment!$A$2:$A$261,ISNUMBER((SEARCH(New!$E154,Establishment!$A$2:$A$261))),"not found"))</f>
        <v>#NAME?</v>
      </c>
    </row>
    <row r="154" spans="1:1" ht="15.75" customHeight="1" x14ac:dyDescent="0.25">
      <c r="A154" t="e">
        <f t="array" aca="1" ref="A154" ca="1">TRANSPOSE(_xlws.FILTER(Establishment!$A$2:$A$261,ISNUMBER((SEARCH(New!$E155,Establishment!$A$2:$A$261))),"not found"))</f>
        <v>#NAME?</v>
      </c>
    </row>
    <row r="155" spans="1:1" ht="15.75" customHeight="1" x14ac:dyDescent="0.25">
      <c r="A155" t="e">
        <f t="array" aca="1" ref="A155" ca="1">TRANSPOSE(_xlws.FILTER(Establishment!$A$2:$A$261,ISNUMBER((SEARCH(New!$E156,Establishment!$A$2:$A$261))),"not found"))</f>
        <v>#NAME?</v>
      </c>
    </row>
    <row r="156" spans="1:1" ht="15.75" customHeight="1" x14ac:dyDescent="0.25">
      <c r="A156" t="e">
        <f t="array" aca="1" ref="A156" ca="1">TRANSPOSE(_xlws.FILTER(Establishment!$A$2:$A$261,ISNUMBER((SEARCH(New!$E157,Establishment!$A$2:$A$261))),"not found"))</f>
        <v>#NAME?</v>
      </c>
    </row>
    <row r="157" spans="1:1" ht="15.75" customHeight="1" x14ac:dyDescent="0.25">
      <c r="A157" t="e">
        <f t="array" aca="1" ref="A157" ca="1">TRANSPOSE(_xlws.FILTER(Establishment!$A$2:$A$261,ISNUMBER((SEARCH(New!$E158,Establishment!$A$2:$A$261))),"not found"))</f>
        <v>#NAME?</v>
      </c>
    </row>
    <row r="158" spans="1:1" ht="15.75" customHeight="1" x14ac:dyDescent="0.25">
      <c r="A158" t="e">
        <f t="array" aca="1" ref="A158" ca="1">TRANSPOSE(_xlws.FILTER(Establishment!$A$2:$A$261,ISNUMBER((SEARCH(New!$E159,Establishment!$A$2:$A$261))),"not found"))</f>
        <v>#NAME?</v>
      </c>
    </row>
    <row r="159" spans="1:1" ht="15.75" customHeight="1" x14ac:dyDescent="0.25">
      <c r="A159" t="e">
        <f t="array" aca="1" ref="A159" ca="1">TRANSPOSE(_xlws.FILTER(Establishment!$A$2:$A$261,ISNUMBER((SEARCH(New!$E160,Establishment!$A$2:$A$261))),"not found"))</f>
        <v>#NAME?</v>
      </c>
    </row>
    <row r="160" spans="1:1" ht="15.75" customHeight="1" x14ac:dyDescent="0.25">
      <c r="A160" t="e">
        <f t="array" aca="1" ref="A160" ca="1">TRANSPOSE(_xlws.FILTER(Establishment!$A$2:$A$261,ISNUMBER((SEARCH(New!$E161,Establishment!$A$2:$A$261))),"not found"))</f>
        <v>#NAME?</v>
      </c>
    </row>
    <row r="161" spans="1:1" ht="15.75" customHeight="1" x14ac:dyDescent="0.25">
      <c r="A161" t="e">
        <f t="array" aca="1" ref="A161" ca="1">TRANSPOSE(_xlws.FILTER(Establishment!$A$2:$A$261,ISNUMBER((SEARCH(New!$E162,Establishment!$A$2:$A$261))),"not found"))</f>
        <v>#NAME?</v>
      </c>
    </row>
    <row r="162" spans="1:1" ht="15.75" customHeight="1" x14ac:dyDescent="0.25">
      <c r="A162" t="e">
        <f t="array" aca="1" ref="A162" ca="1">TRANSPOSE(_xlws.FILTER(Establishment!$A$2:$A$261,ISNUMBER((SEARCH(New!$E163,Establishment!$A$2:$A$261))),"not found"))</f>
        <v>#NAME?</v>
      </c>
    </row>
    <row r="163" spans="1:1" ht="15.75" customHeight="1" x14ac:dyDescent="0.25">
      <c r="A163" t="e">
        <f t="array" aca="1" ref="A163" ca="1">TRANSPOSE(_xlws.FILTER(Establishment!$A$2:$A$261,ISNUMBER((SEARCH(New!$E164,Establishment!$A$2:$A$261))),"not found"))</f>
        <v>#NAME?</v>
      </c>
    </row>
    <row r="164" spans="1:1" ht="15.75" customHeight="1" x14ac:dyDescent="0.25">
      <c r="A164" t="e">
        <f t="array" aca="1" ref="A164" ca="1">TRANSPOSE(_xlws.FILTER(Establishment!$A$2:$A$261,ISNUMBER((SEARCH(New!$E165,Establishment!$A$2:$A$261))),"not found"))</f>
        <v>#NAME?</v>
      </c>
    </row>
    <row r="165" spans="1:1" ht="15.75" customHeight="1" x14ac:dyDescent="0.25">
      <c r="A165" t="e">
        <f t="array" aca="1" ref="A165" ca="1">TRANSPOSE(_xlws.FILTER(Establishment!$A$2:$A$261,ISNUMBER((SEARCH(New!$E166,Establishment!$A$2:$A$261))),"not found"))</f>
        <v>#NAME?</v>
      </c>
    </row>
    <row r="166" spans="1:1" ht="15.75" customHeight="1" x14ac:dyDescent="0.25">
      <c r="A166" t="e">
        <f t="array" aca="1" ref="A166" ca="1">TRANSPOSE(_xlws.FILTER(Establishment!$A$2:$A$261,ISNUMBER((SEARCH(New!$E167,Establishment!$A$2:$A$261))),"not found"))</f>
        <v>#NAME?</v>
      </c>
    </row>
    <row r="167" spans="1:1" ht="15.75" customHeight="1" x14ac:dyDescent="0.25">
      <c r="A167" t="e">
        <f t="array" aca="1" ref="A167" ca="1">TRANSPOSE(_xlws.FILTER(Establishment!$A$2:$A$261,ISNUMBER((SEARCH(New!$E168,Establishment!$A$2:$A$261))),"not found"))</f>
        <v>#NAME?</v>
      </c>
    </row>
    <row r="168" spans="1:1" ht="15.75" customHeight="1" x14ac:dyDescent="0.25">
      <c r="A168" t="e">
        <f t="array" aca="1" ref="A168" ca="1">TRANSPOSE(_xlws.FILTER(Establishment!$A$2:$A$261,ISNUMBER((SEARCH(New!$E169,Establishment!$A$2:$A$261))),"not found"))</f>
        <v>#NAME?</v>
      </c>
    </row>
    <row r="169" spans="1:1" ht="15.75" customHeight="1" x14ac:dyDescent="0.25">
      <c r="A169" t="e">
        <f t="array" aca="1" ref="A169" ca="1">TRANSPOSE(_xlws.FILTER(Establishment!$A$2:$A$261,ISNUMBER((SEARCH(New!$E170,Establishment!$A$2:$A$261))),"not found"))</f>
        <v>#NAME?</v>
      </c>
    </row>
    <row r="170" spans="1:1" ht="15.75" customHeight="1" x14ac:dyDescent="0.25">
      <c r="A170" t="e">
        <f t="array" aca="1" ref="A170" ca="1">TRANSPOSE(_xlws.FILTER(Establishment!$A$2:$A$261,ISNUMBER((SEARCH(New!$E171,Establishment!$A$2:$A$261))),"not found"))</f>
        <v>#NAME?</v>
      </c>
    </row>
    <row r="171" spans="1:1" ht="15.75" customHeight="1" x14ac:dyDescent="0.25">
      <c r="A171" t="e">
        <f t="array" aca="1" ref="A171" ca="1">TRANSPOSE(_xlws.FILTER(Establishment!$A$2:$A$261,ISNUMBER((SEARCH(New!$E172,Establishment!$A$2:$A$261))),"not found"))</f>
        <v>#NAME?</v>
      </c>
    </row>
    <row r="172" spans="1:1" ht="15.75" customHeight="1" x14ac:dyDescent="0.25">
      <c r="A172" t="e">
        <f t="array" aca="1" ref="A172" ca="1">TRANSPOSE(_xlws.FILTER(Establishment!$A$2:$A$261,ISNUMBER((SEARCH(New!$E173,Establishment!$A$2:$A$261))),"not found"))</f>
        <v>#NAME?</v>
      </c>
    </row>
    <row r="173" spans="1:1" ht="15.75" customHeight="1" x14ac:dyDescent="0.25">
      <c r="A173" t="e">
        <f t="array" aca="1" ref="A173" ca="1">TRANSPOSE(_xlws.FILTER(Establishment!$A$2:$A$261,ISNUMBER((SEARCH(New!$E174,Establishment!$A$2:$A$261))),"not found"))</f>
        <v>#NAME?</v>
      </c>
    </row>
    <row r="174" spans="1:1" ht="15.75" customHeight="1" x14ac:dyDescent="0.25">
      <c r="A174" t="e">
        <f t="array" aca="1" ref="A174" ca="1">TRANSPOSE(_xlws.FILTER(Establishment!$A$2:$A$261,ISNUMBER((SEARCH(New!$E175,Establishment!$A$2:$A$261))),"not found"))</f>
        <v>#NAME?</v>
      </c>
    </row>
    <row r="175" spans="1:1" ht="15.75" customHeight="1" x14ac:dyDescent="0.25">
      <c r="A175" t="e">
        <f t="array" aca="1" ref="A175" ca="1">TRANSPOSE(_xlws.FILTER(Establishment!$A$2:$A$261,ISNUMBER((SEARCH(New!$E176,Establishment!$A$2:$A$261))),"not found"))</f>
        <v>#NAME?</v>
      </c>
    </row>
    <row r="176" spans="1:1" ht="15.75" customHeight="1" x14ac:dyDescent="0.25">
      <c r="A176" t="e">
        <f t="array" aca="1" ref="A176" ca="1">TRANSPOSE(_xlws.FILTER(Establishment!$A$2:$A$261,ISNUMBER((SEARCH(New!$E177,Establishment!$A$2:$A$261))),"not found"))</f>
        <v>#NAME?</v>
      </c>
    </row>
    <row r="177" spans="1:1" ht="15.75" customHeight="1" x14ac:dyDescent="0.25">
      <c r="A177" t="e">
        <f t="array" aca="1" ref="A177" ca="1">TRANSPOSE(_xlws.FILTER(Establishment!$A$2:$A$261,ISNUMBER((SEARCH(New!$E178,Establishment!$A$2:$A$261))),"not found"))</f>
        <v>#NAME?</v>
      </c>
    </row>
    <row r="178" spans="1:1" ht="15.75" customHeight="1" x14ac:dyDescent="0.25">
      <c r="A178" t="e">
        <f t="array" aca="1" ref="A178" ca="1">TRANSPOSE(_xlws.FILTER(Establishment!$A$2:$A$261,ISNUMBER((SEARCH(New!$E179,Establishment!$A$2:$A$261))),"not found"))</f>
        <v>#NAME?</v>
      </c>
    </row>
    <row r="179" spans="1:1" ht="15.75" customHeight="1" x14ac:dyDescent="0.25">
      <c r="A179" t="e">
        <f t="array" aca="1" ref="A179" ca="1">TRANSPOSE(_xlws.FILTER(Establishment!$A$2:$A$261,ISNUMBER((SEARCH(New!$E180,Establishment!$A$2:$A$261))),"not found"))</f>
        <v>#NAME?</v>
      </c>
    </row>
    <row r="180" spans="1:1" ht="15.75" customHeight="1" x14ac:dyDescent="0.25">
      <c r="A180" t="e">
        <f t="array" aca="1" ref="A180" ca="1">TRANSPOSE(_xlws.FILTER(Establishment!$A$2:$A$261,ISNUMBER((SEARCH(New!$E181,Establishment!$A$2:$A$261))),"not found"))</f>
        <v>#NAME?</v>
      </c>
    </row>
    <row r="181" spans="1:1" ht="15.75" customHeight="1" x14ac:dyDescent="0.25">
      <c r="A181" t="e">
        <f t="array" aca="1" ref="A181" ca="1">TRANSPOSE(_xlws.FILTER(Establishment!$A$2:$A$261,ISNUMBER((SEARCH(New!$E182,Establishment!$A$2:$A$261))),"not found"))</f>
        <v>#NAME?</v>
      </c>
    </row>
    <row r="182" spans="1:1" ht="15.75" customHeight="1" x14ac:dyDescent="0.25">
      <c r="A182" t="e">
        <f t="array" aca="1" ref="A182" ca="1">TRANSPOSE(_xlws.FILTER(Establishment!$A$2:$A$261,ISNUMBER((SEARCH(New!$E183,Establishment!$A$2:$A$261))),"not found"))</f>
        <v>#NAME?</v>
      </c>
    </row>
    <row r="183" spans="1:1" ht="15.75" customHeight="1" x14ac:dyDescent="0.25">
      <c r="A183" t="e">
        <f t="array" aca="1" ref="A183" ca="1">TRANSPOSE(_xlws.FILTER(Establishment!$A$2:$A$261,ISNUMBER((SEARCH(New!$E184,Establishment!$A$2:$A$261))),"not found"))</f>
        <v>#NAME?</v>
      </c>
    </row>
    <row r="184" spans="1:1" ht="15.75" customHeight="1" x14ac:dyDescent="0.25">
      <c r="A184" t="e">
        <f t="array" aca="1" ref="A184" ca="1">TRANSPOSE(_xlws.FILTER(Establishment!$A$2:$A$261,ISNUMBER((SEARCH(New!$E185,Establishment!$A$2:$A$261))),"not found"))</f>
        <v>#NAME?</v>
      </c>
    </row>
    <row r="185" spans="1:1" ht="15.75" customHeight="1" x14ac:dyDescent="0.25">
      <c r="A185" t="e">
        <f t="array" aca="1" ref="A185" ca="1">TRANSPOSE(_xlws.FILTER(Establishment!$A$2:$A$261,ISNUMBER((SEARCH(New!$E186,Establishment!$A$2:$A$261))),"not found"))</f>
        <v>#NAME?</v>
      </c>
    </row>
    <row r="186" spans="1:1" ht="15.75" customHeight="1" x14ac:dyDescent="0.25">
      <c r="A186" t="e">
        <f t="array" aca="1" ref="A186" ca="1">TRANSPOSE(_xlws.FILTER(Establishment!$A$2:$A$261,ISNUMBER((SEARCH(New!$E187,Establishment!$A$2:$A$261))),"not found"))</f>
        <v>#NAME?</v>
      </c>
    </row>
    <row r="187" spans="1:1" ht="15.75" customHeight="1" x14ac:dyDescent="0.25">
      <c r="A187" t="e">
        <f t="array" aca="1" ref="A187" ca="1">TRANSPOSE(_xlws.FILTER(Establishment!$A$2:$A$261,ISNUMBER((SEARCH(New!$E188,Establishment!$A$2:$A$261))),"not found"))</f>
        <v>#NAME?</v>
      </c>
    </row>
    <row r="188" spans="1:1" ht="15.75" customHeight="1" x14ac:dyDescent="0.25">
      <c r="A188" t="e">
        <f t="array" aca="1" ref="A188" ca="1">TRANSPOSE(_xlws.FILTER(Establishment!$A$2:$A$261,ISNUMBER((SEARCH(New!$E189,Establishment!$A$2:$A$261))),"not found"))</f>
        <v>#NAME?</v>
      </c>
    </row>
    <row r="189" spans="1:1" ht="15.75" customHeight="1" x14ac:dyDescent="0.25">
      <c r="A189" t="e">
        <f t="array" aca="1" ref="A189" ca="1">TRANSPOSE(_xlws.FILTER(Establishment!$A$2:$A$261,ISNUMBER((SEARCH(New!$E190,Establishment!$A$2:$A$261))),"not found"))</f>
        <v>#NAME?</v>
      </c>
    </row>
    <row r="190" spans="1:1" ht="15.75" customHeight="1" x14ac:dyDescent="0.25">
      <c r="A190" t="e">
        <f t="array" aca="1" ref="A190" ca="1">TRANSPOSE(_xlws.FILTER(Establishment!$A$2:$A$261,ISNUMBER((SEARCH(New!$E191,Establishment!$A$2:$A$261))),"not found"))</f>
        <v>#NAME?</v>
      </c>
    </row>
    <row r="191" spans="1:1" ht="15.75" customHeight="1" x14ac:dyDescent="0.25">
      <c r="A191" t="e">
        <f t="array" aca="1" ref="A191" ca="1">TRANSPOSE(_xlws.FILTER(Establishment!$A$2:$A$261,ISNUMBER((SEARCH(New!$E192,Establishment!$A$2:$A$261))),"not found"))</f>
        <v>#NAME?</v>
      </c>
    </row>
    <row r="192" spans="1:1" ht="15.75" customHeight="1" x14ac:dyDescent="0.25">
      <c r="A192" t="e">
        <f t="array" aca="1" ref="A192" ca="1">TRANSPOSE(_xlws.FILTER(Establishment!$A$2:$A$261,ISNUMBER((SEARCH(New!$E193,Establishment!$A$2:$A$261))),"not found"))</f>
        <v>#NAME?</v>
      </c>
    </row>
    <row r="193" spans="1:1" ht="15.75" customHeight="1" x14ac:dyDescent="0.25">
      <c r="A193" t="e">
        <f t="array" aca="1" ref="A193" ca="1">TRANSPOSE(_xlws.FILTER(Establishment!$A$2:$A$261,ISNUMBER((SEARCH(New!$E194,Establishment!$A$2:$A$261))),"not found"))</f>
        <v>#NAME?</v>
      </c>
    </row>
    <row r="194" spans="1:1" ht="15.75" customHeight="1" x14ac:dyDescent="0.25">
      <c r="A194" t="e">
        <f t="array" aca="1" ref="A194" ca="1">TRANSPOSE(_xlws.FILTER(Establishment!$A$2:$A$261,ISNUMBER((SEARCH(New!$E195,Establishment!$A$2:$A$261))),"not found"))</f>
        <v>#NAME?</v>
      </c>
    </row>
    <row r="195" spans="1:1" ht="15.75" customHeight="1" x14ac:dyDescent="0.25">
      <c r="A195" t="e">
        <f t="array" aca="1" ref="A195" ca="1">TRANSPOSE(_xlws.FILTER(Establishment!$A$2:$A$261,ISNUMBER((SEARCH(New!$E196,Establishment!$A$2:$A$261))),"not found"))</f>
        <v>#NAME?</v>
      </c>
    </row>
    <row r="196" spans="1:1" ht="15.75" customHeight="1" x14ac:dyDescent="0.25">
      <c r="A196" t="e">
        <f t="array" aca="1" ref="A196" ca="1">TRANSPOSE(_xlws.FILTER(Establishment!$A$2:$A$261,ISNUMBER((SEARCH(New!$E197,Establishment!$A$2:$A$261))),"not found"))</f>
        <v>#NAME?</v>
      </c>
    </row>
    <row r="197" spans="1:1" ht="15.75" customHeight="1" x14ac:dyDescent="0.25">
      <c r="A197" t="e">
        <f t="array" aca="1" ref="A197" ca="1">TRANSPOSE(_xlws.FILTER(Establishment!$A$2:$A$261,ISNUMBER((SEARCH(New!$E198,Establishment!$A$2:$A$261))),"not found"))</f>
        <v>#NAME?</v>
      </c>
    </row>
    <row r="198" spans="1:1" ht="15.75" customHeight="1" x14ac:dyDescent="0.25">
      <c r="A198" t="e">
        <f t="array" aca="1" ref="A198" ca="1">TRANSPOSE(_xlws.FILTER(Establishment!$A$2:$A$261,ISNUMBER((SEARCH(New!$E199,Establishment!$A$2:$A$261))),"not found"))</f>
        <v>#NAME?</v>
      </c>
    </row>
    <row r="199" spans="1:1" ht="15.75" customHeight="1" x14ac:dyDescent="0.25">
      <c r="A199" t="e">
        <f t="array" aca="1" ref="A199" ca="1">TRANSPOSE(_xlws.FILTER(Establishment!$A$2:$A$261,ISNUMBER((SEARCH(New!$E200,Establishment!$A$2:$A$261))),"not found"))</f>
        <v>#NAME?</v>
      </c>
    </row>
    <row r="200" spans="1:1" ht="15.75" customHeight="1" x14ac:dyDescent="0.25">
      <c r="A200" t="e">
        <f t="array" aca="1" ref="A200" ca="1">TRANSPOSE(_xlws.FILTER(Establishment!$A$2:$A$261,ISNUMBER((SEARCH(New!$E201,Establishment!$A$2:$A$261))),"not found"))</f>
        <v>#NAME?</v>
      </c>
    </row>
    <row r="201" spans="1:1" ht="15.75" customHeight="1" x14ac:dyDescent="0.25">
      <c r="A201" t="e">
        <f t="array" aca="1" ref="A201" ca="1">TRANSPOSE(_xlws.FILTER(Establishment!$A$2:$A$261,ISNUMBER((SEARCH(New!$E202,Establishment!$A$2:$A$261))),"not found"))</f>
        <v>#NAME?</v>
      </c>
    </row>
    <row r="202" spans="1:1" ht="15.75" customHeight="1" x14ac:dyDescent="0.25">
      <c r="A202" t="e">
        <f t="array" aca="1" ref="A202" ca="1">TRANSPOSE(_xlws.FILTER(Establishment!$A$2:$A$261,ISNUMBER((SEARCH(New!$E203,Establishment!$A$2:$A$261))),"not found"))</f>
        <v>#NAME?</v>
      </c>
    </row>
    <row r="203" spans="1:1" ht="15.75" customHeight="1" x14ac:dyDescent="0.25">
      <c r="A203" t="e">
        <f t="array" aca="1" ref="A203" ca="1">TRANSPOSE(_xlws.FILTER(Establishment!$A$2:$A$261,ISNUMBER((SEARCH(New!$E204,Establishment!$A$2:$A$261))),"not found"))</f>
        <v>#NAME?</v>
      </c>
    </row>
    <row r="204" spans="1:1" ht="15.75" customHeight="1" x14ac:dyDescent="0.25">
      <c r="A204" t="e">
        <f t="array" aca="1" ref="A204" ca="1">TRANSPOSE(_xlws.FILTER(Establishment!$A$2:$A$261,ISNUMBER((SEARCH(New!$E205,Establishment!$A$2:$A$261))),"not found"))</f>
        <v>#NAME?</v>
      </c>
    </row>
    <row r="205" spans="1:1" ht="15.75" customHeight="1" x14ac:dyDescent="0.25">
      <c r="A205" t="e">
        <f t="array" aca="1" ref="A205" ca="1">TRANSPOSE(_xlws.FILTER(Establishment!$A$2:$A$261,ISNUMBER((SEARCH(New!$E206,Establishment!$A$2:$A$261))),"not found"))</f>
        <v>#NAME?</v>
      </c>
    </row>
    <row r="206" spans="1:1" ht="15.75" customHeight="1" x14ac:dyDescent="0.25">
      <c r="A206" t="e">
        <f t="array" aca="1" ref="A206" ca="1">TRANSPOSE(_xlws.FILTER(Establishment!$A$2:$A$261,ISNUMBER((SEARCH(New!$E207,Establishment!$A$2:$A$261))),"not found"))</f>
        <v>#NAME?</v>
      </c>
    </row>
    <row r="207" spans="1:1" ht="15.75" customHeight="1" x14ac:dyDescent="0.25">
      <c r="A207" t="e">
        <f t="array" aca="1" ref="A207" ca="1">TRANSPOSE(_xlws.FILTER(Establishment!$A$2:$A$261,ISNUMBER((SEARCH(New!$E208,Establishment!$A$2:$A$261))),"not found"))</f>
        <v>#NAME?</v>
      </c>
    </row>
    <row r="208" spans="1:1" ht="15.75" customHeight="1" x14ac:dyDescent="0.25">
      <c r="A208" t="e">
        <f t="array" aca="1" ref="A208" ca="1">TRANSPOSE(_xlws.FILTER(Establishment!$A$2:$A$261,ISNUMBER((SEARCH(New!$E209,Establishment!$A$2:$A$261))),"not found"))</f>
        <v>#NAME?</v>
      </c>
    </row>
    <row r="209" spans="1:1" ht="15.75" customHeight="1" x14ac:dyDescent="0.25">
      <c r="A209" t="e">
        <f t="array" aca="1" ref="A209" ca="1">TRANSPOSE(_xlws.FILTER(Establishment!$A$2:$A$261,ISNUMBER((SEARCH(New!$E210,Establishment!$A$2:$A$261))),"not found"))</f>
        <v>#NAME?</v>
      </c>
    </row>
    <row r="210" spans="1:1" ht="15.75" customHeight="1" x14ac:dyDescent="0.25">
      <c r="A210" t="e">
        <f t="array" aca="1" ref="A210" ca="1">TRANSPOSE(_xlws.FILTER(Establishment!$A$2:$A$261,ISNUMBER((SEARCH(New!$E211,Establishment!$A$2:$A$261))),"not found"))</f>
        <v>#NAME?</v>
      </c>
    </row>
    <row r="211" spans="1:1" ht="15.75" customHeight="1" x14ac:dyDescent="0.25">
      <c r="A211" t="e">
        <f t="array" aca="1" ref="A211" ca="1">TRANSPOSE(_xlws.FILTER(Establishment!$A$2:$A$261,ISNUMBER((SEARCH(New!$E212,Establishment!$A$2:$A$261))),"not found"))</f>
        <v>#NAME?</v>
      </c>
    </row>
    <row r="212" spans="1:1" ht="15.75" customHeight="1" x14ac:dyDescent="0.25">
      <c r="A212" t="e">
        <f t="array" aca="1" ref="A212" ca="1">TRANSPOSE(_xlws.FILTER(Establishment!$A$2:$A$261,ISNUMBER((SEARCH(New!$E213,Establishment!$A$2:$A$261))),"not found"))</f>
        <v>#NAME?</v>
      </c>
    </row>
    <row r="213" spans="1:1" ht="15.75" customHeight="1" x14ac:dyDescent="0.25">
      <c r="A213" t="e">
        <f t="array" aca="1" ref="A213" ca="1">TRANSPOSE(_xlws.FILTER(Establishment!$A$2:$A$261,ISNUMBER((SEARCH(New!$E214,Establishment!$A$2:$A$261))),"not found"))</f>
        <v>#NAME?</v>
      </c>
    </row>
    <row r="214" spans="1:1" ht="15.75" customHeight="1" x14ac:dyDescent="0.25">
      <c r="A214" t="e">
        <f t="array" aca="1" ref="A214" ca="1">TRANSPOSE(_xlws.FILTER(Establishment!$A$2:$A$261,ISNUMBER((SEARCH(New!$E215,Establishment!$A$2:$A$261))),"not found"))</f>
        <v>#NAME?</v>
      </c>
    </row>
    <row r="215" spans="1:1" ht="15.75" customHeight="1" x14ac:dyDescent="0.25">
      <c r="A215" t="e">
        <f t="array" aca="1" ref="A215" ca="1">TRANSPOSE(_xlws.FILTER(Establishment!$A$2:$A$261,ISNUMBER((SEARCH(New!$E216,Establishment!$A$2:$A$261))),"not found"))</f>
        <v>#NAME?</v>
      </c>
    </row>
    <row r="216" spans="1:1" ht="15.75" customHeight="1" x14ac:dyDescent="0.25">
      <c r="A216" t="e">
        <f t="array" aca="1" ref="A216" ca="1">TRANSPOSE(_xlws.FILTER(Establishment!$A$2:$A$261,ISNUMBER((SEARCH(New!$E217,Establishment!$A$2:$A$261))),"not found"))</f>
        <v>#NAME?</v>
      </c>
    </row>
    <row r="217" spans="1:1" ht="15.75" customHeight="1" x14ac:dyDescent="0.25">
      <c r="A217" t="e">
        <f t="array" aca="1" ref="A217" ca="1">TRANSPOSE(_xlws.FILTER(Establishment!$A$2:$A$261,ISNUMBER((SEARCH(New!$E218,Establishment!$A$2:$A$261))),"not found"))</f>
        <v>#NAME?</v>
      </c>
    </row>
    <row r="218" spans="1:1" ht="15.75" customHeight="1" x14ac:dyDescent="0.25">
      <c r="A218" t="e">
        <f t="array" aca="1" ref="A218" ca="1">TRANSPOSE(_xlws.FILTER(Establishment!$A$2:$A$261,ISNUMBER((SEARCH(New!$E219,Establishment!$A$2:$A$261))),"not found"))</f>
        <v>#NAME?</v>
      </c>
    </row>
    <row r="219" spans="1:1" ht="15.75" customHeight="1" x14ac:dyDescent="0.25">
      <c r="A219" t="e">
        <f t="array" aca="1" ref="A219" ca="1">TRANSPOSE(_xlws.FILTER(Establishment!$A$2:$A$261,ISNUMBER((SEARCH(New!$E220,Establishment!$A$2:$A$261))),"not found"))</f>
        <v>#NAME?</v>
      </c>
    </row>
    <row r="220" spans="1:1" ht="15.75" customHeight="1" x14ac:dyDescent="0.25">
      <c r="A220" t="e">
        <f t="array" aca="1" ref="A220" ca="1">TRANSPOSE(_xlws.FILTER(Establishment!$A$2:$A$261,ISNUMBER((SEARCH(New!$E221,Establishment!$A$2:$A$261))),"not found"))</f>
        <v>#NAME?</v>
      </c>
    </row>
    <row r="221" spans="1:1" ht="15.75" customHeight="1" x14ac:dyDescent="0.25">
      <c r="A221" t="e">
        <f t="array" aca="1" ref="A221" ca="1">TRANSPOSE(_xlws.FILTER(Establishment!$A$2:$A$261,ISNUMBER((SEARCH(New!$E222,Establishment!$A$2:$A$261))),"not found"))</f>
        <v>#NAME?</v>
      </c>
    </row>
    <row r="222" spans="1:1" ht="15.75" customHeight="1" x14ac:dyDescent="0.25">
      <c r="A222" t="e">
        <f t="array" aca="1" ref="A222" ca="1">TRANSPOSE(_xlws.FILTER(Establishment!$A$2:$A$261,ISNUMBER((SEARCH(New!$E223,Establishment!$A$2:$A$261))),"not found"))</f>
        <v>#NAME?</v>
      </c>
    </row>
    <row r="223" spans="1:1" ht="15.75" customHeight="1" x14ac:dyDescent="0.25">
      <c r="A223" t="e">
        <f t="array" aca="1" ref="A223" ca="1">TRANSPOSE(_xlws.FILTER(Establishment!$A$2:$A$261,ISNUMBER((SEARCH(New!$E224,Establishment!$A$2:$A$261))),"not found"))</f>
        <v>#NAME?</v>
      </c>
    </row>
    <row r="224" spans="1:1" ht="15.75" customHeight="1" x14ac:dyDescent="0.25">
      <c r="A224" t="e">
        <f t="array" aca="1" ref="A224" ca="1">TRANSPOSE(_xlws.FILTER(Establishment!$A$2:$A$261,ISNUMBER((SEARCH(New!$E225,Establishment!$A$2:$A$261))),"not found"))</f>
        <v>#NAME?</v>
      </c>
    </row>
    <row r="225" spans="1:1" ht="15.75" customHeight="1" x14ac:dyDescent="0.25">
      <c r="A225" t="e">
        <f t="array" aca="1" ref="A225" ca="1">TRANSPOSE(_xlws.FILTER(Establishment!$A$2:$A$261,ISNUMBER((SEARCH(New!$E226,Establishment!$A$2:$A$261))),"not found"))</f>
        <v>#NAME?</v>
      </c>
    </row>
    <row r="226" spans="1:1" ht="15.75" customHeight="1" x14ac:dyDescent="0.25">
      <c r="A226" t="e">
        <f t="array" aca="1" ref="A226" ca="1">TRANSPOSE(_xlws.FILTER(Establishment!$A$2:$A$261,ISNUMBER((SEARCH(New!$E227,Establishment!$A$2:$A$261))),"not found"))</f>
        <v>#NAME?</v>
      </c>
    </row>
    <row r="227" spans="1:1" ht="15.75" customHeight="1" x14ac:dyDescent="0.25">
      <c r="A227" t="e">
        <f t="array" aca="1" ref="A227" ca="1">TRANSPOSE(_xlws.FILTER(Establishment!$A$2:$A$261,ISNUMBER((SEARCH(New!$E228,Establishment!$A$2:$A$261))),"not found"))</f>
        <v>#NAME?</v>
      </c>
    </row>
    <row r="228" spans="1:1" ht="15.75" customHeight="1" x14ac:dyDescent="0.25">
      <c r="A228" t="e">
        <f t="array" aca="1" ref="A228" ca="1">TRANSPOSE(_xlws.FILTER(Establishment!$A$2:$A$261,ISNUMBER((SEARCH(New!$E229,Establishment!$A$2:$A$261))),"not found"))</f>
        <v>#NAME?</v>
      </c>
    </row>
    <row r="229" spans="1:1" ht="15.75" customHeight="1" x14ac:dyDescent="0.25">
      <c r="A229" t="e">
        <f t="array" aca="1" ref="A229" ca="1">TRANSPOSE(_xlws.FILTER(Establishment!$A$2:$A$261,ISNUMBER((SEARCH(New!$E230,Establishment!$A$2:$A$261))),"not found"))</f>
        <v>#NAME?</v>
      </c>
    </row>
    <row r="230" spans="1:1" ht="15.75" customHeight="1" x14ac:dyDescent="0.25">
      <c r="A230" t="e">
        <f t="array" aca="1" ref="A230" ca="1">TRANSPOSE(_xlws.FILTER(Establishment!$A$2:$A$261,ISNUMBER((SEARCH(New!$E231,Establishment!$A$2:$A$261))),"not found"))</f>
        <v>#NAME?</v>
      </c>
    </row>
    <row r="231" spans="1:1" ht="15.75" customHeight="1" x14ac:dyDescent="0.25">
      <c r="A231" t="e">
        <f t="array" aca="1" ref="A231" ca="1">TRANSPOSE(_xlws.FILTER(Establishment!$A$2:$A$261,ISNUMBER((SEARCH(New!$E232,Establishment!$A$2:$A$261))),"not found"))</f>
        <v>#NAME?</v>
      </c>
    </row>
    <row r="232" spans="1:1" ht="15.75" customHeight="1" x14ac:dyDescent="0.25">
      <c r="A232" t="e">
        <f t="array" aca="1" ref="A232" ca="1">TRANSPOSE(_xlws.FILTER(Establishment!$A$2:$A$261,ISNUMBER((SEARCH(New!$E233,Establishment!$A$2:$A$261))),"not found"))</f>
        <v>#NAME?</v>
      </c>
    </row>
    <row r="233" spans="1:1" ht="15.75" customHeight="1" x14ac:dyDescent="0.25">
      <c r="A233" t="e">
        <f t="array" aca="1" ref="A233" ca="1">TRANSPOSE(_xlws.FILTER(Establishment!$A$2:$A$261,ISNUMBER((SEARCH(New!$E234,Establishment!$A$2:$A$261))),"not found"))</f>
        <v>#NAME?</v>
      </c>
    </row>
    <row r="234" spans="1:1" ht="15.75" customHeight="1" x14ac:dyDescent="0.25">
      <c r="A234" t="e">
        <f t="array" aca="1" ref="A234" ca="1">TRANSPOSE(_xlws.FILTER(Establishment!$A$2:$A$261,ISNUMBER((SEARCH(New!$E235,Establishment!$A$2:$A$261))),"not found"))</f>
        <v>#NAME?</v>
      </c>
    </row>
    <row r="235" spans="1:1" ht="15.75" customHeight="1" x14ac:dyDescent="0.25">
      <c r="A235" t="e">
        <f t="array" aca="1" ref="A235" ca="1">TRANSPOSE(_xlws.FILTER(Establishment!$A$2:$A$261,ISNUMBER((SEARCH(New!$E236,Establishment!$A$2:$A$261))),"not found"))</f>
        <v>#NAME?</v>
      </c>
    </row>
    <row r="236" spans="1:1" ht="15.75" customHeight="1" x14ac:dyDescent="0.25">
      <c r="A236" t="e">
        <f t="array" aca="1" ref="A236" ca="1">TRANSPOSE(_xlws.FILTER(Establishment!$A$2:$A$261,ISNUMBER((SEARCH(New!$E237,Establishment!$A$2:$A$261))),"not found"))</f>
        <v>#NAME?</v>
      </c>
    </row>
    <row r="237" spans="1:1" ht="15.75" customHeight="1" x14ac:dyDescent="0.25">
      <c r="A237" t="e">
        <f t="array" aca="1" ref="A237" ca="1">TRANSPOSE(_xlws.FILTER(Establishment!$A$2:$A$261,ISNUMBER((SEARCH(New!$E238,Establishment!$A$2:$A$261))),"not found"))</f>
        <v>#NAME?</v>
      </c>
    </row>
    <row r="238" spans="1:1" ht="15.75" customHeight="1" x14ac:dyDescent="0.25">
      <c r="A238" t="e">
        <f t="array" aca="1" ref="A238" ca="1">TRANSPOSE(_xlws.FILTER(Establishment!$A$2:$A$261,ISNUMBER((SEARCH(New!$E239,Establishment!$A$2:$A$261))),"not found"))</f>
        <v>#NAME?</v>
      </c>
    </row>
    <row r="239" spans="1:1" ht="15.75" customHeight="1" x14ac:dyDescent="0.25">
      <c r="A239" t="e">
        <f t="array" aca="1" ref="A239" ca="1">TRANSPOSE(_xlws.FILTER(Establishment!$A$2:$A$261,ISNUMBER((SEARCH(New!$E240,Establishment!$A$2:$A$261))),"not found"))</f>
        <v>#NAME?</v>
      </c>
    </row>
    <row r="240" spans="1:1" ht="15.75" customHeight="1" x14ac:dyDescent="0.25">
      <c r="A240" t="e">
        <f t="array" aca="1" ref="A240" ca="1">TRANSPOSE(_xlws.FILTER(Establishment!$A$2:$A$261,ISNUMBER((SEARCH(New!$E241,Establishment!$A$2:$A$261))),"not found"))</f>
        <v>#NAME?</v>
      </c>
    </row>
    <row r="241" spans="1:1" ht="15.75" customHeight="1" x14ac:dyDescent="0.25">
      <c r="A241" t="e">
        <f t="array" aca="1" ref="A241" ca="1">TRANSPOSE(_xlws.FILTER(Establishment!$A$2:$A$261,ISNUMBER((SEARCH(New!$E242,Establishment!$A$2:$A$261))),"not found"))</f>
        <v>#NAME?</v>
      </c>
    </row>
    <row r="242" spans="1:1" ht="15.75" customHeight="1" x14ac:dyDescent="0.25">
      <c r="A242" t="e">
        <f t="array" aca="1" ref="A242" ca="1">TRANSPOSE(_xlws.FILTER(Establishment!$A$2:$A$261,ISNUMBER((SEARCH(New!$E243,Establishment!$A$2:$A$261))),"not found"))</f>
        <v>#NAME?</v>
      </c>
    </row>
    <row r="243" spans="1:1" ht="15.75" customHeight="1" x14ac:dyDescent="0.25">
      <c r="A243" t="e">
        <f t="array" aca="1" ref="A243" ca="1">TRANSPOSE(_xlws.FILTER(Establishment!$A$2:$A$261,ISNUMBER((SEARCH(New!$E244,Establishment!$A$2:$A$261))),"not found"))</f>
        <v>#NAME?</v>
      </c>
    </row>
    <row r="244" spans="1:1" ht="15.75" customHeight="1" x14ac:dyDescent="0.25">
      <c r="A244" t="e">
        <f t="array" aca="1" ref="A244" ca="1">TRANSPOSE(_xlws.FILTER(Establishment!$A$2:$A$261,ISNUMBER((SEARCH(New!$E245,Establishment!$A$2:$A$261))),"not found"))</f>
        <v>#NAME?</v>
      </c>
    </row>
    <row r="245" spans="1:1" ht="15.75" customHeight="1" x14ac:dyDescent="0.25">
      <c r="A245" t="e">
        <f t="array" aca="1" ref="A245" ca="1">TRANSPOSE(_xlws.FILTER(Establishment!$A$2:$A$261,ISNUMBER((SEARCH(New!$E246,Establishment!$A$2:$A$261))),"not found"))</f>
        <v>#NAME?</v>
      </c>
    </row>
    <row r="246" spans="1:1" ht="15.75" customHeight="1" x14ac:dyDescent="0.25">
      <c r="A246" t="e">
        <f t="array" aca="1" ref="A246" ca="1">TRANSPOSE(_xlws.FILTER(Establishment!$A$2:$A$261,ISNUMBER((SEARCH(New!$E247,Establishment!$A$2:$A$261))),"not found"))</f>
        <v>#NAME?</v>
      </c>
    </row>
    <row r="247" spans="1:1" ht="15.75" customHeight="1" x14ac:dyDescent="0.25">
      <c r="A247" t="e">
        <f t="array" aca="1" ref="A247" ca="1">TRANSPOSE(_xlws.FILTER(Establishment!$A$2:$A$261,ISNUMBER((SEARCH(New!$E248,Establishment!$A$2:$A$261))),"not found"))</f>
        <v>#NAME?</v>
      </c>
    </row>
    <row r="248" spans="1:1" ht="15.75" customHeight="1" x14ac:dyDescent="0.25">
      <c r="A248" t="e">
        <f t="array" aca="1" ref="A248" ca="1">TRANSPOSE(_xlws.FILTER(Establishment!$A$2:$A$261,ISNUMBER((SEARCH(New!$E249,Establishment!$A$2:$A$261))),"not found"))</f>
        <v>#NAME?</v>
      </c>
    </row>
    <row r="249" spans="1:1" ht="15.75" customHeight="1" x14ac:dyDescent="0.25">
      <c r="A249" t="e">
        <f t="array" aca="1" ref="A249" ca="1">TRANSPOSE(_xlws.FILTER(Establishment!$A$2:$A$261,ISNUMBER((SEARCH(New!$E250,Establishment!$A$2:$A$261))),"not found"))</f>
        <v>#NAME?</v>
      </c>
    </row>
    <row r="250" spans="1:1" ht="15.75" customHeight="1" x14ac:dyDescent="0.25">
      <c r="A250" t="e">
        <f t="array" aca="1" ref="A250" ca="1">TRANSPOSE(_xlws.FILTER(Establishment!$A$2:$A$261,ISNUMBER((SEARCH(New!$E251,Establishment!$A$2:$A$261))),"not found"))</f>
        <v>#NAME?</v>
      </c>
    </row>
    <row r="251" spans="1:1" ht="15.75" customHeight="1" x14ac:dyDescent="0.25">
      <c r="A251" t="e">
        <f t="array" aca="1" ref="A251" ca="1">TRANSPOSE(_xlws.FILTER(Establishment!$A$2:$A$261,ISNUMBER((SEARCH(New!$E252,Establishment!$A$2:$A$261))),"not found"))</f>
        <v>#NAME?</v>
      </c>
    </row>
    <row r="252" spans="1:1" ht="15.75" customHeight="1" x14ac:dyDescent="0.25">
      <c r="A252" t="e">
        <f t="array" aca="1" ref="A252" ca="1">TRANSPOSE(_xlws.FILTER(Establishment!$A$2:$A$261,ISNUMBER((SEARCH(New!$E253,Establishment!$A$2:$A$261))),"not found"))</f>
        <v>#NAME?</v>
      </c>
    </row>
    <row r="253" spans="1:1" ht="15.75" customHeight="1" x14ac:dyDescent="0.25">
      <c r="A253" t="e">
        <f t="array" aca="1" ref="A253" ca="1">TRANSPOSE(_xlws.FILTER(Establishment!$A$2:$A$261,ISNUMBER((SEARCH(New!$E254,Establishment!$A$2:$A$261))),"not found"))</f>
        <v>#NAME?</v>
      </c>
    </row>
    <row r="254" spans="1:1" ht="15.75" customHeight="1" x14ac:dyDescent="0.25">
      <c r="A254" t="e">
        <f t="array" aca="1" ref="A254" ca="1">TRANSPOSE(_xlws.FILTER(Establishment!$A$2:$A$261,ISNUMBER((SEARCH(New!$E255,Establishment!$A$2:$A$261))),"not found"))</f>
        <v>#NAME?</v>
      </c>
    </row>
    <row r="255" spans="1:1" ht="15.75" customHeight="1" x14ac:dyDescent="0.25">
      <c r="A255" t="e">
        <f t="array" aca="1" ref="A255" ca="1">TRANSPOSE(_xlws.FILTER(Establishment!$A$2:$A$261,ISNUMBER((SEARCH(New!$E256,Establishment!$A$2:$A$261))),"not found"))</f>
        <v>#NAME?</v>
      </c>
    </row>
    <row r="256" spans="1:1" ht="15.75" customHeight="1" x14ac:dyDescent="0.25">
      <c r="A256" t="e">
        <f t="array" aca="1" ref="A256" ca="1">TRANSPOSE(_xlws.FILTER(Establishment!$A$2:$A$261,ISNUMBER((SEARCH(New!$E257,Establishment!$A$2:$A$261))),"not found"))</f>
        <v>#NAME?</v>
      </c>
    </row>
    <row r="257" spans="1:1" ht="15.75" customHeight="1" x14ac:dyDescent="0.25">
      <c r="A257" t="e">
        <f t="array" aca="1" ref="A257" ca="1">TRANSPOSE(_xlws.FILTER(Establishment!$A$2:$A$261,ISNUMBER((SEARCH(New!$E258,Establishment!$A$2:$A$261))),"not found"))</f>
        <v>#NAME?</v>
      </c>
    </row>
    <row r="258" spans="1:1" ht="15.75" customHeight="1" x14ac:dyDescent="0.25">
      <c r="A258" t="e">
        <f t="array" aca="1" ref="A258" ca="1">TRANSPOSE(_xlws.FILTER(Establishment!$A$2:$A$261,ISNUMBER((SEARCH(New!$E259,Establishment!$A$2:$A$261))),"not found"))</f>
        <v>#NAME?</v>
      </c>
    </row>
    <row r="259" spans="1:1" ht="15.75" customHeight="1" x14ac:dyDescent="0.25">
      <c r="A259" t="e">
        <f t="array" aca="1" ref="A259" ca="1">TRANSPOSE(_xlws.FILTER(Establishment!$A$2:$A$261,ISNUMBER((SEARCH(New!$E260,Establishment!$A$2:$A$261))),"not found"))</f>
        <v>#NAME?</v>
      </c>
    </row>
    <row r="260" spans="1:1" ht="15.75" customHeight="1" x14ac:dyDescent="0.25">
      <c r="A260" t="e">
        <f t="array" aca="1" ref="A260" ca="1">TRANSPOSE(_xlws.FILTER(Establishment!$A$2:$A$261,ISNUMBER((SEARCH(New!$E261,Establishment!$A$2:$A$261))),"not found"))</f>
        <v>#NAME?</v>
      </c>
    </row>
    <row r="261" spans="1:1" ht="15.75" customHeight="1" x14ac:dyDescent="0.25">
      <c r="A261" t="e">
        <f t="array" aca="1" ref="A261" ca="1">TRANSPOSE(_xlws.FILTER(Establishment!$A$2:$A$261,ISNUMBER((SEARCH(New!$E262,Establishment!$A$2:$A$261))),"not found"))</f>
        <v>#NAME?</v>
      </c>
    </row>
    <row r="262" spans="1:1" ht="15.75" customHeight="1" x14ac:dyDescent="0.25">
      <c r="A262" t="e">
        <f t="array" aca="1" ref="A262" ca="1">TRANSPOSE(_xlws.FILTER(Establishment!$A$2:$A$261,ISNUMBER((SEARCH(New!$E263,Establishment!$A$2:$A$261))),"not found"))</f>
        <v>#NAME?</v>
      </c>
    </row>
    <row r="263" spans="1:1" ht="15.75" customHeight="1" x14ac:dyDescent="0.25">
      <c r="A263" t="e">
        <f t="array" aca="1" ref="A263" ca="1">TRANSPOSE(_xlws.FILTER(Establishment!$A$2:$A$261,ISNUMBER((SEARCH(New!$E264,Establishment!$A$2:$A$261))),"not found"))</f>
        <v>#NAME?</v>
      </c>
    </row>
    <row r="264" spans="1:1" ht="15.75" customHeight="1" x14ac:dyDescent="0.25">
      <c r="A264" t="e">
        <f t="array" aca="1" ref="A264" ca="1">TRANSPOSE(_xlws.FILTER(Establishment!$A$2:$A$261,ISNUMBER((SEARCH(New!$E265,Establishment!$A$2:$A$261))),"not found"))</f>
        <v>#NAME?</v>
      </c>
    </row>
    <row r="265" spans="1:1" ht="15.75" customHeight="1" x14ac:dyDescent="0.25">
      <c r="A265" t="e">
        <f t="array" aca="1" ref="A265" ca="1">TRANSPOSE(_xlws.FILTER(Establishment!$A$2:$A$261,ISNUMBER((SEARCH(New!$E266,Establishment!$A$2:$A$261))),"not found"))</f>
        <v>#NAME?</v>
      </c>
    </row>
    <row r="266" spans="1:1" ht="15.75" customHeight="1" x14ac:dyDescent="0.25">
      <c r="A266" t="e">
        <f t="array" aca="1" ref="A266" ca="1">TRANSPOSE(_xlws.FILTER(Establishment!$A$2:$A$261,ISNUMBER((SEARCH(New!$E267,Establishment!$A$2:$A$261))),"not found"))</f>
        <v>#NAME?</v>
      </c>
    </row>
    <row r="267" spans="1:1" ht="15.75" customHeight="1" x14ac:dyDescent="0.25">
      <c r="A267" t="e">
        <f t="array" aca="1" ref="A267" ca="1">TRANSPOSE(_xlws.FILTER(Establishment!$A$2:$A$261,ISNUMBER((SEARCH(New!$E268,Establishment!$A$2:$A$261))),"not found"))</f>
        <v>#NAME?</v>
      </c>
    </row>
    <row r="268" spans="1:1" ht="15.75" customHeight="1" x14ac:dyDescent="0.25">
      <c r="A268" t="e">
        <f t="array" aca="1" ref="A268" ca="1">TRANSPOSE(_xlws.FILTER(Establishment!$A$2:$A$261,ISNUMBER((SEARCH(New!$E269,Establishment!$A$2:$A$261))),"not found"))</f>
        <v>#NAME?</v>
      </c>
    </row>
    <row r="269" spans="1:1" ht="15.75" customHeight="1" x14ac:dyDescent="0.25">
      <c r="A269" t="e">
        <f t="array" aca="1" ref="A269" ca="1">TRANSPOSE(_xlws.FILTER(Establishment!$A$2:$A$261,ISNUMBER((SEARCH(New!$E270,Establishment!$A$2:$A$261))),"not found"))</f>
        <v>#NAME?</v>
      </c>
    </row>
    <row r="270" spans="1:1" ht="15.75" customHeight="1" x14ac:dyDescent="0.25">
      <c r="A270" t="e">
        <f t="array" aca="1" ref="A270" ca="1">TRANSPOSE(_xlws.FILTER(Establishment!$A$2:$A$261,ISNUMBER((SEARCH(New!$E271,Establishment!$A$2:$A$261))),"not found"))</f>
        <v>#NAME?</v>
      </c>
    </row>
    <row r="271" spans="1:1" ht="15.75" customHeight="1" x14ac:dyDescent="0.25">
      <c r="A271" t="e">
        <f t="array" aca="1" ref="A271" ca="1">TRANSPOSE(_xlws.FILTER(Establishment!$A$2:$A$261,ISNUMBER((SEARCH(New!$E272,Establishment!$A$2:$A$261))),"not found"))</f>
        <v>#NAME?</v>
      </c>
    </row>
    <row r="272" spans="1:1" ht="15.75" customHeight="1" x14ac:dyDescent="0.25">
      <c r="A272" t="e">
        <f t="array" aca="1" ref="A272" ca="1">TRANSPOSE(_xlws.FILTER(Establishment!$A$2:$A$261,ISNUMBER((SEARCH(New!$E273,Establishment!$A$2:$A$261))),"not found"))</f>
        <v>#NAME?</v>
      </c>
    </row>
    <row r="273" spans="1:1" ht="15.75" customHeight="1" x14ac:dyDescent="0.25">
      <c r="A273" t="e">
        <f t="array" aca="1" ref="A273" ca="1">TRANSPOSE(_xlws.FILTER(Establishment!$A$2:$A$261,ISNUMBER((SEARCH(New!$E274,Establishment!$A$2:$A$261))),"not found"))</f>
        <v>#NAME?</v>
      </c>
    </row>
    <row r="274" spans="1:1" ht="15.75" customHeight="1" x14ac:dyDescent="0.25">
      <c r="A274" t="e">
        <f t="array" aca="1" ref="A274" ca="1">TRANSPOSE(_xlws.FILTER(Establishment!$A$2:$A$261,ISNUMBER((SEARCH(New!$E275,Establishment!$A$2:$A$261))),"not found"))</f>
        <v>#NAME?</v>
      </c>
    </row>
    <row r="275" spans="1:1" ht="15.75" customHeight="1" x14ac:dyDescent="0.25">
      <c r="A275" t="e">
        <f t="array" aca="1" ref="A275" ca="1">TRANSPOSE(_xlws.FILTER(Establishment!$A$2:$A$261,ISNUMBER((SEARCH(New!$E276,Establishment!$A$2:$A$261))),"not found"))</f>
        <v>#NAME?</v>
      </c>
    </row>
    <row r="276" spans="1:1" ht="15.75" customHeight="1" x14ac:dyDescent="0.25">
      <c r="A276" t="e">
        <f t="array" aca="1" ref="A276" ca="1">TRANSPOSE(_xlws.FILTER(Establishment!$A$2:$A$261,ISNUMBER((SEARCH(New!$E277,Establishment!$A$2:$A$261))),"not found"))</f>
        <v>#NAME?</v>
      </c>
    </row>
    <row r="277" spans="1:1" ht="15.75" customHeight="1" x14ac:dyDescent="0.25">
      <c r="A277" t="e">
        <f t="array" aca="1" ref="A277" ca="1">TRANSPOSE(_xlws.FILTER(Establishment!$A$2:$A$261,ISNUMBER((SEARCH(New!$E278,Establishment!$A$2:$A$261))),"not found"))</f>
        <v>#NAME?</v>
      </c>
    </row>
    <row r="278" spans="1:1" ht="15.75" customHeight="1" x14ac:dyDescent="0.25">
      <c r="A278" t="e">
        <f t="array" aca="1" ref="A278" ca="1">TRANSPOSE(_xlws.FILTER(Establishment!$A$2:$A$261,ISNUMBER((SEARCH(New!$E279,Establishment!$A$2:$A$261))),"not found"))</f>
        <v>#NAME?</v>
      </c>
    </row>
    <row r="279" spans="1:1" ht="15.75" customHeight="1" x14ac:dyDescent="0.25">
      <c r="A279" t="e">
        <f t="array" aca="1" ref="A279" ca="1">TRANSPOSE(_xlws.FILTER(Establishment!$A$2:$A$261,ISNUMBER((SEARCH(New!$E280,Establishment!$A$2:$A$261))),"not found"))</f>
        <v>#NAME?</v>
      </c>
    </row>
    <row r="280" spans="1:1" ht="15.75" customHeight="1" x14ac:dyDescent="0.25">
      <c r="A280" t="e">
        <f t="array" aca="1" ref="A280" ca="1">TRANSPOSE(_xlws.FILTER(Establishment!$A$2:$A$261,ISNUMBER((SEARCH(New!$E281,Establishment!$A$2:$A$261))),"not found"))</f>
        <v>#NAME?</v>
      </c>
    </row>
    <row r="281" spans="1:1" ht="15.75" customHeight="1" x14ac:dyDescent="0.25">
      <c r="A281" t="e">
        <f t="array" aca="1" ref="A281" ca="1">TRANSPOSE(_xlws.FILTER(Establishment!$A$2:$A$261,ISNUMBER((SEARCH(New!$E282,Establishment!$A$2:$A$261))),"not found"))</f>
        <v>#NAME?</v>
      </c>
    </row>
    <row r="282" spans="1:1" ht="15.75" customHeight="1" x14ac:dyDescent="0.25">
      <c r="A282" t="e">
        <f t="array" aca="1" ref="A282" ca="1">TRANSPOSE(_xlws.FILTER(Establishment!$A$2:$A$261,ISNUMBER((SEARCH(New!$E283,Establishment!$A$2:$A$261))),"not found"))</f>
        <v>#NAME?</v>
      </c>
    </row>
    <row r="283" spans="1:1" ht="15.75" customHeight="1" x14ac:dyDescent="0.25">
      <c r="A283" t="e">
        <f t="array" aca="1" ref="A283" ca="1">TRANSPOSE(_xlws.FILTER(Establishment!$A$2:$A$261,ISNUMBER((SEARCH(New!$E284,Establishment!$A$2:$A$261))),"not found"))</f>
        <v>#NAME?</v>
      </c>
    </row>
    <row r="284" spans="1:1" ht="15.75" customHeight="1" x14ac:dyDescent="0.25">
      <c r="A284" t="e">
        <f t="array" aca="1" ref="A284" ca="1">TRANSPOSE(_xlws.FILTER(Establishment!$A$2:$A$261,ISNUMBER((SEARCH(New!$E285,Establishment!$A$2:$A$261))),"not found"))</f>
        <v>#NAME?</v>
      </c>
    </row>
    <row r="285" spans="1:1" ht="15.75" customHeight="1" x14ac:dyDescent="0.25">
      <c r="A285" t="e">
        <f t="array" aca="1" ref="A285" ca="1">TRANSPOSE(_xlws.FILTER(Establishment!$A$2:$A$261,ISNUMBER((SEARCH(New!$E286,Establishment!$A$2:$A$261))),"not found"))</f>
        <v>#NAME?</v>
      </c>
    </row>
    <row r="286" spans="1:1" ht="15.75" customHeight="1" x14ac:dyDescent="0.25">
      <c r="A286" t="e">
        <f t="array" aca="1" ref="A286" ca="1">TRANSPOSE(_xlws.FILTER(Establishment!$A$2:$A$261,ISNUMBER((SEARCH(New!$E287,Establishment!$A$2:$A$261))),"not found"))</f>
        <v>#NAME?</v>
      </c>
    </row>
    <row r="287" spans="1:1" ht="15.75" customHeight="1" x14ac:dyDescent="0.25">
      <c r="A287" t="e">
        <f t="array" aca="1" ref="A287" ca="1">TRANSPOSE(_xlws.FILTER(Establishment!$A$2:$A$261,ISNUMBER((SEARCH(New!$E288,Establishment!$A$2:$A$261))),"not found"))</f>
        <v>#NAME?</v>
      </c>
    </row>
    <row r="288" spans="1:1" ht="15.75" customHeight="1" x14ac:dyDescent="0.25">
      <c r="A288" t="e">
        <f t="array" aca="1" ref="A288" ca="1">TRANSPOSE(_xlws.FILTER(Establishment!$A$2:$A$261,ISNUMBER((SEARCH(New!$E289,Establishment!$A$2:$A$261))),"not found"))</f>
        <v>#NAME?</v>
      </c>
    </row>
    <row r="289" spans="1:1" ht="15.75" customHeight="1" x14ac:dyDescent="0.25">
      <c r="A289" t="e">
        <f t="array" aca="1" ref="A289" ca="1">TRANSPOSE(_xlws.FILTER(Establishment!$A$2:$A$261,ISNUMBER((SEARCH(New!$E290,Establishment!$A$2:$A$261))),"not found"))</f>
        <v>#NAME?</v>
      </c>
    </row>
    <row r="290" spans="1:1" ht="15.75" customHeight="1" x14ac:dyDescent="0.25">
      <c r="A290" t="e">
        <f t="array" aca="1" ref="A290" ca="1">TRANSPOSE(_xlws.FILTER(Establishment!$A$2:$A$261,ISNUMBER((SEARCH(New!$E291,Establishment!$A$2:$A$261))),"not found"))</f>
        <v>#NAME?</v>
      </c>
    </row>
    <row r="291" spans="1:1" ht="15.75" customHeight="1" x14ac:dyDescent="0.25">
      <c r="A291" t="e">
        <f t="array" aca="1" ref="A291" ca="1">TRANSPOSE(_xlws.FILTER(Establishment!$A$2:$A$261,ISNUMBER((SEARCH(New!$E292,Establishment!$A$2:$A$261))),"not found"))</f>
        <v>#NAME?</v>
      </c>
    </row>
    <row r="292" spans="1:1" ht="15.75" customHeight="1" x14ac:dyDescent="0.25">
      <c r="A292" t="e">
        <f t="array" aca="1" ref="A292" ca="1">TRANSPOSE(_xlws.FILTER(Establishment!$A$2:$A$261,ISNUMBER((SEARCH(New!$E293,Establishment!$A$2:$A$261))),"not found"))</f>
        <v>#NAME?</v>
      </c>
    </row>
    <row r="293" spans="1:1" ht="15.75" customHeight="1" x14ac:dyDescent="0.25">
      <c r="A293" t="e">
        <f t="array" aca="1" ref="A293" ca="1">TRANSPOSE(_xlws.FILTER(Establishment!$A$2:$A$261,ISNUMBER((SEARCH(New!$E294,Establishment!$A$2:$A$261))),"not found"))</f>
        <v>#NAME?</v>
      </c>
    </row>
    <row r="294" spans="1:1" ht="15.75" customHeight="1" x14ac:dyDescent="0.25">
      <c r="A294" t="e">
        <f t="array" aca="1" ref="A294" ca="1">TRANSPOSE(_xlws.FILTER(Establishment!$A$2:$A$261,ISNUMBER((SEARCH(New!$E295,Establishment!$A$2:$A$261))),"not found"))</f>
        <v>#NAME?</v>
      </c>
    </row>
    <row r="295" spans="1:1" ht="15.75" customHeight="1" x14ac:dyDescent="0.25">
      <c r="A295" t="e">
        <f t="array" aca="1" ref="A295" ca="1">TRANSPOSE(_xlws.FILTER(Establishment!$A$2:$A$261,ISNUMBER((SEARCH(New!$E296,Establishment!$A$2:$A$261))),"not found"))</f>
        <v>#NAME?</v>
      </c>
    </row>
    <row r="296" spans="1:1" ht="15.75" customHeight="1" x14ac:dyDescent="0.25">
      <c r="A296" t="e">
        <f t="array" aca="1" ref="A296" ca="1">TRANSPOSE(_xlws.FILTER(Establishment!$A$2:$A$261,ISNUMBER((SEARCH(New!$E297,Establishment!$A$2:$A$261))),"not found"))</f>
        <v>#NAME?</v>
      </c>
    </row>
    <row r="297" spans="1:1" ht="15.75" customHeight="1" x14ac:dyDescent="0.25">
      <c r="A297" t="e">
        <f t="array" aca="1" ref="A297" ca="1">TRANSPOSE(_xlws.FILTER(Establishment!$A$2:$A$261,ISNUMBER((SEARCH(New!$E298,Establishment!$A$2:$A$261))),"not found"))</f>
        <v>#NAME?</v>
      </c>
    </row>
    <row r="298" spans="1:1" ht="15.75" customHeight="1" x14ac:dyDescent="0.25">
      <c r="A298" t="e">
        <f t="array" aca="1" ref="A298" ca="1">TRANSPOSE(_xlws.FILTER(Establishment!$A$2:$A$261,ISNUMBER((SEARCH(New!$E299,Establishment!$A$2:$A$261))),"not found"))</f>
        <v>#NAME?</v>
      </c>
    </row>
    <row r="299" spans="1:1" ht="15.75" customHeight="1" x14ac:dyDescent="0.25">
      <c r="A299" t="e">
        <f t="array" aca="1" ref="A299" ca="1">TRANSPOSE(_xlws.FILTER(Establishment!$A$2:$A$261,ISNUMBER((SEARCH(New!$E300,Establishment!$A$2:$A$261))),"not found"))</f>
        <v>#NAME?</v>
      </c>
    </row>
    <row r="300" spans="1:1" ht="15.75" customHeight="1" x14ac:dyDescent="0.25">
      <c r="A300" t="e">
        <f t="array" aca="1" ref="A300" ca="1">TRANSPOSE(_xlws.FILTER(Establishment!$A$2:$A$261,ISNUMBER((SEARCH(New!$E301,Establishment!$A$2:$A$261))),"not found"))</f>
        <v>#NAME?</v>
      </c>
    </row>
    <row r="301" spans="1:1" ht="15.75" customHeight="1" x14ac:dyDescent="0.25">
      <c r="A301" t="e">
        <f t="array" aca="1" ref="A301" ca="1">TRANSPOSE(_xlws.FILTER(Establishment!$A$2:$A$261,ISNUMBER((SEARCH(New!$E302,Establishment!$A$2:$A$261))),"not found"))</f>
        <v>#NAME?</v>
      </c>
    </row>
    <row r="302" spans="1:1" ht="15.75" customHeight="1" x14ac:dyDescent="0.25">
      <c r="A302" t="e">
        <f t="array" aca="1" ref="A302" ca="1">TRANSPOSE(_xlws.FILTER(Establishment!$A$2:$A$261,ISNUMBER((SEARCH(New!$E303,Establishment!$A$2:$A$261))),"not found"))</f>
        <v>#NAME?</v>
      </c>
    </row>
    <row r="303" spans="1:1" ht="15.75" customHeight="1" x14ac:dyDescent="0.25">
      <c r="A303" t="e">
        <f t="array" aca="1" ref="A303" ca="1">TRANSPOSE(_xlws.FILTER(Establishment!$A$2:$A$261,ISNUMBER((SEARCH(New!$E304,Establishment!$A$2:$A$261))),"not found"))</f>
        <v>#NAME?</v>
      </c>
    </row>
    <row r="304" spans="1:1" ht="15.75" customHeight="1" x14ac:dyDescent="0.25">
      <c r="A304" t="e">
        <f t="array" aca="1" ref="A304" ca="1">TRANSPOSE(_xlws.FILTER(Establishment!$A$2:$A$261,ISNUMBER((SEARCH(New!$E305,Establishment!$A$2:$A$261))),"not found"))</f>
        <v>#NAME?</v>
      </c>
    </row>
    <row r="305" spans="1:1" ht="15.75" customHeight="1" x14ac:dyDescent="0.25">
      <c r="A305" t="e">
        <f t="array" aca="1" ref="A305" ca="1">TRANSPOSE(_xlws.FILTER(Establishment!$A$2:$A$261,ISNUMBER((SEARCH(New!$E306,Establishment!$A$2:$A$261))),"not found"))</f>
        <v>#NAME?</v>
      </c>
    </row>
    <row r="306" spans="1:1" ht="15.75" customHeight="1" x14ac:dyDescent="0.25">
      <c r="A306" t="e">
        <f t="array" aca="1" ref="A306" ca="1">TRANSPOSE(_xlws.FILTER(Establishment!$A$2:$A$261,ISNUMBER((SEARCH(New!$E307,Establishment!$A$2:$A$261))),"not found"))</f>
        <v>#NAME?</v>
      </c>
    </row>
    <row r="307" spans="1:1" ht="15.75" customHeight="1" x14ac:dyDescent="0.25">
      <c r="A307" t="e">
        <f t="array" aca="1" ref="A307" ca="1">TRANSPOSE(_xlws.FILTER(Establishment!$A$2:$A$261,ISNUMBER((SEARCH(New!$E308,Establishment!$A$2:$A$261))),"not found"))</f>
        <v>#NAME?</v>
      </c>
    </row>
    <row r="308" spans="1:1" ht="15.75" customHeight="1" x14ac:dyDescent="0.25">
      <c r="A308" t="e">
        <f t="array" aca="1" ref="A308" ca="1">TRANSPOSE(_xlws.FILTER(Establishment!$A$2:$A$261,ISNUMBER((SEARCH(New!$E309,Establishment!$A$2:$A$261))),"not found"))</f>
        <v>#NAME?</v>
      </c>
    </row>
    <row r="309" spans="1:1" ht="15.75" customHeight="1" x14ac:dyDescent="0.25">
      <c r="A309" t="e">
        <f t="array" aca="1" ref="A309" ca="1">TRANSPOSE(_xlws.FILTER(Establishment!$A$2:$A$261,ISNUMBER((SEARCH(New!$E310,Establishment!$A$2:$A$261))),"not found"))</f>
        <v>#NAME?</v>
      </c>
    </row>
    <row r="310" spans="1:1" ht="15.75" customHeight="1" x14ac:dyDescent="0.25">
      <c r="A310" t="e">
        <f t="array" aca="1" ref="A310" ca="1">TRANSPOSE(_xlws.FILTER(Establishment!$A$2:$A$261,ISNUMBER((SEARCH(New!$E311,Establishment!$A$2:$A$261))),"not found"))</f>
        <v>#NAME?</v>
      </c>
    </row>
    <row r="311" spans="1:1" ht="15.75" customHeight="1" x14ac:dyDescent="0.25">
      <c r="A311" t="e">
        <f t="array" aca="1" ref="A311" ca="1">TRANSPOSE(_xlws.FILTER(Establishment!$A$2:$A$261,ISNUMBER((SEARCH(New!$E312,Establishment!$A$2:$A$261))),"not found"))</f>
        <v>#NAME?</v>
      </c>
    </row>
    <row r="312" spans="1:1" ht="15.75" customHeight="1" x14ac:dyDescent="0.25">
      <c r="A312" t="e">
        <f t="array" aca="1" ref="A312" ca="1">TRANSPOSE(_xlws.FILTER(Establishment!$A$2:$A$261,ISNUMBER((SEARCH(New!$E313,Establishment!$A$2:$A$261))),"not found"))</f>
        <v>#NAME?</v>
      </c>
    </row>
    <row r="313" spans="1:1" ht="15.75" customHeight="1" x14ac:dyDescent="0.25">
      <c r="A313" t="e">
        <f t="array" aca="1" ref="A313" ca="1">TRANSPOSE(_xlws.FILTER(Establishment!$A$2:$A$261,ISNUMBER((SEARCH(New!$E314,Establishment!$A$2:$A$261))),"not found"))</f>
        <v>#NAME?</v>
      </c>
    </row>
    <row r="314" spans="1:1" ht="15.75" customHeight="1" x14ac:dyDescent="0.25">
      <c r="A314" t="e">
        <f t="array" aca="1" ref="A314" ca="1">TRANSPOSE(_xlws.FILTER(Establishment!$A$2:$A$261,ISNUMBER((SEARCH(New!$E315,Establishment!$A$2:$A$261))),"not found"))</f>
        <v>#NAME?</v>
      </c>
    </row>
    <row r="315" spans="1:1" ht="15.75" customHeight="1" x14ac:dyDescent="0.25">
      <c r="A315" t="e">
        <f t="array" aca="1" ref="A315" ca="1">TRANSPOSE(_xlws.FILTER(Establishment!$A$2:$A$261,ISNUMBER((SEARCH(New!$E316,Establishment!$A$2:$A$261))),"not found"))</f>
        <v>#NAME?</v>
      </c>
    </row>
    <row r="316" spans="1:1" ht="15.75" customHeight="1" x14ac:dyDescent="0.25">
      <c r="A316" t="e">
        <f t="array" aca="1" ref="A316" ca="1">TRANSPOSE(_xlws.FILTER(Establishment!$A$2:$A$261,ISNUMBER((SEARCH(New!$E317,Establishment!$A$2:$A$261))),"not found"))</f>
        <v>#NAME?</v>
      </c>
    </row>
    <row r="317" spans="1:1" ht="15.75" customHeight="1" x14ac:dyDescent="0.25">
      <c r="A317" t="e">
        <f t="array" aca="1" ref="A317" ca="1">TRANSPOSE(_xlws.FILTER(Establishment!$A$2:$A$261,ISNUMBER((SEARCH(New!$E318,Establishment!$A$2:$A$261))),"not found"))</f>
        <v>#NAME?</v>
      </c>
    </row>
    <row r="318" spans="1:1" ht="15.75" customHeight="1" x14ac:dyDescent="0.25">
      <c r="A318" t="e">
        <f t="array" aca="1" ref="A318" ca="1">TRANSPOSE(_xlws.FILTER(Establishment!$A$2:$A$261,ISNUMBER((SEARCH(New!$E319,Establishment!$A$2:$A$261))),"not found"))</f>
        <v>#NAME?</v>
      </c>
    </row>
    <row r="319" spans="1:1" ht="15.75" customHeight="1" x14ac:dyDescent="0.25">
      <c r="A319" t="e">
        <f t="array" aca="1" ref="A319" ca="1">TRANSPOSE(_xlws.FILTER(Establishment!$A$2:$A$261,ISNUMBER((SEARCH(New!$E320,Establishment!$A$2:$A$261))),"not found"))</f>
        <v>#NAME?</v>
      </c>
    </row>
    <row r="320" spans="1:1" ht="15.75" customHeight="1" x14ac:dyDescent="0.25">
      <c r="A320" t="e">
        <f t="array" aca="1" ref="A320" ca="1">TRANSPOSE(_xlws.FILTER(Establishment!$A$2:$A$261,ISNUMBER((SEARCH(New!$E321,Establishment!$A$2:$A$261))),"not found"))</f>
        <v>#NAME?</v>
      </c>
    </row>
    <row r="321" spans="1:1" ht="15.75" customHeight="1" x14ac:dyDescent="0.25">
      <c r="A321" t="e">
        <f t="array" aca="1" ref="A321" ca="1">TRANSPOSE(_xlws.FILTER(Establishment!$A$2:$A$261,ISNUMBER((SEARCH(New!$E322,Establishment!$A$2:$A$261))),"not found"))</f>
        <v>#NAME?</v>
      </c>
    </row>
    <row r="322" spans="1:1" ht="15.75" customHeight="1" x14ac:dyDescent="0.25">
      <c r="A322" t="e">
        <f t="array" aca="1" ref="A322" ca="1">TRANSPOSE(_xlws.FILTER(Establishment!$A$2:$A$261,ISNUMBER((SEARCH(New!$E323,Establishment!$A$2:$A$261))),"not found"))</f>
        <v>#NAME?</v>
      </c>
    </row>
    <row r="323" spans="1:1" ht="15.75" customHeight="1" x14ac:dyDescent="0.25">
      <c r="A323" t="e">
        <f t="array" aca="1" ref="A323" ca="1">TRANSPOSE(_xlws.FILTER(Establishment!$A$2:$A$261,ISNUMBER((SEARCH(New!$E324,Establishment!$A$2:$A$261))),"not found"))</f>
        <v>#NAME?</v>
      </c>
    </row>
    <row r="324" spans="1:1" ht="15.75" customHeight="1" x14ac:dyDescent="0.25">
      <c r="A324" t="e">
        <f t="array" aca="1" ref="A324" ca="1">TRANSPOSE(_xlws.FILTER(Establishment!$A$2:$A$261,ISNUMBER((SEARCH(New!$E325,Establishment!$A$2:$A$261))),"not found"))</f>
        <v>#NAME?</v>
      </c>
    </row>
    <row r="325" spans="1:1" ht="15.75" customHeight="1" x14ac:dyDescent="0.25">
      <c r="A325" t="e">
        <f t="array" aca="1" ref="A325" ca="1">TRANSPOSE(_xlws.FILTER(Establishment!$A$2:$A$261,ISNUMBER((SEARCH(New!$E326,Establishment!$A$2:$A$261))),"not found"))</f>
        <v>#NAME?</v>
      </c>
    </row>
    <row r="326" spans="1:1" ht="15.75" customHeight="1" x14ac:dyDescent="0.25">
      <c r="A326" t="e">
        <f t="array" aca="1" ref="A326" ca="1">TRANSPOSE(_xlws.FILTER(Establishment!$A$2:$A$261,ISNUMBER((SEARCH(New!$E327,Establishment!$A$2:$A$261))),"not found"))</f>
        <v>#NAME?</v>
      </c>
    </row>
    <row r="327" spans="1:1" ht="15.75" customHeight="1" x14ac:dyDescent="0.25">
      <c r="A327" t="e">
        <f t="array" aca="1" ref="A327" ca="1">TRANSPOSE(_xlws.FILTER(Establishment!$A$2:$A$261,ISNUMBER((SEARCH(New!$E328,Establishment!$A$2:$A$261))),"not found"))</f>
        <v>#NAME?</v>
      </c>
    </row>
    <row r="328" spans="1:1" ht="15.75" customHeight="1" x14ac:dyDescent="0.25">
      <c r="A328" t="e">
        <f t="array" aca="1" ref="A328" ca="1">TRANSPOSE(_xlws.FILTER(Establishment!$A$2:$A$261,ISNUMBER((SEARCH(New!$E329,Establishment!$A$2:$A$261))),"not found"))</f>
        <v>#NAME?</v>
      </c>
    </row>
    <row r="329" spans="1:1" ht="15.75" customHeight="1" x14ac:dyDescent="0.25">
      <c r="A329" t="e">
        <f t="array" aca="1" ref="A329" ca="1">TRANSPOSE(_xlws.FILTER(Establishment!$A$2:$A$261,ISNUMBER((SEARCH(New!$E330,Establishment!$A$2:$A$261))),"not found"))</f>
        <v>#NAME?</v>
      </c>
    </row>
    <row r="330" spans="1:1" ht="15.75" customHeight="1" x14ac:dyDescent="0.25">
      <c r="A330" t="e">
        <f t="array" aca="1" ref="A330" ca="1">TRANSPOSE(_xlws.FILTER(Establishment!$A$2:$A$261,ISNUMBER((SEARCH(New!$E331,Establishment!$A$2:$A$261))),"not found"))</f>
        <v>#NAME?</v>
      </c>
    </row>
    <row r="331" spans="1:1" ht="15.75" customHeight="1" x14ac:dyDescent="0.25">
      <c r="A331" t="e">
        <f t="array" aca="1" ref="A331" ca="1">TRANSPOSE(_xlws.FILTER(Establishment!$A$2:$A$261,ISNUMBER((SEARCH(New!$E332,Establishment!$A$2:$A$261))),"not found"))</f>
        <v>#NAME?</v>
      </c>
    </row>
    <row r="332" spans="1:1" ht="15.75" customHeight="1" x14ac:dyDescent="0.25">
      <c r="A332" t="e">
        <f t="array" aca="1" ref="A332" ca="1">TRANSPOSE(_xlws.FILTER(Establishment!$A$2:$A$261,ISNUMBER((SEARCH(New!$E333,Establishment!$A$2:$A$261))),"not found"))</f>
        <v>#NAME?</v>
      </c>
    </row>
    <row r="333" spans="1:1" ht="15.75" customHeight="1" x14ac:dyDescent="0.25">
      <c r="A333" t="e">
        <f t="array" aca="1" ref="A333" ca="1">TRANSPOSE(_xlws.FILTER(Establishment!$A$2:$A$261,ISNUMBER((SEARCH(New!$E334,Establishment!$A$2:$A$261))),"not found"))</f>
        <v>#NAME?</v>
      </c>
    </row>
    <row r="334" spans="1:1" ht="15.75" customHeight="1" x14ac:dyDescent="0.25">
      <c r="A334" t="e">
        <f t="array" aca="1" ref="A334" ca="1">TRANSPOSE(_xlws.FILTER(Establishment!$A$2:$A$261,ISNUMBER((SEARCH(New!$E335,Establishment!$A$2:$A$261))),"not found"))</f>
        <v>#NAME?</v>
      </c>
    </row>
    <row r="335" spans="1:1" ht="15.75" customHeight="1" x14ac:dyDescent="0.25">
      <c r="A335" t="e">
        <f t="array" aca="1" ref="A335" ca="1">TRANSPOSE(_xlws.FILTER(Establishment!$A$2:$A$261,ISNUMBER((SEARCH(New!$E336,Establishment!$A$2:$A$261))),"not found"))</f>
        <v>#NAME?</v>
      </c>
    </row>
    <row r="336" spans="1:1" ht="15.75" customHeight="1" x14ac:dyDescent="0.25">
      <c r="A336" t="e">
        <f t="array" aca="1" ref="A336" ca="1">TRANSPOSE(_xlws.FILTER(Establishment!$A$2:$A$261,ISNUMBER((SEARCH(New!$E337,Establishment!$A$2:$A$261))),"not found"))</f>
        <v>#NAME?</v>
      </c>
    </row>
    <row r="337" spans="1:1" ht="15.75" customHeight="1" x14ac:dyDescent="0.25">
      <c r="A337" t="e">
        <f t="array" aca="1" ref="A337" ca="1">TRANSPOSE(_xlws.FILTER(Establishment!$A$2:$A$261,ISNUMBER((SEARCH(New!$E338,Establishment!$A$2:$A$261))),"not found"))</f>
        <v>#NAME?</v>
      </c>
    </row>
    <row r="338" spans="1:1" ht="15.75" customHeight="1" x14ac:dyDescent="0.25">
      <c r="A338" t="e">
        <f t="array" aca="1" ref="A338" ca="1">TRANSPOSE(_xlws.FILTER(Establishment!$A$2:$A$261,ISNUMBER((SEARCH(New!$E339,Establishment!$A$2:$A$261))),"not found"))</f>
        <v>#NAME?</v>
      </c>
    </row>
    <row r="339" spans="1:1" ht="15.75" customHeight="1" x14ac:dyDescent="0.25">
      <c r="A339" t="e">
        <f t="array" aca="1" ref="A339" ca="1">TRANSPOSE(_xlws.FILTER(Establishment!$A$2:$A$261,ISNUMBER((SEARCH(New!$E340,Establishment!$A$2:$A$261))),"not found"))</f>
        <v>#NAME?</v>
      </c>
    </row>
    <row r="340" spans="1:1" ht="15.75" customHeight="1" x14ac:dyDescent="0.25">
      <c r="A340" t="e">
        <f t="array" aca="1" ref="A340" ca="1">TRANSPOSE(_xlws.FILTER(Establishment!$A$2:$A$261,ISNUMBER((SEARCH(New!$E341,Establishment!$A$2:$A$261))),"not found"))</f>
        <v>#NAME?</v>
      </c>
    </row>
    <row r="341" spans="1:1" ht="15.75" customHeight="1" x14ac:dyDescent="0.25">
      <c r="A341" t="e">
        <f t="array" aca="1" ref="A341" ca="1">TRANSPOSE(_xlws.FILTER(Establishment!$A$2:$A$261,ISNUMBER((SEARCH(New!$E342,Establishment!$A$2:$A$261))),"not found"))</f>
        <v>#NAME?</v>
      </c>
    </row>
    <row r="342" spans="1:1" ht="15.75" customHeight="1" x14ac:dyDescent="0.25">
      <c r="A342" t="e">
        <f t="array" aca="1" ref="A342" ca="1">TRANSPOSE(_xlws.FILTER(Establishment!$A$2:$A$261,ISNUMBER((SEARCH(New!$E343,Establishment!$A$2:$A$261))),"not found"))</f>
        <v>#NAME?</v>
      </c>
    </row>
    <row r="343" spans="1:1" ht="15.75" customHeight="1" x14ac:dyDescent="0.25">
      <c r="A343" t="e">
        <f t="array" aca="1" ref="A343" ca="1">TRANSPOSE(_xlws.FILTER(Establishment!$A$2:$A$261,ISNUMBER((SEARCH(New!$E344,Establishment!$A$2:$A$261))),"not found"))</f>
        <v>#NAME?</v>
      </c>
    </row>
    <row r="344" spans="1:1" ht="15.75" customHeight="1" x14ac:dyDescent="0.25">
      <c r="A344" t="e">
        <f t="array" aca="1" ref="A344" ca="1">TRANSPOSE(_xlws.FILTER(Establishment!$A$2:$A$261,ISNUMBER((SEARCH(New!$E345,Establishment!$A$2:$A$261))),"not found"))</f>
        <v>#NAME?</v>
      </c>
    </row>
    <row r="345" spans="1:1" ht="15.75" customHeight="1" x14ac:dyDescent="0.25">
      <c r="A345" t="e">
        <f t="array" aca="1" ref="A345" ca="1">TRANSPOSE(_xlws.FILTER(Establishment!$A$2:$A$261,ISNUMBER((SEARCH(New!$E346,Establishment!$A$2:$A$261))),"not found"))</f>
        <v>#NAME?</v>
      </c>
    </row>
    <row r="346" spans="1:1" ht="15.75" customHeight="1" x14ac:dyDescent="0.25">
      <c r="A346" t="e">
        <f t="array" aca="1" ref="A346" ca="1">TRANSPOSE(_xlws.FILTER(Establishment!$A$2:$A$261,ISNUMBER((SEARCH(New!$E347,Establishment!$A$2:$A$261))),"not found"))</f>
        <v>#NAME?</v>
      </c>
    </row>
    <row r="347" spans="1:1" ht="15.75" customHeight="1" x14ac:dyDescent="0.25">
      <c r="A347" t="e">
        <f t="array" aca="1" ref="A347" ca="1">TRANSPOSE(_xlws.FILTER(Establishment!$A$2:$A$261,ISNUMBER((SEARCH(New!$E348,Establishment!$A$2:$A$261))),"not found"))</f>
        <v>#NAME?</v>
      </c>
    </row>
    <row r="348" spans="1:1" ht="15.75" customHeight="1" x14ac:dyDescent="0.25">
      <c r="A348" t="e">
        <f t="array" aca="1" ref="A348" ca="1">TRANSPOSE(_xlws.FILTER(Establishment!$A$2:$A$261,ISNUMBER((SEARCH(New!$E349,Establishment!$A$2:$A$261))),"not found"))</f>
        <v>#NAME?</v>
      </c>
    </row>
    <row r="349" spans="1:1" ht="15.75" customHeight="1" x14ac:dyDescent="0.25">
      <c r="A349" t="e">
        <f t="array" aca="1" ref="A349" ca="1">TRANSPOSE(_xlws.FILTER(Establishment!$A$2:$A$261,ISNUMBER((SEARCH(New!$E350,Establishment!$A$2:$A$261))),"not found"))</f>
        <v>#NAME?</v>
      </c>
    </row>
    <row r="350" spans="1:1" ht="15.75" customHeight="1" x14ac:dyDescent="0.25">
      <c r="A350" t="e">
        <f t="array" aca="1" ref="A350" ca="1">TRANSPOSE(_xlws.FILTER(Establishment!$A$2:$A$261,ISNUMBER((SEARCH(New!$E351,Establishment!$A$2:$A$261))),"not found"))</f>
        <v>#NAME?</v>
      </c>
    </row>
    <row r="351" spans="1:1" ht="15.75" customHeight="1" x14ac:dyDescent="0.25">
      <c r="A351" t="e">
        <f t="array" aca="1" ref="A351" ca="1">TRANSPOSE(_xlws.FILTER(Establishment!$A$2:$A$261,ISNUMBER((SEARCH(New!$E352,Establishment!$A$2:$A$261))),"not found"))</f>
        <v>#NAME?</v>
      </c>
    </row>
    <row r="352" spans="1:1" ht="15.75" customHeight="1" x14ac:dyDescent="0.25">
      <c r="A352" t="e">
        <f t="array" aca="1" ref="A352" ca="1">TRANSPOSE(_xlws.FILTER(Establishment!$A$2:$A$261,ISNUMBER((SEARCH(New!$E353,Establishment!$A$2:$A$261))),"not found"))</f>
        <v>#NAME?</v>
      </c>
    </row>
    <row r="353" spans="1:1" ht="15.75" customHeight="1" x14ac:dyDescent="0.25">
      <c r="A353" t="e">
        <f t="array" aca="1" ref="A353" ca="1">TRANSPOSE(_xlws.FILTER(Establishment!$A$2:$A$261,ISNUMBER((SEARCH(New!$E354,Establishment!$A$2:$A$261))),"not found"))</f>
        <v>#NAME?</v>
      </c>
    </row>
    <row r="354" spans="1:1" ht="15.75" customHeight="1" x14ac:dyDescent="0.25">
      <c r="A354" t="e">
        <f t="array" aca="1" ref="A354" ca="1">TRANSPOSE(_xlws.FILTER(Establishment!$A$2:$A$261,ISNUMBER((SEARCH(New!$E355,Establishment!$A$2:$A$261))),"not found"))</f>
        <v>#NAME?</v>
      </c>
    </row>
    <row r="355" spans="1:1" ht="15.75" customHeight="1" x14ac:dyDescent="0.25">
      <c r="A355" t="e">
        <f t="array" aca="1" ref="A355" ca="1">TRANSPOSE(_xlws.FILTER(Establishment!$A$2:$A$261,ISNUMBER((SEARCH(New!$E356,Establishment!$A$2:$A$261))),"not found"))</f>
        <v>#NAME?</v>
      </c>
    </row>
    <row r="356" spans="1:1" ht="15.75" customHeight="1" x14ac:dyDescent="0.25">
      <c r="A356" t="e">
        <f t="array" aca="1" ref="A356" ca="1">TRANSPOSE(_xlws.FILTER(Establishment!$A$2:$A$261,ISNUMBER((SEARCH(New!$E357,Establishment!$A$2:$A$261))),"not found"))</f>
        <v>#NAME?</v>
      </c>
    </row>
    <row r="357" spans="1:1" ht="15.75" customHeight="1" x14ac:dyDescent="0.25">
      <c r="A357" t="e">
        <f t="array" aca="1" ref="A357" ca="1">TRANSPOSE(_xlws.FILTER(Establishment!$A$2:$A$261,ISNUMBER((SEARCH(New!$E358,Establishment!$A$2:$A$261))),"not found"))</f>
        <v>#NAME?</v>
      </c>
    </row>
    <row r="358" spans="1:1" ht="15.75" customHeight="1" x14ac:dyDescent="0.25">
      <c r="A358" t="e">
        <f t="array" aca="1" ref="A358" ca="1">TRANSPOSE(_xlws.FILTER(Establishment!$A$2:$A$261,ISNUMBER((SEARCH(New!$E359,Establishment!$A$2:$A$261))),"not found"))</f>
        <v>#NAME?</v>
      </c>
    </row>
    <row r="359" spans="1:1" ht="15.75" customHeight="1" x14ac:dyDescent="0.25">
      <c r="A359" t="e">
        <f t="array" aca="1" ref="A359" ca="1">TRANSPOSE(_xlws.FILTER(Establishment!$A$2:$A$261,ISNUMBER((SEARCH(New!$E360,Establishment!$A$2:$A$261))),"not found"))</f>
        <v>#NAME?</v>
      </c>
    </row>
    <row r="360" spans="1:1" ht="15.75" customHeight="1" x14ac:dyDescent="0.25">
      <c r="A360" t="e">
        <f t="array" aca="1" ref="A360" ca="1">TRANSPOSE(_xlws.FILTER(Establishment!$A$2:$A$261,ISNUMBER((SEARCH(New!$E361,Establishment!$A$2:$A$261))),"not found"))</f>
        <v>#NAME?</v>
      </c>
    </row>
    <row r="361" spans="1:1" ht="15.75" customHeight="1" x14ac:dyDescent="0.25">
      <c r="A361" t="e">
        <f t="array" aca="1" ref="A361" ca="1">TRANSPOSE(_xlws.FILTER(Establishment!$A$2:$A$261,ISNUMBER((SEARCH(New!$E362,Establishment!$A$2:$A$261))),"not found"))</f>
        <v>#NAME?</v>
      </c>
    </row>
    <row r="362" spans="1:1" ht="15.75" customHeight="1" x14ac:dyDescent="0.25">
      <c r="A362" t="e">
        <f t="array" aca="1" ref="A362" ca="1">TRANSPOSE(_xlws.FILTER(Establishment!$A$2:$A$261,ISNUMBER((SEARCH(New!$E363,Establishment!$A$2:$A$261))),"not found"))</f>
        <v>#NAME?</v>
      </c>
    </row>
    <row r="363" spans="1:1" ht="15.75" customHeight="1" x14ac:dyDescent="0.25">
      <c r="A363" t="e">
        <f t="array" aca="1" ref="A363" ca="1">TRANSPOSE(_xlws.FILTER(Establishment!$A$2:$A$261,ISNUMBER((SEARCH(New!$E364,Establishment!$A$2:$A$261))),"not found"))</f>
        <v>#NAME?</v>
      </c>
    </row>
    <row r="364" spans="1:1" ht="15.75" customHeight="1" x14ac:dyDescent="0.25">
      <c r="A364" t="e">
        <f t="array" aca="1" ref="A364" ca="1">TRANSPOSE(_xlws.FILTER(Establishment!$A$2:$A$261,ISNUMBER((SEARCH(New!$E365,Establishment!$A$2:$A$261))),"not found"))</f>
        <v>#NAME?</v>
      </c>
    </row>
    <row r="365" spans="1:1" ht="15.75" customHeight="1" x14ac:dyDescent="0.25">
      <c r="A365" t="e">
        <f t="array" aca="1" ref="A365" ca="1">TRANSPOSE(_xlws.FILTER(Establishment!$A$2:$A$261,ISNUMBER((SEARCH(New!$E366,Establishment!$A$2:$A$261))),"not found"))</f>
        <v>#NAME?</v>
      </c>
    </row>
    <row r="366" spans="1:1" ht="15.75" customHeight="1" x14ac:dyDescent="0.25">
      <c r="A366" t="e">
        <f t="array" aca="1" ref="A366" ca="1">TRANSPOSE(_xlws.FILTER(Establishment!$A$2:$A$261,ISNUMBER((SEARCH(New!$E367,Establishment!$A$2:$A$261))),"not found"))</f>
        <v>#NAME?</v>
      </c>
    </row>
    <row r="367" spans="1:1" ht="15.75" customHeight="1" x14ac:dyDescent="0.25">
      <c r="A367" t="e">
        <f t="array" aca="1" ref="A367" ca="1">TRANSPOSE(_xlws.FILTER(Establishment!$A$2:$A$261,ISNUMBER((SEARCH(New!$E368,Establishment!$A$2:$A$261))),"not found"))</f>
        <v>#NAME?</v>
      </c>
    </row>
    <row r="368" spans="1:1" ht="15.75" customHeight="1" x14ac:dyDescent="0.25">
      <c r="A368" t="e">
        <f t="array" aca="1" ref="A368" ca="1">TRANSPOSE(_xlws.FILTER(Establishment!$A$2:$A$261,ISNUMBER((SEARCH(New!$E369,Establishment!$A$2:$A$261))),"not found"))</f>
        <v>#NAME?</v>
      </c>
    </row>
    <row r="369" spans="1:1" ht="15.75" customHeight="1" x14ac:dyDescent="0.25">
      <c r="A369" t="e">
        <f t="array" aca="1" ref="A369" ca="1">TRANSPOSE(_xlws.FILTER(Establishment!$A$2:$A$261,ISNUMBER((SEARCH(New!$E370,Establishment!$A$2:$A$261))),"not found"))</f>
        <v>#NAME?</v>
      </c>
    </row>
    <row r="370" spans="1:1" ht="15.75" customHeight="1" x14ac:dyDescent="0.25">
      <c r="A370" t="e">
        <f t="array" aca="1" ref="A370" ca="1">TRANSPOSE(_xlws.FILTER(Establishment!$A$2:$A$261,ISNUMBER((SEARCH(New!$E371,Establishment!$A$2:$A$261))),"not found"))</f>
        <v>#NAME?</v>
      </c>
    </row>
    <row r="371" spans="1:1" ht="15.75" customHeight="1" x14ac:dyDescent="0.25">
      <c r="A371" t="e">
        <f t="array" aca="1" ref="A371" ca="1">TRANSPOSE(_xlws.FILTER(Establishment!$A$2:$A$261,ISNUMBER((SEARCH(New!$E372,Establishment!$A$2:$A$261))),"not found"))</f>
        <v>#NAME?</v>
      </c>
    </row>
    <row r="372" spans="1:1" ht="15.75" customHeight="1" x14ac:dyDescent="0.25">
      <c r="A372" t="e">
        <f t="array" aca="1" ref="A372" ca="1">TRANSPOSE(_xlws.FILTER(Establishment!$A$2:$A$261,ISNUMBER((SEARCH(New!$E373,Establishment!$A$2:$A$261))),"not found"))</f>
        <v>#NAME?</v>
      </c>
    </row>
    <row r="373" spans="1:1" ht="15.75" customHeight="1" x14ac:dyDescent="0.25">
      <c r="A373" t="e">
        <f t="array" aca="1" ref="A373" ca="1">TRANSPOSE(_xlws.FILTER(Establishment!$A$2:$A$261,ISNUMBER((SEARCH(New!$E374,Establishment!$A$2:$A$261))),"not found"))</f>
        <v>#NAME?</v>
      </c>
    </row>
    <row r="374" spans="1:1" ht="15.75" customHeight="1" x14ac:dyDescent="0.25">
      <c r="A374" t="e">
        <f t="array" aca="1" ref="A374" ca="1">TRANSPOSE(_xlws.FILTER(Establishment!$A$2:$A$261,ISNUMBER((SEARCH(New!$E375,Establishment!$A$2:$A$261))),"not found"))</f>
        <v>#NAME?</v>
      </c>
    </row>
    <row r="375" spans="1:1" ht="15.75" customHeight="1" x14ac:dyDescent="0.25">
      <c r="A375" t="e">
        <f t="array" aca="1" ref="A375" ca="1">TRANSPOSE(_xlws.FILTER(Establishment!$A$2:$A$261,ISNUMBER((SEARCH(New!$E376,Establishment!$A$2:$A$261))),"not found"))</f>
        <v>#NAME?</v>
      </c>
    </row>
    <row r="376" spans="1:1" ht="15.75" customHeight="1" x14ac:dyDescent="0.25">
      <c r="A376" t="e">
        <f t="array" aca="1" ref="A376" ca="1">TRANSPOSE(_xlws.FILTER(Establishment!$A$2:$A$261,ISNUMBER((SEARCH(New!$E377,Establishment!$A$2:$A$261))),"not found"))</f>
        <v>#NAME?</v>
      </c>
    </row>
    <row r="377" spans="1:1" ht="15.75" customHeight="1" x14ac:dyDescent="0.25">
      <c r="A377" t="e">
        <f t="array" aca="1" ref="A377" ca="1">TRANSPOSE(_xlws.FILTER(Establishment!$A$2:$A$261,ISNUMBER((SEARCH(New!$E378,Establishment!$A$2:$A$261))),"not found"))</f>
        <v>#NAME?</v>
      </c>
    </row>
    <row r="378" spans="1:1" ht="15.75" customHeight="1" x14ac:dyDescent="0.25">
      <c r="A378" t="e">
        <f t="array" aca="1" ref="A378" ca="1">TRANSPOSE(_xlws.FILTER(Establishment!$A$2:$A$261,ISNUMBER((SEARCH(New!$E379,Establishment!$A$2:$A$261))),"not found"))</f>
        <v>#NAME?</v>
      </c>
    </row>
    <row r="379" spans="1:1" ht="15.75" customHeight="1" x14ac:dyDescent="0.25">
      <c r="A379" t="e">
        <f t="array" aca="1" ref="A379" ca="1">TRANSPOSE(_xlws.FILTER(Establishment!$A$2:$A$261,ISNUMBER((SEARCH(New!$E380,Establishment!$A$2:$A$261))),"not found"))</f>
        <v>#NAME?</v>
      </c>
    </row>
    <row r="380" spans="1:1" ht="15.75" customHeight="1" x14ac:dyDescent="0.25">
      <c r="A380" t="e">
        <f t="array" aca="1" ref="A380" ca="1">TRANSPOSE(_xlws.FILTER(Establishment!$A$2:$A$261,ISNUMBER((SEARCH(New!$E381,Establishment!$A$2:$A$261))),"not found"))</f>
        <v>#NAME?</v>
      </c>
    </row>
    <row r="381" spans="1:1" ht="15.75" customHeight="1" x14ac:dyDescent="0.25">
      <c r="A381" t="e">
        <f t="array" aca="1" ref="A381" ca="1">TRANSPOSE(_xlws.FILTER(Establishment!$A$2:$A$261,ISNUMBER((SEARCH(New!$E382,Establishment!$A$2:$A$261))),"not found"))</f>
        <v>#NAME?</v>
      </c>
    </row>
    <row r="382" spans="1:1" ht="15.75" customHeight="1" x14ac:dyDescent="0.25">
      <c r="A382" t="e">
        <f t="array" aca="1" ref="A382" ca="1">TRANSPOSE(_xlws.FILTER(Establishment!$A$2:$A$261,ISNUMBER((SEARCH(New!$E383,Establishment!$A$2:$A$261))),"not found"))</f>
        <v>#NAME?</v>
      </c>
    </row>
    <row r="383" spans="1:1" ht="15.75" customHeight="1" x14ac:dyDescent="0.25">
      <c r="A383" t="e">
        <f t="array" aca="1" ref="A383" ca="1">TRANSPOSE(_xlws.FILTER(Establishment!$A$2:$A$261,ISNUMBER((SEARCH(New!$E384,Establishment!$A$2:$A$261))),"not found"))</f>
        <v>#NAME?</v>
      </c>
    </row>
    <row r="384" spans="1:1" ht="15.75" customHeight="1" x14ac:dyDescent="0.25">
      <c r="A384" t="e">
        <f t="array" aca="1" ref="A384" ca="1">TRANSPOSE(_xlws.FILTER(Establishment!$A$2:$A$261,ISNUMBER((SEARCH(New!$E385,Establishment!$A$2:$A$261))),"not found"))</f>
        <v>#NAME?</v>
      </c>
    </row>
    <row r="385" spans="1:1" ht="15.75" customHeight="1" x14ac:dyDescent="0.25">
      <c r="A385" t="e">
        <f t="array" aca="1" ref="A385" ca="1">TRANSPOSE(_xlws.FILTER(Establishment!$A$2:$A$261,ISNUMBER((SEARCH(New!$E386,Establishment!$A$2:$A$261))),"not found"))</f>
        <v>#NAME?</v>
      </c>
    </row>
    <row r="386" spans="1:1" ht="15.75" customHeight="1" x14ac:dyDescent="0.25">
      <c r="A386" t="e">
        <f t="array" aca="1" ref="A386" ca="1">TRANSPOSE(_xlws.FILTER(Establishment!$A$2:$A$261,ISNUMBER((SEARCH(New!$E387,Establishment!$A$2:$A$261))),"not found"))</f>
        <v>#NAME?</v>
      </c>
    </row>
    <row r="387" spans="1:1" ht="15.75" customHeight="1" x14ac:dyDescent="0.25">
      <c r="A387" t="e">
        <f t="array" aca="1" ref="A387" ca="1">TRANSPOSE(_xlws.FILTER(Establishment!$A$2:$A$261,ISNUMBER((SEARCH(New!$E388,Establishment!$A$2:$A$261))),"not found"))</f>
        <v>#NAME?</v>
      </c>
    </row>
    <row r="388" spans="1:1" ht="15.75" customHeight="1" x14ac:dyDescent="0.25">
      <c r="A388" t="e">
        <f t="array" aca="1" ref="A388" ca="1">TRANSPOSE(_xlws.FILTER(Establishment!$A$2:$A$261,ISNUMBER((SEARCH(New!$E389,Establishment!$A$2:$A$261))),"not found"))</f>
        <v>#NAME?</v>
      </c>
    </row>
    <row r="389" spans="1:1" ht="15.75" customHeight="1" x14ac:dyDescent="0.25">
      <c r="A389" t="e">
        <f t="array" aca="1" ref="A389" ca="1">TRANSPOSE(_xlws.FILTER(Establishment!$A$2:$A$261,ISNUMBER((SEARCH(New!$E390,Establishment!$A$2:$A$261))),"not found"))</f>
        <v>#NAME?</v>
      </c>
    </row>
    <row r="390" spans="1:1" ht="15.75" customHeight="1" x14ac:dyDescent="0.25">
      <c r="A390" t="e">
        <f t="array" aca="1" ref="A390" ca="1">TRANSPOSE(_xlws.FILTER(Establishment!$A$2:$A$261,ISNUMBER((SEARCH(New!$E391,Establishment!$A$2:$A$261))),"not found"))</f>
        <v>#NAME?</v>
      </c>
    </row>
    <row r="391" spans="1:1" ht="15.75" customHeight="1" x14ac:dyDescent="0.25">
      <c r="A391" t="e">
        <f t="array" aca="1" ref="A391" ca="1">TRANSPOSE(_xlws.FILTER(Establishment!$A$2:$A$261,ISNUMBER((SEARCH(New!$E392,Establishment!$A$2:$A$261))),"not found"))</f>
        <v>#NAME?</v>
      </c>
    </row>
    <row r="392" spans="1:1" ht="15.75" customHeight="1" x14ac:dyDescent="0.25">
      <c r="A392" t="e">
        <f t="array" aca="1" ref="A392" ca="1">TRANSPOSE(_xlws.FILTER(Establishment!$A$2:$A$261,ISNUMBER((SEARCH(New!$E393,Establishment!$A$2:$A$261))),"not found"))</f>
        <v>#NAME?</v>
      </c>
    </row>
    <row r="393" spans="1:1" ht="15.75" customHeight="1" x14ac:dyDescent="0.25">
      <c r="A393" t="e">
        <f t="array" aca="1" ref="A393" ca="1">TRANSPOSE(_xlws.FILTER(Establishment!$A$2:$A$261,ISNUMBER((SEARCH(New!$E394,Establishment!$A$2:$A$261))),"not found"))</f>
        <v>#NAME?</v>
      </c>
    </row>
    <row r="394" spans="1:1" ht="15.75" customHeight="1" x14ac:dyDescent="0.25">
      <c r="A394" t="e">
        <f t="array" aca="1" ref="A394" ca="1">TRANSPOSE(_xlws.FILTER(Establishment!$A$2:$A$261,ISNUMBER((SEARCH(New!$E395,Establishment!$A$2:$A$261))),"not found"))</f>
        <v>#NAME?</v>
      </c>
    </row>
    <row r="395" spans="1:1" ht="15.75" customHeight="1" x14ac:dyDescent="0.25">
      <c r="A395" t="e">
        <f t="array" aca="1" ref="A395" ca="1">TRANSPOSE(_xlws.FILTER(Establishment!$A$2:$A$261,ISNUMBER((SEARCH(New!$E396,Establishment!$A$2:$A$261))),"not found"))</f>
        <v>#NAME?</v>
      </c>
    </row>
    <row r="396" spans="1:1" ht="15.75" customHeight="1" x14ac:dyDescent="0.25">
      <c r="A396" t="e">
        <f t="array" aca="1" ref="A396" ca="1">TRANSPOSE(_xlws.FILTER(Establishment!$A$2:$A$261,ISNUMBER((SEARCH(New!$E397,Establishment!$A$2:$A$261))),"not found"))</f>
        <v>#NAME?</v>
      </c>
    </row>
    <row r="397" spans="1:1" ht="15.75" customHeight="1" x14ac:dyDescent="0.25">
      <c r="A397" t="e">
        <f t="array" aca="1" ref="A397" ca="1">TRANSPOSE(_xlws.FILTER(Establishment!$A$2:$A$261,ISNUMBER((SEARCH(New!$E398,Establishment!$A$2:$A$261))),"not found"))</f>
        <v>#NAME?</v>
      </c>
    </row>
    <row r="398" spans="1:1" ht="15.75" customHeight="1" x14ac:dyDescent="0.25">
      <c r="A398" t="e">
        <f t="array" aca="1" ref="A398" ca="1">TRANSPOSE(_xlws.FILTER(Establishment!$A$2:$A$261,ISNUMBER((SEARCH(New!$E399,Establishment!$A$2:$A$261))),"not found"))</f>
        <v>#NAME?</v>
      </c>
    </row>
    <row r="399" spans="1:1" ht="15.75" customHeight="1" x14ac:dyDescent="0.25">
      <c r="A399" t="e">
        <f t="array" aca="1" ref="A399" ca="1">TRANSPOSE(_xlws.FILTER(Establishment!$A$2:$A$261,ISNUMBER((SEARCH(New!$E400,Establishment!$A$2:$A$261))),"not found"))</f>
        <v>#NAME?</v>
      </c>
    </row>
    <row r="400" spans="1:1" ht="15.75" customHeight="1" x14ac:dyDescent="0.25">
      <c r="A400" t="e">
        <f t="array" aca="1" ref="A400" ca="1">TRANSPOSE(_xlws.FILTER(Establishment!$A$2:$A$261,ISNUMBER((SEARCH(New!$E401,Establishment!$A$2:$A$261))),"not found"))</f>
        <v>#NAME?</v>
      </c>
    </row>
    <row r="401" spans="1:1" ht="15.75" customHeight="1" x14ac:dyDescent="0.25">
      <c r="A401" t="e">
        <f t="array" aca="1" ref="A401" ca="1">TRANSPOSE(_xlws.FILTER(Establishment!$A$2:$A$261,ISNUMBER((SEARCH(New!$E402,Establishment!$A$2:$A$261))),"not found"))</f>
        <v>#NAME?</v>
      </c>
    </row>
    <row r="402" spans="1:1" ht="15.75" customHeight="1" x14ac:dyDescent="0.25">
      <c r="A402" t="e">
        <f t="array" aca="1" ref="A402" ca="1">TRANSPOSE(_xlws.FILTER(Establishment!$A$2:$A$261,ISNUMBER((SEARCH(New!$E403,Establishment!$A$2:$A$261))),"not found"))</f>
        <v>#NAME?</v>
      </c>
    </row>
    <row r="403" spans="1:1" ht="15.75" customHeight="1" x14ac:dyDescent="0.25">
      <c r="A403" t="e">
        <f t="array" aca="1" ref="A403" ca="1">TRANSPOSE(_xlws.FILTER(Establishment!$A$2:$A$261,ISNUMBER((SEARCH(New!$E404,Establishment!$A$2:$A$261))),"not found"))</f>
        <v>#NAME?</v>
      </c>
    </row>
    <row r="404" spans="1:1" ht="15.75" customHeight="1" x14ac:dyDescent="0.25">
      <c r="A404" t="e">
        <f t="array" aca="1" ref="A404" ca="1">TRANSPOSE(_xlws.FILTER(Establishment!$A$2:$A$261,ISNUMBER((SEARCH(New!$E405,Establishment!$A$2:$A$261))),"not found"))</f>
        <v>#NAME?</v>
      </c>
    </row>
    <row r="405" spans="1:1" ht="15.75" customHeight="1" x14ac:dyDescent="0.25">
      <c r="A405" t="e">
        <f t="array" aca="1" ref="A405" ca="1">TRANSPOSE(_xlws.FILTER(Establishment!$A$2:$A$261,ISNUMBER((SEARCH(New!$E406,Establishment!$A$2:$A$261))),"not found"))</f>
        <v>#NAME?</v>
      </c>
    </row>
    <row r="406" spans="1:1" ht="15.75" customHeight="1" x14ac:dyDescent="0.25">
      <c r="A406" t="e">
        <f t="array" aca="1" ref="A406" ca="1">TRANSPOSE(_xlws.FILTER(Establishment!$A$2:$A$261,ISNUMBER((SEARCH(New!$E407,Establishment!$A$2:$A$261))),"not found"))</f>
        <v>#NAME?</v>
      </c>
    </row>
    <row r="407" spans="1:1" ht="15.75" customHeight="1" x14ac:dyDescent="0.25">
      <c r="A407" t="e">
        <f t="array" aca="1" ref="A407" ca="1">TRANSPOSE(_xlws.FILTER(Establishment!$A$2:$A$261,ISNUMBER((SEARCH(New!$E408,Establishment!$A$2:$A$261))),"not found"))</f>
        <v>#NAME?</v>
      </c>
    </row>
    <row r="408" spans="1:1" ht="15.75" customHeight="1" x14ac:dyDescent="0.25">
      <c r="A408" t="e">
        <f t="array" aca="1" ref="A408" ca="1">TRANSPOSE(_xlws.FILTER(Establishment!$A$2:$A$261,ISNUMBER((SEARCH(New!$E409,Establishment!$A$2:$A$261))),"not found"))</f>
        <v>#NAME?</v>
      </c>
    </row>
    <row r="409" spans="1:1" ht="15.75" customHeight="1" x14ac:dyDescent="0.25">
      <c r="A409" t="e">
        <f t="array" aca="1" ref="A409" ca="1">TRANSPOSE(_xlws.FILTER(Establishment!$A$2:$A$261,ISNUMBER((SEARCH(New!$E410,Establishment!$A$2:$A$261))),"not found"))</f>
        <v>#NAME?</v>
      </c>
    </row>
    <row r="410" spans="1:1" ht="15.75" customHeight="1" x14ac:dyDescent="0.25">
      <c r="A410" t="e">
        <f t="array" aca="1" ref="A410" ca="1">TRANSPOSE(_xlws.FILTER(Establishment!$A$2:$A$261,ISNUMBER((SEARCH(New!$E411,Establishment!$A$2:$A$261))),"not found"))</f>
        <v>#NAME?</v>
      </c>
    </row>
    <row r="411" spans="1:1" ht="15.75" customHeight="1" x14ac:dyDescent="0.25">
      <c r="A411" t="e">
        <f t="array" aca="1" ref="A411" ca="1">TRANSPOSE(_xlws.FILTER(Establishment!$A$2:$A$261,ISNUMBER((SEARCH(New!$E412,Establishment!$A$2:$A$261))),"not found"))</f>
        <v>#NAME?</v>
      </c>
    </row>
    <row r="412" spans="1:1" ht="15.75" customHeight="1" x14ac:dyDescent="0.25">
      <c r="A412" t="e">
        <f t="array" aca="1" ref="A412" ca="1">TRANSPOSE(_xlws.FILTER(Establishment!$A$2:$A$261,ISNUMBER((SEARCH(New!$E413,Establishment!$A$2:$A$261))),"not found"))</f>
        <v>#NAME?</v>
      </c>
    </row>
    <row r="413" spans="1:1" ht="15.75" customHeight="1" x14ac:dyDescent="0.25">
      <c r="A413" t="e">
        <f t="array" aca="1" ref="A413" ca="1">TRANSPOSE(_xlws.FILTER(Establishment!$A$2:$A$261,ISNUMBER((SEARCH(New!$E414,Establishment!$A$2:$A$261))),"not found"))</f>
        <v>#NAME?</v>
      </c>
    </row>
    <row r="414" spans="1:1" ht="15.75" customHeight="1" x14ac:dyDescent="0.25">
      <c r="A414" t="e">
        <f t="array" aca="1" ref="A414" ca="1">TRANSPOSE(_xlws.FILTER(Establishment!$A$2:$A$261,ISNUMBER((SEARCH(New!$E415,Establishment!$A$2:$A$261))),"not found"))</f>
        <v>#NAME?</v>
      </c>
    </row>
    <row r="415" spans="1:1" ht="15.75" customHeight="1" x14ac:dyDescent="0.25">
      <c r="A415" t="e">
        <f t="array" aca="1" ref="A415" ca="1">TRANSPOSE(_xlws.FILTER(Establishment!$A$2:$A$261,ISNUMBER((SEARCH(New!$E416,Establishment!$A$2:$A$261))),"not found"))</f>
        <v>#NAME?</v>
      </c>
    </row>
    <row r="416" spans="1:1" ht="15.75" customHeight="1" x14ac:dyDescent="0.25">
      <c r="A416" t="e">
        <f t="array" aca="1" ref="A416" ca="1">TRANSPOSE(_xlws.FILTER(Establishment!$A$2:$A$261,ISNUMBER((SEARCH(New!$E417,Establishment!$A$2:$A$261))),"not found"))</f>
        <v>#NAME?</v>
      </c>
    </row>
    <row r="417" spans="1:1" ht="15.75" customHeight="1" x14ac:dyDescent="0.25">
      <c r="A417" t="e">
        <f t="array" aca="1" ref="A417" ca="1">TRANSPOSE(_xlws.FILTER(Establishment!$A$2:$A$261,ISNUMBER((SEARCH(New!$E418,Establishment!$A$2:$A$261))),"not found"))</f>
        <v>#NAME?</v>
      </c>
    </row>
    <row r="418" spans="1:1" ht="15.75" customHeight="1" x14ac:dyDescent="0.25">
      <c r="A418" t="e">
        <f t="array" aca="1" ref="A418" ca="1">TRANSPOSE(_xlws.FILTER(Establishment!$A$2:$A$261,ISNUMBER((SEARCH(New!$E419,Establishment!$A$2:$A$261))),"not found"))</f>
        <v>#NAME?</v>
      </c>
    </row>
    <row r="419" spans="1:1" ht="15.75" customHeight="1" x14ac:dyDescent="0.25">
      <c r="A419" t="e">
        <f t="array" aca="1" ref="A419" ca="1">TRANSPOSE(_xlws.FILTER(Establishment!$A$2:$A$261,ISNUMBER((SEARCH(New!$E420,Establishment!$A$2:$A$261))),"not found"))</f>
        <v>#NAME?</v>
      </c>
    </row>
    <row r="420" spans="1:1" ht="15.75" customHeight="1" x14ac:dyDescent="0.25">
      <c r="A420" t="e">
        <f t="array" aca="1" ref="A420" ca="1">TRANSPOSE(_xlws.FILTER(Establishment!$A$2:$A$261,ISNUMBER((SEARCH(New!$E421,Establishment!$A$2:$A$261))),"not found"))</f>
        <v>#NAME?</v>
      </c>
    </row>
    <row r="421" spans="1:1" ht="15.75" customHeight="1" x14ac:dyDescent="0.25">
      <c r="A421" t="e">
        <f t="array" aca="1" ref="A421" ca="1">TRANSPOSE(_xlws.FILTER(Establishment!$A$2:$A$261,ISNUMBER((SEARCH(New!$E422,Establishment!$A$2:$A$261))),"not found"))</f>
        <v>#NAME?</v>
      </c>
    </row>
    <row r="422" spans="1:1" ht="15.75" customHeight="1" x14ac:dyDescent="0.25">
      <c r="A422" t="e">
        <f t="array" aca="1" ref="A422" ca="1">TRANSPOSE(_xlws.FILTER(Establishment!$A$2:$A$261,ISNUMBER((SEARCH(New!$E423,Establishment!$A$2:$A$261))),"not found"))</f>
        <v>#NAME?</v>
      </c>
    </row>
    <row r="423" spans="1:1" ht="15.75" customHeight="1" x14ac:dyDescent="0.25">
      <c r="A423" t="e">
        <f t="array" aca="1" ref="A423" ca="1">TRANSPOSE(_xlws.FILTER(Establishment!$A$2:$A$261,ISNUMBER((SEARCH(New!$E424,Establishment!$A$2:$A$261))),"not found"))</f>
        <v>#NAME?</v>
      </c>
    </row>
    <row r="424" spans="1:1" ht="15.75" customHeight="1" x14ac:dyDescent="0.25">
      <c r="A424" t="e">
        <f t="array" aca="1" ref="A424" ca="1">TRANSPOSE(_xlws.FILTER(Establishment!$A$2:$A$261,ISNUMBER((SEARCH(New!$E425,Establishment!$A$2:$A$261))),"not found"))</f>
        <v>#NAME?</v>
      </c>
    </row>
    <row r="425" spans="1:1" ht="15.75" customHeight="1" x14ac:dyDescent="0.25">
      <c r="A425" t="e">
        <f t="array" aca="1" ref="A425" ca="1">TRANSPOSE(_xlws.FILTER(Establishment!$A$2:$A$261,ISNUMBER((SEARCH(New!$E426,Establishment!$A$2:$A$261))),"not found"))</f>
        <v>#NAME?</v>
      </c>
    </row>
    <row r="426" spans="1:1" ht="15.75" customHeight="1" x14ac:dyDescent="0.25">
      <c r="A426" t="e">
        <f t="array" aca="1" ref="A426" ca="1">TRANSPOSE(_xlws.FILTER(Establishment!$A$2:$A$261,ISNUMBER((SEARCH(New!$E427,Establishment!$A$2:$A$261))),"not found"))</f>
        <v>#NAME?</v>
      </c>
    </row>
    <row r="427" spans="1:1" ht="15.75" customHeight="1" x14ac:dyDescent="0.25">
      <c r="A427" t="e">
        <f t="array" aca="1" ref="A427" ca="1">TRANSPOSE(_xlws.FILTER(Establishment!$A$2:$A$261,ISNUMBER((SEARCH(New!$E428,Establishment!$A$2:$A$261))),"not found"))</f>
        <v>#NAME?</v>
      </c>
    </row>
    <row r="428" spans="1:1" ht="15.75" customHeight="1" x14ac:dyDescent="0.25">
      <c r="A428" t="e">
        <f t="array" aca="1" ref="A428" ca="1">TRANSPOSE(_xlws.FILTER(Establishment!$A$2:$A$261,ISNUMBER((SEARCH(New!$E429,Establishment!$A$2:$A$261))),"not found"))</f>
        <v>#NAME?</v>
      </c>
    </row>
    <row r="429" spans="1:1" ht="15.75" customHeight="1" x14ac:dyDescent="0.25">
      <c r="A429" t="e">
        <f t="array" aca="1" ref="A429" ca="1">TRANSPOSE(_xlws.FILTER(Establishment!$A$2:$A$261,ISNUMBER((SEARCH(New!$E430,Establishment!$A$2:$A$261))),"not found"))</f>
        <v>#NAME?</v>
      </c>
    </row>
    <row r="430" spans="1:1" ht="15.75" customHeight="1" x14ac:dyDescent="0.25">
      <c r="A430" t="e">
        <f t="array" aca="1" ref="A430" ca="1">TRANSPOSE(_xlws.FILTER(Establishment!$A$2:$A$261,ISNUMBER((SEARCH(New!$E431,Establishment!$A$2:$A$261))),"not found"))</f>
        <v>#NAME?</v>
      </c>
    </row>
    <row r="431" spans="1:1" ht="15.75" customHeight="1" x14ac:dyDescent="0.25">
      <c r="A431" t="e">
        <f t="array" aca="1" ref="A431" ca="1">TRANSPOSE(_xlws.FILTER(Establishment!$A$2:$A$261,ISNUMBER((SEARCH(New!$E432,Establishment!$A$2:$A$261))),"not found"))</f>
        <v>#NAME?</v>
      </c>
    </row>
    <row r="432" spans="1:1" ht="15.75" customHeight="1" x14ac:dyDescent="0.25">
      <c r="A432" t="e">
        <f t="array" aca="1" ref="A432" ca="1">TRANSPOSE(_xlws.FILTER(Establishment!$A$2:$A$261,ISNUMBER((SEARCH(New!$E433,Establishment!$A$2:$A$261))),"not found"))</f>
        <v>#NAME?</v>
      </c>
    </row>
    <row r="433" spans="1:1" ht="15.75" customHeight="1" x14ac:dyDescent="0.25">
      <c r="A433" t="e">
        <f t="array" aca="1" ref="A433" ca="1">TRANSPOSE(_xlws.FILTER(Establishment!$A$2:$A$261,ISNUMBER((SEARCH(New!$E434,Establishment!$A$2:$A$261))),"not found"))</f>
        <v>#NAME?</v>
      </c>
    </row>
    <row r="434" spans="1:1" ht="15.75" customHeight="1" x14ac:dyDescent="0.25">
      <c r="A434" t="e">
        <f t="array" aca="1" ref="A434" ca="1">TRANSPOSE(_xlws.FILTER(Establishment!$A$2:$A$261,ISNUMBER((SEARCH(New!$E435,Establishment!$A$2:$A$261))),"not found"))</f>
        <v>#NAME?</v>
      </c>
    </row>
    <row r="435" spans="1:1" ht="15.75" customHeight="1" x14ac:dyDescent="0.25">
      <c r="A435" t="e">
        <f t="array" aca="1" ref="A435" ca="1">TRANSPOSE(_xlws.FILTER(Establishment!$A$2:$A$261,ISNUMBER((SEARCH(New!$E436,Establishment!$A$2:$A$261))),"not found"))</f>
        <v>#NAME?</v>
      </c>
    </row>
    <row r="436" spans="1:1" ht="15.75" customHeight="1" x14ac:dyDescent="0.25">
      <c r="A436" t="e">
        <f t="array" aca="1" ref="A436" ca="1">TRANSPOSE(_xlws.FILTER(Establishment!$A$2:$A$261,ISNUMBER((SEARCH(New!$E437,Establishment!$A$2:$A$261))),"not found"))</f>
        <v>#NAME?</v>
      </c>
    </row>
    <row r="437" spans="1:1" ht="15.75" customHeight="1" x14ac:dyDescent="0.25">
      <c r="A437" t="e">
        <f t="array" aca="1" ref="A437" ca="1">TRANSPOSE(_xlws.FILTER(Establishment!$A$2:$A$261,ISNUMBER((SEARCH(New!$E438,Establishment!$A$2:$A$261))),"not found"))</f>
        <v>#NAME?</v>
      </c>
    </row>
    <row r="438" spans="1:1" ht="15.75" customHeight="1" x14ac:dyDescent="0.25">
      <c r="A438" t="e">
        <f t="array" aca="1" ref="A438" ca="1">TRANSPOSE(_xlws.FILTER(Establishment!$A$2:$A$261,ISNUMBER((SEARCH(New!$E439,Establishment!$A$2:$A$261))),"not found"))</f>
        <v>#NAME?</v>
      </c>
    </row>
    <row r="439" spans="1:1" ht="15.75" customHeight="1" x14ac:dyDescent="0.25">
      <c r="A439" t="e">
        <f t="array" aca="1" ref="A439" ca="1">TRANSPOSE(_xlws.FILTER(Establishment!$A$2:$A$261,ISNUMBER((SEARCH(New!$E440,Establishment!$A$2:$A$261))),"not found"))</f>
        <v>#NAME?</v>
      </c>
    </row>
    <row r="440" spans="1:1" ht="15.75" customHeight="1" x14ac:dyDescent="0.25">
      <c r="A440" t="e">
        <f t="array" aca="1" ref="A440" ca="1">TRANSPOSE(_xlws.FILTER(Establishment!$A$2:$A$261,ISNUMBER((SEARCH(New!$E441,Establishment!$A$2:$A$261))),"not found"))</f>
        <v>#NAME?</v>
      </c>
    </row>
    <row r="441" spans="1:1" ht="15.75" customHeight="1" x14ac:dyDescent="0.25">
      <c r="A441" t="e">
        <f t="array" aca="1" ref="A441" ca="1">TRANSPOSE(_xlws.FILTER(Establishment!$A$2:$A$261,ISNUMBER((SEARCH(New!$E442,Establishment!$A$2:$A$261))),"not found"))</f>
        <v>#NAME?</v>
      </c>
    </row>
    <row r="442" spans="1:1" ht="15.75" customHeight="1" x14ac:dyDescent="0.25">
      <c r="A442" t="e">
        <f t="array" aca="1" ref="A442" ca="1">TRANSPOSE(_xlws.FILTER(Establishment!$A$2:$A$261,ISNUMBER((SEARCH(New!$E443,Establishment!$A$2:$A$261))),"not found"))</f>
        <v>#NAME?</v>
      </c>
    </row>
    <row r="443" spans="1:1" ht="15.75" customHeight="1" x14ac:dyDescent="0.25">
      <c r="A443" t="e">
        <f t="array" aca="1" ref="A443" ca="1">TRANSPOSE(_xlws.FILTER(Establishment!$A$2:$A$261,ISNUMBER((SEARCH(New!$E444,Establishment!$A$2:$A$261))),"not found"))</f>
        <v>#NAME?</v>
      </c>
    </row>
    <row r="444" spans="1:1" ht="15.75" customHeight="1" x14ac:dyDescent="0.25">
      <c r="A444" t="e">
        <f t="array" aca="1" ref="A444" ca="1">TRANSPOSE(_xlws.FILTER(Establishment!$A$2:$A$261,ISNUMBER((SEARCH(New!$E445,Establishment!$A$2:$A$261))),"not found"))</f>
        <v>#NAME?</v>
      </c>
    </row>
    <row r="445" spans="1:1" ht="15.75" customHeight="1" x14ac:dyDescent="0.25">
      <c r="A445" t="e">
        <f t="array" aca="1" ref="A445" ca="1">TRANSPOSE(_xlws.FILTER(Establishment!$A$2:$A$261,ISNUMBER((SEARCH(New!$E446,Establishment!$A$2:$A$261))),"not found"))</f>
        <v>#NAME?</v>
      </c>
    </row>
    <row r="446" spans="1:1" ht="15.75" customHeight="1" x14ac:dyDescent="0.25">
      <c r="A446" t="e">
        <f t="array" aca="1" ref="A446" ca="1">TRANSPOSE(_xlws.FILTER(Establishment!$A$2:$A$261,ISNUMBER((SEARCH(New!$E447,Establishment!$A$2:$A$261))),"not found"))</f>
        <v>#NAME?</v>
      </c>
    </row>
    <row r="447" spans="1:1" ht="15.75" customHeight="1" x14ac:dyDescent="0.25">
      <c r="A447" t="e">
        <f t="array" aca="1" ref="A447" ca="1">TRANSPOSE(_xlws.FILTER(Establishment!$A$2:$A$261,ISNUMBER((SEARCH(New!$E448,Establishment!$A$2:$A$261))),"not found"))</f>
        <v>#NAME?</v>
      </c>
    </row>
    <row r="448" spans="1:1" ht="15.75" customHeight="1" x14ac:dyDescent="0.25">
      <c r="A448" t="e">
        <f t="array" aca="1" ref="A448" ca="1">TRANSPOSE(_xlws.FILTER(Establishment!$A$2:$A$261,ISNUMBER((SEARCH(New!$E449,Establishment!$A$2:$A$261))),"not found"))</f>
        <v>#NAME?</v>
      </c>
    </row>
    <row r="449" spans="1:1" ht="15.75" customHeight="1" x14ac:dyDescent="0.25">
      <c r="A449" t="e">
        <f t="array" aca="1" ref="A449" ca="1">TRANSPOSE(_xlws.FILTER(Establishment!$A$2:$A$261,ISNUMBER((SEARCH(New!$E450,Establishment!$A$2:$A$261))),"not found"))</f>
        <v>#NAME?</v>
      </c>
    </row>
    <row r="450" spans="1:1" ht="15.75" customHeight="1" x14ac:dyDescent="0.25">
      <c r="A450" t="e">
        <f t="array" aca="1" ref="A450" ca="1">TRANSPOSE(_xlws.FILTER(Establishment!$A$2:$A$261,ISNUMBER((SEARCH(New!$E451,Establishment!$A$2:$A$261))),"not found"))</f>
        <v>#NAME?</v>
      </c>
    </row>
    <row r="451" spans="1:1" ht="15.75" customHeight="1" x14ac:dyDescent="0.25">
      <c r="A451" t="e">
        <f t="array" aca="1" ref="A451" ca="1">TRANSPOSE(_xlws.FILTER(Establishment!$A$2:$A$261,ISNUMBER((SEARCH(New!$E452,Establishment!$A$2:$A$261))),"not found"))</f>
        <v>#NAME?</v>
      </c>
    </row>
    <row r="452" spans="1:1" ht="15.75" customHeight="1" x14ac:dyDescent="0.25">
      <c r="A452" t="e">
        <f t="array" aca="1" ref="A452" ca="1">TRANSPOSE(_xlws.FILTER(Establishment!$A$2:$A$261,ISNUMBER((SEARCH(New!$E453,Establishment!$A$2:$A$261))),"not found"))</f>
        <v>#NAME?</v>
      </c>
    </row>
    <row r="453" spans="1:1" ht="15.75" customHeight="1" x14ac:dyDescent="0.25">
      <c r="A453" t="e">
        <f t="array" aca="1" ref="A453" ca="1">TRANSPOSE(_xlws.FILTER(Establishment!$A$2:$A$261,ISNUMBER((SEARCH(New!$E454,Establishment!$A$2:$A$261))),"not found"))</f>
        <v>#NAME?</v>
      </c>
    </row>
    <row r="454" spans="1:1" ht="15.75" customHeight="1" x14ac:dyDescent="0.25">
      <c r="A454" t="e">
        <f t="array" aca="1" ref="A454" ca="1">TRANSPOSE(_xlws.FILTER(Establishment!$A$2:$A$261,ISNUMBER((SEARCH(New!$E455,Establishment!$A$2:$A$261))),"not found"))</f>
        <v>#NAME?</v>
      </c>
    </row>
    <row r="455" spans="1:1" ht="15.75" customHeight="1" x14ac:dyDescent="0.25">
      <c r="A455" t="e">
        <f t="array" aca="1" ref="A455" ca="1">TRANSPOSE(_xlws.FILTER(Establishment!$A$2:$A$261,ISNUMBER((SEARCH(New!$E456,Establishment!$A$2:$A$261))),"not found"))</f>
        <v>#NAME?</v>
      </c>
    </row>
    <row r="456" spans="1:1" ht="15.75" customHeight="1" x14ac:dyDescent="0.25">
      <c r="A456" t="e">
        <f t="array" aca="1" ref="A456" ca="1">TRANSPOSE(_xlws.FILTER(Establishment!$A$2:$A$261,ISNUMBER((SEARCH(New!$E457,Establishment!$A$2:$A$261))),"not found"))</f>
        <v>#NAME?</v>
      </c>
    </row>
    <row r="457" spans="1:1" ht="15.75" customHeight="1" x14ac:dyDescent="0.25">
      <c r="A457" t="e">
        <f t="array" aca="1" ref="A457" ca="1">TRANSPOSE(_xlws.FILTER(Establishment!$A$2:$A$261,ISNUMBER((SEARCH(New!$E458,Establishment!$A$2:$A$261))),"not found"))</f>
        <v>#NAME?</v>
      </c>
    </row>
    <row r="458" spans="1:1" ht="15.75" customHeight="1" x14ac:dyDescent="0.25">
      <c r="A458" t="e">
        <f t="array" aca="1" ref="A458" ca="1">TRANSPOSE(_xlws.FILTER(Establishment!$A$2:$A$261,ISNUMBER((SEARCH(New!$E459,Establishment!$A$2:$A$261))),"not found"))</f>
        <v>#NAME?</v>
      </c>
    </row>
    <row r="459" spans="1:1" ht="15.75" customHeight="1" x14ac:dyDescent="0.25">
      <c r="A459" t="e">
        <f t="array" aca="1" ref="A459" ca="1">TRANSPOSE(_xlws.FILTER(Establishment!$A$2:$A$261,ISNUMBER((SEARCH(New!$E460,Establishment!$A$2:$A$261))),"not found"))</f>
        <v>#NAME?</v>
      </c>
    </row>
    <row r="460" spans="1:1" ht="15.75" customHeight="1" x14ac:dyDescent="0.25">
      <c r="A460" t="e">
        <f t="array" aca="1" ref="A460" ca="1">TRANSPOSE(_xlws.FILTER(Establishment!$A$2:$A$261,ISNUMBER((SEARCH(New!$E461,Establishment!$A$2:$A$261))),"not found"))</f>
        <v>#NAME?</v>
      </c>
    </row>
    <row r="461" spans="1:1" ht="15.75" customHeight="1" x14ac:dyDescent="0.25">
      <c r="A461" t="e">
        <f t="array" aca="1" ref="A461" ca="1">TRANSPOSE(_xlws.FILTER(Establishment!$A$2:$A$261,ISNUMBER((SEARCH(New!$E462,Establishment!$A$2:$A$261))),"not found"))</f>
        <v>#NAME?</v>
      </c>
    </row>
    <row r="462" spans="1:1" ht="15.75" customHeight="1" x14ac:dyDescent="0.25">
      <c r="A462" t="e">
        <f t="array" aca="1" ref="A462" ca="1">TRANSPOSE(_xlws.FILTER(Establishment!$A$2:$A$261,ISNUMBER((SEARCH(New!$E463,Establishment!$A$2:$A$261))),"not found"))</f>
        <v>#NAME?</v>
      </c>
    </row>
    <row r="463" spans="1:1" ht="15.75" customHeight="1" x14ac:dyDescent="0.25">
      <c r="A463" t="e">
        <f t="array" aca="1" ref="A463" ca="1">TRANSPOSE(_xlws.FILTER(Establishment!$A$2:$A$261,ISNUMBER((SEARCH(New!$E464,Establishment!$A$2:$A$261))),"not found"))</f>
        <v>#NAME?</v>
      </c>
    </row>
    <row r="464" spans="1:1" ht="15.75" customHeight="1" x14ac:dyDescent="0.25">
      <c r="A464" t="e">
        <f t="array" aca="1" ref="A464" ca="1">TRANSPOSE(_xlws.FILTER(Establishment!$A$2:$A$261,ISNUMBER((SEARCH(New!$E465,Establishment!$A$2:$A$261))),"not found"))</f>
        <v>#NAME?</v>
      </c>
    </row>
    <row r="465" spans="1:1" ht="15.75" customHeight="1" x14ac:dyDescent="0.25">
      <c r="A465" t="e">
        <f t="array" aca="1" ref="A465" ca="1">TRANSPOSE(_xlws.FILTER(Establishment!$A$2:$A$261,ISNUMBER((SEARCH(New!$E466,Establishment!$A$2:$A$261))),"not found"))</f>
        <v>#NAME?</v>
      </c>
    </row>
    <row r="466" spans="1:1" ht="15.75" customHeight="1" x14ac:dyDescent="0.25">
      <c r="A466" t="e">
        <f t="array" aca="1" ref="A466" ca="1">TRANSPOSE(_xlws.FILTER(Establishment!$A$2:$A$261,ISNUMBER((SEARCH(New!$E467,Establishment!$A$2:$A$261))),"not found"))</f>
        <v>#NAME?</v>
      </c>
    </row>
    <row r="467" spans="1:1" ht="15.75" customHeight="1" x14ac:dyDescent="0.25">
      <c r="A467" t="e">
        <f t="array" aca="1" ref="A467" ca="1">TRANSPOSE(_xlws.FILTER(Establishment!$A$2:$A$261,ISNUMBER((SEARCH(New!$E468,Establishment!$A$2:$A$261))),"not found"))</f>
        <v>#NAME?</v>
      </c>
    </row>
    <row r="468" spans="1:1" ht="15.75" customHeight="1" x14ac:dyDescent="0.25">
      <c r="A468" t="e">
        <f t="array" aca="1" ref="A468" ca="1">TRANSPOSE(_xlws.FILTER(Establishment!$A$2:$A$261,ISNUMBER((SEARCH(New!$E469,Establishment!$A$2:$A$261))),"not found"))</f>
        <v>#NAME?</v>
      </c>
    </row>
    <row r="469" spans="1:1" ht="15.75" customHeight="1" x14ac:dyDescent="0.25">
      <c r="A469" t="e">
        <f t="array" aca="1" ref="A469" ca="1">TRANSPOSE(_xlws.FILTER(Establishment!$A$2:$A$261,ISNUMBER((SEARCH(New!$E470,Establishment!$A$2:$A$261))),"not found"))</f>
        <v>#NAME?</v>
      </c>
    </row>
    <row r="470" spans="1:1" ht="15.75" customHeight="1" x14ac:dyDescent="0.25">
      <c r="A470" t="e">
        <f t="array" aca="1" ref="A470" ca="1">TRANSPOSE(_xlws.FILTER(Establishment!$A$2:$A$261,ISNUMBER((SEARCH(New!$E471,Establishment!$A$2:$A$261))),"not found"))</f>
        <v>#NAME?</v>
      </c>
    </row>
    <row r="471" spans="1:1" ht="15.75" customHeight="1" x14ac:dyDescent="0.25">
      <c r="A471" t="e">
        <f t="array" aca="1" ref="A471" ca="1">TRANSPOSE(_xlws.FILTER(Establishment!$A$2:$A$261,ISNUMBER((SEARCH(New!$E472,Establishment!$A$2:$A$261))),"not found"))</f>
        <v>#NAME?</v>
      </c>
    </row>
    <row r="472" spans="1:1" ht="15.75" customHeight="1" x14ac:dyDescent="0.25">
      <c r="A472" t="e">
        <f t="array" aca="1" ref="A472" ca="1">TRANSPOSE(_xlws.FILTER(Establishment!$A$2:$A$261,ISNUMBER((SEARCH(New!$E473,Establishment!$A$2:$A$261))),"not found"))</f>
        <v>#NAME?</v>
      </c>
    </row>
    <row r="473" spans="1:1" ht="15.75" customHeight="1" x14ac:dyDescent="0.25">
      <c r="A473" t="e">
        <f t="array" aca="1" ref="A473" ca="1">TRANSPOSE(_xlws.FILTER(Establishment!$A$2:$A$261,ISNUMBER((SEARCH(New!$E474,Establishment!$A$2:$A$261))),"not found"))</f>
        <v>#NAME?</v>
      </c>
    </row>
    <row r="474" spans="1:1" ht="15.75" customHeight="1" x14ac:dyDescent="0.25">
      <c r="A474" t="e">
        <f t="array" aca="1" ref="A474" ca="1">TRANSPOSE(_xlws.FILTER(Establishment!$A$2:$A$261,ISNUMBER((SEARCH(New!$E475,Establishment!$A$2:$A$261))),"not found"))</f>
        <v>#NAME?</v>
      </c>
    </row>
    <row r="475" spans="1:1" ht="15.75" customHeight="1" x14ac:dyDescent="0.25">
      <c r="A475" t="e">
        <f t="array" aca="1" ref="A475" ca="1">TRANSPOSE(_xlws.FILTER(Establishment!$A$2:$A$261,ISNUMBER((SEARCH(New!$E476,Establishment!$A$2:$A$261))),"not found"))</f>
        <v>#NAME?</v>
      </c>
    </row>
    <row r="476" spans="1:1" ht="15.75" customHeight="1" x14ac:dyDescent="0.25">
      <c r="A476" t="e">
        <f t="array" aca="1" ref="A476" ca="1">TRANSPOSE(_xlws.FILTER(Establishment!$A$2:$A$261,ISNUMBER((SEARCH(New!$E477,Establishment!$A$2:$A$261))),"not found"))</f>
        <v>#NAME?</v>
      </c>
    </row>
    <row r="477" spans="1:1" ht="15.75" customHeight="1" x14ac:dyDescent="0.25">
      <c r="A477" t="e">
        <f t="array" aca="1" ref="A477" ca="1">TRANSPOSE(_xlws.FILTER(Establishment!$A$2:$A$261,ISNUMBER((SEARCH(New!$E478,Establishment!$A$2:$A$261))),"not found"))</f>
        <v>#NAME?</v>
      </c>
    </row>
    <row r="478" spans="1:1" ht="15.75" customHeight="1" x14ac:dyDescent="0.25">
      <c r="A478" t="e">
        <f t="array" aca="1" ref="A478" ca="1">TRANSPOSE(_xlws.FILTER(Establishment!$A$2:$A$261,ISNUMBER((SEARCH(New!$E479,Establishment!$A$2:$A$261))),"not found"))</f>
        <v>#NAME?</v>
      </c>
    </row>
    <row r="479" spans="1:1" ht="15.75" customHeight="1" x14ac:dyDescent="0.25">
      <c r="A479" t="e">
        <f t="array" aca="1" ref="A479" ca="1">TRANSPOSE(_xlws.FILTER(Establishment!$A$2:$A$261,ISNUMBER((SEARCH(New!$E480,Establishment!$A$2:$A$261))),"not found"))</f>
        <v>#NAME?</v>
      </c>
    </row>
    <row r="480" spans="1:1" ht="15.75" customHeight="1" x14ac:dyDescent="0.25">
      <c r="A480" t="e">
        <f t="array" aca="1" ref="A480" ca="1">TRANSPOSE(_xlws.FILTER(Establishment!$A$2:$A$261,ISNUMBER((SEARCH(New!$E481,Establishment!$A$2:$A$261))),"not found"))</f>
        <v>#NAME?</v>
      </c>
    </row>
    <row r="481" spans="1:1" ht="15.75" customHeight="1" x14ac:dyDescent="0.25">
      <c r="A481" t="e">
        <f t="array" aca="1" ref="A481" ca="1">TRANSPOSE(_xlws.FILTER(Establishment!$A$2:$A$261,ISNUMBER((SEARCH(New!$E482,Establishment!$A$2:$A$261))),"not found"))</f>
        <v>#NAME?</v>
      </c>
    </row>
    <row r="482" spans="1:1" ht="15.75" customHeight="1" x14ac:dyDescent="0.25">
      <c r="A482" t="e">
        <f t="array" aca="1" ref="A482" ca="1">TRANSPOSE(_xlws.FILTER(Establishment!$A$2:$A$261,ISNUMBER((SEARCH(New!$E483,Establishment!$A$2:$A$261))),"not found"))</f>
        <v>#NAME?</v>
      </c>
    </row>
    <row r="483" spans="1:1" ht="15.75" customHeight="1" x14ac:dyDescent="0.25">
      <c r="A483" t="e">
        <f t="array" aca="1" ref="A483" ca="1">TRANSPOSE(_xlws.FILTER(Establishment!$A$2:$A$261,ISNUMBER((SEARCH(New!$E484,Establishment!$A$2:$A$261))),"not found"))</f>
        <v>#NAME?</v>
      </c>
    </row>
    <row r="484" spans="1:1" ht="15.75" customHeight="1" x14ac:dyDescent="0.25">
      <c r="A484" t="e">
        <f t="array" aca="1" ref="A484" ca="1">TRANSPOSE(_xlws.FILTER(Establishment!$A$2:$A$261,ISNUMBER((SEARCH(New!$E485,Establishment!$A$2:$A$261))),"not found"))</f>
        <v>#NAME?</v>
      </c>
    </row>
    <row r="485" spans="1:1" ht="15.75" customHeight="1" x14ac:dyDescent="0.25">
      <c r="A485" t="e">
        <f t="array" aca="1" ref="A485" ca="1">TRANSPOSE(_xlws.FILTER(Establishment!$A$2:$A$261,ISNUMBER((SEARCH(New!$E486,Establishment!$A$2:$A$261))),"not found"))</f>
        <v>#NAME?</v>
      </c>
    </row>
    <row r="486" spans="1:1" ht="15.75" customHeight="1" x14ac:dyDescent="0.25">
      <c r="A486" t="e">
        <f t="array" aca="1" ref="A486" ca="1">TRANSPOSE(_xlws.FILTER(Establishment!$A$2:$A$261,ISNUMBER((SEARCH(New!$E487,Establishment!$A$2:$A$261))),"not found"))</f>
        <v>#NAME?</v>
      </c>
    </row>
    <row r="487" spans="1:1" ht="15.75" customHeight="1" x14ac:dyDescent="0.25">
      <c r="A487" t="e">
        <f t="array" aca="1" ref="A487" ca="1">TRANSPOSE(_xlws.FILTER(Establishment!$A$2:$A$261,ISNUMBER((SEARCH(New!$E488,Establishment!$A$2:$A$261))),"not found"))</f>
        <v>#NAME?</v>
      </c>
    </row>
    <row r="488" spans="1:1" ht="15.75" customHeight="1" x14ac:dyDescent="0.25">
      <c r="A488" t="e">
        <f t="array" aca="1" ref="A488" ca="1">TRANSPOSE(_xlws.FILTER(Establishment!$A$2:$A$261,ISNUMBER((SEARCH(New!$E489,Establishment!$A$2:$A$261))),"not found"))</f>
        <v>#NAME?</v>
      </c>
    </row>
    <row r="489" spans="1:1" ht="15.75" customHeight="1" x14ac:dyDescent="0.25">
      <c r="A489" t="e">
        <f t="array" aca="1" ref="A489" ca="1">TRANSPOSE(_xlws.FILTER(Establishment!$A$2:$A$261,ISNUMBER((SEARCH(New!$E490,Establishment!$A$2:$A$261))),"not found"))</f>
        <v>#NAME?</v>
      </c>
    </row>
    <row r="490" spans="1:1" ht="15.75" customHeight="1" x14ac:dyDescent="0.25">
      <c r="A490" t="e">
        <f t="array" aca="1" ref="A490" ca="1">TRANSPOSE(_xlws.FILTER(Establishment!$A$2:$A$261,ISNUMBER((SEARCH(New!$E491,Establishment!$A$2:$A$261))),"not found"))</f>
        <v>#NAME?</v>
      </c>
    </row>
    <row r="491" spans="1:1" ht="15.75" customHeight="1" x14ac:dyDescent="0.25">
      <c r="A491" t="e">
        <f t="array" aca="1" ref="A491" ca="1">TRANSPOSE(_xlws.FILTER(Establishment!$A$2:$A$261,ISNUMBER((SEARCH(New!$E492,Establishment!$A$2:$A$261))),"not found"))</f>
        <v>#NAME?</v>
      </c>
    </row>
    <row r="492" spans="1:1" ht="15.75" customHeight="1" x14ac:dyDescent="0.25">
      <c r="A492" t="e">
        <f t="array" aca="1" ref="A492" ca="1">TRANSPOSE(_xlws.FILTER(Establishment!$A$2:$A$261,ISNUMBER((SEARCH(New!$E493,Establishment!$A$2:$A$261))),"not found"))</f>
        <v>#NAME?</v>
      </c>
    </row>
    <row r="493" spans="1:1" ht="15.75" customHeight="1" x14ac:dyDescent="0.25">
      <c r="A493" t="e">
        <f t="array" aca="1" ref="A493" ca="1">TRANSPOSE(_xlws.FILTER(Establishment!$A$2:$A$261,ISNUMBER((SEARCH(New!$E494,Establishment!$A$2:$A$261))),"not found"))</f>
        <v>#NAME?</v>
      </c>
    </row>
    <row r="494" spans="1:1" ht="15.75" customHeight="1" x14ac:dyDescent="0.25">
      <c r="A494" t="e">
        <f t="array" aca="1" ref="A494" ca="1">TRANSPOSE(_xlws.FILTER(Establishment!$A$2:$A$261,ISNUMBER((SEARCH(New!$E495,Establishment!$A$2:$A$261))),"not found"))</f>
        <v>#NAME?</v>
      </c>
    </row>
    <row r="495" spans="1:1" ht="15.75" customHeight="1" x14ac:dyDescent="0.25">
      <c r="A495" t="e">
        <f t="array" aca="1" ref="A495" ca="1">TRANSPOSE(_xlws.FILTER(Establishment!$A$2:$A$261,ISNUMBER((SEARCH(New!$E496,Establishment!$A$2:$A$261))),"not found"))</f>
        <v>#NAME?</v>
      </c>
    </row>
    <row r="496" spans="1:1" ht="15.75" customHeight="1" x14ac:dyDescent="0.25">
      <c r="A496" t="e">
        <f t="array" aca="1" ref="A496" ca="1">TRANSPOSE(_xlws.FILTER(Establishment!$A$2:$A$261,ISNUMBER((SEARCH(New!$E497,Establishment!$A$2:$A$261))),"not found"))</f>
        <v>#NAME?</v>
      </c>
    </row>
    <row r="497" spans="1:1" ht="15.75" customHeight="1" x14ac:dyDescent="0.25">
      <c r="A497" t="e">
        <f t="array" aca="1" ref="A497" ca="1">TRANSPOSE(_xlws.FILTER(Establishment!$A$2:$A$261,ISNUMBER((SEARCH(New!$E498,Establishment!$A$2:$A$261))),"not found"))</f>
        <v>#NAME?</v>
      </c>
    </row>
    <row r="498" spans="1:1" ht="15.75" customHeight="1" x14ac:dyDescent="0.25">
      <c r="A498" t="e">
        <f t="array" aca="1" ref="A498" ca="1">TRANSPOSE(_xlws.FILTER(Establishment!$A$2:$A$261,ISNUMBER((SEARCH(New!$E499,Establishment!$A$2:$A$261))),"not found"))</f>
        <v>#NAME?</v>
      </c>
    </row>
    <row r="499" spans="1:1" ht="15.75" customHeight="1" x14ac:dyDescent="0.25">
      <c r="A499" t="e">
        <f t="array" aca="1" ref="A499" ca="1">TRANSPOSE(_xlws.FILTER(Establishment!$A$2:$A$261,ISNUMBER((SEARCH(New!$E500,Establishment!$A$2:$A$261))),"not found"))</f>
        <v>#NAME?</v>
      </c>
    </row>
    <row r="500" spans="1:1" ht="15.75" customHeight="1" x14ac:dyDescent="0.25">
      <c r="A500" t="e">
        <f t="array" aca="1" ref="A500" ca="1">TRANSPOSE(_xlws.FILTER(Establishment!$A$2:$A$261,ISNUMBER((SEARCH(New!$E501,Establishment!$A$2:$A$261))),"not found"))</f>
        <v>#NAME?</v>
      </c>
    </row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3:A500"/>
  <sheetViews>
    <sheetView workbookViewId="0"/>
  </sheetViews>
  <sheetFormatPr defaultColWidth="14.42578125" defaultRowHeight="15" customHeight="1" x14ac:dyDescent="0.25"/>
  <cols>
    <col min="1" max="1" width="25.85546875" customWidth="1"/>
    <col min="2" max="2" width="18.5703125" customWidth="1"/>
    <col min="3" max="3" width="20.85546875" customWidth="1"/>
    <col min="4" max="4" width="21.140625" customWidth="1"/>
    <col min="5" max="5" width="18.7109375" customWidth="1"/>
    <col min="6" max="6" width="22" customWidth="1"/>
  </cols>
  <sheetData>
    <row r="3" spans="1:1" x14ac:dyDescent="0.25">
      <c r="A3" t="e">
        <f t="array" aca="1" ref="A3" ca="1">TRANSPOSE(_xlws.FILTER(Accounts!A$2:A$309,ISNUMBER((SEARCH(New!J2,Accounts!A$2:A$309))),"not found"))</f>
        <v>#NAME?</v>
      </c>
    </row>
    <row r="4" spans="1:1" x14ac:dyDescent="0.25">
      <c r="A4" t="e">
        <f t="array" aca="1" ref="A4" ca="1">TRANSPOSE(_xlws.FILTER(Accounts!A$2:A$309,ISNUMBER((SEARCH(New!J3,Accounts!A$2:A$309))),"not found"))</f>
        <v>#NAME?</v>
      </c>
    </row>
    <row r="5" spans="1:1" x14ac:dyDescent="0.25">
      <c r="A5" t="e">
        <f t="array" aca="1" ref="A5" ca="1">TRANSPOSE(_xlws.FILTER(Accounts!A$2:A$309,ISNUMBER((SEARCH(New!J4,Accounts!A$2:A$309))),"not found"))</f>
        <v>#NAME?</v>
      </c>
    </row>
    <row r="6" spans="1:1" x14ac:dyDescent="0.25">
      <c r="A6" t="e">
        <f t="array" aca="1" ref="A6" ca="1">TRANSPOSE(_xlws.FILTER(Accounts!A$2:A$309,ISNUMBER((SEARCH(New!J5,Accounts!A$2:A$309))),"not found"))</f>
        <v>#NAME?</v>
      </c>
    </row>
    <row r="7" spans="1:1" x14ac:dyDescent="0.25">
      <c r="A7" t="e">
        <f t="array" aca="1" ref="A7" ca="1">TRANSPOSE(_xlws.FILTER(Accounts!A$2:A$309,ISNUMBER((SEARCH(New!J6,Accounts!A$2:A$309))),"not found"))</f>
        <v>#NAME?</v>
      </c>
    </row>
    <row r="8" spans="1:1" x14ac:dyDescent="0.25">
      <c r="A8" t="e">
        <f t="array" aca="1" ref="A8" ca="1">TRANSPOSE(_xlws.FILTER(Accounts!A$2:A$309,ISNUMBER((SEARCH(New!J7,Accounts!A$2:A$309))),"not found"))</f>
        <v>#NAME?</v>
      </c>
    </row>
    <row r="9" spans="1:1" x14ac:dyDescent="0.25">
      <c r="A9" t="e">
        <f t="array" aca="1" ref="A9" ca="1">TRANSPOSE(_xlws.FILTER(Accounts!A$2:A$309,ISNUMBER((SEARCH(New!J8,Accounts!A$2:A$309))),"not found"))</f>
        <v>#NAME?</v>
      </c>
    </row>
    <row r="10" spans="1:1" x14ac:dyDescent="0.25">
      <c r="A10" t="e">
        <f t="array" aca="1" ref="A10" ca="1">TRANSPOSE(_xlws.FILTER(Accounts!A$2:A$309,ISNUMBER((SEARCH(New!J9,Accounts!A$2:A$309))),"not found"))</f>
        <v>#NAME?</v>
      </c>
    </row>
    <row r="11" spans="1:1" x14ac:dyDescent="0.25">
      <c r="A11" t="e">
        <f t="array" aca="1" ref="A11" ca="1">TRANSPOSE(_xlws.FILTER(Accounts!A$2:A$309,ISNUMBER((SEARCH(New!J10,Accounts!A$2:A$309))),"not found"))</f>
        <v>#NAME?</v>
      </c>
    </row>
    <row r="12" spans="1:1" x14ac:dyDescent="0.25">
      <c r="A12" t="e">
        <f t="array" aca="1" ref="A12" ca="1">TRANSPOSE(_xlws.FILTER(Accounts!A$2:A$309,ISNUMBER((SEARCH(New!J11,Accounts!A$2:A$309))),"not found"))</f>
        <v>#NAME?</v>
      </c>
    </row>
    <row r="13" spans="1:1" x14ac:dyDescent="0.25">
      <c r="A13" t="e">
        <f t="array" aca="1" ref="A13" ca="1">TRANSPOSE(_xlws.FILTER(Accounts!A$2:A$309,ISNUMBER((SEARCH(New!J12,Accounts!A$2:A$309))),"not found"))</f>
        <v>#NAME?</v>
      </c>
    </row>
    <row r="14" spans="1:1" x14ac:dyDescent="0.25">
      <c r="A14" t="e">
        <f t="array" aca="1" ref="A14" ca="1">TRANSPOSE(_xlws.FILTER(Accounts!A$2:A$309,ISNUMBER((SEARCH(New!J13,Accounts!A$2:A$309))),"not found"))</f>
        <v>#NAME?</v>
      </c>
    </row>
    <row r="15" spans="1:1" x14ac:dyDescent="0.25">
      <c r="A15" t="e">
        <f t="array" aca="1" ref="A15" ca="1">TRANSPOSE(_xlws.FILTER(Accounts!A$2:A$309,ISNUMBER((SEARCH(New!J14,Accounts!A$2:A$309))),"not found"))</f>
        <v>#NAME?</v>
      </c>
    </row>
    <row r="16" spans="1:1" x14ac:dyDescent="0.25">
      <c r="A16" t="e">
        <f t="array" aca="1" ref="A16" ca="1">TRANSPOSE(_xlws.FILTER(Accounts!A$2:A$309,ISNUMBER((SEARCH(New!J15,Accounts!A$2:A$309))),"not found"))</f>
        <v>#NAME?</v>
      </c>
    </row>
    <row r="17" spans="1:1" x14ac:dyDescent="0.25">
      <c r="A17" t="e">
        <f t="array" aca="1" ref="A17" ca="1">TRANSPOSE(_xlws.FILTER(Accounts!A$2:A$309,ISNUMBER((SEARCH(New!J16,Accounts!A$2:A$309))),"not found"))</f>
        <v>#NAME?</v>
      </c>
    </row>
    <row r="18" spans="1:1" x14ac:dyDescent="0.25">
      <c r="A18" t="e">
        <f t="array" aca="1" ref="A18" ca="1">TRANSPOSE(_xlws.FILTER(Accounts!A$2:A$309,ISNUMBER((SEARCH(New!J17,Accounts!A$2:A$309))),"not found"))</f>
        <v>#NAME?</v>
      </c>
    </row>
    <row r="19" spans="1:1" x14ac:dyDescent="0.25">
      <c r="A19" t="e">
        <f t="array" aca="1" ref="A19" ca="1">TRANSPOSE(_xlws.FILTER(Accounts!A$2:A$309,ISNUMBER((SEARCH(New!J18,Accounts!A$2:A$309))),"not found"))</f>
        <v>#NAME?</v>
      </c>
    </row>
    <row r="20" spans="1:1" x14ac:dyDescent="0.25">
      <c r="A20" t="e">
        <f t="array" aca="1" ref="A20" ca="1">TRANSPOSE(_xlws.FILTER(Accounts!A$2:A$309,ISNUMBER((SEARCH(New!J19,Accounts!A$2:A$309))),"not found"))</f>
        <v>#NAME?</v>
      </c>
    </row>
    <row r="21" spans="1:1" ht="15.75" customHeight="1" x14ac:dyDescent="0.25">
      <c r="A21" t="e">
        <f t="array" aca="1" ref="A21" ca="1">TRANSPOSE(_xlws.FILTER(Accounts!A$2:A$309,ISNUMBER((SEARCH(New!J20,Accounts!A$2:A$309))),"not found"))</f>
        <v>#NAME?</v>
      </c>
    </row>
    <row r="22" spans="1:1" ht="15.75" customHeight="1" x14ac:dyDescent="0.25">
      <c r="A22" t="e">
        <f t="array" aca="1" ref="A22" ca="1">TRANSPOSE(_xlws.FILTER(Accounts!A$2:A$309,ISNUMBER((SEARCH(New!J21,Accounts!A$2:A$309))),"not found"))</f>
        <v>#NAME?</v>
      </c>
    </row>
    <row r="23" spans="1:1" ht="15.75" customHeight="1" x14ac:dyDescent="0.25">
      <c r="A23" t="e">
        <f t="array" aca="1" ref="A23" ca="1">TRANSPOSE(_xlws.FILTER(Accounts!A$2:A$309,ISNUMBER((SEARCH(New!J22,Accounts!A$2:A$309))),"not found"))</f>
        <v>#NAME?</v>
      </c>
    </row>
    <row r="24" spans="1:1" ht="15.75" customHeight="1" x14ac:dyDescent="0.25">
      <c r="A24" t="e">
        <f t="array" aca="1" ref="A24" ca="1">TRANSPOSE(_xlws.FILTER(Accounts!A$2:A$309,ISNUMBER((SEARCH(New!J23,Accounts!A$2:A$309))),"not found"))</f>
        <v>#NAME?</v>
      </c>
    </row>
    <row r="25" spans="1:1" ht="15.75" customHeight="1" x14ac:dyDescent="0.25">
      <c r="A25" t="e">
        <f t="array" aca="1" ref="A25" ca="1">TRANSPOSE(_xlws.FILTER(Accounts!A$2:A$309,ISNUMBER((SEARCH(New!J24,Accounts!A$2:A$309))),"not found"))</f>
        <v>#NAME?</v>
      </c>
    </row>
    <row r="26" spans="1:1" ht="15.75" customHeight="1" x14ac:dyDescent="0.25">
      <c r="A26" t="e">
        <f t="array" aca="1" ref="A26" ca="1">TRANSPOSE(_xlws.FILTER(Accounts!A$2:A$309,ISNUMBER((SEARCH(New!J25,Accounts!A$2:A$309))),"not found"))</f>
        <v>#NAME?</v>
      </c>
    </row>
    <row r="27" spans="1:1" ht="15.75" customHeight="1" x14ac:dyDescent="0.25">
      <c r="A27" t="e">
        <f t="array" aca="1" ref="A27" ca="1">TRANSPOSE(_xlws.FILTER(Accounts!A$2:A$309,ISNUMBER((SEARCH(New!J26,Accounts!A$2:A$309))),"not found"))</f>
        <v>#NAME?</v>
      </c>
    </row>
    <row r="28" spans="1:1" ht="15.75" customHeight="1" x14ac:dyDescent="0.25">
      <c r="A28" t="e">
        <f t="array" aca="1" ref="A28" ca="1">TRANSPOSE(_xlws.FILTER(Accounts!A$2:A$309,ISNUMBER((SEARCH(New!J27,Accounts!A$2:A$309))),"not found"))</f>
        <v>#NAME?</v>
      </c>
    </row>
    <row r="29" spans="1:1" ht="15.75" customHeight="1" x14ac:dyDescent="0.25">
      <c r="A29" t="e">
        <f t="array" aca="1" ref="A29" ca="1">TRANSPOSE(_xlws.FILTER(Accounts!A$2:A$309,ISNUMBER((SEARCH(New!J28,Accounts!A$2:A$309))),"not found"))</f>
        <v>#NAME?</v>
      </c>
    </row>
    <row r="30" spans="1:1" ht="15.75" customHeight="1" x14ac:dyDescent="0.25">
      <c r="A30" t="e">
        <f t="array" aca="1" ref="A30" ca="1">TRANSPOSE(_xlws.FILTER(Accounts!A$2:A$309,ISNUMBER((SEARCH(New!J29,Accounts!A$2:A$309))),"not found"))</f>
        <v>#NAME?</v>
      </c>
    </row>
    <row r="31" spans="1:1" ht="15.75" customHeight="1" x14ac:dyDescent="0.25">
      <c r="A31" t="e">
        <f t="array" aca="1" ref="A31" ca="1">TRANSPOSE(_xlws.FILTER(Accounts!A$2:A$309,ISNUMBER((SEARCH(New!J30,Accounts!A$2:A$309))),"not found"))</f>
        <v>#NAME?</v>
      </c>
    </row>
    <row r="32" spans="1:1" ht="15.75" customHeight="1" x14ac:dyDescent="0.25">
      <c r="A32" t="e">
        <f t="array" aca="1" ref="A32" ca="1">TRANSPOSE(_xlws.FILTER(Accounts!A$2:A$309,ISNUMBER((SEARCH(New!J31,Accounts!A$2:A$309))),"not found"))</f>
        <v>#NAME?</v>
      </c>
    </row>
    <row r="33" spans="1:1" ht="15.75" customHeight="1" x14ac:dyDescent="0.25">
      <c r="A33" t="e">
        <f t="array" aca="1" ref="A33" ca="1">TRANSPOSE(_xlws.FILTER(Accounts!A$2:A$309,ISNUMBER((SEARCH(New!J32,Accounts!A$2:A$309))),"not found"))</f>
        <v>#NAME?</v>
      </c>
    </row>
    <row r="34" spans="1:1" ht="15.75" customHeight="1" x14ac:dyDescent="0.25">
      <c r="A34" t="e">
        <f t="array" aca="1" ref="A34" ca="1">TRANSPOSE(_xlws.FILTER(Accounts!A$2:A$309,ISNUMBER((SEARCH(New!J33,Accounts!A$2:A$309))),"not found"))</f>
        <v>#NAME?</v>
      </c>
    </row>
    <row r="35" spans="1:1" ht="15.75" customHeight="1" x14ac:dyDescent="0.25">
      <c r="A35" t="e">
        <f t="array" aca="1" ref="A35" ca="1">TRANSPOSE(_xlws.FILTER(Accounts!A$2:A$309,ISNUMBER((SEARCH(New!J34,Accounts!A$2:A$309))),"not found"))</f>
        <v>#NAME?</v>
      </c>
    </row>
    <row r="36" spans="1:1" ht="15.75" customHeight="1" x14ac:dyDescent="0.25">
      <c r="A36" t="e">
        <f t="array" aca="1" ref="A36" ca="1">TRANSPOSE(_xlws.FILTER(Accounts!A$2:A$309,ISNUMBER((SEARCH(New!J35,Accounts!A$2:A$309))),"not found"))</f>
        <v>#NAME?</v>
      </c>
    </row>
    <row r="37" spans="1:1" ht="15.75" customHeight="1" x14ac:dyDescent="0.25">
      <c r="A37" t="e">
        <f t="array" aca="1" ref="A37" ca="1">TRANSPOSE(_xlws.FILTER(Accounts!A$2:A$309,ISNUMBER((SEARCH(New!J36,Accounts!A$2:A$309))),"not found"))</f>
        <v>#NAME?</v>
      </c>
    </row>
    <row r="38" spans="1:1" ht="15.75" customHeight="1" x14ac:dyDescent="0.25">
      <c r="A38" t="e">
        <f t="array" aca="1" ref="A38" ca="1">TRANSPOSE(_xlws.FILTER(Accounts!A$2:A$309,ISNUMBER((SEARCH(New!J37,Accounts!A$2:A$309))),"not found"))</f>
        <v>#NAME?</v>
      </c>
    </row>
    <row r="39" spans="1:1" ht="15.75" customHeight="1" x14ac:dyDescent="0.25">
      <c r="A39" t="e">
        <f t="array" aca="1" ref="A39" ca="1">TRANSPOSE(_xlws.FILTER(Accounts!A$2:A$309,ISNUMBER((SEARCH(New!J38,Accounts!A$2:A$309))),"not found"))</f>
        <v>#NAME?</v>
      </c>
    </row>
    <row r="40" spans="1:1" ht="15.75" customHeight="1" x14ac:dyDescent="0.25">
      <c r="A40" t="e">
        <f t="array" aca="1" ref="A40" ca="1">TRANSPOSE(_xlws.FILTER(Accounts!A$2:A$309,ISNUMBER((SEARCH(New!J39,Accounts!A$2:A$309))),"not found"))</f>
        <v>#NAME?</v>
      </c>
    </row>
    <row r="41" spans="1:1" ht="15.75" customHeight="1" x14ac:dyDescent="0.25">
      <c r="A41" t="e">
        <f t="array" aca="1" ref="A41" ca="1">TRANSPOSE(_xlws.FILTER(Accounts!A$2:A$309,ISNUMBER((SEARCH(New!J40,Accounts!A$2:A$309))),"not found"))</f>
        <v>#NAME?</v>
      </c>
    </row>
    <row r="42" spans="1:1" ht="15.75" customHeight="1" x14ac:dyDescent="0.25">
      <c r="A42" t="e">
        <f t="array" aca="1" ref="A42" ca="1">TRANSPOSE(_xlws.FILTER(Accounts!A$2:A$309,ISNUMBER((SEARCH(New!J41,Accounts!A$2:A$309))),"not found"))</f>
        <v>#NAME?</v>
      </c>
    </row>
    <row r="43" spans="1:1" ht="15.75" customHeight="1" x14ac:dyDescent="0.25">
      <c r="A43" t="e">
        <f t="array" aca="1" ref="A43" ca="1">TRANSPOSE(_xlws.FILTER(Accounts!A$2:A$309,ISNUMBER((SEARCH(New!J42,Accounts!A$2:A$309))),"not found"))</f>
        <v>#NAME?</v>
      </c>
    </row>
    <row r="44" spans="1:1" ht="15.75" customHeight="1" x14ac:dyDescent="0.25">
      <c r="A44" t="e">
        <f t="array" aca="1" ref="A44" ca="1">TRANSPOSE(_xlws.FILTER(Accounts!A$2:A$309,ISNUMBER((SEARCH(New!J43,Accounts!A$2:A$309))),"not found"))</f>
        <v>#NAME?</v>
      </c>
    </row>
    <row r="45" spans="1:1" ht="15.75" customHeight="1" x14ac:dyDescent="0.25">
      <c r="A45" t="e">
        <f t="array" aca="1" ref="A45" ca="1">TRANSPOSE(_xlws.FILTER(Accounts!A$2:A$309,ISNUMBER((SEARCH(New!J44,Accounts!A$2:A$309))),"not found"))</f>
        <v>#NAME?</v>
      </c>
    </row>
    <row r="46" spans="1:1" ht="15.75" customHeight="1" x14ac:dyDescent="0.25">
      <c r="A46" t="e">
        <f t="array" aca="1" ref="A46" ca="1">TRANSPOSE(_xlws.FILTER(Accounts!A$2:A$309,ISNUMBER((SEARCH(New!J45,Accounts!A$2:A$309))),"not found"))</f>
        <v>#NAME?</v>
      </c>
    </row>
    <row r="47" spans="1:1" ht="15.75" customHeight="1" x14ac:dyDescent="0.25">
      <c r="A47" t="e">
        <f t="array" aca="1" ref="A47" ca="1">TRANSPOSE(_xlws.FILTER(Accounts!A$2:A$309,ISNUMBER((SEARCH(New!J46,Accounts!A$2:A$309))),"not found"))</f>
        <v>#NAME?</v>
      </c>
    </row>
    <row r="48" spans="1:1" ht="15.75" customHeight="1" x14ac:dyDescent="0.25">
      <c r="A48" t="e">
        <f t="array" aca="1" ref="A48" ca="1">TRANSPOSE(_xlws.FILTER(Accounts!A$2:A$309,ISNUMBER((SEARCH(New!J47,Accounts!A$2:A$309))),"not found"))</f>
        <v>#NAME?</v>
      </c>
    </row>
    <row r="49" spans="1:1" ht="15.75" customHeight="1" x14ac:dyDescent="0.25">
      <c r="A49" t="e">
        <f t="array" aca="1" ref="A49" ca="1">TRANSPOSE(_xlws.FILTER(Accounts!A$2:A$309,ISNUMBER((SEARCH(New!J48,Accounts!A$2:A$309))),"not found"))</f>
        <v>#NAME?</v>
      </c>
    </row>
    <row r="50" spans="1:1" ht="15.75" customHeight="1" x14ac:dyDescent="0.25">
      <c r="A50" t="e">
        <f t="array" aca="1" ref="A50" ca="1">TRANSPOSE(_xlws.FILTER(Accounts!A$2:A$309,ISNUMBER((SEARCH(New!J49,Accounts!A$2:A$309))),"not found"))</f>
        <v>#NAME?</v>
      </c>
    </row>
    <row r="51" spans="1:1" ht="15.75" customHeight="1" x14ac:dyDescent="0.25">
      <c r="A51" t="e">
        <f t="array" aca="1" ref="A51" ca="1">TRANSPOSE(_xlws.FILTER(Accounts!A$2:A$309,ISNUMBER((SEARCH(New!J50,Accounts!A$2:A$309))),"not found"))</f>
        <v>#NAME?</v>
      </c>
    </row>
    <row r="52" spans="1:1" ht="15.75" customHeight="1" x14ac:dyDescent="0.25">
      <c r="A52" t="e">
        <f t="array" aca="1" ref="A52" ca="1">TRANSPOSE(_xlws.FILTER(Accounts!A$2:A$309,ISNUMBER((SEARCH(New!J51,Accounts!A$2:A$309))),"not found"))</f>
        <v>#NAME?</v>
      </c>
    </row>
    <row r="53" spans="1:1" ht="15.75" customHeight="1" x14ac:dyDescent="0.25">
      <c r="A53" t="e">
        <f t="array" aca="1" ref="A53" ca="1">TRANSPOSE(_xlws.FILTER(Accounts!A$2:A$309,ISNUMBER((SEARCH(New!J52,Accounts!A$2:A$309))),"not found"))</f>
        <v>#NAME?</v>
      </c>
    </row>
    <row r="54" spans="1:1" ht="15.75" customHeight="1" x14ac:dyDescent="0.25">
      <c r="A54" t="e">
        <f t="array" aca="1" ref="A54" ca="1">TRANSPOSE(_xlws.FILTER(Accounts!A$2:A$309,ISNUMBER((SEARCH(New!J53,Accounts!A$2:A$309))),"not found"))</f>
        <v>#NAME?</v>
      </c>
    </row>
    <row r="55" spans="1:1" ht="15.75" customHeight="1" x14ac:dyDescent="0.25">
      <c r="A55" t="e">
        <f t="array" aca="1" ref="A55" ca="1">TRANSPOSE(_xlws.FILTER(Accounts!A$2:A$309,ISNUMBER((SEARCH(New!J54,Accounts!A$2:A$309))),"not found"))</f>
        <v>#NAME?</v>
      </c>
    </row>
    <row r="56" spans="1:1" ht="15.75" customHeight="1" x14ac:dyDescent="0.25">
      <c r="A56" t="e">
        <f t="array" aca="1" ref="A56" ca="1">TRANSPOSE(_xlws.FILTER(Accounts!A$2:A$309,ISNUMBER((SEARCH(New!J55,Accounts!A$2:A$309))),"not found"))</f>
        <v>#NAME?</v>
      </c>
    </row>
    <row r="57" spans="1:1" ht="15.75" customHeight="1" x14ac:dyDescent="0.25">
      <c r="A57" t="e">
        <f t="array" aca="1" ref="A57" ca="1">TRANSPOSE(_xlws.FILTER(Accounts!A$2:A$309,ISNUMBER((SEARCH(New!J56,Accounts!A$2:A$309))),"not found"))</f>
        <v>#NAME?</v>
      </c>
    </row>
    <row r="58" spans="1:1" ht="15.75" customHeight="1" x14ac:dyDescent="0.25">
      <c r="A58" t="e">
        <f t="array" aca="1" ref="A58" ca="1">TRANSPOSE(_xlws.FILTER(Accounts!A$2:A$309,ISNUMBER((SEARCH(New!J57,Accounts!A$2:A$309))),"not found"))</f>
        <v>#NAME?</v>
      </c>
    </row>
    <row r="59" spans="1:1" ht="15.75" customHeight="1" x14ac:dyDescent="0.25">
      <c r="A59" t="e">
        <f t="array" aca="1" ref="A59" ca="1">TRANSPOSE(_xlws.FILTER(Accounts!A$2:A$309,ISNUMBER((SEARCH(New!J58,Accounts!A$2:A$309))),"not found"))</f>
        <v>#NAME?</v>
      </c>
    </row>
    <row r="60" spans="1:1" ht="15.75" customHeight="1" x14ac:dyDescent="0.25">
      <c r="A60" t="e">
        <f t="array" aca="1" ref="A60" ca="1">TRANSPOSE(_xlws.FILTER(Accounts!A$2:A$309,ISNUMBER((SEARCH(New!J59,Accounts!A$2:A$309))),"not found"))</f>
        <v>#NAME?</v>
      </c>
    </row>
    <row r="61" spans="1:1" ht="15.75" customHeight="1" x14ac:dyDescent="0.25">
      <c r="A61" t="e">
        <f t="array" aca="1" ref="A61" ca="1">TRANSPOSE(_xlws.FILTER(Accounts!A$2:A$309,ISNUMBER((SEARCH(New!J60,Accounts!A$2:A$309))),"not found"))</f>
        <v>#NAME?</v>
      </c>
    </row>
    <row r="62" spans="1:1" ht="15.75" customHeight="1" x14ac:dyDescent="0.25">
      <c r="A62" t="e">
        <f t="array" aca="1" ref="A62" ca="1">TRANSPOSE(_xlws.FILTER(Accounts!A$2:A$309,ISNUMBER((SEARCH(New!J61,Accounts!A$2:A$309))),"not found"))</f>
        <v>#NAME?</v>
      </c>
    </row>
    <row r="63" spans="1:1" ht="15.75" customHeight="1" x14ac:dyDescent="0.25">
      <c r="A63" t="e">
        <f t="array" aca="1" ref="A63" ca="1">TRANSPOSE(_xlws.FILTER(Accounts!A$2:A$309,ISNUMBER((SEARCH(New!J62,Accounts!A$2:A$309))),"not found"))</f>
        <v>#NAME?</v>
      </c>
    </row>
    <row r="64" spans="1:1" ht="15.75" customHeight="1" x14ac:dyDescent="0.25">
      <c r="A64" t="e">
        <f t="array" aca="1" ref="A64" ca="1">TRANSPOSE(_xlws.FILTER(Accounts!A$2:A$309,ISNUMBER((SEARCH(New!J63,Accounts!A$2:A$309))),"not found"))</f>
        <v>#NAME?</v>
      </c>
    </row>
    <row r="65" spans="1:1" ht="15.75" customHeight="1" x14ac:dyDescent="0.25">
      <c r="A65" t="e">
        <f t="array" aca="1" ref="A65" ca="1">TRANSPOSE(_xlws.FILTER(Accounts!A$2:A$309,ISNUMBER((SEARCH(New!J64,Accounts!A$2:A$309))),"not found"))</f>
        <v>#NAME?</v>
      </c>
    </row>
    <row r="66" spans="1:1" ht="15.75" customHeight="1" x14ac:dyDescent="0.25">
      <c r="A66" t="e">
        <f t="array" aca="1" ref="A66" ca="1">TRANSPOSE(_xlws.FILTER(Accounts!A$2:A$309,ISNUMBER((SEARCH(New!J65,Accounts!A$2:A$309))),"not found"))</f>
        <v>#NAME?</v>
      </c>
    </row>
    <row r="67" spans="1:1" ht="15.75" customHeight="1" x14ac:dyDescent="0.25">
      <c r="A67" t="e">
        <f t="array" aca="1" ref="A67" ca="1">TRANSPOSE(_xlws.FILTER(Accounts!A$2:A$309,ISNUMBER((SEARCH(New!J66,Accounts!A$2:A$309))),"not found"))</f>
        <v>#NAME?</v>
      </c>
    </row>
    <row r="68" spans="1:1" ht="15.75" customHeight="1" x14ac:dyDescent="0.25">
      <c r="A68" t="e">
        <f t="array" aca="1" ref="A68" ca="1">TRANSPOSE(_xlws.FILTER(Accounts!A$2:A$309,ISNUMBER((SEARCH(New!J67,Accounts!A$2:A$309))),"not found"))</f>
        <v>#NAME?</v>
      </c>
    </row>
    <row r="69" spans="1:1" ht="15.75" customHeight="1" x14ac:dyDescent="0.25">
      <c r="A69" t="e">
        <f t="array" aca="1" ref="A69" ca="1">TRANSPOSE(_xlws.FILTER(Accounts!A$2:A$309,ISNUMBER((SEARCH(New!J68,Accounts!A$2:A$309))),"not found"))</f>
        <v>#NAME?</v>
      </c>
    </row>
    <row r="70" spans="1:1" ht="15.75" customHeight="1" x14ac:dyDescent="0.25">
      <c r="A70" t="e">
        <f t="array" aca="1" ref="A70" ca="1">TRANSPOSE(_xlws.FILTER(Accounts!A$2:A$309,ISNUMBER((SEARCH(New!J69,Accounts!A$2:A$309))),"not found"))</f>
        <v>#NAME?</v>
      </c>
    </row>
    <row r="71" spans="1:1" ht="15.75" customHeight="1" x14ac:dyDescent="0.25">
      <c r="A71" t="e">
        <f t="array" aca="1" ref="A71" ca="1">TRANSPOSE(_xlws.FILTER(Accounts!A$2:A$309,ISNUMBER((SEARCH(New!J70,Accounts!A$2:A$309))),"not found"))</f>
        <v>#NAME?</v>
      </c>
    </row>
    <row r="72" spans="1:1" ht="15.75" customHeight="1" x14ac:dyDescent="0.25">
      <c r="A72" t="e">
        <f t="array" aca="1" ref="A72" ca="1">TRANSPOSE(_xlws.FILTER(Accounts!A$2:A$309,ISNUMBER((SEARCH(New!J71,Accounts!A$2:A$309))),"not found"))</f>
        <v>#NAME?</v>
      </c>
    </row>
    <row r="73" spans="1:1" ht="15.75" customHeight="1" x14ac:dyDescent="0.25">
      <c r="A73" t="e">
        <f t="array" aca="1" ref="A73" ca="1">TRANSPOSE(_xlws.FILTER(Accounts!A$2:A$309,ISNUMBER((SEARCH(New!J72,Accounts!A$2:A$309))),"not found"))</f>
        <v>#NAME?</v>
      </c>
    </row>
    <row r="74" spans="1:1" ht="15.75" customHeight="1" x14ac:dyDescent="0.25">
      <c r="A74" t="e">
        <f t="array" aca="1" ref="A74" ca="1">TRANSPOSE(_xlws.FILTER(Accounts!A$2:A$309,ISNUMBER((SEARCH(New!J73,Accounts!A$2:A$309))),"not found"))</f>
        <v>#NAME?</v>
      </c>
    </row>
    <row r="75" spans="1:1" ht="15.75" customHeight="1" x14ac:dyDescent="0.25">
      <c r="A75" t="e">
        <f t="array" aca="1" ref="A75" ca="1">TRANSPOSE(_xlws.FILTER(Accounts!A$2:A$309,ISNUMBER((SEARCH(New!J74,Accounts!A$2:A$309))),"not found"))</f>
        <v>#NAME?</v>
      </c>
    </row>
    <row r="76" spans="1:1" ht="15.75" customHeight="1" x14ac:dyDescent="0.25">
      <c r="A76" t="e">
        <f t="array" aca="1" ref="A76" ca="1">TRANSPOSE(_xlws.FILTER(Accounts!A$2:A$309,ISNUMBER((SEARCH(New!J75,Accounts!A$2:A$309))),"not found"))</f>
        <v>#NAME?</v>
      </c>
    </row>
    <row r="77" spans="1:1" ht="15.75" customHeight="1" x14ac:dyDescent="0.25">
      <c r="A77" t="e">
        <f t="array" aca="1" ref="A77" ca="1">TRANSPOSE(_xlws.FILTER(Accounts!A$2:A$309,ISNUMBER((SEARCH(New!J76,Accounts!A$2:A$309))),"not found"))</f>
        <v>#NAME?</v>
      </c>
    </row>
    <row r="78" spans="1:1" ht="15.75" customHeight="1" x14ac:dyDescent="0.25">
      <c r="A78" t="e">
        <f t="array" aca="1" ref="A78" ca="1">TRANSPOSE(_xlws.FILTER(Accounts!A$2:A$309,ISNUMBER((SEARCH(New!J77,Accounts!A$2:A$309))),"not found"))</f>
        <v>#NAME?</v>
      </c>
    </row>
    <row r="79" spans="1:1" ht="15.75" customHeight="1" x14ac:dyDescent="0.25">
      <c r="A79" t="e">
        <f t="array" aca="1" ref="A79" ca="1">TRANSPOSE(_xlws.FILTER(Accounts!A$2:A$309,ISNUMBER((SEARCH(New!J78,Accounts!A$2:A$309))),"not found"))</f>
        <v>#NAME?</v>
      </c>
    </row>
    <row r="80" spans="1:1" ht="15.75" customHeight="1" x14ac:dyDescent="0.25">
      <c r="A80" t="e">
        <f t="array" aca="1" ref="A80" ca="1">TRANSPOSE(_xlws.FILTER(Accounts!A$2:A$309,ISNUMBER((SEARCH(New!J79,Accounts!A$2:A$309))),"not found"))</f>
        <v>#NAME?</v>
      </c>
    </row>
    <row r="81" spans="1:1" ht="15.75" customHeight="1" x14ac:dyDescent="0.25">
      <c r="A81" t="e">
        <f t="array" aca="1" ref="A81" ca="1">TRANSPOSE(_xlws.FILTER(Accounts!A$2:A$309,ISNUMBER((SEARCH(New!J80,Accounts!A$2:A$309))),"not found"))</f>
        <v>#NAME?</v>
      </c>
    </row>
    <row r="82" spans="1:1" ht="15.75" customHeight="1" x14ac:dyDescent="0.25">
      <c r="A82" t="e">
        <f t="array" aca="1" ref="A82" ca="1">TRANSPOSE(_xlws.FILTER(Accounts!A$2:A$309,ISNUMBER((SEARCH(New!J81,Accounts!A$2:A$309))),"not found"))</f>
        <v>#NAME?</v>
      </c>
    </row>
    <row r="83" spans="1:1" ht="15.75" customHeight="1" x14ac:dyDescent="0.25">
      <c r="A83" t="e">
        <f t="array" aca="1" ref="A83" ca="1">TRANSPOSE(_xlws.FILTER(Accounts!A$2:A$309,ISNUMBER((SEARCH(New!J82,Accounts!A$2:A$309))),"not found"))</f>
        <v>#NAME?</v>
      </c>
    </row>
    <row r="84" spans="1:1" ht="15.75" customHeight="1" x14ac:dyDescent="0.25">
      <c r="A84" t="e">
        <f t="array" aca="1" ref="A84" ca="1">TRANSPOSE(_xlws.FILTER(Accounts!A$2:A$309,ISNUMBER((SEARCH(New!J83,Accounts!A$2:A$309))),"not found"))</f>
        <v>#NAME?</v>
      </c>
    </row>
    <row r="85" spans="1:1" ht="15.75" customHeight="1" x14ac:dyDescent="0.25">
      <c r="A85" t="e">
        <f t="array" aca="1" ref="A85" ca="1">TRANSPOSE(_xlws.FILTER(Accounts!A$2:A$309,ISNUMBER((SEARCH(New!J84,Accounts!A$2:A$309))),"not found"))</f>
        <v>#NAME?</v>
      </c>
    </row>
    <row r="86" spans="1:1" ht="15.75" customHeight="1" x14ac:dyDescent="0.25">
      <c r="A86" t="e">
        <f t="array" aca="1" ref="A86" ca="1">TRANSPOSE(_xlws.FILTER(Accounts!A$2:A$309,ISNUMBER((SEARCH(New!J85,Accounts!A$2:A$309))),"not found"))</f>
        <v>#NAME?</v>
      </c>
    </row>
    <row r="87" spans="1:1" ht="15.75" customHeight="1" x14ac:dyDescent="0.25">
      <c r="A87" t="e">
        <f t="array" aca="1" ref="A87" ca="1">TRANSPOSE(_xlws.FILTER(Accounts!A$2:A$309,ISNUMBER((SEARCH(New!J86,Accounts!A$2:A$309))),"not found"))</f>
        <v>#NAME?</v>
      </c>
    </row>
    <row r="88" spans="1:1" ht="15.75" customHeight="1" x14ac:dyDescent="0.25">
      <c r="A88" t="e">
        <f t="array" aca="1" ref="A88" ca="1">TRANSPOSE(_xlws.FILTER(Accounts!A$2:A$309,ISNUMBER((SEARCH(New!J87,Accounts!A$2:A$309))),"not found"))</f>
        <v>#NAME?</v>
      </c>
    </row>
    <row r="89" spans="1:1" ht="15.75" customHeight="1" x14ac:dyDescent="0.25">
      <c r="A89" t="e">
        <f t="array" aca="1" ref="A89" ca="1">TRANSPOSE(_xlws.FILTER(Accounts!A$2:A$309,ISNUMBER((SEARCH(New!J89,Accounts!A$2:A$309))),"not found"))</f>
        <v>#NAME?</v>
      </c>
    </row>
    <row r="90" spans="1:1" ht="15.75" customHeight="1" x14ac:dyDescent="0.25">
      <c r="A90" t="e">
        <f t="array" aca="1" ref="A90" ca="1">TRANSPOSE(_xlws.FILTER(Accounts!A$2:A$309,ISNUMBER((SEARCH(New!J90,Accounts!A$2:A$309))),"not found"))</f>
        <v>#NAME?</v>
      </c>
    </row>
    <row r="91" spans="1:1" ht="15.75" customHeight="1" x14ac:dyDescent="0.25">
      <c r="A91" t="e">
        <f t="array" aca="1" ref="A91" ca="1">TRANSPOSE(_xlws.FILTER(Accounts!A$2:A$309,ISNUMBER((SEARCH(New!J91,Accounts!A$2:A$309))),"not found"))</f>
        <v>#NAME?</v>
      </c>
    </row>
    <row r="92" spans="1:1" ht="15.75" customHeight="1" x14ac:dyDescent="0.25">
      <c r="A92" t="e">
        <f t="array" aca="1" ref="A92" ca="1">TRANSPOSE(_xlws.FILTER(Accounts!A$2:A$309,ISNUMBER((SEARCH(New!J92,Accounts!A$2:A$309))),"not found"))</f>
        <v>#NAME?</v>
      </c>
    </row>
    <row r="93" spans="1:1" ht="15.75" customHeight="1" x14ac:dyDescent="0.25">
      <c r="A93" t="e">
        <f t="array" aca="1" ref="A93" ca="1">TRANSPOSE(_xlws.FILTER(Accounts!A$2:A$309,ISNUMBER((SEARCH(New!J93,Accounts!A$2:A$309))),"not found"))</f>
        <v>#NAME?</v>
      </c>
    </row>
    <row r="94" spans="1:1" ht="15.75" customHeight="1" x14ac:dyDescent="0.25">
      <c r="A94" t="e">
        <f t="array" aca="1" ref="A94" ca="1">TRANSPOSE(_xlws.FILTER(Accounts!A$2:A$309,ISNUMBER((SEARCH(New!J94,Accounts!A$2:A$309))),"not found"))</f>
        <v>#NAME?</v>
      </c>
    </row>
    <row r="95" spans="1:1" ht="15.75" customHeight="1" x14ac:dyDescent="0.25">
      <c r="A95" t="e">
        <f t="array" aca="1" ref="A95" ca="1">TRANSPOSE(_xlws.FILTER(Accounts!A$2:A$309,ISNUMBER((SEARCH(New!J95,Accounts!A$2:A$309))),"not found"))</f>
        <v>#NAME?</v>
      </c>
    </row>
    <row r="96" spans="1:1" ht="15.75" customHeight="1" x14ac:dyDescent="0.25">
      <c r="A96" t="e">
        <f t="array" aca="1" ref="A96" ca="1">TRANSPOSE(_xlws.FILTER(Accounts!A$2:A$309,ISNUMBER((SEARCH(New!J96,Accounts!A$2:A$309))),"not found"))</f>
        <v>#NAME?</v>
      </c>
    </row>
    <row r="97" spans="1:1" ht="15.75" customHeight="1" x14ac:dyDescent="0.25">
      <c r="A97" t="e">
        <f t="array" aca="1" ref="A97" ca="1">TRANSPOSE(_xlws.FILTER(Accounts!A$2:A$309,ISNUMBER((SEARCH(New!J97,Accounts!A$2:A$309))),"not found"))</f>
        <v>#NAME?</v>
      </c>
    </row>
    <row r="98" spans="1:1" ht="15.75" customHeight="1" x14ac:dyDescent="0.25">
      <c r="A98" t="e">
        <f t="array" aca="1" ref="A98" ca="1">TRANSPOSE(_xlws.FILTER(Accounts!A$2:A$309,ISNUMBER((SEARCH(New!J98,Accounts!A$2:A$309))),"not found"))</f>
        <v>#NAME?</v>
      </c>
    </row>
    <row r="99" spans="1:1" ht="15.75" customHeight="1" x14ac:dyDescent="0.25">
      <c r="A99" t="e">
        <f t="array" aca="1" ref="A99" ca="1">TRANSPOSE(_xlws.FILTER(Accounts!A$2:A$309,ISNUMBER((SEARCH(New!J99,Accounts!A$2:A$309))),"not found"))</f>
        <v>#NAME?</v>
      </c>
    </row>
    <row r="100" spans="1:1" ht="15.75" customHeight="1" x14ac:dyDescent="0.25">
      <c r="A100" t="e">
        <f t="array" aca="1" ref="A100" ca="1">TRANSPOSE(_xlws.FILTER(Accounts!A$2:A$309,ISNUMBER((SEARCH(New!J100,Accounts!A$2:A$309))),"not found"))</f>
        <v>#NAME?</v>
      </c>
    </row>
    <row r="101" spans="1:1" ht="15.75" customHeight="1" x14ac:dyDescent="0.25">
      <c r="A101" t="e">
        <f t="array" aca="1" ref="A101" ca="1">TRANSPOSE(_xlws.FILTER(Accounts!A$2:A$309,ISNUMBER((SEARCH(New!J101,Accounts!A$2:A$309))),"not found"))</f>
        <v>#NAME?</v>
      </c>
    </row>
    <row r="102" spans="1:1" ht="15.75" customHeight="1" x14ac:dyDescent="0.25">
      <c r="A102" t="e">
        <f t="array" aca="1" ref="A102" ca="1">TRANSPOSE(_xlws.FILTER(Accounts!A$2:A$309,ISNUMBER((SEARCH(New!J102,Accounts!A$2:A$309))),"not found"))</f>
        <v>#NAME?</v>
      </c>
    </row>
    <row r="103" spans="1:1" ht="15.75" customHeight="1" x14ac:dyDescent="0.25">
      <c r="A103" t="e">
        <f t="array" aca="1" ref="A103" ca="1">TRANSPOSE(_xlws.FILTER(Accounts!A$2:A$309,ISNUMBER((SEARCH(New!J103,Accounts!A$2:A$309))),"not found"))</f>
        <v>#NAME?</v>
      </c>
    </row>
    <row r="104" spans="1:1" ht="15.75" customHeight="1" x14ac:dyDescent="0.25">
      <c r="A104" t="e">
        <f t="array" aca="1" ref="A104" ca="1">TRANSPOSE(_xlws.FILTER(Accounts!A$2:A$309,ISNUMBER((SEARCH(New!J104,Accounts!A$2:A$309))),"not found"))</f>
        <v>#NAME?</v>
      </c>
    </row>
    <row r="105" spans="1:1" ht="15.75" customHeight="1" x14ac:dyDescent="0.25">
      <c r="A105" t="e">
        <f t="array" aca="1" ref="A105" ca="1">TRANSPOSE(_xlws.FILTER(Accounts!A$2:A$309,ISNUMBER((SEARCH(New!J105,Accounts!A$2:A$309))),"not found"))</f>
        <v>#NAME?</v>
      </c>
    </row>
    <row r="106" spans="1:1" ht="15.75" customHeight="1" x14ac:dyDescent="0.25">
      <c r="A106" t="e">
        <f t="array" aca="1" ref="A106" ca="1">TRANSPOSE(_xlws.FILTER(Accounts!A$2:A$309,ISNUMBER((SEARCH(New!J106,Accounts!A$2:A$309))),"not found"))</f>
        <v>#NAME?</v>
      </c>
    </row>
    <row r="107" spans="1:1" ht="15.75" customHeight="1" x14ac:dyDescent="0.25">
      <c r="A107" t="e">
        <f t="array" aca="1" ref="A107" ca="1">TRANSPOSE(_xlws.FILTER(Accounts!A$2:A$309,ISNUMBER((SEARCH(New!J107,Accounts!A$2:A$309))),"not found"))</f>
        <v>#NAME?</v>
      </c>
    </row>
    <row r="108" spans="1:1" ht="15.75" customHeight="1" x14ac:dyDescent="0.25">
      <c r="A108" t="e">
        <f t="array" aca="1" ref="A108" ca="1">TRANSPOSE(_xlws.FILTER(Accounts!A$2:A$309,ISNUMBER((SEARCH(New!J108,Accounts!A$2:A$309))),"not found"))</f>
        <v>#NAME?</v>
      </c>
    </row>
    <row r="109" spans="1:1" ht="15.75" customHeight="1" x14ac:dyDescent="0.25">
      <c r="A109" t="e">
        <f t="array" aca="1" ref="A109" ca="1">TRANSPOSE(_xlws.FILTER(Accounts!A$2:A$309,ISNUMBER((SEARCH(New!J109,Accounts!A$2:A$309))),"not found"))</f>
        <v>#NAME?</v>
      </c>
    </row>
    <row r="110" spans="1:1" ht="15.75" customHeight="1" x14ac:dyDescent="0.25">
      <c r="A110" t="e">
        <f t="array" aca="1" ref="A110" ca="1">TRANSPOSE(_xlws.FILTER(Accounts!A$2:A$309,ISNUMBER((SEARCH(New!J110,Accounts!A$2:A$309))),"not found"))</f>
        <v>#NAME?</v>
      </c>
    </row>
    <row r="111" spans="1:1" ht="15.75" customHeight="1" x14ac:dyDescent="0.25">
      <c r="A111" t="e">
        <f t="array" aca="1" ref="A111" ca="1">TRANSPOSE(_xlws.FILTER(Accounts!A$2:A$309,ISNUMBER((SEARCH(New!J111,Accounts!A$2:A$309))),"not found"))</f>
        <v>#NAME?</v>
      </c>
    </row>
    <row r="112" spans="1:1" ht="15.75" customHeight="1" x14ac:dyDescent="0.25">
      <c r="A112" t="e">
        <f t="array" aca="1" ref="A112" ca="1">TRANSPOSE(_xlws.FILTER(Accounts!A$2:A$309,ISNUMBER((SEARCH(New!J112,Accounts!A$2:A$309))),"not found"))</f>
        <v>#NAME?</v>
      </c>
    </row>
    <row r="113" spans="1:1" ht="15.75" customHeight="1" x14ac:dyDescent="0.25">
      <c r="A113" t="e">
        <f t="array" aca="1" ref="A113" ca="1">TRANSPOSE(_xlws.FILTER(Accounts!A$2:A$309,ISNUMBER((SEARCH(New!J113,Accounts!A$2:A$309))),"not found"))</f>
        <v>#NAME?</v>
      </c>
    </row>
    <row r="114" spans="1:1" ht="15.75" customHeight="1" x14ac:dyDescent="0.25">
      <c r="A114" t="e">
        <f t="array" aca="1" ref="A114" ca="1">TRANSPOSE(_xlws.FILTER(Accounts!A$2:A$309,ISNUMBER((SEARCH(New!J114,Accounts!A$2:A$309))),"not found"))</f>
        <v>#NAME?</v>
      </c>
    </row>
    <row r="115" spans="1:1" ht="15.75" customHeight="1" x14ac:dyDescent="0.25">
      <c r="A115" t="e">
        <f t="array" aca="1" ref="A115" ca="1">TRANSPOSE(_xlws.FILTER(Accounts!A$2:A$309,ISNUMBER((SEARCH(New!J115,Accounts!A$2:A$309))),"not found"))</f>
        <v>#NAME?</v>
      </c>
    </row>
    <row r="116" spans="1:1" ht="15.75" customHeight="1" x14ac:dyDescent="0.25">
      <c r="A116" t="e">
        <f t="array" aca="1" ref="A116" ca="1">TRANSPOSE(_xlws.FILTER(Accounts!A$2:A$309,ISNUMBER((SEARCH(New!J116,Accounts!A$2:A$309))),"not found"))</f>
        <v>#NAME?</v>
      </c>
    </row>
    <row r="117" spans="1:1" ht="15.75" customHeight="1" x14ac:dyDescent="0.25">
      <c r="A117" t="e">
        <f t="array" aca="1" ref="A117" ca="1">TRANSPOSE(_xlws.FILTER(Accounts!A$2:A$309,ISNUMBER((SEARCH(New!J117,Accounts!A$2:A$309))),"not found"))</f>
        <v>#NAME?</v>
      </c>
    </row>
    <row r="118" spans="1:1" ht="15.75" customHeight="1" x14ac:dyDescent="0.25">
      <c r="A118" t="e">
        <f t="array" aca="1" ref="A118" ca="1">TRANSPOSE(_xlws.FILTER(Accounts!A$2:A$309,ISNUMBER((SEARCH(New!J118,Accounts!A$2:A$309))),"not found"))</f>
        <v>#NAME?</v>
      </c>
    </row>
    <row r="119" spans="1:1" ht="15.75" customHeight="1" x14ac:dyDescent="0.25">
      <c r="A119" t="e">
        <f t="array" aca="1" ref="A119" ca="1">TRANSPOSE(_xlws.FILTER(Accounts!A$2:A$309,ISNUMBER((SEARCH(New!J119,Accounts!A$2:A$309))),"not found"))</f>
        <v>#NAME?</v>
      </c>
    </row>
    <row r="120" spans="1:1" ht="15.75" customHeight="1" x14ac:dyDescent="0.25">
      <c r="A120" t="e">
        <f t="array" aca="1" ref="A120" ca="1">TRANSPOSE(_xlws.FILTER(Accounts!A$2:A$309,ISNUMBER((SEARCH(New!J120,Accounts!A$2:A$309))),"not found"))</f>
        <v>#NAME?</v>
      </c>
    </row>
    <row r="121" spans="1:1" ht="15.75" customHeight="1" x14ac:dyDescent="0.25">
      <c r="A121" t="e">
        <f t="array" aca="1" ref="A121" ca="1">TRANSPOSE(_xlws.FILTER(Accounts!A$2:A$309,ISNUMBER((SEARCH(New!J121,Accounts!A$2:A$309))),"not found"))</f>
        <v>#NAME?</v>
      </c>
    </row>
    <row r="122" spans="1:1" ht="15.75" customHeight="1" x14ac:dyDescent="0.25">
      <c r="A122" t="e">
        <f t="array" aca="1" ref="A122" ca="1">TRANSPOSE(_xlws.FILTER(Accounts!A$2:A$309,ISNUMBER((SEARCH(New!J122,Accounts!A$2:A$309))),"not found"))</f>
        <v>#NAME?</v>
      </c>
    </row>
    <row r="123" spans="1:1" ht="15.75" customHeight="1" x14ac:dyDescent="0.25">
      <c r="A123" t="e">
        <f t="array" aca="1" ref="A123" ca="1">TRANSPOSE(_xlws.FILTER(Accounts!A$2:A$309,ISNUMBER((SEARCH(New!J123,Accounts!A$2:A$309))),"not found"))</f>
        <v>#NAME?</v>
      </c>
    </row>
    <row r="124" spans="1:1" ht="15.75" customHeight="1" x14ac:dyDescent="0.25">
      <c r="A124" t="e">
        <f t="array" aca="1" ref="A124" ca="1">TRANSPOSE(_xlws.FILTER(Accounts!A$2:A$309,ISNUMBER((SEARCH(New!J124,Accounts!A$2:A$309))),"not found"))</f>
        <v>#NAME?</v>
      </c>
    </row>
    <row r="125" spans="1:1" ht="15.75" customHeight="1" x14ac:dyDescent="0.25">
      <c r="A125" t="e">
        <f t="array" aca="1" ref="A125" ca="1">TRANSPOSE(_xlws.FILTER(Accounts!A$2:A$309,ISNUMBER((SEARCH(New!J125,Accounts!A$2:A$309))),"not found"))</f>
        <v>#NAME?</v>
      </c>
    </row>
    <row r="126" spans="1:1" ht="15.75" customHeight="1" x14ac:dyDescent="0.25">
      <c r="A126" t="e">
        <f t="array" aca="1" ref="A126" ca="1">TRANSPOSE(_xlws.FILTER(Accounts!A$2:A$309,ISNUMBER((SEARCH(New!J126,Accounts!A$2:A$309))),"not found"))</f>
        <v>#NAME?</v>
      </c>
    </row>
    <row r="127" spans="1:1" ht="15.75" customHeight="1" x14ac:dyDescent="0.25">
      <c r="A127" t="e">
        <f t="array" aca="1" ref="A127" ca="1">TRANSPOSE(_xlws.FILTER(Accounts!A$2:A$309,ISNUMBER((SEARCH(New!J127,Accounts!A$2:A$309))),"not found"))</f>
        <v>#NAME?</v>
      </c>
    </row>
    <row r="128" spans="1:1" ht="15.75" customHeight="1" x14ac:dyDescent="0.25">
      <c r="A128" t="e">
        <f t="array" aca="1" ref="A128" ca="1">TRANSPOSE(_xlws.FILTER(Accounts!A$2:A$309,ISNUMBER((SEARCH(New!J128,Accounts!A$2:A$309))),"not found"))</f>
        <v>#NAME?</v>
      </c>
    </row>
    <row r="129" spans="1:1" ht="15.75" customHeight="1" x14ac:dyDescent="0.25">
      <c r="A129" t="e">
        <f t="array" aca="1" ref="A129" ca="1">TRANSPOSE(_xlws.FILTER(Accounts!A$2:A$309,ISNUMBER((SEARCH(New!J129,Accounts!A$2:A$309))),"not found"))</f>
        <v>#NAME?</v>
      </c>
    </row>
    <row r="130" spans="1:1" ht="15.75" customHeight="1" x14ac:dyDescent="0.25">
      <c r="A130" t="e">
        <f t="array" aca="1" ref="A130" ca="1">TRANSPOSE(_xlws.FILTER(Accounts!A$2:A$309,ISNUMBER((SEARCH(New!J130,Accounts!A$2:A$309))),"not found"))</f>
        <v>#NAME?</v>
      </c>
    </row>
    <row r="131" spans="1:1" ht="15.75" customHeight="1" x14ac:dyDescent="0.25">
      <c r="A131" t="e">
        <f t="array" aca="1" ref="A131" ca="1">TRANSPOSE(_xlws.FILTER(Accounts!A$2:A$309,ISNUMBER((SEARCH(New!J131,Accounts!A$2:A$309))),"not found"))</f>
        <v>#NAME?</v>
      </c>
    </row>
    <row r="132" spans="1:1" ht="15.75" customHeight="1" x14ac:dyDescent="0.25">
      <c r="A132" t="e">
        <f t="array" aca="1" ref="A132" ca="1">TRANSPOSE(_xlws.FILTER(Accounts!A$2:A$309,ISNUMBER((SEARCH(New!J132,Accounts!A$2:A$309))),"not found"))</f>
        <v>#NAME?</v>
      </c>
    </row>
    <row r="133" spans="1:1" ht="15.75" customHeight="1" x14ac:dyDescent="0.25">
      <c r="A133" t="e">
        <f t="array" aca="1" ref="A133" ca="1">TRANSPOSE(_xlws.FILTER(Accounts!A$2:A$309,ISNUMBER((SEARCH(New!J133,Accounts!A$2:A$309))),"not found"))</f>
        <v>#NAME?</v>
      </c>
    </row>
    <row r="134" spans="1:1" ht="15.75" customHeight="1" x14ac:dyDescent="0.25">
      <c r="A134" t="e">
        <f t="array" aca="1" ref="A134" ca="1">TRANSPOSE(_xlws.FILTER(Accounts!A$2:A$309,ISNUMBER((SEARCH(New!J134,Accounts!A$2:A$309))),"not found"))</f>
        <v>#NAME?</v>
      </c>
    </row>
    <row r="135" spans="1:1" ht="15.75" customHeight="1" x14ac:dyDescent="0.25">
      <c r="A135" t="e">
        <f t="array" aca="1" ref="A135" ca="1">TRANSPOSE(_xlws.FILTER(Accounts!A$2:A$309,ISNUMBER((SEARCH(New!J135,Accounts!A$2:A$309))),"not found"))</f>
        <v>#NAME?</v>
      </c>
    </row>
    <row r="136" spans="1:1" ht="15.75" customHeight="1" x14ac:dyDescent="0.25">
      <c r="A136" t="e">
        <f t="array" aca="1" ref="A136" ca="1">TRANSPOSE(_xlws.FILTER(Accounts!A$2:A$309,ISNUMBER((SEARCH(New!J136,Accounts!A$2:A$309))),"not found"))</f>
        <v>#NAME?</v>
      </c>
    </row>
    <row r="137" spans="1:1" ht="15.75" customHeight="1" x14ac:dyDescent="0.25">
      <c r="A137" t="e">
        <f t="array" aca="1" ref="A137" ca="1">TRANSPOSE(_xlws.FILTER(Accounts!A$2:A$309,ISNUMBER((SEARCH(New!J137,Accounts!A$2:A$309))),"not found"))</f>
        <v>#NAME?</v>
      </c>
    </row>
    <row r="138" spans="1:1" ht="15.75" customHeight="1" x14ac:dyDescent="0.25">
      <c r="A138" t="e">
        <f t="array" aca="1" ref="A138" ca="1">TRANSPOSE(_xlws.FILTER(Accounts!A$2:A$309,ISNUMBER((SEARCH(New!J138,Accounts!A$2:A$309))),"not found"))</f>
        <v>#NAME?</v>
      </c>
    </row>
    <row r="139" spans="1:1" ht="15.75" customHeight="1" x14ac:dyDescent="0.25">
      <c r="A139" t="e">
        <f t="array" aca="1" ref="A139" ca="1">TRANSPOSE(_xlws.FILTER(Accounts!A$2:A$309,ISNUMBER((SEARCH(New!J139,Accounts!A$2:A$309))),"not found"))</f>
        <v>#NAME?</v>
      </c>
    </row>
    <row r="140" spans="1:1" ht="15.75" customHeight="1" x14ac:dyDescent="0.25">
      <c r="A140" t="e">
        <f t="array" aca="1" ref="A140" ca="1">TRANSPOSE(_xlws.FILTER(Accounts!A$2:A$309,ISNUMBER((SEARCH(New!J140,Accounts!A$2:A$309))),"not found"))</f>
        <v>#NAME?</v>
      </c>
    </row>
    <row r="141" spans="1:1" ht="15.75" customHeight="1" x14ac:dyDescent="0.25">
      <c r="A141" t="e">
        <f t="array" aca="1" ref="A141" ca="1">TRANSPOSE(_xlws.FILTER(Accounts!A$2:A$309,ISNUMBER((SEARCH(New!J141,Accounts!A$2:A$309))),"not found"))</f>
        <v>#NAME?</v>
      </c>
    </row>
    <row r="142" spans="1:1" ht="15.75" customHeight="1" x14ac:dyDescent="0.25">
      <c r="A142" t="e">
        <f t="array" aca="1" ref="A142" ca="1">TRANSPOSE(_xlws.FILTER(Accounts!A$2:A$309,ISNUMBER((SEARCH(New!J142,Accounts!A$2:A$309))),"not found"))</f>
        <v>#NAME?</v>
      </c>
    </row>
    <row r="143" spans="1:1" ht="15.75" customHeight="1" x14ac:dyDescent="0.25">
      <c r="A143" t="e">
        <f t="array" aca="1" ref="A143" ca="1">TRANSPOSE(_xlws.FILTER(Accounts!A$2:A$309,ISNUMBER((SEARCH(New!J143,Accounts!A$2:A$309))),"not found"))</f>
        <v>#NAME?</v>
      </c>
    </row>
    <row r="144" spans="1:1" ht="15.75" customHeight="1" x14ac:dyDescent="0.25">
      <c r="A144" t="e">
        <f t="array" aca="1" ref="A144" ca="1">TRANSPOSE(_xlws.FILTER(Accounts!A$2:A$309,ISNUMBER((SEARCH(New!J144,Accounts!A$2:A$309))),"not found"))</f>
        <v>#NAME?</v>
      </c>
    </row>
    <row r="145" spans="1:1" ht="15.75" customHeight="1" x14ac:dyDescent="0.25">
      <c r="A145" t="e">
        <f t="array" aca="1" ref="A145" ca="1">TRANSPOSE(_xlws.FILTER(Accounts!A$2:A$309,ISNUMBER((SEARCH(New!J145,Accounts!A$2:A$309))),"not found"))</f>
        <v>#NAME?</v>
      </c>
    </row>
    <row r="146" spans="1:1" ht="15.75" customHeight="1" x14ac:dyDescent="0.25">
      <c r="A146" t="e">
        <f t="array" aca="1" ref="A146" ca="1">TRANSPOSE(_xlws.FILTER(Accounts!A$2:A$309,ISNUMBER((SEARCH(New!J146,Accounts!A$2:A$309))),"not found"))</f>
        <v>#NAME?</v>
      </c>
    </row>
    <row r="147" spans="1:1" ht="15.75" customHeight="1" x14ac:dyDescent="0.25">
      <c r="A147" t="e">
        <f t="array" aca="1" ref="A147" ca="1">TRANSPOSE(_xlws.FILTER(Accounts!A$2:A$309,ISNUMBER((SEARCH(New!J147,Accounts!A$2:A$309))),"not found"))</f>
        <v>#NAME?</v>
      </c>
    </row>
    <row r="148" spans="1:1" ht="15.75" customHeight="1" x14ac:dyDescent="0.25">
      <c r="A148" t="e">
        <f t="array" aca="1" ref="A148" ca="1">TRANSPOSE(_xlws.FILTER(Accounts!A$2:A$309,ISNUMBER((SEARCH(New!J148,Accounts!A$2:A$309))),"not found"))</f>
        <v>#NAME?</v>
      </c>
    </row>
    <row r="149" spans="1:1" ht="15.75" customHeight="1" x14ac:dyDescent="0.25">
      <c r="A149" t="e">
        <f t="array" aca="1" ref="A149" ca="1">TRANSPOSE(_xlws.FILTER(Accounts!A$2:A$309,ISNUMBER((SEARCH(New!J149,Accounts!A$2:A$309))),"not found"))</f>
        <v>#NAME?</v>
      </c>
    </row>
    <row r="150" spans="1:1" ht="15.75" customHeight="1" x14ac:dyDescent="0.25">
      <c r="A150" t="e">
        <f t="array" aca="1" ref="A150" ca="1">TRANSPOSE(_xlws.FILTER(Accounts!A$2:A$309,ISNUMBER((SEARCH(New!J150,Accounts!A$2:A$309))),"not found"))</f>
        <v>#NAME?</v>
      </c>
    </row>
    <row r="151" spans="1:1" ht="15.75" customHeight="1" x14ac:dyDescent="0.25">
      <c r="A151" t="e">
        <f t="array" aca="1" ref="A151" ca="1">TRANSPOSE(_xlws.FILTER(Accounts!A$2:A$309,ISNUMBER((SEARCH(New!J151,Accounts!A$2:A$309))),"not found"))</f>
        <v>#NAME?</v>
      </c>
    </row>
    <row r="152" spans="1:1" ht="15.75" customHeight="1" x14ac:dyDescent="0.25">
      <c r="A152" t="e">
        <f t="array" aca="1" ref="A152" ca="1">TRANSPOSE(_xlws.FILTER(Accounts!A$2:A$309,ISNUMBER((SEARCH(New!J152,Accounts!A$2:A$309))),"not found"))</f>
        <v>#NAME?</v>
      </c>
    </row>
    <row r="153" spans="1:1" ht="15.75" customHeight="1" x14ac:dyDescent="0.25">
      <c r="A153" t="e">
        <f t="array" aca="1" ref="A153" ca="1">TRANSPOSE(_xlws.FILTER(Accounts!A$2:A$309,ISNUMBER((SEARCH(New!J153,Accounts!A$2:A$309))),"not found"))</f>
        <v>#NAME?</v>
      </c>
    </row>
    <row r="154" spans="1:1" ht="15.75" customHeight="1" x14ac:dyDescent="0.25">
      <c r="A154" t="e">
        <f t="array" aca="1" ref="A154" ca="1">TRANSPOSE(_xlws.FILTER(Accounts!A$2:A$309,ISNUMBER((SEARCH(New!J154,Accounts!A$2:A$309))),"not found"))</f>
        <v>#NAME?</v>
      </c>
    </row>
    <row r="155" spans="1:1" ht="15.75" customHeight="1" x14ac:dyDescent="0.25">
      <c r="A155" t="e">
        <f t="array" aca="1" ref="A155" ca="1">TRANSPOSE(_xlws.FILTER(Accounts!A$2:A$309,ISNUMBER((SEARCH(New!J155,Accounts!A$2:A$309))),"not found"))</f>
        <v>#NAME?</v>
      </c>
    </row>
    <row r="156" spans="1:1" ht="15.75" customHeight="1" x14ac:dyDescent="0.25">
      <c r="A156" t="e">
        <f t="array" aca="1" ref="A156" ca="1">TRANSPOSE(_xlws.FILTER(Accounts!A$2:A$309,ISNUMBER((SEARCH(New!J156,Accounts!A$2:A$309))),"not found"))</f>
        <v>#NAME?</v>
      </c>
    </row>
    <row r="157" spans="1:1" ht="15.75" customHeight="1" x14ac:dyDescent="0.25">
      <c r="A157" t="e">
        <f t="array" aca="1" ref="A157" ca="1">TRANSPOSE(_xlws.FILTER(Accounts!A$2:A$309,ISNUMBER((SEARCH(New!J157,Accounts!A$2:A$309))),"not found"))</f>
        <v>#NAME?</v>
      </c>
    </row>
    <row r="158" spans="1:1" ht="15.75" customHeight="1" x14ac:dyDescent="0.25">
      <c r="A158" t="e">
        <f t="array" aca="1" ref="A158" ca="1">TRANSPOSE(_xlws.FILTER(Accounts!A$2:A$309,ISNUMBER((SEARCH(New!J158,Accounts!A$2:A$309))),"not found"))</f>
        <v>#NAME?</v>
      </c>
    </row>
    <row r="159" spans="1:1" ht="15.75" customHeight="1" x14ac:dyDescent="0.25">
      <c r="A159" t="e">
        <f t="array" aca="1" ref="A159" ca="1">TRANSPOSE(_xlws.FILTER(Accounts!A$2:A$309,ISNUMBER((SEARCH(New!J159,Accounts!A$2:A$309))),"not found"))</f>
        <v>#NAME?</v>
      </c>
    </row>
    <row r="160" spans="1:1" ht="15.75" customHeight="1" x14ac:dyDescent="0.25">
      <c r="A160" t="e">
        <f t="array" aca="1" ref="A160" ca="1">TRANSPOSE(_xlws.FILTER(Accounts!A$2:A$309,ISNUMBER((SEARCH(New!J160,Accounts!A$2:A$309))),"not found"))</f>
        <v>#NAME?</v>
      </c>
    </row>
    <row r="161" spans="1:1" ht="15.75" customHeight="1" x14ac:dyDescent="0.25">
      <c r="A161" t="e">
        <f t="array" aca="1" ref="A161" ca="1">TRANSPOSE(_xlws.FILTER(Accounts!A$2:A$309,ISNUMBER((SEARCH(New!J161,Accounts!A$2:A$309))),"not found"))</f>
        <v>#NAME?</v>
      </c>
    </row>
    <row r="162" spans="1:1" ht="15.75" customHeight="1" x14ac:dyDescent="0.25">
      <c r="A162" t="e">
        <f t="array" aca="1" ref="A162" ca="1">TRANSPOSE(_xlws.FILTER(Accounts!A$2:A$309,ISNUMBER((SEARCH(New!J162,Accounts!A$2:A$309))),"not found"))</f>
        <v>#NAME?</v>
      </c>
    </row>
    <row r="163" spans="1:1" ht="15.75" customHeight="1" x14ac:dyDescent="0.25">
      <c r="A163" t="e">
        <f t="array" aca="1" ref="A163" ca="1">TRANSPOSE(_xlws.FILTER(Accounts!A$2:A$309,ISNUMBER((SEARCH(New!J163,Accounts!A$2:A$309))),"not found"))</f>
        <v>#NAME?</v>
      </c>
    </row>
    <row r="164" spans="1:1" ht="15.75" customHeight="1" x14ac:dyDescent="0.25">
      <c r="A164" t="e">
        <f t="array" aca="1" ref="A164" ca="1">TRANSPOSE(_xlws.FILTER(Accounts!A$2:A$309,ISNUMBER((SEARCH(New!J164,Accounts!A$2:A$309))),"not found"))</f>
        <v>#NAME?</v>
      </c>
    </row>
    <row r="165" spans="1:1" ht="15.75" customHeight="1" x14ac:dyDescent="0.25">
      <c r="A165" t="e">
        <f t="array" aca="1" ref="A165" ca="1">TRANSPOSE(_xlws.FILTER(Accounts!A$2:A$309,ISNUMBER((SEARCH(New!J165,Accounts!A$2:A$309))),"not found"))</f>
        <v>#NAME?</v>
      </c>
    </row>
    <row r="166" spans="1:1" ht="15.75" customHeight="1" x14ac:dyDescent="0.25">
      <c r="A166" t="e">
        <f t="array" aca="1" ref="A166" ca="1">TRANSPOSE(_xlws.FILTER(Accounts!A$2:A$309,ISNUMBER((SEARCH(New!J166,Accounts!A$2:A$309))),"not found"))</f>
        <v>#NAME?</v>
      </c>
    </row>
    <row r="167" spans="1:1" ht="15.75" customHeight="1" x14ac:dyDescent="0.25">
      <c r="A167" t="e">
        <f t="array" aca="1" ref="A167" ca="1">TRANSPOSE(_xlws.FILTER(Accounts!A$2:A$309,ISNUMBER((SEARCH(New!J167,Accounts!A$2:A$309))),"not found"))</f>
        <v>#NAME?</v>
      </c>
    </row>
    <row r="168" spans="1:1" ht="15.75" customHeight="1" x14ac:dyDescent="0.25">
      <c r="A168" t="e">
        <f t="array" aca="1" ref="A168" ca="1">TRANSPOSE(_xlws.FILTER(Accounts!A$2:A$309,ISNUMBER((SEARCH(New!J168,Accounts!A$2:A$309))),"not found"))</f>
        <v>#NAME?</v>
      </c>
    </row>
    <row r="169" spans="1:1" ht="15.75" customHeight="1" x14ac:dyDescent="0.25">
      <c r="A169" t="e">
        <f t="array" aca="1" ref="A169" ca="1">TRANSPOSE(_xlws.FILTER(Accounts!A$2:A$309,ISNUMBER((SEARCH(New!J169,Accounts!A$2:A$309))),"not found"))</f>
        <v>#NAME?</v>
      </c>
    </row>
    <row r="170" spans="1:1" ht="15.75" customHeight="1" x14ac:dyDescent="0.25">
      <c r="A170" t="e">
        <f t="array" aca="1" ref="A170" ca="1">TRANSPOSE(_xlws.FILTER(Accounts!A$2:A$309,ISNUMBER((SEARCH(New!J170,Accounts!A$2:A$309))),"not found"))</f>
        <v>#NAME?</v>
      </c>
    </row>
    <row r="171" spans="1:1" ht="15.75" customHeight="1" x14ac:dyDescent="0.25">
      <c r="A171" t="e">
        <f t="array" aca="1" ref="A171" ca="1">TRANSPOSE(_xlws.FILTER(Accounts!A$2:A$309,ISNUMBER((SEARCH(New!J171,Accounts!A$2:A$309))),"not found"))</f>
        <v>#NAME?</v>
      </c>
    </row>
    <row r="172" spans="1:1" ht="15.75" customHeight="1" x14ac:dyDescent="0.25">
      <c r="A172" t="e">
        <f t="array" aca="1" ref="A172" ca="1">TRANSPOSE(_xlws.FILTER(Accounts!A$2:A$309,ISNUMBER((SEARCH(New!J172,Accounts!A$2:A$309))),"not found"))</f>
        <v>#NAME?</v>
      </c>
    </row>
    <row r="173" spans="1:1" ht="15.75" customHeight="1" x14ac:dyDescent="0.25">
      <c r="A173" t="e">
        <f t="array" aca="1" ref="A173" ca="1">TRANSPOSE(_xlws.FILTER(Accounts!A$2:A$309,ISNUMBER((SEARCH(New!J173,Accounts!A$2:A$309))),"not found"))</f>
        <v>#NAME?</v>
      </c>
    </row>
    <row r="174" spans="1:1" ht="15.75" customHeight="1" x14ac:dyDescent="0.25">
      <c r="A174" t="e">
        <f t="array" aca="1" ref="A174" ca="1">TRANSPOSE(_xlws.FILTER(Accounts!A$2:A$309,ISNUMBER((SEARCH(New!J174,Accounts!A$2:A$309))),"not found"))</f>
        <v>#NAME?</v>
      </c>
    </row>
    <row r="175" spans="1:1" ht="15.75" customHeight="1" x14ac:dyDescent="0.25">
      <c r="A175" t="e">
        <f t="array" aca="1" ref="A175" ca="1">TRANSPOSE(_xlws.FILTER(Accounts!A$2:A$309,ISNUMBER((SEARCH(New!J175,Accounts!A$2:A$309))),"not found"))</f>
        <v>#NAME?</v>
      </c>
    </row>
    <row r="176" spans="1:1" ht="15.75" customHeight="1" x14ac:dyDescent="0.25">
      <c r="A176" t="e">
        <f t="array" aca="1" ref="A176" ca="1">TRANSPOSE(_xlws.FILTER(Accounts!A$2:A$309,ISNUMBER((SEARCH(New!J176,Accounts!A$2:A$309))),"not found"))</f>
        <v>#NAME?</v>
      </c>
    </row>
    <row r="177" spans="1:1" ht="15.75" customHeight="1" x14ac:dyDescent="0.25">
      <c r="A177" t="e">
        <f t="array" aca="1" ref="A177" ca="1">TRANSPOSE(_xlws.FILTER(Accounts!A$2:A$309,ISNUMBER((SEARCH(New!J177,Accounts!A$2:A$309))),"not found"))</f>
        <v>#NAME?</v>
      </c>
    </row>
    <row r="178" spans="1:1" ht="15.75" customHeight="1" x14ac:dyDescent="0.25">
      <c r="A178" t="e">
        <f t="array" aca="1" ref="A178" ca="1">TRANSPOSE(_xlws.FILTER(Accounts!A$2:A$309,ISNUMBER((SEARCH(New!J178,Accounts!A$2:A$309))),"not found"))</f>
        <v>#NAME?</v>
      </c>
    </row>
    <row r="179" spans="1:1" ht="15.75" customHeight="1" x14ac:dyDescent="0.25">
      <c r="A179" t="e">
        <f t="array" aca="1" ref="A179" ca="1">TRANSPOSE(_xlws.FILTER(Accounts!A$2:A$309,ISNUMBER((SEARCH(New!J179,Accounts!A$2:A$309))),"not found"))</f>
        <v>#NAME?</v>
      </c>
    </row>
    <row r="180" spans="1:1" ht="15.75" customHeight="1" x14ac:dyDescent="0.25">
      <c r="A180" t="e">
        <f t="array" aca="1" ref="A180" ca="1">TRANSPOSE(_xlws.FILTER(Accounts!A$2:A$309,ISNUMBER((SEARCH(New!J180,Accounts!A$2:A$309))),"not found"))</f>
        <v>#NAME?</v>
      </c>
    </row>
    <row r="181" spans="1:1" ht="15.75" customHeight="1" x14ac:dyDescent="0.25">
      <c r="A181" t="e">
        <f t="array" aca="1" ref="A181" ca="1">TRANSPOSE(_xlws.FILTER(Accounts!A$2:A$309,ISNUMBER((SEARCH(New!J181,Accounts!A$2:A$309))),"not found"))</f>
        <v>#NAME?</v>
      </c>
    </row>
    <row r="182" spans="1:1" ht="15.75" customHeight="1" x14ac:dyDescent="0.25">
      <c r="A182" t="e">
        <f t="array" aca="1" ref="A182" ca="1">TRANSPOSE(_xlws.FILTER(Accounts!A$2:A$309,ISNUMBER((SEARCH(New!J182,Accounts!A$2:A$309))),"not found"))</f>
        <v>#NAME?</v>
      </c>
    </row>
    <row r="183" spans="1:1" ht="15.75" customHeight="1" x14ac:dyDescent="0.25">
      <c r="A183" t="e">
        <f t="array" aca="1" ref="A183" ca="1">TRANSPOSE(_xlws.FILTER(Accounts!A$2:A$309,ISNUMBER((SEARCH(New!J183,Accounts!A$2:A$309))),"not found"))</f>
        <v>#NAME?</v>
      </c>
    </row>
    <row r="184" spans="1:1" ht="15.75" customHeight="1" x14ac:dyDescent="0.25">
      <c r="A184" t="e">
        <f t="array" aca="1" ref="A184" ca="1">TRANSPOSE(_xlws.FILTER(Accounts!A$2:A$309,ISNUMBER((SEARCH(New!J184,Accounts!A$2:A$309))),"not found"))</f>
        <v>#NAME?</v>
      </c>
    </row>
    <row r="185" spans="1:1" ht="15.75" customHeight="1" x14ac:dyDescent="0.25">
      <c r="A185" t="e">
        <f t="array" aca="1" ref="A185" ca="1">TRANSPOSE(_xlws.FILTER(Accounts!A$2:A$309,ISNUMBER((SEARCH(New!J185,Accounts!A$2:A$309))),"not found"))</f>
        <v>#NAME?</v>
      </c>
    </row>
    <row r="186" spans="1:1" ht="15.75" customHeight="1" x14ac:dyDescent="0.25">
      <c r="A186" t="e">
        <f t="array" aca="1" ref="A186" ca="1">TRANSPOSE(_xlws.FILTER(Accounts!A$2:A$309,ISNUMBER((SEARCH(New!J186,Accounts!A$2:A$309))),"not found"))</f>
        <v>#NAME?</v>
      </c>
    </row>
    <row r="187" spans="1:1" ht="15.75" customHeight="1" x14ac:dyDescent="0.25">
      <c r="A187" t="e">
        <f t="array" aca="1" ref="A187" ca="1">TRANSPOSE(_xlws.FILTER(Accounts!A$2:A$309,ISNUMBER((SEARCH(New!J187,Accounts!A$2:A$309))),"not found"))</f>
        <v>#NAME?</v>
      </c>
    </row>
    <row r="188" spans="1:1" ht="15.75" customHeight="1" x14ac:dyDescent="0.25">
      <c r="A188" t="e">
        <f t="array" aca="1" ref="A188" ca="1">TRANSPOSE(_xlws.FILTER(Accounts!A$2:A$309,ISNUMBER((SEARCH(New!J188,Accounts!A$2:A$309))),"not found"))</f>
        <v>#NAME?</v>
      </c>
    </row>
    <row r="189" spans="1:1" ht="15.75" customHeight="1" x14ac:dyDescent="0.25">
      <c r="A189" t="e">
        <f t="array" aca="1" ref="A189" ca="1">TRANSPOSE(_xlws.FILTER(Accounts!A$2:A$309,ISNUMBER((SEARCH(New!J189,Accounts!A$2:A$309))),"not found"))</f>
        <v>#NAME?</v>
      </c>
    </row>
    <row r="190" spans="1:1" ht="15.75" customHeight="1" x14ac:dyDescent="0.25">
      <c r="A190" t="e">
        <f t="array" aca="1" ref="A190" ca="1">TRANSPOSE(_xlws.FILTER(Accounts!A$2:A$309,ISNUMBER((SEARCH(New!J190,Accounts!A$2:A$309))),"not found"))</f>
        <v>#NAME?</v>
      </c>
    </row>
    <row r="191" spans="1:1" ht="15.75" customHeight="1" x14ac:dyDescent="0.25">
      <c r="A191" t="e">
        <f t="array" aca="1" ref="A191" ca="1">TRANSPOSE(_xlws.FILTER(Accounts!A$2:A$309,ISNUMBER((SEARCH(New!J191,Accounts!A$2:A$309))),"not found"))</f>
        <v>#NAME?</v>
      </c>
    </row>
    <row r="192" spans="1:1" ht="15.75" customHeight="1" x14ac:dyDescent="0.25">
      <c r="A192" t="e">
        <f t="array" aca="1" ref="A192" ca="1">TRANSPOSE(_xlws.FILTER(Accounts!A$2:A$309,ISNUMBER((SEARCH(New!J192,Accounts!A$2:A$309))),"not found"))</f>
        <v>#NAME?</v>
      </c>
    </row>
    <row r="193" spans="1:1" ht="15.75" customHeight="1" x14ac:dyDescent="0.25">
      <c r="A193" t="e">
        <f t="array" aca="1" ref="A193" ca="1">TRANSPOSE(_xlws.FILTER(Accounts!A$2:A$309,ISNUMBER((SEARCH(New!J193,Accounts!A$2:A$309))),"not found"))</f>
        <v>#NAME?</v>
      </c>
    </row>
    <row r="194" spans="1:1" ht="15.75" customHeight="1" x14ac:dyDescent="0.25">
      <c r="A194" t="e">
        <f t="array" aca="1" ref="A194" ca="1">TRANSPOSE(_xlws.FILTER(Accounts!A$2:A$309,ISNUMBER((SEARCH(New!J194,Accounts!A$2:A$309))),"not found"))</f>
        <v>#NAME?</v>
      </c>
    </row>
    <row r="195" spans="1:1" ht="15.75" customHeight="1" x14ac:dyDescent="0.25">
      <c r="A195" t="e">
        <f t="array" aca="1" ref="A195" ca="1">TRANSPOSE(_xlws.FILTER(Accounts!A$2:A$309,ISNUMBER((SEARCH(New!J195,Accounts!A$2:A$309))),"not found"))</f>
        <v>#NAME?</v>
      </c>
    </row>
    <row r="196" spans="1:1" ht="15.75" customHeight="1" x14ac:dyDescent="0.25">
      <c r="A196" t="e">
        <f t="array" aca="1" ref="A196" ca="1">TRANSPOSE(_xlws.FILTER(Accounts!A$2:A$309,ISNUMBER((SEARCH(New!J196,Accounts!A$2:A$309))),"not found"))</f>
        <v>#NAME?</v>
      </c>
    </row>
    <row r="197" spans="1:1" ht="15.75" customHeight="1" x14ac:dyDescent="0.25">
      <c r="A197" t="e">
        <f t="array" aca="1" ref="A197" ca="1">TRANSPOSE(_xlws.FILTER(Accounts!A$2:A$309,ISNUMBER((SEARCH(New!J197,Accounts!A$2:A$309))),"not found"))</f>
        <v>#NAME?</v>
      </c>
    </row>
    <row r="198" spans="1:1" ht="15.75" customHeight="1" x14ac:dyDescent="0.25">
      <c r="A198" t="e">
        <f t="array" aca="1" ref="A198" ca="1">TRANSPOSE(_xlws.FILTER(Accounts!A$2:A$309,ISNUMBER((SEARCH(New!J198,Accounts!A$2:A$309))),"not found"))</f>
        <v>#NAME?</v>
      </c>
    </row>
    <row r="199" spans="1:1" ht="15.75" customHeight="1" x14ac:dyDescent="0.25">
      <c r="A199" t="e">
        <f t="array" aca="1" ref="A199" ca="1">TRANSPOSE(_xlws.FILTER(Accounts!A$2:A$309,ISNUMBER((SEARCH(New!J199,Accounts!A$2:A$309))),"not found"))</f>
        <v>#NAME?</v>
      </c>
    </row>
    <row r="200" spans="1:1" ht="15.75" customHeight="1" x14ac:dyDescent="0.25">
      <c r="A200" t="e">
        <f t="array" aca="1" ref="A200" ca="1">TRANSPOSE(_xlws.FILTER(Accounts!A$2:A$309,ISNUMBER((SEARCH(New!J200,Accounts!A$2:A$309))),"not found"))</f>
        <v>#NAME?</v>
      </c>
    </row>
    <row r="201" spans="1:1" ht="15.75" customHeight="1" x14ac:dyDescent="0.25">
      <c r="A201" t="e">
        <f t="array" aca="1" ref="A201" ca="1">TRANSPOSE(_xlws.FILTER(Accounts!A$2:A$309,ISNUMBER((SEARCH(New!J201,Accounts!A$2:A$309))),"not found"))</f>
        <v>#NAME?</v>
      </c>
    </row>
    <row r="202" spans="1:1" ht="15.75" customHeight="1" x14ac:dyDescent="0.25">
      <c r="A202" t="e">
        <f t="array" aca="1" ref="A202" ca="1">TRANSPOSE(_xlws.FILTER(Accounts!A$2:A$309,ISNUMBER((SEARCH(New!J202,Accounts!A$2:A$309))),"not found"))</f>
        <v>#NAME?</v>
      </c>
    </row>
    <row r="203" spans="1:1" ht="15.75" customHeight="1" x14ac:dyDescent="0.25">
      <c r="A203" t="e">
        <f t="array" aca="1" ref="A203" ca="1">TRANSPOSE(_xlws.FILTER(Accounts!A$2:A$309,ISNUMBER((SEARCH(New!J203,Accounts!A$2:A$309))),"not found"))</f>
        <v>#NAME?</v>
      </c>
    </row>
    <row r="204" spans="1:1" ht="15.75" customHeight="1" x14ac:dyDescent="0.25">
      <c r="A204" t="e">
        <f t="array" aca="1" ref="A204" ca="1">TRANSPOSE(_xlws.FILTER(Accounts!A$2:A$309,ISNUMBER((SEARCH(New!J204,Accounts!A$2:A$309))),"not found"))</f>
        <v>#NAME?</v>
      </c>
    </row>
    <row r="205" spans="1:1" ht="15.75" customHeight="1" x14ac:dyDescent="0.25">
      <c r="A205" t="e">
        <f t="array" aca="1" ref="A205" ca="1">TRANSPOSE(_xlws.FILTER(Accounts!A$2:A$309,ISNUMBER((SEARCH(New!J205,Accounts!A$2:A$309))),"not found"))</f>
        <v>#NAME?</v>
      </c>
    </row>
    <row r="206" spans="1:1" ht="15.75" customHeight="1" x14ac:dyDescent="0.25">
      <c r="A206" t="e">
        <f t="array" aca="1" ref="A206" ca="1">TRANSPOSE(_xlws.FILTER(Accounts!A$2:A$309,ISNUMBER((SEARCH(New!J206,Accounts!A$2:A$309))),"not found"))</f>
        <v>#NAME?</v>
      </c>
    </row>
    <row r="207" spans="1:1" ht="15.75" customHeight="1" x14ac:dyDescent="0.25">
      <c r="A207" t="e">
        <f t="array" aca="1" ref="A207" ca="1">TRANSPOSE(_xlws.FILTER(Accounts!A$2:A$309,ISNUMBER((SEARCH(New!J207,Accounts!A$2:A$309))),"not found"))</f>
        <v>#NAME?</v>
      </c>
    </row>
    <row r="208" spans="1:1" ht="15.75" customHeight="1" x14ac:dyDescent="0.25">
      <c r="A208" t="e">
        <f t="array" aca="1" ref="A208" ca="1">TRANSPOSE(_xlws.FILTER(Accounts!A$2:A$309,ISNUMBER((SEARCH(New!J208,Accounts!A$2:A$309))),"not found"))</f>
        <v>#NAME?</v>
      </c>
    </row>
    <row r="209" spans="1:1" ht="15.75" customHeight="1" x14ac:dyDescent="0.25">
      <c r="A209" t="e">
        <f t="array" aca="1" ref="A209" ca="1">TRANSPOSE(_xlws.FILTER(Accounts!A$2:A$309,ISNUMBER((SEARCH(New!J209,Accounts!A$2:A$309))),"not found"))</f>
        <v>#NAME?</v>
      </c>
    </row>
    <row r="210" spans="1:1" ht="15.75" customHeight="1" x14ac:dyDescent="0.25">
      <c r="A210" t="e">
        <f t="array" aca="1" ref="A210" ca="1">TRANSPOSE(_xlws.FILTER(Accounts!A$2:A$309,ISNUMBER((SEARCH(New!J210,Accounts!A$2:A$309))),"not found"))</f>
        <v>#NAME?</v>
      </c>
    </row>
    <row r="211" spans="1:1" ht="15.75" customHeight="1" x14ac:dyDescent="0.25">
      <c r="A211" t="e">
        <f t="array" aca="1" ref="A211" ca="1">TRANSPOSE(_xlws.FILTER(Accounts!A$2:A$309,ISNUMBER((SEARCH(New!J211,Accounts!A$2:A$309))),"not found"))</f>
        <v>#NAME?</v>
      </c>
    </row>
    <row r="212" spans="1:1" ht="15.75" customHeight="1" x14ac:dyDescent="0.25">
      <c r="A212" t="e">
        <f t="array" aca="1" ref="A212" ca="1">TRANSPOSE(_xlws.FILTER(Accounts!A$2:A$309,ISNUMBER((SEARCH(New!J212,Accounts!A$2:A$309))),"not found"))</f>
        <v>#NAME?</v>
      </c>
    </row>
    <row r="213" spans="1:1" ht="15.75" customHeight="1" x14ac:dyDescent="0.25">
      <c r="A213" t="e">
        <f t="array" aca="1" ref="A213" ca="1">TRANSPOSE(_xlws.FILTER(Accounts!A$2:A$309,ISNUMBER((SEARCH(New!J213,Accounts!A$2:A$309))),"not found"))</f>
        <v>#NAME?</v>
      </c>
    </row>
    <row r="214" spans="1:1" ht="15.75" customHeight="1" x14ac:dyDescent="0.25">
      <c r="A214" t="e">
        <f t="array" aca="1" ref="A214" ca="1">TRANSPOSE(_xlws.FILTER(Accounts!A$2:A$309,ISNUMBER((SEARCH(New!J214,Accounts!A$2:A$309))),"not found"))</f>
        <v>#NAME?</v>
      </c>
    </row>
    <row r="215" spans="1:1" ht="15.75" customHeight="1" x14ac:dyDescent="0.25">
      <c r="A215" t="e">
        <f t="array" aca="1" ref="A215" ca="1">TRANSPOSE(_xlws.FILTER(Accounts!A$2:A$309,ISNUMBER((SEARCH(New!J215,Accounts!A$2:A$309))),"not found"))</f>
        <v>#NAME?</v>
      </c>
    </row>
    <row r="216" spans="1:1" ht="15.75" customHeight="1" x14ac:dyDescent="0.25">
      <c r="A216" t="e">
        <f t="array" aca="1" ref="A216" ca="1">TRANSPOSE(_xlws.FILTER(Accounts!A$2:A$309,ISNUMBER((SEARCH(New!J216,Accounts!A$2:A$309))),"not found"))</f>
        <v>#NAME?</v>
      </c>
    </row>
    <row r="217" spans="1:1" ht="15.75" customHeight="1" x14ac:dyDescent="0.25">
      <c r="A217" t="e">
        <f t="array" aca="1" ref="A217" ca="1">TRANSPOSE(_xlws.FILTER(Accounts!A$2:A$309,ISNUMBER((SEARCH(New!J217,Accounts!A$2:A$309))),"not found"))</f>
        <v>#NAME?</v>
      </c>
    </row>
    <row r="218" spans="1:1" ht="15.75" customHeight="1" x14ac:dyDescent="0.25">
      <c r="A218" t="e">
        <f t="array" aca="1" ref="A218" ca="1">TRANSPOSE(_xlws.FILTER(Accounts!A$2:A$309,ISNUMBER((SEARCH(New!J218,Accounts!A$2:A$309))),"not found"))</f>
        <v>#NAME?</v>
      </c>
    </row>
    <row r="219" spans="1:1" ht="15.75" customHeight="1" x14ac:dyDescent="0.25">
      <c r="A219" t="e">
        <f t="array" aca="1" ref="A219" ca="1">TRANSPOSE(_xlws.FILTER(Accounts!A$2:A$309,ISNUMBER((SEARCH(New!J219,Accounts!A$2:A$309))),"not found"))</f>
        <v>#NAME?</v>
      </c>
    </row>
    <row r="220" spans="1:1" ht="15.75" customHeight="1" x14ac:dyDescent="0.25">
      <c r="A220" t="e">
        <f t="array" aca="1" ref="A220" ca="1">TRANSPOSE(_xlws.FILTER(Accounts!A$2:A$309,ISNUMBER((SEARCH(New!J220,Accounts!A$2:A$309))),"not found"))</f>
        <v>#NAME?</v>
      </c>
    </row>
    <row r="221" spans="1:1" ht="15.75" customHeight="1" x14ac:dyDescent="0.25">
      <c r="A221" t="e">
        <f t="array" aca="1" ref="A221" ca="1">TRANSPOSE(_xlws.FILTER(Accounts!A$2:A$309,ISNUMBER((SEARCH(New!J221,Accounts!A$2:A$309))),"not found"))</f>
        <v>#NAME?</v>
      </c>
    </row>
    <row r="222" spans="1:1" ht="15.75" customHeight="1" x14ac:dyDescent="0.25">
      <c r="A222" t="e">
        <f t="array" aca="1" ref="A222" ca="1">TRANSPOSE(_xlws.FILTER(Accounts!A$2:A$309,ISNUMBER((SEARCH(New!J222,Accounts!A$2:A$309))),"not found"))</f>
        <v>#NAME?</v>
      </c>
    </row>
    <row r="223" spans="1:1" ht="15.75" customHeight="1" x14ac:dyDescent="0.25">
      <c r="A223" t="e">
        <f t="array" aca="1" ref="A223" ca="1">TRANSPOSE(_xlws.FILTER(Accounts!A$2:A$309,ISNUMBER((SEARCH(New!J223,Accounts!A$2:A$309))),"not found"))</f>
        <v>#NAME?</v>
      </c>
    </row>
    <row r="224" spans="1:1" ht="15.75" customHeight="1" x14ac:dyDescent="0.25">
      <c r="A224" t="e">
        <f t="array" aca="1" ref="A224" ca="1">TRANSPOSE(_xlws.FILTER(Accounts!A$2:A$309,ISNUMBER((SEARCH(New!J224,Accounts!A$2:A$309))),"not found"))</f>
        <v>#NAME?</v>
      </c>
    </row>
    <row r="225" spans="1:1" ht="15.75" customHeight="1" x14ac:dyDescent="0.25">
      <c r="A225" t="e">
        <f t="array" aca="1" ref="A225" ca="1">TRANSPOSE(_xlws.FILTER(Accounts!A$2:A$309,ISNUMBER((SEARCH(New!J225,Accounts!A$2:A$309))),"not found"))</f>
        <v>#NAME?</v>
      </c>
    </row>
    <row r="226" spans="1:1" ht="15.75" customHeight="1" x14ac:dyDescent="0.25">
      <c r="A226" t="e">
        <f t="array" aca="1" ref="A226" ca="1">TRANSPOSE(_xlws.FILTER(Accounts!A$2:A$309,ISNUMBER((SEARCH(New!J226,Accounts!A$2:A$309))),"not found"))</f>
        <v>#NAME?</v>
      </c>
    </row>
    <row r="227" spans="1:1" ht="15.75" customHeight="1" x14ac:dyDescent="0.25">
      <c r="A227" t="e">
        <f t="array" aca="1" ref="A227" ca="1">TRANSPOSE(_xlws.FILTER(Accounts!A$2:A$309,ISNUMBER((SEARCH(New!J227,Accounts!A$2:A$309))),"not found"))</f>
        <v>#NAME?</v>
      </c>
    </row>
    <row r="228" spans="1:1" ht="15.75" customHeight="1" x14ac:dyDescent="0.25">
      <c r="A228" t="e">
        <f t="array" aca="1" ref="A228" ca="1">TRANSPOSE(_xlws.FILTER(Accounts!A$2:A$309,ISNUMBER((SEARCH(New!J228,Accounts!A$2:A$309))),"not found"))</f>
        <v>#NAME?</v>
      </c>
    </row>
    <row r="229" spans="1:1" ht="15.75" customHeight="1" x14ac:dyDescent="0.25">
      <c r="A229" t="e">
        <f t="array" aca="1" ref="A229" ca="1">TRANSPOSE(_xlws.FILTER(Accounts!A$2:A$309,ISNUMBER((SEARCH(New!J229,Accounts!A$2:A$309))),"not found"))</f>
        <v>#NAME?</v>
      </c>
    </row>
    <row r="230" spans="1:1" ht="15.75" customHeight="1" x14ac:dyDescent="0.25">
      <c r="A230" t="e">
        <f t="array" aca="1" ref="A230" ca="1">TRANSPOSE(_xlws.FILTER(Accounts!A$2:A$309,ISNUMBER((SEARCH(New!J230,Accounts!A$2:A$309))),"not found"))</f>
        <v>#NAME?</v>
      </c>
    </row>
    <row r="231" spans="1:1" ht="15.75" customHeight="1" x14ac:dyDescent="0.25">
      <c r="A231" t="e">
        <f t="array" aca="1" ref="A231" ca="1">TRANSPOSE(_xlws.FILTER(Accounts!A$2:A$309,ISNUMBER((SEARCH(New!J231,Accounts!A$2:A$309))),"not found"))</f>
        <v>#NAME?</v>
      </c>
    </row>
    <row r="232" spans="1:1" ht="15.75" customHeight="1" x14ac:dyDescent="0.25">
      <c r="A232" t="e">
        <f t="array" aca="1" ref="A232" ca="1">TRANSPOSE(_xlws.FILTER(Accounts!A$2:A$309,ISNUMBER((SEARCH(New!J232,Accounts!A$2:A$309))),"not found"))</f>
        <v>#NAME?</v>
      </c>
    </row>
    <row r="233" spans="1:1" ht="15.75" customHeight="1" x14ac:dyDescent="0.25">
      <c r="A233" t="e">
        <f t="array" aca="1" ref="A233" ca="1">TRANSPOSE(_xlws.FILTER(Accounts!A$2:A$309,ISNUMBER((SEARCH(New!J233,Accounts!A$2:A$309))),"not found"))</f>
        <v>#NAME?</v>
      </c>
    </row>
    <row r="234" spans="1:1" ht="15.75" customHeight="1" x14ac:dyDescent="0.25">
      <c r="A234" t="e">
        <f t="array" aca="1" ref="A234" ca="1">TRANSPOSE(_xlws.FILTER(Accounts!A$2:A$309,ISNUMBER((SEARCH(New!J234,Accounts!A$2:A$309))),"not found"))</f>
        <v>#NAME?</v>
      </c>
    </row>
    <row r="235" spans="1:1" ht="15.75" customHeight="1" x14ac:dyDescent="0.25">
      <c r="A235" t="e">
        <f t="array" aca="1" ref="A235" ca="1">TRANSPOSE(_xlws.FILTER(Accounts!A$2:A$309,ISNUMBER((SEARCH(New!J235,Accounts!A$2:A$309))),"not found"))</f>
        <v>#NAME?</v>
      </c>
    </row>
    <row r="236" spans="1:1" ht="15.75" customHeight="1" x14ac:dyDescent="0.25">
      <c r="A236" t="e">
        <f t="array" aca="1" ref="A236" ca="1">TRANSPOSE(_xlws.FILTER(Accounts!A$2:A$309,ISNUMBER((SEARCH(New!J236,Accounts!A$2:A$309))),"not found"))</f>
        <v>#NAME?</v>
      </c>
    </row>
    <row r="237" spans="1:1" ht="15.75" customHeight="1" x14ac:dyDescent="0.25">
      <c r="A237" t="e">
        <f t="array" aca="1" ref="A237" ca="1">TRANSPOSE(_xlws.FILTER(Accounts!A$2:A$309,ISNUMBER((SEARCH(New!J237,Accounts!A$2:A$309))),"not found"))</f>
        <v>#NAME?</v>
      </c>
    </row>
    <row r="238" spans="1:1" ht="15.75" customHeight="1" x14ac:dyDescent="0.25">
      <c r="A238" t="e">
        <f t="array" aca="1" ref="A238" ca="1">TRANSPOSE(_xlws.FILTER(Accounts!A$2:A$309,ISNUMBER((SEARCH(New!J238,Accounts!A$2:A$309))),"not found"))</f>
        <v>#NAME?</v>
      </c>
    </row>
    <row r="239" spans="1:1" ht="15.75" customHeight="1" x14ac:dyDescent="0.25">
      <c r="A239" t="e">
        <f t="array" aca="1" ref="A239" ca="1">TRANSPOSE(_xlws.FILTER(Accounts!A$2:A$309,ISNUMBER((SEARCH(New!J239,Accounts!A$2:A$309))),"not found"))</f>
        <v>#NAME?</v>
      </c>
    </row>
    <row r="240" spans="1:1" ht="15.75" customHeight="1" x14ac:dyDescent="0.25">
      <c r="A240" t="e">
        <f t="array" aca="1" ref="A240" ca="1">TRANSPOSE(_xlws.FILTER(Accounts!A$2:A$309,ISNUMBER((SEARCH(New!J240,Accounts!A$2:A$309))),"not found"))</f>
        <v>#NAME?</v>
      </c>
    </row>
    <row r="241" spans="1:1" ht="15.75" customHeight="1" x14ac:dyDescent="0.25">
      <c r="A241" t="e">
        <f t="array" aca="1" ref="A241" ca="1">TRANSPOSE(_xlws.FILTER(Accounts!A$2:A$309,ISNUMBER((SEARCH(New!J241,Accounts!A$2:A$309))),"not found"))</f>
        <v>#NAME?</v>
      </c>
    </row>
    <row r="242" spans="1:1" ht="15.75" customHeight="1" x14ac:dyDescent="0.25">
      <c r="A242" t="e">
        <f t="array" aca="1" ref="A242" ca="1">TRANSPOSE(_xlws.FILTER(Accounts!A$2:A$309,ISNUMBER((SEARCH(New!J242,Accounts!A$2:A$309))),"not found"))</f>
        <v>#NAME?</v>
      </c>
    </row>
    <row r="243" spans="1:1" ht="15.75" customHeight="1" x14ac:dyDescent="0.25">
      <c r="A243" t="e">
        <f t="array" aca="1" ref="A243" ca="1">TRANSPOSE(_xlws.FILTER(Accounts!A$2:A$309,ISNUMBER((SEARCH(New!J243,Accounts!A$2:A$309))),"not found"))</f>
        <v>#NAME?</v>
      </c>
    </row>
    <row r="244" spans="1:1" ht="15.75" customHeight="1" x14ac:dyDescent="0.25">
      <c r="A244" t="e">
        <f t="array" aca="1" ref="A244" ca="1">TRANSPOSE(_xlws.FILTER(Accounts!A$2:A$309,ISNUMBER((SEARCH(New!J244,Accounts!A$2:A$309))),"not found"))</f>
        <v>#NAME?</v>
      </c>
    </row>
    <row r="245" spans="1:1" ht="15.75" customHeight="1" x14ac:dyDescent="0.25">
      <c r="A245" t="e">
        <f t="array" aca="1" ref="A245" ca="1">TRANSPOSE(_xlws.FILTER(Accounts!A$2:A$309,ISNUMBER((SEARCH(New!J245,Accounts!A$2:A$309))),"not found"))</f>
        <v>#NAME?</v>
      </c>
    </row>
    <row r="246" spans="1:1" ht="15.75" customHeight="1" x14ac:dyDescent="0.25">
      <c r="A246" t="e">
        <f t="array" aca="1" ref="A246" ca="1">TRANSPOSE(_xlws.FILTER(Accounts!A$2:A$309,ISNUMBER((SEARCH(New!J246,Accounts!A$2:A$309))),"not found"))</f>
        <v>#NAME?</v>
      </c>
    </row>
    <row r="247" spans="1:1" ht="15.75" customHeight="1" x14ac:dyDescent="0.25">
      <c r="A247" t="e">
        <f t="array" aca="1" ref="A247" ca="1">TRANSPOSE(_xlws.FILTER(Accounts!A$2:A$309,ISNUMBER((SEARCH(New!J247,Accounts!A$2:A$309))),"not found"))</f>
        <v>#NAME?</v>
      </c>
    </row>
    <row r="248" spans="1:1" ht="15.75" customHeight="1" x14ac:dyDescent="0.25">
      <c r="A248" t="e">
        <f t="array" aca="1" ref="A248" ca="1">TRANSPOSE(_xlws.FILTER(Accounts!A$2:A$309,ISNUMBER((SEARCH(New!J248,Accounts!A$2:A$309))),"not found"))</f>
        <v>#NAME?</v>
      </c>
    </row>
    <row r="249" spans="1:1" ht="15.75" customHeight="1" x14ac:dyDescent="0.25">
      <c r="A249" t="e">
        <f t="array" aca="1" ref="A249" ca="1">TRANSPOSE(_xlws.FILTER(Accounts!A$2:A$309,ISNUMBER((SEARCH(New!J249,Accounts!A$2:A$309))),"not found"))</f>
        <v>#NAME?</v>
      </c>
    </row>
    <row r="250" spans="1:1" ht="15.75" customHeight="1" x14ac:dyDescent="0.25">
      <c r="A250" t="e">
        <f t="array" aca="1" ref="A250" ca="1">TRANSPOSE(_xlws.FILTER(Accounts!A$2:A$309,ISNUMBER((SEARCH(New!J250,Accounts!A$2:A$309))),"not found"))</f>
        <v>#NAME?</v>
      </c>
    </row>
    <row r="251" spans="1:1" ht="15.75" customHeight="1" x14ac:dyDescent="0.25">
      <c r="A251" t="e">
        <f t="array" aca="1" ref="A251" ca="1">TRANSPOSE(_xlws.FILTER(Accounts!A$2:A$309,ISNUMBER((SEARCH(New!J251,Accounts!A$2:A$309))),"not found"))</f>
        <v>#NAME?</v>
      </c>
    </row>
    <row r="252" spans="1:1" ht="15.75" customHeight="1" x14ac:dyDescent="0.25">
      <c r="A252" t="e">
        <f t="array" aca="1" ref="A252" ca="1">TRANSPOSE(_xlws.FILTER(Accounts!A$2:A$309,ISNUMBER((SEARCH(New!J252,Accounts!A$2:A$309))),"not found"))</f>
        <v>#NAME?</v>
      </c>
    </row>
    <row r="253" spans="1:1" ht="15.75" customHeight="1" x14ac:dyDescent="0.25">
      <c r="A253" t="e">
        <f t="array" aca="1" ref="A253" ca="1">TRANSPOSE(_xlws.FILTER(Accounts!A$2:A$309,ISNUMBER((SEARCH(New!J253,Accounts!A$2:A$309))),"not found"))</f>
        <v>#NAME?</v>
      </c>
    </row>
    <row r="254" spans="1:1" ht="15.75" customHeight="1" x14ac:dyDescent="0.25">
      <c r="A254" t="e">
        <f t="array" aca="1" ref="A254" ca="1">TRANSPOSE(_xlws.FILTER(Accounts!A$2:A$309,ISNUMBER((SEARCH(New!J254,Accounts!A$2:A$309))),"not found"))</f>
        <v>#NAME?</v>
      </c>
    </row>
    <row r="255" spans="1:1" ht="15.75" customHeight="1" x14ac:dyDescent="0.25">
      <c r="A255" t="e">
        <f t="array" aca="1" ref="A255" ca="1">TRANSPOSE(_xlws.FILTER(Accounts!A$2:A$309,ISNUMBER((SEARCH(New!J255,Accounts!A$2:A$309))),"not found"))</f>
        <v>#NAME?</v>
      </c>
    </row>
    <row r="256" spans="1:1" ht="15.75" customHeight="1" x14ac:dyDescent="0.25">
      <c r="A256" t="e">
        <f t="array" aca="1" ref="A256" ca="1">TRANSPOSE(_xlws.FILTER(Accounts!A$2:A$309,ISNUMBER((SEARCH(New!J256,Accounts!A$2:A$309))),"not found"))</f>
        <v>#NAME?</v>
      </c>
    </row>
    <row r="257" spans="1:1" ht="15.75" customHeight="1" x14ac:dyDescent="0.25">
      <c r="A257" t="e">
        <f t="array" aca="1" ref="A257" ca="1">TRANSPOSE(_xlws.FILTER(Accounts!A$2:A$309,ISNUMBER((SEARCH(New!J257,Accounts!A$2:A$309))),"not found"))</f>
        <v>#NAME?</v>
      </c>
    </row>
    <row r="258" spans="1:1" ht="15.75" customHeight="1" x14ac:dyDescent="0.25">
      <c r="A258" t="e">
        <f t="array" aca="1" ref="A258" ca="1">TRANSPOSE(_xlws.FILTER(Accounts!A$2:A$309,ISNUMBER((SEARCH(New!J258,Accounts!A$2:A$309))),"not found"))</f>
        <v>#NAME?</v>
      </c>
    </row>
    <row r="259" spans="1:1" ht="15.75" customHeight="1" x14ac:dyDescent="0.25">
      <c r="A259" t="e">
        <f t="array" aca="1" ref="A259" ca="1">TRANSPOSE(_xlws.FILTER(Accounts!A$2:A$309,ISNUMBER((SEARCH(New!J259,Accounts!A$2:A$309))),"not found"))</f>
        <v>#NAME?</v>
      </c>
    </row>
    <row r="260" spans="1:1" ht="15.75" customHeight="1" x14ac:dyDescent="0.25">
      <c r="A260" t="e">
        <f t="array" aca="1" ref="A260" ca="1">TRANSPOSE(_xlws.FILTER(Accounts!A$2:A$309,ISNUMBER((SEARCH(New!J260,Accounts!A$2:A$309))),"not found"))</f>
        <v>#NAME?</v>
      </c>
    </row>
    <row r="261" spans="1:1" ht="15.75" customHeight="1" x14ac:dyDescent="0.25">
      <c r="A261" t="e">
        <f t="array" aca="1" ref="A261" ca="1">TRANSPOSE(_xlws.FILTER(Accounts!A$2:A$309,ISNUMBER((SEARCH(New!J261,Accounts!A$2:A$309))),"not found"))</f>
        <v>#NAME?</v>
      </c>
    </row>
    <row r="262" spans="1:1" ht="15.75" customHeight="1" x14ac:dyDescent="0.25">
      <c r="A262" t="e">
        <f t="array" aca="1" ref="A262" ca="1">TRANSPOSE(_xlws.FILTER(Accounts!A$2:A$309,ISNUMBER((SEARCH(New!J262,Accounts!A$2:A$309))),"not found"))</f>
        <v>#NAME?</v>
      </c>
    </row>
    <row r="263" spans="1:1" ht="15.75" customHeight="1" x14ac:dyDescent="0.25">
      <c r="A263" t="e">
        <f t="array" aca="1" ref="A263" ca="1">TRANSPOSE(_xlws.FILTER(Accounts!A$2:A$309,ISNUMBER((SEARCH(New!J263,Accounts!A$2:A$309))),"not found"))</f>
        <v>#NAME?</v>
      </c>
    </row>
    <row r="264" spans="1:1" ht="15.75" customHeight="1" x14ac:dyDescent="0.25">
      <c r="A264" t="e">
        <f t="array" aca="1" ref="A264" ca="1">TRANSPOSE(_xlws.FILTER(Accounts!A$2:A$309,ISNUMBER((SEARCH(New!J264,Accounts!A$2:A$309))),"not found"))</f>
        <v>#NAME?</v>
      </c>
    </row>
    <row r="265" spans="1:1" ht="15.75" customHeight="1" x14ac:dyDescent="0.25">
      <c r="A265" t="e">
        <f t="array" aca="1" ref="A265" ca="1">TRANSPOSE(_xlws.FILTER(Accounts!A$2:A$309,ISNUMBER((SEARCH(New!J265,Accounts!A$2:A$309))),"not found"))</f>
        <v>#NAME?</v>
      </c>
    </row>
    <row r="266" spans="1:1" ht="15.75" customHeight="1" x14ac:dyDescent="0.25">
      <c r="A266" t="e">
        <f t="array" aca="1" ref="A266" ca="1">TRANSPOSE(_xlws.FILTER(Accounts!A$2:A$309,ISNUMBER((SEARCH(New!J266,Accounts!A$2:A$309))),"not found"))</f>
        <v>#NAME?</v>
      </c>
    </row>
    <row r="267" spans="1:1" ht="15.75" customHeight="1" x14ac:dyDescent="0.25">
      <c r="A267" t="e">
        <f t="array" aca="1" ref="A267" ca="1">TRANSPOSE(_xlws.FILTER(Accounts!A$2:A$309,ISNUMBER((SEARCH(New!J267,Accounts!A$2:A$309))),"not found"))</f>
        <v>#NAME?</v>
      </c>
    </row>
    <row r="268" spans="1:1" ht="15.75" customHeight="1" x14ac:dyDescent="0.25">
      <c r="A268" t="e">
        <f t="array" aca="1" ref="A268" ca="1">TRANSPOSE(_xlws.FILTER(Accounts!A$2:A$309,ISNUMBER((SEARCH(New!J268,Accounts!A$2:A$309))),"not found"))</f>
        <v>#NAME?</v>
      </c>
    </row>
    <row r="269" spans="1:1" ht="15.75" customHeight="1" x14ac:dyDescent="0.25">
      <c r="A269" t="e">
        <f t="array" aca="1" ref="A269" ca="1">TRANSPOSE(_xlws.FILTER(Accounts!A$2:A$309,ISNUMBER((SEARCH(New!J269,Accounts!A$2:A$309))),"not found"))</f>
        <v>#NAME?</v>
      </c>
    </row>
    <row r="270" spans="1:1" ht="15.75" customHeight="1" x14ac:dyDescent="0.25">
      <c r="A270" t="e">
        <f t="array" aca="1" ref="A270" ca="1">TRANSPOSE(_xlws.FILTER(Accounts!A$2:A$309,ISNUMBER((SEARCH(New!J270,Accounts!A$2:A$309))),"not found"))</f>
        <v>#NAME?</v>
      </c>
    </row>
    <row r="271" spans="1:1" ht="15.75" customHeight="1" x14ac:dyDescent="0.25">
      <c r="A271" t="e">
        <f t="array" aca="1" ref="A271" ca="1">TRANSPOSE(_xlws.FILTER(Accounts!A$2:A$309,ISNUMBER((SEARCH(New!J271,Accounts!A$2:A$309))),"not found"))</f>
        <v>#NAME?</v>
      </c>
    </row>
    <row r="272" spans="1:1" ht="15.75" customHeight="1" x14ac:dyDescent="0.25">
      <c r="A272" t="e">
        <f t="array" aca="1" ref="A272" ca="1">TRANSPOSE(_xlws.FILTER(Accounts!A$2:A$309,ISNUMBER((SEARCH(New!J272,Accounts!A$2:A$309))),"not found"))</f>
        <v>#NAME?</v>
      </c>
    </row>
    <row r="273" spans="1:1" ht="15.75" customHeight="1" x14ac:dyDescent="0.25">
      <c r="A273" t="e">
        <f t="array" aca="1" ref="A273" ca="1">TRANSPOSE(_xlws.FILTER(Accounts!A$2:A$309,ISNUMBER((SEARCH(New!J273,Accounts!A$2:A$309))),"not found"))</f>
        <v>#NAME?</v>
      </c>
    </row>
    <row r="274" spans="1:1" ht="15.75" customHeight="1" x14ac:dyDescent="0.25">
      <c r="A274" t="e">
        <f t="array" aca="1" ref="A274" ca="1">TRANSPOSE(_xlws.FILTER(Accounts!A$2:A$309,ISNUMBER((SEARCH(New!J274,Accounts!A$2:A$309))),"not found"))</f>
        <v>#NAME?</v>
      </c>
    </row>
    <row r="275" spans="1:1" ht="15.75" customHeight="1" x14ac:dyDescent="0.25">
      <c r="A275" t="e">
        <f t="array" aca="1" ref="A275" ca="1">TRANSPOSE(_xlws.FILTER(Accounts!A$2:A$309,ISNUMBER((SEARCH(New!J275,Accounts!A$2:A$309))),"not found"))</f>
        <v>#NAME?</v>
      </c>
    </row>
    <row r="276" spans="1:1" ht="15.75" customHeight="1" x14ac:dyDescent="0.25">
      <c r="A276" t="e">
        <f t="array" aca="1" ref="A276" ca="1">TRANSPOSE(_xlws.FILTER(Accounts!A$2:A$309,ISNUMBER((SEARCH(New!J276,Accounts!A$2:A$309))),"not found"))</f>
        <v>#NAME?</v>
      </c>
    </row>
    <row r="277" spans="1:1" ht="15.75" customHeight="1" x14ac:dyDescent="0.25">
      <c r="A277" t="e">
        <f t="array" aca="1" ref="A277" ca="1">TRANSPOSE(_xlws.FILTER(Accounts!A$2:A$309,ISNUMBER((SEARCH(New!J277,Accounts!A$2:A$309))),"not found"))</f>
        <v>#NAME?</v>
      </c>
    </row>
    <row r="278" spans="1:1" ht="15.75" customHeight="1" x14ac:dyDescent="0.25">
      <c r="A278" t="e">
        <f t="array" aca="1" ref="A278" ca="1">TRANSPOSE(_xlws.FILTER(Accounts!A$2:A$309,ISNUMBER((SEARCH(New!J278,Accounts!A$2:A$309))),"not found"))</f>
        <v>#NAME?</v>
      </c>
    </row>
    <row r="279" spans="1:1" ht="15.75" customHeight="1" x14ac:dyDescent="0.25">
      <c r="A279" t="e">
        <f t="array" aca="1" ref="A279" ca="1">TRANSPOSE(_xlws.FILTER(Accounts!A$2:A$309,ISNUMBER((SEARCH(New!J279,Accounts!A$2:A$309))),"not found"))</f>
        <v>#NAME?</v>
      </c>
    </row>
    <row r="280" spans="1:1" ht="15.75" customHeight="1" x14ac:dyDescent="0.25">
      <c r="A280" t="e">
        <f t="array" aca="1" ref="A280" ca="1">TRANSPOSE(_xlws.FILTER(Accounts!A$2:A$309,ISNUMBER((SEARCH(New!J280,Accounts!A$2:A$309))),"not found"))</f>
        <v>#NAME?</v>
      </c>
    </row>
    <row r="281" spans="1:1" ht="15.75" customHeight="1" x14ac:dyDescent="0.25">
      <c r="A281" t="e">
        <f t="array" aca="1" ref="A281" ca="1">TRANSPOSE(_xlws.FILTER(Accounts!A$2:A$309,ISNUMBER((SEARCH(New!J281,Accounts!A$2:A$309))),"not found"))</f>
        <v>#NAME?</v>
      </c>
    </row>
    <row r="282" spans="1:1" ht="15.75" customHeight="1" x14ac:dyDescent="0.25">
      <c r="A282" t="e">
        <f t="array" aca="1" ref="A282" ca="1">TRANSPOSE(_xlws.FILTER(Accounts!A$2:A$309,ISNUMBER((SEARCH(New!J282,Accounts!A$2:A$309))),"not found"))</f>
        <v>#NAME?</v>
      </c>
    </row>
    <row r="283" spans="1:1" ht="15.75" customHeight="1" x14ac:dyDescent="0.25">
      <c r="A283" t="e">
        <f t="array" aca="1" ref="A283" ca="1">TRANSPOSE(_xlws.FILTER(Accounts!A$2:A$309,ISNUMBER((SEARCH(New!J283,Accounts!A$2:A$309))),"not found"))</f>
        <v>#NAME?</v>
      </c>
    </row>
    <row r="284" spans="1:1" ht="15.75" customHeight="1" x14ac:dyDescent="0.25">
      <c r="A284" t="e">
        <f t="array" aca="1" ref="A284" ca="1">TRANSPOSE(_xlws.FILTER(Accounts!A$2:A$309,ISNUMBER((SEARCH(New!J284,Accounts!A$2:A$309))),"not found"))</f>
        <v>#NAME?</v>
      </c>
    </row>
    <row r="285" spans="1:1" ht="15.75" customHeight="1" x14ac:dyDescent="0.25">
      <c r="A285" t="e">
        <f t="array" aca="1" ref="A285" ca="1">TRANSPOSE(_xlws.FILTER(Accounts!A$2:A$309,ISNUMBER((SEARCH(New!J285,Accounts!A$2:A$309))),"not found"))</f>
        <v>#NAME?</v>
      </c>
    </row>
    <row r="286" spans="1:1" ht="15.75" customHeight="1" x14ac:dyDescent="0.25">
      <c r="A286" t="e">
        <f t="array" aca="1" ref="A286" ca="1">TRANSPOSE(_xlws.FILTER(Accounts!A$2:A$309,ISNUMBER((SEARCH(New!J286,Accounts!A$2:A$309))),"not found"))</f>
        <v>#NAME?</v>
      </c>
    </row>
    <row r="287" spans="1:1" ht="15.75" customHeight="1" x14ac:dyDescent="0.25">
      <c r="A287" t="e">
        <f t="array" aca="1" ref="A287" ca="1">TRANSPOSE(_xlws.FILTER(Accounts!A$2:A$309,ISNUMBER((SEARCH(New!J287,Accounts!A$2:A$309))),"not found"))</f>
        <v>#NAME?</v>
      </c>
    </row>
    <row r="288" spans="1:1" ht="15.75" customHeight="1" x14ac:dyDescent="0.25">
      <c r="A288" t="e">
        <f t="array" aca="1" ref="A288" ca="1">TRANSPOSE(_xlws.FILTER(Accounts!A$2:A$309,ISNUMBER((SEARCH(New!J288,Accounts!A$2:A$309))),"not found"))</f>
        <v>#NAME?</v>
      </c>
    </row>
    <row r="289" spans="1:1" ht="15.75" customHeight="1" x14ac:dyDescent="0.25">
      <c r="A289" t="e">
        <f t="array" aca="1" ref="A289" ca="1">TRANSPOSE(_xlws.FILTER(Accounts!A$2:A$309,ISNUMBER((SEARCH(New!J289,Accounts!A$2:A$309))),"not found"))</f>
        <v>#NAME?</v>
      </c>
    </row>
    <row r="290" spans="1:1" ht="15.75" customHeight="1" x14ac:dyDescent="0.25">
      <c r="A290" t="e">
        <f t="array" aca="1" ref="A290" ca="1">TRANSPOSE(_xlws.FILTER(Accounts!A$2:A$309,ISNUMBER((SEARCH(New!J290,Accounts!A$2:A$309))),"not found"))</f>
        <v>#NAME?</v>
      </c>
    </row>
    <row r="291" spans="1:1" ht="15.75" customHeight="1" x14ac:dyDescent="0.25">
      <c r="A291" t="e">
        <f t="array" aca="1" ref="A291" ca="1">TRANSPOSE(_xlws.FILTER(Accounts!A$2:A$309,ISNUMBER((SEARCH(New!J291,Accounts!A$2:A$309))),"not found"))</f>
        <v>#NAME?</v>
      </c>
    </row>
    <row r="292" spans="1:1" ht="15.75" customHeight="1" x14ac:dyDescent="0.25">
      <c r="A292" t="e">
        <f t="array" aca="1" ref="A292" ca="1">TRANSPOSE(_xlws.FILTER(Accounts!A$2:A$309,ISNUMBER((SEARCH(New!J292,Accounts!A$2:A$309))),"not found"))</f>
        <v>#NAME?</v>
      </c>
    </row>
    <row r="293" spans="1:1" ht="15.75" customHeight="1" x14ac:dyDescent="0.25">
      <c r="A293" t="e">
        <f t="array" aca="1" ref="A293" ca="1">TRANSPOSE(_xlws.FILTER(Accounts!A$2:A$309,ISNUMBER((SEARCH(New!J293,Accounts!A$2:A$309))),"not found"))</f>
        <v>#NAME?</v>
      </c>
    </row>
    <row r="294" spans="1:1" ht="15.75" customHeight="1" x14ac:dyDescent="0.25">
      <c r="A294" t="e">
        <f t="array" aca="1" ref="A294" ca="1">TRANSPOSE(_xlws.FILTER(Accounts!A$2:A$309,ISNUMBER((SEARCH(New!J294,Accounts!A$2:A$309))),"not found"))</f>
        <v>#NAME?</v>
      </c>
    </row>
    <row r="295" spans="1:1" ht="15.75" customHeight="1" x14ac:dyDescent="0.25">
      <c r="A295" t="e">
        <f t="array" aca="1" ref="A295" ca="1">TRANSPOSE(_xlws.FILTER(Accounts!A$2:A$309,ISNUMBER((SEARCH(New!J295,Accounts!A$2:A$309))),"not found"))</f>
        <v>#NAME?</v>
      </c>
    </row>
    <row r="296" spans="1:1" ht="15.75" customHeight="1" x14ac:dyDescent="0.25">
      <c r="A296" t="e">
        <f t="array" aca="1" ref="A296" ca="1">TRANSPOSE(_xlws.FILTER(Accounts!A$2:A$309,ISNUMBER((SEARCH(New!J296,Accounts!A$2:A$309))),"not found"))</f>
        <v>#NAME?</v>
      </c>
    </row>
    <row r="297" spans="1:1" ht="15.75" customHeight="1" x14ac:dyDescent="0.25">
      <c r="A297" t="e">
        <f t="array" aca="1" ref="A297" ca="1">TRANSPOSE(_xlws.FILTER(Accounts!A$2:A$309,ISNUMBER((SEARCH(New!J297,Accounts!A$2:A$309))),"not found"))</f>
        <v>#NAME?</v>
      </c>
    </row>
    <row r="298" spans="1:1" ht="15.75" customHeight="1" x14ac:dyDescent="0.25">
      <c r="A298" t="e">
        <f t="array" aca="1" ref="A298" ca="1">TRANSPOSE(_xlws.FILTER(Accounts!A$2:A$309,ISNUMBER((SEARCH(New!J298,Accounts!A$2:A$309))),"not found"))</f>
        <v>#NAME?</v>
      </c>
    </row>
    <row r="299" spans="1:1" ht="15.75" customHeight="1" x14ac:dyDescent="0.25">
      <c r="A299" t="e">
        <f t="array" aca="1" ref="A299" ca="1">TRANSPOSE(_xlws.FILTER(Accounts!A$2:A$309,ISNUMBER((SEARCH(New!J299,Accounts!A$2:A$309))),"not found"))</f>
        <v>#NAME?</v>
      </c>
    </row>
    <row r="300" spans="1:1" ht="15.75" customHeight="1" x14ac:dyDescent="0.25">
      <c r="A300" t="e">
        <f t="array" aca="1" ref="A300" ca="1">TRANSPOSE(_xlws.FILTER(Accounts!A$2:A$309,ISNUMBER((SEARCH(New!J300,Accounts!A$2:A$309))),"not found"))</f>
        <v>#NAME?</v>
      </c>
    </row>
    <row r="301" spans="1:1" ht="15.75" customHeight="1" x14ac:dyDescent="0.25">
      <c r="A301" t="e">
        <f t="array" aca="1" ref="A301" ca="1">TRANSPOSE(_xlws.FILTER(Accounts!A$2:A$309,ISNUMBER((SEARCH(New!J301,Accounts!A$2:A$309))),"not found"))</f>
        <v>#NAME?</v>
      </c>
    </row>
    <row r="302" spans="1:1" ht="15.75" customHeight="1" x14ac:dyDescent="0.25">
      <c r="A302" t="e">
        <f t="array" aca="1" ref="A302" ca="1">TRANSPOSE(_xlws.FILTER(Accounts!A$2:A$309,ISNUMBER((SEARCH(New!J302,Accounts!A$2:A$309))),"not found"))</f>
        <v>#NAME?</v>
      </c>
    </row>
    <row r="303" spans="1:1" ht="15.75" customHeight="1" x14ac:dyDescent="0.25">
      <c r="A303" t="e">
        <f t="array" aca="1" ref="A303" ca="1">TRANSPOSE(_xlws.FILTER(Accounts!A$2:A$309,ISNUMBER((SEARCH(New!J303,Accounts!A$2:A$309))),"not found"))</f>
        <v>#NAME?</v>
      </c>
    </row>
    <row r="304" spans="1:1" ht="15.75" customHeight="1" x14ac:dyDescent="0.25">
      <c r="A304" t="e">
        <f t="array" aca="1" ref="A304" ca="1">TRANSPOSE(_xlws.FILTER(Accounts!A$2:A$309,ISNUMBER((SEARCH(New!J304,Accounts!A$2:A$309))),"not found"))</f>
        <v>#NAME?</v>
      </c>
    </row>
    <row r="305" spans="1:1" ht="15.75" customHeight="1" x14ac:dyDescent="0.25">
      <c r="A305" t="e">
        <f t="array" aca="1" ref="A305" ca="1">TRANSPOSE(_xlws.FILTER(Accounts!A$2:A$309,ISNUMBER((SEARCH(New!J305,Accounts!A$2:A$309))),"not found"))</f>
        <v>#NAME?</v>
      </c>
    </row>
    <row r="306" spans="1:1" ht="15.75" customHeight="1" x14ac:dyDescent="0.25">
      <c r="A306" t="e">
        <f t="array" aca="1" ref="A306" ca="1">TRANSPOSE(_xlws.FILTER(Accounts!A$2:A$309,ISNUMBER((SEARCH(New!J306,Accounts!A$2:A$309))),"not found"))</f>
        <v>#NAME?</v>
      </c>
    </row>
    <row r="307" spans="1:1" ht="15.75" customHeight="1" x14ac:dyDescent="0.25">
      <c r="A307" t="e">
        <f t="array" aca="1" ref="A307" ca="1">TRANSPOSE(_xlws.FILTER(Accounts!A$2:A$309,ISNUMBER((SEARCH(New!J307,Accounts!A$2:A$309))),"not found"))</f>
        <v>#NAME?</v>
      </c>
    </row>
    <row r="308" spans="1:1" ht="15.75" customHeight="1" x14ac:dyDescent="0.25">
      <c r="A308" t="e">
        <f t="array" aca="1" ref="A308" ca="1">TRANSPOSE(_xlws.FILTER(Accounts!A$2:A$309,ISNUMBER((SEARCH(New!J308,Accounts!A$2:A$309))),"not found"))</f>
        <v>#NAME?</v>
      </c>
    </row>
    <row r="309" spans="1:1" ht="15.75" customHeight="1" x14ac:dyDescent="0.25">
      <c r="A309" t="e">
        <f t="array" aca="1" ref="A309" ca="1">TRANSPOSE(_xlws.FILTER(Accounts!A$2:A$309,ISNUMBER((SEARCH(New!J309,Accounts!A$2:A$309))),"not found"))</f>
        <v>#NAME?</v>
      </c>
    </row>
    <row r="310" spans="1:1" ht="15.75" customHeight="1" x14ac:dyDescent="0.25">
      <c r="A310" t="e">
        <f t="array" aca="1" ref="A310" ca="1">TRANSPOSE(_xlws.FILTER(Accounts!A$2:A$309,ISNUMBER((SEARCH(New!J310,Accounts!A$2:A$309))),"not found"))</f>
        <v>#NAME?</v>
      </c>
    </row>
    <row r="311" spans="1:1" ht="15.75" customHeight="1" x14ac:dyDescent="0.25">
      <c r="A311" t="e">
        <f t="array" aca="1" ref="A311" ca="1">TRANSPOSE(_xlws.FILTER(Accounts!A$2:A$309,ISNUMBER((SEARCH(New!J311,Accounts!A$2:A$309))),"not found"))</f>
        <v>#NAME?</v>
      </c>
    </row>
    <row r="312" spans="1:1" ht="15.75" customHeight="1" x14ac:dyDescent="0.25">
      <c r="A312" t="e">
        <f t="array" aca="1" ref="A312" ca="1">TRANSPOSE(_xlws.FILTER(Accounts!A$2:A$309,ISNUMBER((SEARCH(New!J312,Accounts!A$2:A$309))),"not found"))</f>
        <v>#NAME?</v>
      </c>
    </row>
    <row r="313" spans="1:1" ht="15.75" customHeight="1" x14ac:dyDescent="0.25">
      <c r="A313" t="e">
        <f t="array" aca="1" ref="A313" ca="1">TRANSPOSE(_xlws.FILTER(Accounts!A$2:A$309,ISNUMBER((SEARCH(New!J313,Accounts!A$2:A$309))),"not found"))</f>
        <v>#NAME?</v>
      </c>
    </row>
    <row r="314" spans="1:1" ht="15.75" customHeight="1" x14ac:dyDescent="0.25">
      <c r="A314" t="e">
        <f t="array" aca="1" ref="A314" ca="1">TRANSPOSE(_xlws.FILTER(Accounts!A$2:A$309,ISNUMBER((SEARCH(New!J314,Accounts!A$2:A$309))),"not found"))</f>
        <v>#NAME?</v>
      </c>
    </row>
    <row r="315" spans="1:1" ht="15.75" customHeight="1" x14ac:dyDescent="0.25">
      <c r="A315" t="e">
        <f t="array" aca="1" ref="A315" ca="1">TRANSPOSE(_xlws.FILTER(Accounts!A$2:A$309,ISNUMBER((SEARCH(New!J315,Accounts!A$2:A$309))),"not found"))</f>
        <v>#NAME?</v>
      </c>
    </row>
    <row r="316" spans="1:1" ht="15.75" customHeight="1" x14ac:dyDescent="0.25">
      <c r="A316" t="e">
        <f t="array" aca="1" ref="A316" ca="1">TRANSPOSE(_xlws.FILTER(Accounts!A$2:A$309,ISNUMBER((SEARCH(New!J316,Accounts!A$2:A$309))),"not found"))</f>
        <v>#NAME?</v>
      </c>
    </row>
    <row r="317" spans="1:1" ht="15.75" customHeight="1" x14ac:dyDescent="0.25">
      <c r="A317" t="e">
        <f t="array" aca="1" ref="A317" ca="1">TRANSPOSE(_xlws.FILTER(Accounts!A$2:A$309,ISNUMBER((SEARCH(New!J317,Accounts!A$2:A$309))),"not found"))</f>
        <v>#NAME?</v>
      </c>
    </row>
    <row r="318" spans="1:1" ht="15.75" customHeight="1" x14ac:dyDescent="0.25">
      <c r="A318" t="e">
        <f t="array" aca="1" ref="A318" ca="1">TRANSPOSE(_xlws.FILTER(Accounts!A$2:A$309,ISNUMBER((SEARCH(New!J318,Accounts!A$2:A$309))),"not found"))</f>
        <v>#NAME?</v>
      </c>
    </row>
    <row r="319" spans="1:1" ht="15.75" customHeight="1" x14ac:dyDescent="0.25">
      <c r="A319" t="e">
        <f t="array" aca="1" ref="A319" ca="1">TRANSPOSE(_xlws.FILTER(Accounts!A$2:A$309,ISNUMBER((SEARCH(New!J319,Accounts!A$2:A$309))),"not found"))</f>
        <v>#NAME?</v>
      </c>
    </row>
    <row r="320" spans="1:1" ht="15.75" customHeight="1" x14ac:dyDescent="0.25">
      <c r="A320" t="e">
        <f t="array" aca="1" ref="A320" ca="1">TRANSPOSE(_xlws.FILTER(Accounts!A$2:A$309,ISNUMBER((SEARCH(New!J320,Accounts!A$2:A$309))),"not found"))</f>
        <v>#NAME?</v>
      </c>
    </row>
    <row r="321" spans="1:1" ht="15.75" customHeight="1" x14ac:dyDescent="0.25">
      <c r="A321" t="e">
        <f t="array" aca="1" ref="A321" ca="1">TRANSPOSE(_xlws.FILTER(Accounts!A$2:A$309,ISNUMBER((SEARCH(New!J321,Accounts!A$2:A$309))),"not found"))</f>
        <v>#NAME?</v>
      </c>
    </row>
    <row r="322" spans="1:1" ht="15.75" customHeight="1" x14ac:dyDescent="0.25">
      <c r="A322" t="e">
        <f t="array" aca="1" ref="A322" ca="1">TRANSPOSE(_xlws.FILTER(Accounts!A$2:A$309,ISNUMBER((SEARCH(New!J322,Accounts!A$2:A$309))),"not found"))</f>
        <v>#NAME?</v>
      </c>
    </row>
    <row r="323" spans="1:1" ht="15.75" customHeight="1" x14ac:dyDescent="0.25">
      <c r="A323" t="e">
        <f t="array" aca="1" ref="A323" ca="1">TRANSPOSE(_xlws.FILTER(Accounts!A$2:A$309,ISNUMBER((SEARCH(New!J323,Accounts!A$2:A$309))),"not found"))</f>
        <v>#NAME?</v>
      </c>
    </row>
    <row r="324" spans="1:1" ht="15.75" customHeight="1" x14ac:dyDescent="0.25">
      <c r="A324" t="e">
        <f t="array" aca="1" ref="A324" ca="1">TRANSPOSE(_xlws.FILTER(Accounts!A$2:A$309,ISNUMBER((SEARCH(New!J324,Accounts!A$2:A$309))),"not found"))</f>
        <v>#NAME?</v>
      </c>
    </row>
    <row r="325" spans="1:1" ht="15.75" customHeight="1" x14ac:dyDescent="0.25">
      <c r="A325" t="e">
        <f t="array" aca="1" ref="A325" ca="1">TRANSPOSE(_xlws.FILTER(Accounts!A$2:A$309,ISNUMBER((SEARCH(New!J325,Accounts!A$2:A$309))),"not found"))</f>
        <v>#NAME?</v>
      </c>
    </row>
    <row r="326" spans="1:1" ht="15.75" customHeight="1" x14ac:dyDescent="0.25">
      <c r="A326" t="e">
        <f t="array" aca="1" ref="A326" ca="1">TRANSPOSE(_xlws.FILTER(Accounts!A$2:A$309,ISNUMBER((SEARCH(New!J326,Accounts!A$2:A$309))),"not found"))</f>
        <v>#NAME?</v>
      </c>
    </row>
    <row r="327" spans="1:1" ht="15.75" customHeight="1" x14ac:dyDescent="0.25">
      <c r="A327" t="e">
        <f t="array" aca="1" ref="A327" ca="1">TRANSPOSE(_xlws.FILTER(Accounts!A$2:A$309,ISNUMBER((SEARCH(New!J327,Accounts!A$2:A$309))),"not found"))</f>
        <v>#NAME?</v>
      </c>
    </row>
    <row r="328" spans="1:1" ht="15.75" customHeight="1" x14ac:dyDescent="0.25">
      <c r="A328" t="e">
        <f t="array" aca="1" ref="A328" ca="1">TRANSPOSE(_xlws.FILTER(Accounts!A$2:A$309,ISNUMBER((SEARCH(New!J328,Accounts!A$2:A$309))),"not found"))</f>
        <v>#NAME?</v>
      </c>
    </row>
    <row r="329" spans="1:1" ht="15.75" customHeight="1" x14ac:dyDescent="0.25">
      <c r="A329" t="e">
        <f t="array" aca="1" ref="A329" ca="1">TRANSPOSE(_xlws.FILTER(Accounts!A$2:A$309,ISNUMBER((SEARCH(New!J329,Accounts!A$2:A$309))),"not found"))</f>
        <v>#NAME?</v>
      </c>
    </row>
    <row r="330" spans="1:1" ht="15.75" customHeight="1" x14ac:dyDescent="0.25">
      <c r="A330" t="e">
        <f t="array" aca="1" ref="A330" ca="1">TRANSPOSE(_xlws.FILTER(Accounts!A$2:A$309,ISNUMBER((SEARCH(New!J330,Accounts!A$2:A$309))),"not found"))</f>
        <v>#NAME?</v>
      </c>
    </row>
    <row r="331" spans="1:1" ht="15.75" customHeight="1" x14ac:dyDescent="0.25">
      <c r="A331" t="e">
        <f t="array" aca="1" ref="A331" ca="1">TRANSPOSE(_xlws.FILTER(Accounts!A$2:A$309,ISNUMBER((SEARCH(New!J331,Accounts!A$2:A$309))),"not found"))</f>
        <v>#NAME?</v>
      </c>
    </row>
    <row r="332" spans="1:1" ht="15.75" customHeight="1" x14ac:dyDescent="0.25">
      <c r="A332" t="e">
        <f t="array" aca="1" ref="A332" ca="1">TRANSPOSE(_xlws.FILTER(Accounts!A$2:A$309,ISNUMBER((SEARCH(New!J332,Accounts!A$2:A$309))),"not found"))</f>
        <v>#NAME?</v>
      </c>
    </row>
    <row r="333" spans="1:1" ht="15.75" customHeight="1" x14ac:dyDescent="0.25">
      <c r="A333" t="e">
        <f t="array" aca="1" ref="A333" ca="1">TRANSPOSE(_xlws.FILTER(Accounts!A$2:A$309,ISNUMBER((SEARCH(New!J333,Accounts!A$2:A$309))),"not found"))</f>
        <v>#NAME?</v>
      </c>
    </row>
    <row r="334" spans="1:1" ht="15.75" customHeight="1" x14ac:dyDescent="0.25">
      <c r="A334" t="e">
        <f t="array" aca="1" ref="A334" ca="1">TRANSPOSE(_xlws.FILTER(Accounts!A$2:A$309,ISNUMBER((SEARCH(New!J334,Accounts!A$2:A$309))),"not found"))</f>
        <v>#NAME?</v>
      </c>
    </row>
    <row r="335" spans="1:1" ht="15.75" customHeight="1" x14ac:dyDescent="0.25">
      <c r="A335" t="e">
        <f t="array" aca="1" ref="A335" ca="1">TRANSPOSE(_xlws.FILTER(Accounts!A$2:A$309,ISNUMBER((SEARCH(New!J335,Accounts!A$2:A$309))),"not found"))</f>
        <v>#NAME?</v>
      </c>
    </row>
    <row r="336" spans="1:1" ht="15.75" customHeight="1" x14ac:dyDescent="0.25">
      <c r="A336" t="e">
        <f t="array" aca="1" ref="A336" ca="1">TRANSPOSE(_xlws.FILTER(Accounts!A$2:A$309,ISNUMBER((SEARCH(New!J336,Accounts!A$2:A$309))),"not found"))</f>
        <v>#NAME?</v>
      </c>
    </row>
    <row r="337" spans="1:1" ht="15.75" customHeight="1" x14ac:dyDescent="0.25">
      <c r="A337" t="e">
        <f t="array" aca="1" ref="A337" ca="1">TRANSPOSE(_xlws.FILTER(Accounts!A$2:A$309,ISNUMBER((SEARCH(New!J337,Accounts!A$2:A$309))),"not found"))</f>
        <v>#NAME?</v>
      </c>
    </row>
    <row r="338" spans="1:1" ht="15.75" customHeight="1" x14ac:dyDescent="0.25">
      <c r="A338" t="e">
        <f t="array" aca="1" ref="A338" ca="1">TRANSPOSE(_xlws.FILTER(Accounts!A$2:A$309,ISNUMBER((SEARCH(New!J338,Accounts!A$2:A$309))),"not found"))</f>
        <v>#NAME?</v>
      </c>
    </row>
    <row r="339" spans="1:1" ht="15.75" customHeight="1" x14ac:dyDescent="0.25">
      <c r="A339" t="e">
        <f t="array" aca="1" ref="A339" ca="1">TRANSPOSE(_xlws.FILTER(Accounts!A$2:A$309,ISNUMBER((SEARCH(New!J339,Accounts!A$2:A$309))),"not found"))</f>
        <v>#NAME?</v>
      </c>
    </row>
    <row r="340" spans="1:1" ht="15.75" customHeight="1" x14ac:dyDescent="0.25">
      <c r="A340" t="e">
        <f t="array" aca="1" ref="A340" ca="1">TRANSPOSE(_xlws.FILTER(Accounts!A$2:A$309,ISNUMBER((SEARCH(New!J340,Accounts!A$2:A$309))),"not found"))</f>
        <v>#NAME?</v>
      </c>
    </row>
    <row r="341" spans="1:1" ht="15.75" customHeight="1" x14ac:dyDescent="0.25">
      <c r="A341" t="e">
        <f t="array" aca="1" ref="A341" ca="1">TRANSPOSE(_xlws.FILTER(Accounts!A$2:A$309,ISNUMBER((SEARCH(New!J341,Accounts!A$2:A$309))),"not found"))</f>
        <v>#NAME?</v>
      </c>
    </row>
    <row r="342" spans="1:1" ht="15.75" customHeight="1" x14ac:dyDescent="0.25">
      <c r="A342" t="e">
        <f t="array" aca="1" ref="A342" ca="1">TRANSPOSE(_xlws.FILTER(Accounts!A$2:A$309,ISNUMBER((SEARCH(New!J342,Accounts!A$2:A$309))),"not found"))</f>
        <v>#NAME?</v>
      </c>
    </row>
    <row r="343" spans="1:1" ht="15.75" customHeight="1" x14ac:dyDescent="0.25">
      <c r="A343" t="e">
        <f t="array" aca="1" ref="A343" ca="1">TRANSPOSE(_xlws.FILTER(Accounts!A$2:A$309,ISNUMBER((SEARCH(New!J343,Accounts!A$2:A$309))),"not found"))</f>
        <v>#NAME?</v>
      </c>
    </row>
    <row r="344" spans="1:1" ht="15.75" customHeight="1" x14ac:dyDescent="0.25">
      <c r="A344" t="e">
        <f t="array" aca="1" ref="A344" ca="1">TRANSPOSE(_xlws.FILTER(Accounts!A$2:A$309,ISNUMBER((SEARCH(New!J344,Accounts!A$2:A$309))),"not found"))</f>
        <v>#NAME?</v>
      </c>
    </row>
    <row r="345" spans="1:1" ht="15.75" customHeight="1" x14ac:dyDescent="0.25">
      <c r="A345" t="e">
        <f t="array" aca="1" ref="A345" ca="1">TRANSPOSE(_xlws.FILTER(Accounts!A$2:A$309,ISNUMBER((SEARCH(New!J345,Accounts!A$2:A$309))),"not found"))</f>
        <v>#NAME?</v>
      </c>
    </row>
    <row r="346" spans="1:1" ht="15.75" customHeight="1" x14ac:dyDescent="0.25">
      <c r="A346" t="e">
        <f t="array" aca="1" ref="A346" ca="1">TRANSPOSE(_xlws.FILTER(Accounts!A$2:A$309,ISNUMBER((SEARCH(New!J346,Accounts!A$2:A$309))),"not found"))</f>
        <v>#NAME?</v>
      </c>
    </row>
    <row r="347" spans="1:1" ht="15.75" customHeight="1" x14ac:dyDescent="0.25">
      <c r="A347" t="e">
        <f t="array" aca="1" ref="A347" ca="1">TRANSPOSE(_xlws.FILTER(Accounts!A$2:A$309,ISNUMBER((SEARCH(New!J347,Accounts!A$2:A$309))),"not found"))</f>
        <v>#NAME?</v>
      </c>
    </row>
    <row r="348" spans="1:1" ht="15.75" customHeight="1" x14ac:dyDescent="0.25">
      <c r="A348" t="e">
        <f t="array" aca="1" ref="A348" ca="1">TRANSPOSE(_xlws.FILTER(Accounts!A$2:A$309,ISNUMBER((SEARCH(New!J348,Accounts!A$2:A$309))),"not found"))</f>
        <v>#NAME?</v>
      </c>
    </row>
    <row r="349" spans="1:1" ht="15.75" customHeight="1" x14ac:dyDescent="0.25">
      <c r="A349" t="e">
        <f t="array" aca="1" ref="A349" ca="1">TRANSPOSE(_xlws.FILTER(Accounts!A$2:A$309,ISNUMBER((SEARCH(New!J349,Accounts!A$2:A$309))),"not found"))</f>
        <v>#NAME?</v>
      </c>
    </row>
    <row r="350" spans="1:1" ht="15.75" customHeight="1" x14ac:dyDescent="0.25">
      <c r="A350" t="e">
        <f t="array" aca="1" ref="A350" ca="1">TRANSPOSE(_xlws.FILTER(Accounts!A$2:A$309,ISNUMBER((SEARCH(New!J350,Accounts!A$2:A$309))),"not found"))</f>
        <v>#NAME?</v>
      </c>
    </row>
    <row r="351" spans="1:1" ht="15.75" customHeight="1" x14ac:dyDescent="0.25">
      <c r="A351" t="e">
        <f t="array" aca="1" ref="A351" ca="1">TRANSPOSE(_xlws.FILTER(Accounts!A$2:A$309,ISNUMBER((SEARCH(New!J351,Accounts!A$2:A$309))),"not found"))</f>
        <v>#NAME?</v>
      </c>
    </row>
    <row r="352" spans="1:1" ht="15.75" customHeight="1" x14ac:dyDescent="0.25">
      <c r="A352" t="e">
        <f t="array" aca="1" ref="A352" ca="1">TRANSPOSE(_xlws.FILTER(Accounts!A$2:A$309,ISNUMBER((SEARCH(New!J352,Accounts!A$2:A$309))),"not found"))</f>
        <v>#NAME?</v>
      </c>
    </row>
    <row r="353" spans="1:1" ht="15.75" customHeight="1" x14ac:dyDescent="0.25">
      <c r="A353" t="e">
        <f t="array" aca="1" ref="A353" ca="1">TRANSPOSE(_xlws.FILTER(Accounts!A$2:A$309,ISNUMBER((SEARCH(New!J353,Accounts!A$2:A$309))),"not found"))</f>
        <v>#NAME?</v>
      </c>
    </row>
    <row r="354" spans="1:1" ht="15.75" customHeight="1" x14ac:dyDescent="0.25">
      <c r="A354" t="e">
        <f t="array" aca="1" ref="A354" ca="1">TRANSPOSE(_xlws.FILTER(Accounts!A$2:A$309,ISNUMBER((SEARCH(New!J354,Accounts!A$2:A$309))),"not found"))</f>
        <v>#NAME?</v>
      </c>
    </row>
    <row r="355" spans="1:1" ht="15.75" customHeight="1" x14ac:dyDescent="0.25">
      <c r="A355" t="e">
        <f t="array" aca="1" ref="A355" ca="1">TRANSPOSE(_xlws.FILTER(Accounts!A$2:A$309,ISNUMBER((SEARCH(New!J355,Accounts!A$2:A$309))),"not found"))</f>
        <v>#NAME?</v>
      </c>
    </row>
    <row r="356" spans="1:1" ht="15.75" customHeight="1" x14ac:dyDescent="0.25">
      <c r="A356" t="e">
        <f t="array" aca="1" ref="A356" ca="1">TRANSPOSE(_xlws.FILTER(Accounts!A$2:A$309,ISNUMBER((SEARCH(New!J356,Accounts!A$2:A$309))),"not found"))</f>
        <v>#NAME?</v>
      </c>
    </row>
    <row r="357" spans="1:1" ht="15.75" customHeight="1" x14ac:dyDescent="0.25">
      <c r="A357" t="e">
        <f t="array" aca="1" ref="A357" ca="1">TRANSPOSE(_xlws.FILTER(Accounts!A$2:A$309,ISNUMBER((SEARCH(New!J357,Accounts!A$2:A$309))),"not found"))</f>
        <v>#NAME?</v>
      </c>
    </row>
    <row r="358" spans="1:1" ht="15.75" customHeight="1" x14ac:dyDescent="0.25">
      <c r="A358" t="e">
        <f t="array" aca="1" ref="A358" ca="1">TRANSPOSE(_xlws.FILTER(Accounts!A$2:A$309,ISNUMBER((SEARCH(New!J358,Accounts!A$2:A$309))),"not found"))</f>
        <v>#NAME?</v>
      </c>
    </row>
    <row r="359" spans="1:1" ht="15.75" customHeight="1" x14ac:dyDescent="0.25">
      <c r="A359" t="e">
        <f t="array" aca="1" ref="A359" ca="1">TRANSPOSE(_xlws.FILTER(Accounts!A$2:A$309,ISNUMBER((SEARCH(New!J359,Accounts!A$2:A$309))),"not found"))</f>
        <v>#NAME?</v>
      </c>
    </row>
    <row r="360" spans="1:1" ht="15.75" customHeight="1" x14ac:dyDescent="0.25">
      <c r="A360" t="e">
        <f t="array" aca="1" ref="A360" ca="1">TRANSPOSE(_xlws.FILTER(Accounts!A$2:A$309,ISNUMBER((SEARCH(New!J360,Accounts!A$2:A$309))),"not found"))</f>
        <v>#NAME?</v>
      </c>
    </row>
    <row r="361" spans="1:1" ht="15.75" customHeight="1" x14ac:dyDescent="0.25">
      <c r="A361" t="e">
        <f t="array" aca="1" ref="A361" ca="1">TRANSPOSE(_xlws.FILTER(Accounts!A$2:A$309,ISNUMBER((SEARCH(New!J361,Accounts!A$2:A$309))),"not found"))</f>
        <v>#NAME?</v>
      </c>
    </row>
    <row r="362" spans="1:1" ht="15.75" customHeight="1" x14ac:dyDescent="0.25">
      <c r="A362" t="e">
        <f t="array" aca="1" ref="A362" ca="1">TRANSPOSE(_xlws.FILTER(Accounts!A$2:A$309,ISNUMBER((SEARCH(New!J362,Accounts!A$2:A$309))),"not found"))</f>
        <v>#NAME?</v>
      </c>
    </row>
    <row r="363" spans="1:1" ht="15.75" customHeight="1" x14ac:dyDescent="0.25">
      <c r="A363" t="e">
        <f t="array" aca="1" ref="A363" ca="1">TRANSPOSE(_xlws.FILTER(Accounts!A$2:A$309,ISNUMBER((SEARCH(New!J363,Accounts!A$2:A$309))),"not found"))</f>
        <v>#NAME?</v>
      </c>
    </row>
    <row r="364" spans="1:1" ht="15.75" customHeight="1" x14ac:dyDescent="0.25">
      <c r="A364" t="e">
        <f t="array" aca="1" ref="A364" ca="1">TRANSPOSE(_xlws.FILTER(Accounts!A$2:A$309,ISNUMBER((SEARCH(New!J364,Accounts!A$2:A$309))),"not found"))</f>
        <v>#NAME?</v>
      </c>
    </row>
    <row r="365" spans="1:1" ht="15.75" customHeight="1" x14ac:dyDescent="0.25">
      <c r="A365" t="e">
        <f t="array" aca="1" ref="A365" ca="1">TRANSPOSE(_xlws.FILTER(Accounts!A$2:A$309,ISNUMBER((SEARCH(New!J365,Accounts!A$2:A$309))),"not found"))</f>
        <v>#NAME?</v>
      </c>
    </row>
    <row r="366" spans="1:1" ht="15.75" customHeight="1" x14ac:dyDescent="0.25">
      <c r="A366" t="e">
        <f t="array" aca="1" ref="A366" ca="1">TRANSPOSE(_xlws.FILTER(Accounts!A$2:A$309,ISNUMBER((SEARCH(New!J366,Accounts!A$2:A$309))),"not found"))</f>
        <v>#NAME?</v>
      </c>
    </row>
    <row r="367" spans="1:1" ht="15.75" customHeight="1" x14ac:dyDescent="0.25">
      <c r="A367" t="e">
        <f t="array" aca="1" ref="A367" ca="1">TRANSPOSE(_xlws.FILTER(Accounts!A$2:A$309,ISNUMBER((SEARCH(New!J367,Accounts!A$2:A$309))),"not found"))</f>
        <v>#NAME?</v>
      </c>
    </row>
    <row r="368" spans="1:1" ht="15.75" customHeight="1" x14ac:dyDescent="0.25">
      <c r="A368" t="e">
        <f t="array" aca="1" ref="A368" ca="1">TRANSPOSE(_xlws.FILTER(Accounts!A$2:A$309,ISNUMBER((SEARCH(New!J368,Accounts!A$2:A$309))),"not found"))</f>
        <v>#NAME?</v>
      </c>
    </row>
    <row r="369" spans="1:1" ht="15.75" customHeight="1" x14ac:dyDescent="0.25">
      <c r="A369" t="e">
        <f t="array" aca="1" ref="A369" ca="1">TRANSPOSE(_xlws.FILTER(Accounts!A$2:A$309,ISNUMBER((SEARCH(New!J369,Accounts!A$2:A$309))),"not found"))</f>
        <v>#NAME?</v>
      </c>
    </row>
    <row r="370" spans="1:1" ht="15.75" customHeight="1" x14ac:dyDescent="0.25">
      <c r="A370" t="e">
        <f t="array" aca="1" ref="A370" ca="1">TRANSPOSE(_xlws.FILTER(Accounts!A$2:A$309,ISNUMBER((SEARCH(New!J370,Accounts!A$2:A$309))),"not found"))</f>
        <v>#NAME?</v>
      </c>
    </row>
    <row r="371" spans="1:1" ht="15.75" customHeight="1" x14ac:dyDescent="0.25">
      <c r="A371" t="e">
        <f t="array" aca="1" ref="A371" ca="1">TRANSPOSE(_xlws.FILTER(Accounts!A$2:A$309,ISNUMBER((SEARCH(New!J371,Accounts!A$2:A$309))),"not found"))</f>
        <v>#NAME?</v>
      </c>
    </row>
    <row r="372" spans="1:1" ht="15.75" customHeight="1" x14ac:dyDescent="0.25">
      <c r="A372" t="e">
        <f t="array" aca="1" ref="A372" ca="1">TRANSPOSE(_xlws.FILTER(Accounts!A$2:A$309,ISNUMBER((SEARCH(New!J372,Accounts!A$2:A$309))),"not found"))</f>
        <v>#NAME?</v>
      </c>
    </row>
    <row r="373" spans="1:1" ht="15.75" customHeight="1" x14ac:dyDescent="0.25">
      <c r="A373" t="e">
        <f t="array" aca="1" ref="A373" ca="1">TRANSPOSE(_xlws.FILTER(Accounts!A$2:A$309,ISNUMBER((SEARCH(New!J373,Accounts!A$2:A$309))),"not found"))</f>
        <v>#NAME?</v>
      </c>
    </row>
    <row r="374" spans="1:1" ht="15.75" customHeight="1" x14ac:dyDescent="0.25">
      <c r="A374" t="e">
        <f t="array" aca="1" ref="A374" ca="1">TRANSPOSE(_xlws.FILTER(Accounts!A$2:A$309,ISNUMBER((SEARCH(New!J374,Accounts!A$2:A$309))),"not found"))</f>
        <v>#NAME?</v>
      </c>
    </row>
    <row r="375" spans="1:1" ht="15.75" customHeight="1" x14ac:dyDescent="0.25">
      <c r="A375" t="e">
        <f t="array" aca="1" ref="A375" ca="1">TRANSPOSE(_xlws.FILTER(Accounts!A$2:A$309,ISNUMBER((SEARCH(New!J375,Accounts!A$2:A$309))),"not found"))</f>
        <v>#NAME?</v>
      </c>
    </row>
    <row r="376" spans="1:1" ht="15.75" customHeight="1" x14ac:dyDescent="0.25">
      <c r="A376" t="e">
        <f t="array" aca="1" ref="A376" ca="1">TRANSPOSE(_xlws.FILTER(Accounts!A$2:A$309,ISNUMBER((SEARCH(New!J376,Accounts!A$2:A$309))),"not found"))</f>
        <v>#NAME?</v>
      </c>
    </row>
    <row r="377" spans="1:1" ht="15.75" customHeight="1" x14ac:dyDescent="0.25">
      <c r="A377" t="e">
        <f t="array" aca="1" ref="A377" ca="1">TRANSPOSE(_xlws.FILTER(Accounts!A$2:A$309,ISNUMBER((SEARCH(New!J377,Accounts!A$2:A$309))),"not found"))</f>
        <v>#NAME?</v>
      </c>
    </row>
    <row r="378" spans="1:1" ht="15.75" customHeight="1" x14ac:dyDescent="0.25">
      <c r="A378" t="e">
        <f t="array" aca="1" ref="A378" ca="1">TRANSPOSE(_xlws.FILTER(Accounts!A$2:A$309,ISNUMBER((SEARCH(New!J378,Accounts!A$2:A$309))),"not found"))</f>
        <v>#NAME?</v>
      </c>
    </row>
    <row r="379" spans="1:1" ht="15.75" customHeight="1" x14ac:dyDescent="0.25">
      <c r="A379" t="e">
        <f t="array" aca="1" ref="A379" ca="1">TRANSPOSE(_xlws.FILTER(Accounts!A$2:A$309,ISNUMBER((SEARCH(New!J379,Accounts!A$2:A$309))),"not found"))</f>
        <v>#NAME?</v>
      </c>
    </row>
    <row r="380" spans="1:1" ht="15.75" customHeight="1" x14ac:dyDescent="0.25">
      <c r="A380" t="e">
        <f t="array" aca="1" ref="A380" ca="1">TRANSPOSE(_xlws.FILTER(Accounts!A$2:A$309,ISNUMBER((SEARCH(New!J380,Accounts!A$2:A$309))),"not found"))</f>
        <v>#NAME?</v>
      </c>
    </row>
    <row r="381" spans="1:1" ht="15.75" customHeight="1" x14ac:dyDescent="0.25">
      <c r="A381" t="e">
        <f t="array" aca="1" ref="A381" ca="1">TRANSPOSE(_xlws.FILTER(Accounts!A$2:A$309,ISNUMBER((SEARCH(New!J381,Accounts!A$2:A$309))),"not found"))</f>
        <v>#NAME?</v>
      </c>
    </row>
    <row r="382" spans="1:1" ht="15.75" customHeight="1" x14ac:dyDescent="0.25">
      <c r="A382" t="e">
        <f t="array" aca="1" ref="A382" ca="1">TRANSPOSE(_xlws.FILTER(Accounts!A$2:A$309,ISNUMBER((SEARCH(New!J382,Accounts!A$2:A$309))),"not found"))</f>
        <v>#NAME?</v>
      </c>
    </row>
    <row r="383" spans="1:1" ht="15.75" customHeight="1" x14ac:dyDescent="0.25">
      <c r="A383" t="e">
        <f t="array" aca="1" ref="A383" ca="1">TRANSPOSE(_xlws.FILTER(Accounts!A$2:A$309,ISNUMBER((SEARCH(New!J383,Accounts!A$2:A$309))),"not found"))</f>
        <v>#NAME?</v>
      </c>
    </row>
    <row r="384" spans="1:1" ht="15.75" customHeight="1" x14ac:dyDescent="0.25">
      <c r="A384" t="e">
        <f t="array" aca="1" ref="A384" ca="1">TRANSPOSE(_xlws.FILTER(Accounts!A$2:A$309,ISNUMBER((SEARCH(New!J384,Accounts!A$2:A$309))),"not found"))</f>
        <v>#NAME?</v>
      </c>
    </row>
    <row r="385" spans="1:1" ht="15.75" customHeight="1" x14ac:dyDescent="0.25">
      <c r="A385" t="e">
        <f t="array" aca="1" ref="A385" ca="1">TRANSPOSE(_xlws.FILTER(Accounts!A$2:A$309,ISNUMBER((SEARCH(New!J385,Accounts!A$2:A$309))),"not found"))</f>
        <v>#NAME?</v>
      </c>
    </row>
    <row r="386" spans="1:1" ht="15.75" customHeight="1" x14ac:dyDescent="0.25">
      <c r="A386" t="e">
        <f t="array" aca="1" ref="A386" ca="1">TRANSPOSE(_xlws.FILTER(Accounts!A$2:A$309,ISNUMBER((SEARCH(New!J386,Accounts!A$2:A$309))),"not found"))</f>
        <v>#NAME?</v>
      </c>
    </row>
    <row r="387" spans="1:1" ht="15.75" customHeight="1" x14ac:dyDescent="0.25">
      <c r="A387" t="e">
        <f t="array" aca="1" ref="A387" ca="1">TRANSPOSE(_xlws.FILTER(Accounts!A$2:A$309,ISNUMBER((SEARCH(New!J387,Accounts!A$2:A$309))),"not found"))</f>
        <v>#NAME?</v>
      </c>
    </row>
    <row r="388" spans="1:1" ht="15.75" customHeight="1" x14ac:dyDescent="0.25">
      <c r="A388" t="e">
        <f t="array" aca="1" ref="A388" ca="1">TRANSPOSE(_xlws.FILTER(Accounts!A$2:A$309,ISNUMBER((SEARCH(New!J388,Accounts!A$2:A$309))),"not found"))</f>
        <v>#NAME?</v>
      </c>
    </row>
    <row r="389" spans="1:1" ht="15.75" customHeight="1" x14ac:dyDescent="0.25">
      <c r="A389" t="e">
        <f t="array" aca="1" ref="A389" ca="1">TRANSPOSE(_xlws.FILTER(Accounts!A$2:A$309,ISNUMBER((SEARCH(New!J389,Accounts!A$2:A$309))),"not found"))</f>
        <v>#NAME?</v>
      </c>
    </row>
    <row r="390" spans="1:1" ht="15.75" customHeight="1" x14ac:dyDescent="0.25">
      <c r="A390" t="e">
        <f t="array" aca="1" ref="A390" ca="1">TRANSPOSE(_xlws.FILTER(Accounts!A$2:A$309,ISNUMBER((SEARCH(New!J390,Accounts!A$2:A$309))),"not found"))</f>
        <v>#NAME?</v>
      </c>
    </row>
    <row r="391" spans="1:1" ht="15.75" customHeight="1" x14ac:dyDescent="0.25">
      <c r="A391" t="e">
        <f t="array" aca="1" ref="A391" ca="1">TRANSPOSE(_xlws.FILTER(Accounts!A$2:A$309,ISNUMBER((SEARCH(New!J391,Accounts!A$2:A$309))),"not found"))</f>
        <v>#NAME?</v>
      </c>
    </row>
    <row r="392" spans="1:1" ht="15.75" customHeight="1" x14ac:dyDescent="0.25">
      <c r="A392" t="e">
        <f t="array" aca="1" ref="A392" ca="1">TRANSPOSE(_xlws.FILTER(Accounts!A$2:A$309,ISNUMBER((SEARCH(New!J392,Accounts!A$2:A$309))),"not found"))</f>
        <v>#NAME?</v>
      </c>
    </row>
    <row r="393" spans="1:1" ht="15.75" customHeight="1" x14ac:dyDescent="0.25">
      <c r="A393" t="e">
        <f t="array" aca="1" ref="A393" ca="1">TRANSPOSE(_xlws.FILTER(Accounts!A$2:A$309,ISNUMBER((SEARCH(New!J393,Accounts!A$2:A$309))),"not found"))</f>
        <v>#NAME?</v>
      </c>
    </row>
    <row r="394" spans="1:1" ht="15.75" customHeight="1" x14ac:dyDescent="0.25">
      <c r="A394" t="e">
        <f t="array" aca="1" ref="A394" ca="1">TRANSPOSE(_xlws.FILTER(Accounts!A$2:A$309,ISNUMBER((SEARCH(New!J394,Accounts!A$2:A$309))),"not found"))</f>
        <v>#NAME?</v>
      </c>
    </row>
    <row r="395" spans="1:1" ht="15.75" customHeight="1" x14ac:dyDescent="0.25">
      <c r="A395" t="e">
        <f t="array" aca="1" ref="A395" ca="1">TRANSPOSE(_xlws.FILTER(Accounts!A$2:A$309,ISNUMBER((SEARCH(New!J395,Accounts!A$2:A$309))),"not found"))</f>
        <v>#NAME?</v>
      </c>
    </row>
    <row r="396" spans="1:1" ht="15.75" customHeight="1" x14ac:dyDescent="0.25">
      <c r="A396" t="e">
        <f t="array" aca="1" ref="A396" ca="1">TRANSPOSE(_xlws.FILTER(Accounts!A$2:A$309,ISNUMBER((SEARCH(New!J396,Accounts!A$2:A$309))),"not found"))</f>
        <v>#NAME?</v>
      </c>
    </row>
    <row r="397" spans="1:1" ht="15.75" customHeight="1" x14ac:dyDescent="0.25">
      <c r="A397" t="e">
        <f t="array" aca="1" ref="A397" ca="1">TRANSPOSE(_xlws.FILTER(Accounts!A$2:A$309,ISNUMBER((SEARCH(New!J397,Accounts!A$2:A$309))),"not found"))</f>
        <v>#NAME?</v>
      </c>
    </row>
    <row r="398" spans="1:1" ht="15.75" customHeight="1" x14ac:dyDescent="0.25">
      <c r="A398" t="e">
        <f t="array" aca="1" ref="A398" ca="1">TRANSPOSE(_xlws.FILTER(Accounts!A$2:A$309,ISNUMBER((SEARCH(New!J398,Accounts!A$2:A$309))),"not found"))</f>
        <v>#NAME?</v>
      </c>
    </row>
    <row r="399" spans="1:1" ht="15.75" customHeight="1" x14ac:dyDescent="0.25">
      <c r="A399" t="e">
        <f t="array" aca="1" ref="A399" ca="1">TRANSPOSE(_xlws.FILTER(Accounts!A$2:A$309,ISNUMBER((SEARCH(New!J399,Accounts!A$2:A$309))),"not found"))</f>
        <v>#NAME?</v>
      </c>
    </row>
    <row r="400" spans="1:1" ht="15.75" customHeight="1" x14ac:dyDescent="0.25">
      <c r="A400" t="e">
        <f t="array" aca="1" ref="A400" ca="1">TRANSPOSE(_xlws.FILTER(Accounts!A$2:A$309,ISNUMBER((SEARCH(New!J400,Accounts!A$2:A$309))),"not found"))</f>
        <v>#NAME?</v>
      </c>
    </row>
    <row r="401" spans="1:1" ht="15.75" customHeight="1" x14ac:dyDescent="0.25">
      <c r="A401" t="e">
        <f t="array" aca="1" ref="A401" ca="1">TRANSPOSE(_xlws.FILTER(Accounts!A$2:A$309,ISNUMBER((SEARCH(New!J401,Accounts!A$2:A$309))),"not found"))</f>
        <v>#NAME?</v>
      </c>
    </row>
    <row r="402" spans="1:1" ht="15.75" customHeight="1" x14ac:dyDescent="0.25">
      <c r="A402" t="e">
        <f t="array" aca="1" ref="A402" ca="1">TRANSPOSE(_xlws.FILTER(Accounts!A$2:A$309,ISNUMBER((SEARCH(New!J402,Accounts!A$2:A$309))),"not found"))</f>
        <v>#NAME?</v>
      </c>
    </row>
    <row r="403" spans="1:1" ht="15.75" customHeight="1" x14ac:dyDescent="0.25">
      <c r="A403" t="e">
        <f t="array" aca="1" ref="A403" ca="1">TRANSPOSE(_xlws.FILTER(Accounts!A$2:A$309,ISNUMBER((SEARCH(New!J403,Accounts!A$2:A$309))),"not found"))</f>
        <v>#NAME?</v>
      </c>
    </row>
    <row r="404" spans="1:1" ht="15.75" customHeight="1" x14ac:dyDescent="0.25">
      <c r="A404" t="e">
        <f t="array" aca="1" ref="A404" ca="1">TRANSPOSE(_xlws.FILTER(Accounts!A$2:A$309,ISNUMBER((SEARCH(New!J404,Accounts!A$2:A$309))),"not found"))</f>
        <v>#NAME?</v>
      </c>
    </row>
    <row r="405" spans="1:1" ht="15.75" customHeight="1" x14ac:dyDescent="0.25">
      <c r="A405" t="e">
        <f t="array" aca="1" ref="A405" ca="1">TRANSPOSE(_xlws.FILTER(Accounts!A$2:A$309,ISNUMBER((SEARCH(New!J405,Accounts!A$2:A$309))),"not found"))</f>
        <v>#NAME?</v>
      </c>
    </row>
    <row r="406" spans="1:1" ht="15.75" customHeight="1" x14ac:dyDescent="0.25">
      <c r="A406" t="e">
        <f t="array" aca="1" ref="A406" ca="1">TRANSPOSE(_xlws.FILTER(Accounts!A$2:A$309,ISNUMBER((SEARCH(New!J406,Accounts!A$2:A$309))),"not found"))</f>
        <v>#NAME?</v>
      </c>
    </row>
    <row r="407" spans="1:1" ht="15.75" customHeight="1" x14ac:dyDescent="0.25">
      <c r="A407" t="e">
        <f t="array" aca="1" ref="A407" ca="1">TRANSPOSE(_xlws.FILTER(Accounts!A$2:A$309,ISNUMBER((SEARCH(New!J407,Accounts!A$2:A$309))),"not found"))</f>
        <v>#NAME?</v>
      </c>
    </row>
    <row r="408" spans="1:1" ht="15.75" customHeight="1" x14ac:dyDescent="0.25">
      <c r="A408" t="e">
        <f t="array" aca="1" ref="A408" ca="1">TRANSPOSE(_xlws.FILTER(Accounts!A$2:A$309,ISNUMBER((SEARCH(New!J408,Accounts!A$2:A$309))),"not found"))</f>
        <v>#NAME?</v>
      </c>
    </row>
    <row r="409" spans="1:1" ht="15.75" customHeight="1" x14ac:dyDescent="0.25">
      <c r="A409" t="e">
        <f t="array" aca="1" ref="A409" ca="1">TRANSPOSE(_xlws.FILTER(Accounts!A$2:A$309,ISNUMBER((SEARCH(New!J409,Accounts!A$2:A$309))),"not found"))</f>
        <v>#NAME?</v>
      </c>
    </row>
    <row r="410" spans="1:1" ht="15.75" customHeight="1" x14ac:dyDescent="0.25">
      <c r="A410" t="e">
        <f t="array" aca="1" ref="A410" ca="1">TRANSPOSE(_xlws.FILTER(Accounts!A$2:A$309,ISNUMBER((SEARCH(New!J410,Accounts!A$2:A$309))),"not found"))</f>
        <v>#NAME?</v>
      </c>
    </row>
    <row r="411" spans="1:1" ht="15.75" customHeight="1" x14ac:dyDescent="0.25">
      <c r="A411" t="e">
        <f t="array" aca="1" ref="A411" ca="1">TRANSPOSE(_xlws.FILTER(Accounts!A$2:A$309,ISNUMBER((SEARCH(New!J411,Accounts!A$2:A$309))),"not found"))</f>
        <v>#NAME?</v>
      </c>
    </row>
    <row r="412" spans="1:1" ht="15.75" customHeight="1" x14ac:dyDescent="0.25">
      <c r="A412" t="e">
        <f t="array" aca="1" ref="A412" ca="1">TRANSPOSE(_xlws.FILTER(Accounts!A$2:A$309,ISNUMBER((SEARCH(New!J412,Accounts!A$2:A$309))),"not found"))</f>
        <v>#NAME?</v>
      </c>
    </row>
    <row r="413" spans="1:1" ht="15.75" customHeight="1" x14ac:dyDescent="0.25">
      <c r="A413" t="e">
        <f t="array" aca="1" ref="A413" ca="1">TRANSPOSE(_xlws.FILTER(Accounts!A$2:A$309,ISNUMBER((SEARCH(New!J413,Accounts!A$2:A$309))),"not found"))</f>
        <v>#NAME?</v>
      </c>
    </row>
    <row r="414" spans="1:1" ht="15.75" customHeight="1" x14ac:dyDescent="0.25">
      <c r="A414" t="e">
        <f t="array" aca="1" ref="A414" ca="1">TRANSPOSE(_xlws.FILTER(Accounts!A$2:A$309,ISNUMBER((SEARCH(New!J414,Accounts!A$2:A$309))),"not found"))</f>
        <v>#NAME?</v>
      </c>
    </row>
    <row r="415" spans="1:1" ht="15.75" customHeight="1" x14ac:dyDescent="0.25">
      <c r="A415" t="e">
        <f t="array" aca="1" ref="A415" ca="1">TRANSPOSE(_xlws.FILTER(Accounts!A$2:A$309,ISNUMBER((SEARCH(New!J415,Accounts!A$2:A$309))),"not found"))</f>
        <v>#NAME?</v>
      </c>
    </row>
    <row r="416" spans="1:1" ht="15.75" customHeight="1" x14ac:dyDescent="0.25">
      <c r="A416" t="e">
        <f t="array" aca="1" ref="A416" ca="1">TRANSPOSE(_xlws.FILTER(Accounts!A$2:A$309,ISNUMBER((SEARCH(New!J416,Accounts!A$2:A$309))),"not found"))</f>
        <v>#NAME?</v>
      </c>
    </row>
    <row r="417" spans="1:1" ht="15.75" customHeight="1" x14ac:dyDescent="0.25">
      <c r="A417" t="e">
        <f t="array" aca="1" ref="A417" ca="1">TRANSPOSE(_xlws.FILTER(Accounts!A$2:A$309,ISNUMBER((SEARCH(New!J417,Accounts!A$2:A$309))),"not found"))</f>
        <v>#NAME?</v>
      </c>
    </row>
    <row r="418" spans="1:1" ht="15.75" customHeight="1" x14ac:dyDescent="0.25">
      <c r="A418" t="e">
        <f t="array" aca="1" ref="A418" ca="1">TRANSPOSE(_xlws.FILTER(Accounts!A$2:A$309,ISNUMBER((SEARCH(New!J418,Accounts!A$2:A$309))),"not found"))</f>
        <v>#NAME?</v>
      </c>
    </row>
    <row r="419" spans="1:1" ht="15.75" customHeight="1" x14ac:dyDescent="0.25">
      <c r="A419" t="e">
        <f t="array" aca="1" ref="A419" ca="1">TRANSPOSE(_xlws.FILTER(Accounts!A$2:A$309,ISNUMBER((SEARCH(New!J419,Accounts!A$2:A$309))),"not found"))</f>
        <v>#NAME?</v>
      </c>
    </row>
    <row r="420" spans="1:1" ht="15.75" customHeight="1" x14ac:dyDescent="0.25">
      <c r="A420" t="e">
        <f t="array" aca="1" ref="A420" ca="1">TRANSPOSE(_xlws.FILTER(Accounts!A$2:A$309,ISNUMBER((SEARCH(New!J420,Accounts!A$2:A$309))),"not found"))</f>
        <v>#NAME?</v>
      </c>
    </row>
    <row r="421" spans="1:1" ht="15.75" customHeight="1" x14ac:dyDescent="0.25">
      <c r="A421" t="e">
        <f t="array" aca="1" ref="A421" ca="1">TRANSPOSE(_xlws.FILTER(Accounts!A$2:A$309,ISNUMBER((SEARCH(New!J421,Accounts!A$2:A$309))),"not found"))</f>
        <v>#NAME?</v>
      </c>
    </row>
    <row r="422" spans="1:1" ht="15.75" customHeight="1" x14ac:dyDescent="0.25">
      <c r="A422" t="e">
        <f t="array" aca="1" ref="A422" ca="1">TRANSPOSE(_xlws.FILTER(Accounts!A$2:A$309,ISNUMBER((SEARCH(New!J422,Accounts!A$2:A$309))),"not found"))</f>
        <v>#NAME?</v>
      </c>
    </row>
    <row r="423" spans="1:1" ht="15.75" customHeight="1" x14ac:dyDescent="0.25">
      <c r="A423" t="e">
        <f t="array" aca="1" ref="A423" ca="1">TRANSPOSE(_xlws.FILTER(Accounts!A$2:A$309,ISNUMBER((SEARCH(New!J423,Accounts!A$2:A$309))),"not found"))</f>
        <v>#NAME?</v>
      </c>
    </row>
    <row r="424" spans="1:1" ht="15.75" customHeight="1" x14ac:dyDescent="0.25">
      <c r="A424" t="e">
        <f t="array" aca="1" ref="A424" ca="1">TRANSPOSE(_xlws.FILTER(Accounts!A$2:A$309,ISNUMBER((SEARCH(New!J424,Accounts!A$2:A$309))),"not found"))</f>
        <v>#NAME?</v>
      </c>
    </row>
    <row r="425" spans="1:1" ht="15.75" customHeight="1" x14ac:dyDescent="0.25">
      <c r="A425" t="e">
        <f t="array" aca="1" ref="A425" ca="1">TRANSPOSE(_xlws.FILTER(Accounts!A$2:A$309,ISNUMBER((SEARCH(New!J425,Accounts!A$2:A$309))),"not found"))</f>
        <v>#NAME?</v>
      </c>
    </row>
    <row r="426" spans="1:1" ht="15.75" customHeight="1" x14ac:dyDescent="0.25">
      <c r="A426" t="e">
        <f t="array" aca="1" ref="A426" ca="1">TRANSPOSE(_xlws.FILTER(Accounts!A$2:A$309,ISNUMBER((SEARCH(New!J426,Accounts!A$2:A$309))),"not found"))</f>
        <v>#NAME?</v>
      </c>
    </row>
    <row r="427" spans="1:1" ht="15.75" customHeight="1" x14ac:dyDescent="0.25">
      <c r="A427" t="e">
        <f t="array" aca="1" ref="A427" ca="1">TRANSPOSE(_xlws.FILTER(Accounts!A$2:A$309,ISNUMBER((SEARCH(New!J427,Accounts!A$2:A$309))),"not found"))</f>
        <v>#NAME?</v>
      </c>
    </row>
    <row r="428" spans="1:1" ht="15.75" customHeight="1" x14ac:dyDescent="0.25">
      <c r="A428" t="e">
        <f t="array" aca="1" ref="A428" ca="1">TRANSPOSE(_xlws.FILTER(Accounts!A$2:A$309,ISNUMBER((SEARCH(New!J428,Accounts!A$2:A$309))),"not found"))</f>
        <v>#NAME?</v>
      </c>
    </row>
    <row r="429" spans="1:1" ht="15.75" customHeight="1" x14ac:dyDescent="0.25">
      <c r="A429" t="e">
        <f t="array" aca="1" ref="A429" ca="1">TRANSPOSE(_xlws.FILTER(Accounts!A$2:A$309,ISNUMBER((SEARCH(New!J429,Accounts!A$2:A$309))),"not found"))</f>
        <v>#NAME?</v>
      </c>
    </row>
    <row r="430" spans="1:1" ht="15.75" customHeight="1" x14ac:dyDescent="0.25">
      <c r="A430" t="e">
        <f t="array" aca="1" ref="A430" ca="1">TRANSPOSE(_xlws.FILTER(Accounts!A$2:A$309,ISNUMBER((SEARCH(New!J430,Accounts!A$2:A$309))),"not found"))</f>
        <v>#NAME?</v>
      </c>
    </row>
    <row r="431" spans="1:1" ht="15.75" customHeight="1" x14ac:dyDescent="0.25">
      <c r="A431" t="e">
        <f t="array" aca="1" ref="A431" ca="1">TRANSPOSE(_xlws.FILTER(Accounts!A$2:A$309,ISNUMBER((SEARCH(New!J431,Accounts!A$2:A$309))),"not found"))</f>
        <v>#NAME?</v>
      </c>
    </row>
    <row r="432" spans="1:1" ht="15.75" customHeight="1" x14ac:dyDescent="0.25">
      <c r="A432" t="e">
        <f t="array" aca="1" ref="A432" ca="1">TRANSPOSE(_xlws.FILTER(Accounts!A$2:A$309,ISNUMBER((SEARCH(New!J432,Accounts!A$2:A$309))),"not found"))</f>
        <v>#NAME?</v>
      </c>
    </row>
    <row r="433" spans="1:1" ht="15.75" customHeight="1" x14ac:dyDescent="0.25">
      <c r="A433" t="e">
        <f t="array" aca="1" ref="A433" ca="1">TRANSPOSE(_xlws.FILTER(Accounts!A$2:A$309,ISNUMBER((SEARCH(New!J433,Accounts!A$2:A$309))),"not found"))</f>
        <v>#NAME?</v>
      </c>
    </row>
    <row r="434" spans="1:1" ht="15.75" customHeight="1" x14ac:dyDescent="0.25">
      <c r="A434" t="e">
        <f t="array" aca="1" ref="A434" ca="1">TRANSPOSE(_xlws.FILTER(Accounts!A$2:A$309,ISNUMBER((SEARCH(New!J434,Accounts!A$2:A$309))),"not found"))</f>
        <v>#NAME?</v>
      </c>
    </row>
    <row r="435" spans="1:1" ht="15.75" customHeight="1" x14ac:dyDescent="0.25">
      <c r="A435" t="e">
        <f t="array" aca="1" ref="A435" ca="1">TRANSPOSE(_xlws.FILTER(Accounts!A$2:A$309,ISNUMBER((SEARCH(New!J435,Accounts!A$2:A$309))),"not found"))</f>
        <v>#NAME?</v>
      </c>
    </row>
    <row r="436" spans="1:1" ht="15.75" customHeight="1" x14ac:dyDescent="0.25">
      <c r="A436" t="e">
        <f t="array" aca="1" ref="A436" ca="1">TRANSPOSE(_xlws.FILTER(Accounts!A$2:A$309,ISNUMBER((SEARCH(New!J436,Accounts!A$2:A$309))),"not found"))</f>
        <v>#NAME?</v>
      </c>
    </row>
    <row r="437" spans="1:1" ht="15.75" customHeight="1" x14ac:dyDescent="0.25">
      <c r="A437" t="e">
        <f t="array" aca="1" ref="A437" ca="1">TRANSPOSE(_xlws.FILTER(Accounts!A$2:A$309,ISNUMBER((SEARCH(New!J437,Accounts!A$2:A$309))),"not found"))</f>
        <v>#NAME?</v>
      </c>
    </row>
    <row r="438" spans="1:1" ht="15.75" customHeight="1" x14ac:dyDescent="0.25">
      <c r="A438" t="e">
        <f t="array" aca="1" ref="A438" ca="1">TRANSPOSE(_xlws.FILTER(Accounts!A$2:A$309,ISNUMBER((SEARCH(New!J438,Accounts!A$2:A$309))),"not found"))</f>
        <v>#NAME?</v>
      </c>
    </row>
    <row r="439" spans="1:1" ht="15.75" customHeight="1" x14ac:dyDescent="0.25">
      <c r="A439" t="e">
        <f t="array" aca="1" ref="A439" ca="1">TRANSPOSE(_xlws.FILTER(Accounts!A$2:A$309,ISNUMBER((SEARCH(New!J439,Accounts!A$2:A$309))),"not found"))</f>
        <v>#NAME?</v>
      </c>
    </row>
    <row r="440" spans="1:1" ht="15.75" customHeight="1" x14ac:dyDescent="0.25">
      <c r="A440" t="e">
        <f t="array" aca="1" ref="A440" ca="1">TRANSPOSE(_xlws.FILTER(Accounts!A$2:A$309,ISNUMBER((SEARCH(New!J440,Accounts!A$2:A$309))),"not found"))</f>
        <v>#NAME?</v>
      </c>
    </row>
    <row r="441" spans="1:1" ht="15.75" customHeight="1" x14ac:dyDescent="0.25">
      <c r="A441" t="e">
        <f t="array" aca="1" ref="A441" ca="1">TRANSPOSE(_xlws.FILTER(Accounts!A$2:A$309,ISNUMBER((SEARCH(New!J441,Accounts!A$2:A$309))),"not found"))</f>
        <v>#NAME?</v>
      </c>
    </row>
    <row r="442" spans="1:1" ht="15.75" customHeight="1" x14ac:dyDescent="0.25">
      <c r="A442" t="e">
        <f t="array" aca="1" ref="A442" ca="1">TRANSPOSE(_xlws.FILTER(Accounts!A$2:A$309,ISNUMBER((SEARCH(New!J442,Accounts!A$2:A$309))),"not found"))</f>
        <v>#NAME?</v>
      </c>
    </row>
    <row r="443" spans="1:1" ht="15.75" customHeight="1" x14ac:dyDescent="0.25">
      <c r="A443" t="e">
        <f t="array" aca="1" ref="A443" ca="1">TRANSPOSE(_xlws.FILTER(Accounts!A$2:A$309,ISNUMBER((SEARCH(New!J443,Accounts!A$2:A$309))),"not found"))</f>
        <v>#NAME?</v>
      </c>
    </row>
    <row r="444" spans="1:1" ht="15.75" customHeight="1" x14ac:dyDescent="0.25">
      <c r="A444" t="e">
        <f t="array" aca="1" ref="A444" ca="1">TRANSPOSE(_xlws.FILTER(Accounts!A$2:A$309,ISNUMBER((SEARCH(New!J444,Accounts!A$2:A$309))),"not found"))</f>
        <v>#NAME?</v>
      </c>
    </row>
    <row r="445" spans="1:1" ht="15.75" customHeight="1" x14ac:dyDescent="0.25">
      <c r="A445" t="e">
        <f t="array" aca="1" ref="A445" ca="1">TRANSPOSE(_xlws.FILTER(Accounts!A$2:A$309,ISNUMBER((SEARCH(New!J445,Accounts!A$2:A$309))),"not found"))</f>
        <v>#NAME?</v>
      </c>
    </row>
    <row r="446" spans="1:1" ht="15.75" customHeight="1" x14ac:dyDescent="0.25">
      <c r="A446" t="e">
        <f t="array" aca="1" ref="A446" ca="1">TRANSPOSE(_xlws.FILTER(Accounts!A$2:A$309,ISNUMBER((SEARCH(New!J446,Accounts!A$2:A$309))),"not found"))</f>
        <v>#NAME?</v>
      </c>
    </row>
    <row r="447" spans="1:1" ht="15.75" customHeight="1" x14ac:dyDescent="0.25">
      <c r="A447" t="e">
        <f t="array" aca="1" ref="A447" ca="1">TRANSPOSE(_xlws.FILTER(Accounts!A$2:A$309,ISNUMBER((SEARCH(New!J447,Accounts!A$2:A$309))),"not found"))</f>
        <v>#NAME?</v>
      </c>
    </row>
    <row r="448" spans="1:1" ht="15.75" customHeight="1" x14ac:dyDescent="0.25">
      <c r="A448" t="e">
        <f t="array" aca="1" ref="A448" ca="1">TRANSPOSE(_xlws.FILTER(Accounts!A$2:A$309,ISNUMBER((SEARCH(New!J448,Accounts!A$2:A$309))),"not found"))</f>
        <v>#NAME?</v>
      </c>
    </row>
    <row r="449" spans="1:1" ht="15.75" customHeight="1" x14ac:dyDescent="0.25">
      <c r="A449" t="e">
        <f t="array" aca="1" ref="A449" ca="1">TRANSPOSE(_xlws.FILTER(Accounts!A$2:A$309,ISNUMBER((SEARCH(New!J449,Accounts!A$2:A$309))),"not found"))</f>
        <v>#NAME?</v>
      </c>
    </row>
    <row r="450" spans="1:1" ht="15.75" customHeight="1" x14ac:dyDescent="0.25">
      <c r="A450" t="e">
        <f t="array" aca="1" ref="A450" ca="1">TRANSPOSE(_xlws.FILTER(Accounts!A$2:A$309,ISNUMBER((SEARCH(New!J450,Accounts!A$2:A$309))),"not found"))</f>
        <v>#NAME?</v>
      </c>
    </row>
    <row r="451" spans="1:1" ht="15.75" customHeight="1" x14ac:dyDescent="0.25">
      <c r="A451" t="e">
        <f t="array" aca="1" ref="A451" ca="1">TRANSPOSE(_xlws.FILTER(Accounts!A$2:A$309,ISNUMBER((SEARCH(New!J451,Accounts!A$2:A$309))),"not found"))</f>
        <v>#NAME?</v>
      </c>
    </row>
    <row r="452" spans="1:1" ht="15.75" customHeight="1" x14ac:dyDescent="0.25">
      <c r="A452" t="e">
        <f t="array" aca="1" ref="A452" ca="1">TRANSPOSE(_xlws.FILTER(Accounts!A$2:A$309,ISNUMBER((SEARCH(New!J452,Accounts!A$2:A$309))),"not found"))</f>
        <v>#NAME?</v>
      </c>
    </row>
    <row r="453" spans="1:1" ht="15.75" customHeight="1" x14ac:dyDescent="0.25">
      <c r="A453" t="e">
        <f t="array" aca="1" ref="A453" ca="1">TRANSPOSE(_xlws.FILTER(Accounts!A$2:A$309,ISNUMBER((SEARCH(New!J453,Accounts!A$2:A$309))),"not found"))</f>
        <v>#NAME?</v>
      </c>
    </row>
    <row r="454" spans="1:1" ht="15.75" customHeight="1" x14ac:dyDescent="0.25">
      <c r="A454" t="e">
        <f t="array" aca="1" ref="A454" ca="1">TRANSPOSE(_xlws.FILTER(Accounts!A$2:A$309,ISNUMBER((SEARCH(New!J454,Accounts!A$2:A$309))),"not found"))</f>
        <v>#NAME?</v>
      </c>
    </row>
    <row r="455" spans="1:1" ht="15.75" customHeight="1" x14ac:dyDescent="0.25">
      <c r="A455" t="e">
        <f t="array" aca="1" ref="A455" ca="1">TRANSPOSE(_xlws.FILTER(Accounts!A$2:A$309,ISNUMBER((SEARCH(New!J455,Accounts!A$2:A$309))),"not found"))</f>
        <v>#NAME?</v>
      </c>
    </row>
    <row r="456" spans="1:1" ht="15.75" customHeight="1" x14ac:dyDescent="0.25">
      <c r="A456" t="e">
        <f t="array" aca="1" ref="A456" ca="1">TRANSPOSE(_xlws.FILTER(Accounts!A$2:A$309,ISNUMBER((SEARCH(New!J456,Accounts!A$2:A$309))),"not found"))</f>
        <v>#NAME?</v>
      </c>
    </row>
    <row r="457" spans="1:1" ht="15.75" customHeight="1" x14ac:dyDescent="0.25">
      <c r="A457" t="e">
        <f t="array" aca="1" ref="A457" ca="1">TRANSPOSE(_xlws.FILTER(Accounts!A$2:A$309,ISNUMBER((SEARCH(New!J457,Accounts!A$2:A$309))),"not found"))</f>
        <v>#NAME?</v>
      </c>
    </row>
    <row r="458" spans="1:1" ht="15.75" customHeight="1" x14ac:dyDescent="0.25">
      <c r="A458" t="e">
        <f t="array" aca="1" ref="A458" ca="1">TRANSPOSE(_xlws.FILTER(Accounts!A$2:A$309,ISNUMBER((SEARCH(New!J458,Accounts!A$2:A$309))),"not found"))</f>
        <v>#NAME?</v>
      </c>
    </row>
    <row r="459" spans="1:1" ht="15.75" customHeight="1" x14ac:dyDescent="0.25">
      <c r="A459" t="e">
        <f t="array" aca="1" ref="A459" ca="1">TRANSPOSE(_xlws.FILTER(Accounts!A$2:A$309,ISNUMBER((SEARCH(New!J459,Accounts!A$2:A$309))),"not found"))</f>
        <v>#NAME?</v>
      </c>
    </row>
    <row r="460" spans="1:1" ht="15.75" customHeight="1" x14ac:dyDescent="0.25">
      <c r="A460" t="e">
        <f t="array" aca="1" ref="A460" ca="1">TRANSPOSE(_xlws.FILTER(Accounts!A$2:A$309,ISNUMBER((SEARCH(New!J460,Accounts!A$2:A$309))),"not found"))</f>
        <v>#NAME?</v>
      </c>
    </row>
    <row r="461" spans="1:1" ht="15.75" customHeight="1" x14ac:dyDescent="0.25">
      <c r="A461" t="e">
        <f t="array" aca="1" ref="A461" ca="1">TRANSPOSE(_xlws.FILTER(Accounts!A$2:A$309,ISNUMBER((SEARCH(New!J461,Accounts!A$2:A$309))),"not found"))</f>
        <v>#NAME?</v>
      </c>
    </row>
    <row r="462" spans="1:1" ht="15.75" customHeight="1" x14ac:dyDescent="0.25">
      <c r="A462" t="e">
        <f t="array" aca="1" ref="A462" ca="1">TRANSPOSE(_xlws.FILTER(Accounts!A$2:A$309,ISNUMBER((SEARCH(New!J462,Accounts!A$2:A$309))),"not found"))</f>
        <v>#NAME?</v>
      </c>
    </row>
    <row r="463" spans="1:1" ht="15.75" customHeight="1" x14ac:dyDescent="0.25">
      <c r="A463" t="e">
        <f t="array" aca="1" ref="A463" ca="1">TRANSPOSE(_xlws.FILTER(Accounts!A$2:A$309,ISNUMBER((SEARCH(New!J463,Accounts!A$2:A$309))),"not found"))</f>
        <v>#NAME?</v>
      </c>
    </row>
    <row r="464" spans="1:1" ht="15.75" customHeight="1" x14ac:dyDescent="0.25">
      <c r="A464" t="e">
        <f t="array" aca="1" ref="A464" ca="1">TRANSPOSE(_xlws.FILTER(Accounts!A$2:A$309,ISNUMBER((SEARCH(New!J464,Accounts!A$2:A$309))),"not found"))</f>
        <v>#NAME?</v>
      </c>
    </row>
    <row r="465" spans="1:1" ht="15.75" customHeight="1" x14ac:dyDescent="0.25">
      <c r="A465" t="e">
        <f t="array" aca="1" ref="A465" ca="1">TRANSPOSE(_xlws.FILTER(Accounts!A$2:A$309,ISNUMBER((SEARCH(New!J465,Accounts!A$2:A$309))),"not found"))</f>
        <v>#NAME?</v>
      </c>
    </row>
    <row r="466" spans="1:1" ht="15.75" customHeight="1" x14ac:dyDescent="0.25">
      <c r="A466" t="e">
        <f t="array" aca="1" ref="A466" ca="1">TRANSPOSE(_xlws.FILTER(Accounts!A$2:A$309,ISNUMBER((SEARCH(New!J466,Accounts!A$2:A$309))),"not found"))</f>
        <v>#NAME?</v>
      </c>
    </row>
    <row r="467" spans="1:1" ht="15.75" customHeight="1" x14ac:dyDescent="0.25">
      <c r="A467" t="e">
        <f t="array" aca="1" ref="A467" ca="1">TRANSPOSE(_xlws.FILTER(Accounts!A$2:A$309,ISNUMBER((SEARCH(New!J467,Accounts!A$2:A$309))),"not found"))</f>
        <v>#NAME?</v>
      </c>
    </row>
    <row r="468" spans="1:1" ht="15.75" customHeight="1" x14ac:dyDescent="0.25">
      <c r="A468" t="e">
        <f t="array" aca="1" ref="A468" ca="1">TRANSPOSE(_xlws.FILTER(Accounts!A$2:A$309,ISNUMBER((SEARCH(New!J468,Accounts!A$2:A$309))),"not found"))</f>
        <v>#NAME?</v>
      </c>
    </row>
    <row r="469" spans="1:1" ht="15.75" customHeight="1" x14ac:dyDescent="0.25">
      <c r="A469" t="e">
        <f t="array" aca="1" ref="A469" ca="1">TRANSPOSE(_xlws.FILTER(Accounts!A$2:A$309,ISNUMBER((SEARCH(New!J469,Accounts!A$2:A$309))),"not found"))</f>
        <v>#NAME?</v>
      </c>
    </row>
    <row r="470" spans="1:1" ht="15.75" customHeight="1" x14ac:dyDescent="0.25">
      <c r="A470" t="e">
        <f t="array" aca="1" ref="A470" ca="1">TRANSPOSE(_xlws.FILTER(Accounts!A$2:A$309,ISNUMBER((SEARCH(New!J470,Accounts!A$2:A$309))),"not found"))</f>
        <v>#NAME?</v>
      </c>
    </row>
    <row r="471" spans="1:1" ht="15.75" customHeight="1" x14ac:dyDescent="0.25">
      <c r="A471" t="e">
        <f t="array" aca="1" ref="A471" ca="1">TRANSPOSE(_xlws.FILTER(Accounts!A$2:A$309,ISNUMBER((SEARCH(New!J471,Accounts!A$2:A$309))),"not found"))</f>
        <v>#NAME?</v>
      </c>
    </row>
    <row r="472" spans="1:1" ht="15.75" customHeight="1" x14ac:dyDescent="0.25">
      <c r="A472" t="e">
        <f t="array" aca="1" ref="A472" ca="1">TRANSPOSE(_xlws.FILTER(Accounts!A$2:A$309,ISNUMBER((SEARCH(New!J472,Accounts!A$2:A$309))),"not found"))</f>
        <v>#NAME?</v>
      </c>
    </row>
    <row r="473" spans="1:1" ht="15.75" customHeight="1" x14ac:dyDescent="0.25">
      <c r="A473" t="e">
        <f t="array" aca="1" ref="A473" ca="1">TRANSPOSE(_xlws.FILTER(Accounts!A$2:A$309,ISNUMBER((SEARCH(New!J473,Accounts!A$2:A$309))),"not found"))</f>
        <v>#NAME?</v>
      </c>
    </row>
    <row r="474" spans="1:1" ht="15.75" customHeight="1" x14ac:dyDescent="0.25">
      <c r="A474" t="e">
        <f t="array" aca="1" ref="A474" ca="1">TRANSPOSE(_xlws.FILTER(Accounts!A$2:A$309,ISNUMBER((SEARCH(New!J474,Accounts!A$2:A$309))),"not found"))</f>
        <v>#NAME?</v>
      </c>
    </row>
    <row r="475" spans="1:1" ht="15.75" customHeight="1" x14ac:dyDescent="0.25">
      <c r="A475" t="e">
        <f t="array" aca="1" ref="A475" ca="1">TRANSPOSE(_xlws.FILTER(Accounts!A$2:A$309,ISNUMBER((SEARCH(New!J475,Accounts!A$2:A$309))),"not found"))</f>
        <v>#NAME?</v>
      </c>
    </row>
    <row r="476" spans="1:1" ht="15.75" customHeight="1" x14ac:dyDescent="0.25">
      <c r="A476" t="e">
        <f t="array" aca="1" ref="A476" ca="1">TRANSPOSE(_xlws.FILTER(Accounts!A$2:A$309,ISNUMBER((SEARCH(New!J476,Accounts!A$2:A$309))),"not found"))</f>
        <v>#NAME?</v>
      </c>
    </row>
    <row r="477" spans="1:1" ht="15.75" customHeight="1" x14ac:dyDescent="0.25">
      <c r="A477" t="e">
        <f t="array" aca="1" ref="A477" ca="1">TRANSPOSE(_xlws.FILTER(Accounts!A$2:A$309,ISNUMBER((SEARCH(New!J477,Accounts!A$2:A$309))),"not found"))</f>
        <v>#NAME?</v>
      </c>
    </row>
    <row r="478" spans="1:1" ht="15.75" customHeight="1" x14ac:dyDescent="0.25">
      <c r="A478" t="e">
        <f t="array" aca="1" ref="A478" ca="1">TRANSPOSE(_xlws.FILTER(Accounts!A$2:A$309,ISNUMBER((SEARCH(New!J478,Accounts!A$2:A$309))),"not found"))</f>
        <v>#NAME?</v>
      </c>
    </row>
    <row r="479" spans="1:1" ht="15.75" customHeight="1" x14ac:dyDescent="0.25">
      <c r="A479" t="e">
        <f t="array" aca="1" ref="A479" ca="1">TRANSPOSE(_xlws.FILTER(Accounts!A$2:A$309,ISNUMBER((SEARCH(New!J479,Accounts!A$2:A$309))),"not found"))</f>
        <v>#NAME?</v>
      </c>
    </row>
    <row r="480" spans="1:1" ht="15.75" customHeight="1" x14ac:dyDescent="0.25">
      <c r="A480" t="e">
        <f t="array" aca="1" ref="A480" ca="1">TRANSPOSE(_xlws.FILTER(Accounts!A$2:A$309,ISNUMBER((SEARCH(New!J480,Accounts!A$2:A$309))),"not found"))</f>
        <v>#NAME?</v>
      </c>
    </row>
    <row r="481" spans="1:1" ht="15.75" customHeight="1" x14ac:dyDescent="0.25">
      <c r="A481" t="e">
        <f t="array" aca="1" ref="A481" ca="1">TRANSPOSE(_xlws.FILTER(Accounts!A$2:A$309,ISNUMBER((SEARCH(New!J481,Accounts!A$2:A$309))),"not found"))</f>
        <v>#NAME?</v>
      </c>
    </row>
    <row r="482" spans="1:1" ht="15.75" customHeight="1" x14ac:dyDescent="0.25">
      <c r="A482" t="e">
        <f t="array" aca="1" ref="A482" ca="1">TRANSPOSE(_xlws.FILTER(Accounts!A$2:A$309,ISNUMBER((SEARCH(New!J482,Accounts!A$2:A$309))),"not found"))</f>
        <v>#NAME?</v>
      </c>
    </row>
    <row r="483" spans="1:1" ht="15.75" customHeight="1" x14ac:dyDescent="0.25">
      <c r="A483" t="e">
        <f t="array" aca="1" ref="A483" ca="1">TRANSPOSE(_xlws.FILTER(Accounts!A$2:A$309,ISNUMBER((SEARCH(New!J483,Accounts!A$2:A$309))),"not found"))</f>
        <v>#NAME?</v>
      </c>
    </row>
    <row r="484" spans="1:1" ht="15.75" customHeight="1" x14ac:dyDescent="0.25">
      <c r="A484" t="e">
        <f t="array" aca="1" ref="A484" ca="1">TRANSPOSE(_xlws.FILTER(Accounts!A$2:A$309,ISNUMBER((SEARCH(New!J484,Accounts!A$2:A$309))),"not found"))</f>
        <v>#NAME?</v>
      </c>
    </row>
    <row r="485" spans="1:1" ht="15.75" customHeight="1" x14ac:dyDescent="0.25">
      <c r="A485" t="e">
        <f t="array" aca="1" ref="A485" ca="1">TRANSPOSE(_xlws.FILTER(Accounts!A$2:A$309,ISNUMBER((SEARCH(New!J485,Accounts!A$2:A$309))),"not found"))</f>
        <v>#NAME?</v>
      </c>
    </row>
    <row r="486" spans="1:1" ht="15.75" customHeight="1" x14ac:dyDescent="0.25">
      <c r="A486" t="e">
        <f t="array" aca="1" ref="A486" ca="1">TRANSPOSE(_xlws.FILTER(Accounts!A$2:A$309,ISNUMBER((SEARCH(New!J486,Accounts!A$2:A$309))),"not found"))</f>
        <v>#NAME?</v>
      </c>
    </row>
    <row r="487" spans="1:1" ht="15.75" customHeight="1" x14ac:dyDescent="0.25">
      <c r="A487" t="e">
        <f t="array" aca="1" ref="A487" ca="1">TRANSPOSE(_xlws.FILTER(Accounts!A$2:A$309,ISNUMBER((SEARCH(New!J487,Accounts!A$2:A$309))),"not found"))</f>
        <v>#NAME?</v>
      </c>
    </row>
    <row r="488" spans="1:1" ht="15.75" customHeight="1" x14ac:dyDescent="0.25">
      <c r="A488" t="e">
        <f t="array" aca="1" ref="A488" ca="1">TRANSPOSE(_xlws.FILTER(Accounts!A$2:A$309,ISNUMBER((SEARCH(New!J488,Accounts!A$2:A$309))),"not found"))</f>
        <v>#NAME?</v>
      </c>
    </row>
    <row r="489" spans="1:1" ht="15.75" customHeight="1" x14ac:dyDescent="0.25">
      <c r="A489" t="e">
        <f t="array" aca="1" ref="A489" ca="1">TRANSPOSE(_xlws.FILTER(Accounts!A$2:A$309,ISNUMBER((SEARCH(New!J489,Accounts!A$2:A$309))),"not found"))</f>
        <v>#NAME?</v>
      </c>
    </row>
    <row r="490" spans="1:1" ht="15.75" customHeight="1" x14ac:dyDescent="0.25">
      <c r="A490" t="e">
        <f t="array" aca="1" ref="A490" ca="1">TRANSPOSE(_xlws.FILTER(Accounts!A$2:A$309,ISNUMBER((SEARCH(New!J490,Accounts!A$2:A$309))),"not found"))</f>
        <v>#NAME?</v>
      </c>
    </row>
    <row r="491" spans="1:1" ht="15.75" customHeight="1" x14ac:dyDescent="0.25">
      <c r="A491" t="e">
        <f t="array" aca="1" ref="A491" ca="1">TRANSPOSE(_xlws.FILTER(Accounts!A$2:A$309,ISNUMBER((SEARCH(New!J491,Accounts!A$2:A$309))),"not found"))</f>
        <v>#NAME?</v>
      </c>
    </row>
    <row r="492" spans="1:1" ht="15.75" customHeight="1" x14ac:dyDescent="0.25">
      <c r="A492" t="e">
        <f t="array" aca="1" ref="A492" ca="1">TRANSPOSE(_xlws.FILTER(Accounts!A$2:A$309,ISNUMBER((SEARCH(New!J492,Accounts!A$2:A$309))),"not found"))</f>
        <v>#NAME?</v>
      </c>
    </row>
    <row r="493" spans="1:1" ht="15.75" customHeight="1" x14ac:dyDescent="0.25">
      <c r="A493" t="e">
        <f t="array" aca="1" ref="A493" ca="1">TRANSPOSE(_xlws.FILTER(Accounts!A$2:A$309,ISNUMBER((SEARCH(New!J493,Accounts!A$2:A$309))),"not found"))</f>
        <v>#NAME?</v>
      </c>
    </row>
    <row r="494" spans="1:1" ht="15.75" customHeight="1" x14ac:dyDescent="0.25">
      <c r="A494" t="e">
        <f t="array" aca="1" ref="A494" ca="1">TRANSPOSE(_xlws.FILTER(Accounts!A$2:A$309,ISNUMBER((SEARCH(New!J494,Accounts!A$2:A$309))),"not found"))</f>
        <v>#NAME?</v>
      </c>
    </row>
    <row r="495" spans="1:1" ht="15.75" customHeight="1" x14ac:dyDescent="0.25">
      <c r="A495" t="e">
        <f t="array" aca="1" ref="A495" ca="1">TRANSPOSE(_xlws.FILTER(Accounts!A$2:A$309,ISNUMBER((SEARCH(New!J495,Accounts!A$2:A$309))),"not found"))</f>
        <v>#NAME?</v>
      </c>
    </row>
    <row r="496" spans="1:1" ht="15.75" customHeight="1" x14ac:dyDescent="0.25">
      <c r="A496" t="e">
        <f t="array" aca="1" ref="A496" ca="1">TRANSPOSE(_xlws.FILTER(Accounts!A$2:A$309,ISNUMBER((SEARCH(New!J496,Accounts!A$2:A$309))),"not found"))</f>
        <v>#NAME?</v>
      </c>
    </row>
    <row r="497" spans="1:1" ht="15.75" customHeight="1" x14ac:dyDescent="0.25">
      <c r="A497" t="e">
        <f t="array" aca="1" ref="A497" ca="1">TRANSPOSE(_xlws.FILTER(Accounts!A$2:A$309,ISNUMBER((SEARCH(New!J497,Accounts!A$2:A$309))),"not found"))</f>
        <v>#NAME?</v>
      </c>
    </row>
    <row r="498" spans="1:1" ht="15.75" customHeight="1" x14ac:dyDescent="0.25">
      <c r="A498" t="e">
        <f t="array" aca="1" ref="A498" ca="1">TRANSPOSE(_xlws.FILTER(Accounts!A$2:A$309,ISNUMBER((SEARCH(New!J498,Accounts!A$2:A$309))),"not found"))</f>
        <v>#NAME?</v>
      </c>
    </row>
    <row r="499" spans="1:1" ht="15.75" customHeight="1" x14ac:dyDescent="0.25">
      <c r="A499" t="e">
        <f t="array" aca="1" ref="A499" ca="1">TRANSPOSE(_xlws.FILTER(Accounts!A$2:A$309,ISNUMBER((SEARCH(New!J499,Accounts!A$2:A$309))),"not found"))</f>
        <v>#NAME?</v>
      </c>
    </row>
    <row r="500" spans="1:1" ht="15.75" customHeight="1" x14ac:dyDescent="0.25">
      <c r="A500" t="e">
        <f t="array" aca="1" ref="A500" ca="1">TRANSPOSE(_xlws.FILTER(Accounts!A$2:A$309,ISNUMBER((SEARCH(New!J500,Accounts!A$2:A$309))),"not found"))</f>
        <v>#NAME?</v>
      </c>
    </row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A500"/>
  <sheetViews>
    <sheetView workbookViewId="0"/>
  </sheetViews>
  <sheetFormatPr defaultColWidth="14.42578125" defaultRowHeight="15" customHeight="1" x14ac:dyDescent="0.25"/>
  <cols>
    <col min="1" max="6" width="8.7109375" customWidth="1"/>
  </cols>
  <sheetData>
    <row r="3" spans="1:1" x14ac:dyDescent="0.25">
      <c r="A3" t="e">
        <f t="array" aca="1" ref="A3" ca="1">TRANSPOSE(_xlws.FILTER(Items!A$3:A$371,ISNUMBER((SEARCH(New!O2,Items!A$3:A$371))),"not found"))</f>
        <v>#NAME?</v>
      </c>
    </row>
    <row r="4" spans="1:1" x14ac:dyDescent="0.25">
      <c r="A4" t="e">
        <f t="array" aca="1" ref="A4" ca="1">TRANSPOSE(_xlws.FILTER(Items!A$3:A$371,ISNUMBER((SEARCH(New!O3,Items!A$3:A$371))),"not found"))</f>
        <v>#NAME?</v>
      </c>
    </row>
    <row r="5" spans="1:1" x14ac:dyDescent="0.25">
      <c r="A5" t="e">
        <f t="array" aca="1" ref="A5" ca="1">TRANSPOSE(_xlws.FILTER(Items!A$3:A$371,ISNUMBER((SEARCH(New!O4,Items!A$3:A$371))),"not found"))</f>
        <v>#NAME?</v>
      </c>
    </row>
    <row r="6" spans="1:1" x14ac:dyDescent="0.25">
      <c r="A6" t="e">
        <f t="array" aca="1" ref="A6" ca="1">TRANSPOSE(_xlws.FILTER(Items!A$3:A$371,ISNUMBER((SEARCH(New!O5,Items!A$3:A$371))),"not found"))</f>
        <v>#NAME?</v>
      </c>
    </row>
    <row r="7" spans="1:1" x14ac:dyDescent="0.25">
      <c r="A7" t="e">
        <f t="array" aca="1" ref="A7" ca="1">TRANSPOSE(_xlws.FILTER(Items!A$3:A$371,ISNUMBER((SEARCH(New!O6,Items!A$3:A$371))),"not found"))</f>
        <v>#NAME?</v>
      </c>
    </row>
    <row r="8" spans="1:1" x14ac:dyDescent="0.25">
      <c r="A8" t="e">
        <f t="array" aca="1" ref="A8" ca="1">TRANSPOSE(_xlws.FILTER(Items!A$3:A$371,ISNUMBER((SEARCH(New!O7,Items!A$3:A$371))),"not found"))</f>
        <v>#NAME?</v>
      </c>
    </row>
    <row r="9" spans="1:1" x14ac:dyDescent="0.25">
      <c r="A9" t="e">
        <f t="array" aca="1" ref="A9" ca="1">TRANSPOSE(_xlws.FILTER(Items!A$3:A$371,ISNUMBER((SEARCH(New!O8,Items!A$3:A$371))),"not found"))</f>
        <v>#NAME?</v>
      </c>
    </row>
    <row r="10" spans="1:1" x14ac:dyDescent="0.25">
      <c r="A10" t="e">
        <f t="array" aca="1" ref="A10" ca="1">TRANSPOSE(_xlws.FILTER(Items!A$3:A$371,ISNUMBER((SEARCH(New!O9,Items!A$3:A$371))),"not found"))</f>
        <v>#NAME?</v>
      </c>
    </row>
    <row r="11" spans="1:1" x14ac:dyDescent="0.25">
      <c r="A11" t="e">
        <f t="array" aca="1" ref="A11" ca="1">TRANSPOSE(_xlws.FILTER(Items!A$3:A$371,ISNUMBER((SEARCH(New!O10,Items!A$3:A$371))),"not found"))</f>
        <v>#NAME?</v>
      </c>
    </row>
    <row r="12" spans="1:1" x14ac:dyDescent="0.25">
      <c r="A12" t="e">
        <f t="array" aca="1" ref="A12" ca="1">TRANSPOSE(_xlws.FILTER(Items!A$3:A$371,ISNUMBER((SEARCH(New!O11,Items!A$3:A$371))),"not found"))</f>
        <v>#NAME?</v>
      </c>
    </row>
    <row r="13" spans="1:1" x14ac:dyDescent="0.25">
      <c r="A13" t="e">
        <f t="array" aca="1" ref="A13" ca="1">TRANSPOSE(_xlws.FILTER(Items!A$3:A$371,ISNUMBER((SEARCH(New!O12,Items!A$3:A$371))),"not found"))</f>
        <v>#NAME?</v>
      </c>
    </row>
    <row r="14" spans="1:1" x14ac:dyDescent="0.25">
      <c r="A14" t="e">
        <f t="array" aca="1" ref="A14" ca="1">TRANSPOSE(_xlws.FILTER(Items!A$3:A$371,ISNUMBER((SEARCH(New!O13,Items!A$3:A$371))),"not found"))</f>
        <v>#NAME?</v>
      </c>
    </row>
    <row r="15" spans="1:1" x14ac:dyDescent="0.25">
      <c r="A15" t="e">
        <f t="array" aca="1" ref="A15" ca="1">TRANSPOSE(_xlws.FILTER(Items!A$3:A$371,ISNUMBER((SEARCH(New!O14,Items!A$3:A$371))),"not found"))</f>
        <v>#NAME?</v>
      </c>
    </row>
    <row r="16" spans="1:1" x14ac:dyDescent="0.25">
      <c r="A16" t="e">
        <f t="array" aca="1" ref="A16" ca="1">TRANSPOSE(_xlws.FILTER(Items!A$3:A$371,ISNUMBER((SEARCH(New!O15,Items!A$3:A$371))),"not found"))</f>
        <v>#NAME?</v>
      </c>
    </row>
    <row r="17" spans="1:1" x14ac:dyDescent="0.25">
      <c r="A17" t="e">
        <f t="array" aca="1" ref="A17" ca="1">TRANSPOSE(_xlws.FILTER(Items!A$3:A$371,ISNUMBER((SEARCH(New!O16,Items!A$3:A$371))),"not found"))</f>
        <v>#NAME?</v>
      </c>
    </row>
    <row r="18" spans="1:1" x14ac:dyDescent="0.25">
      <c r="A18" t="e">
        <f t="array" aca="1" ref="A18" ca="1">TRANSPOSE(_xlws.FILTER(Items!A$3:A$371,ISNUMBER((SEARCH(New!O17,Items!A$3:A$371))),"not found"))</f>
        <v>#NAME?</v>
      </c>
    </row>
    <row r="19" spans="1:1" x14ac:dyDescent="0.25">
      <c r="A19" t="e">
        <f t="array" aca="1" ref="A19" ca="1">TRANSPOSE(_xlws.FILTER(Items!A$3:A$371,ISNUMBER((SEARCH(New!O18,Items!A$3:A$371))),"not found"))</f>
        <v>#NAME?</v>
      </c>
    </row>
    <row r="20" spans="1:1" x14ac:dyDescent="0.25">
      <c r="A20" t="e">
        <f t="array" aca="1" ref="A20" ca="1">TRANSPOSE(_xlws.FILTER(Items!A$3:A$371,ISNUMBER((SEARCH(New!O19,Items!A$3:A$371))),"not found"))</f>
        <v>#NAME?</v>
      </c>
    </row>
    <row r="21" spans="1:1" ht="15.75" customHeight="1" x14ac:dyDescent="0.25">
      <c r="A21" t="e">
        <f t="array" aca="1" ref="A21" ca="1">TRANSPOSE(_xlws.FILTER(Items!A$3:A$371,ISNUMBER((SEARCH(New!O20,Items!A$3:A$371))),"not found"))</f>
        <v>#NAME?</v>
      </c>
    </row>
    <row r="22" spans="1:1" ht="15.75" customHeight="1" x14ac:dyDescent="0.25">
      <c r="A22" t="e">
        <f t="array" aca="1" ref="A22" ca="1">TRANSPOSE(_xlws.FILTER(Items!A$3:A$371,ISNUMBER((SEARCH(New!O21,Items!A$3:A$371))),"not found"))</f>
        <v>#NAME?</v>
      </c>
    </row>
    <row r="23" spans="1:1" ht="15.75" customHeight="1" x14ac:dyDescent="0.25">
      <c r="A23" t="e">
        <f t="array" aca="1" ref="A23" ca="1">TRANSPOSE(_xlws.FILTER(Items!A$3:A$371,ISNUMBER((SEARCH(New!O22,Items!A$3:A$371))),"not found"))</f>
        <v>#NAME?</v>
      </c>
    </row>
    <row r="24" spans="1:1" ht="15.75" customHeight="1" x14ac:dyDescent="0.25">
      <c r="A24" t="e">
        <f t="array" aca="1" ref="A24" ca="1">TRANSPOSE(_xlws.FILTER(Items!A$3:A$371,ISNUMBER((SEARCH(New!O23,Items!A$3:A$371))),"not found"))</f>
        <v>#NAME?</v>
      </c>
    </row>
    <row r="25" spans="1:1" ht="15.75" customHeight="1" x14ac:dyDescent="0.25">
      <c r="A25" t="e">
        <f t="array" aca="1" ref="A25" ca="1">TRANSPOSE(_xlws.FILTER(Items!A$3:A$371,ISNUMBER((SEARCH(New!O24,Items!A$3:A$371))),"not found"))</f>
        <v>#NAME?</v>
      </c>
    </row>
    <row r="26" spans="1:1" ht="15.75" customHeight="1" x14ac:dyDescent="0.25">
      <c r="A26" t="e">
        <f t="array" aca="1" ref="A26" ca="1">TRANSPOSE(_xlws.FILTER(Items!A$3:A$371,ISNUMBER((SEARCH(New!O25,Items!A$3:A$371))),"not found"))</f>
        <v>#NAME?</v>
      </c>
    </row>
    <row r="27" spans="1:1" ht="15.75" customHeight="1" x14ac:dyDescent="0.25">
      <c r="A27" t="e">
        <f t="array" aca="1" ref="A27" ca="1">TRANSPOSE(_xlws.FILTER(Items!A$3:A$371,ISNUMBER((SEARCH(New!O26,Items!A$3:A$371))),"not found"))</f>
        <v>#NAME?</v>
      </c>
    </row>
    <row r="28" spans="1:1" ht="15.75" customHeight="1" x14ac:dyDescent="0.25">
      <c r="A28" t="e">
        <f t="array" aca="1" ref="A28" ca="1">TRANSPOSE(_xlws.FILTER(Items!A$3:A$371,ISNUMBER((SEARCH(New!O27,Items!A$3:A$371))),"not found"))</f>
        <v>#NAME?</v>
      </c>
    </row>
    <row r="29" spans="1:1" ht="15.75" customHeight="1" x14ac:dyDescent="0.25">
      <c r="A29" t="e">
        <f t="array" aca="1" ref="A29" ca="1">TRANSPOSE(_xlws.FILTER(Items!A$3:A$371,ISNUMBER((SEARCH(New!O28,Items!A$3:A$371))),"not found"))</f>
        <v>#NAME?</v>
      </c>
    </row>
    <row r="30" spans="1:1" ht="15.75" customHeight="1" x14ac:dyDescent="0.25">
      <c r="A30" t="e">
        <f t="array" aca="1" ref="A30" ca="1">TRANSPOSE(_xlws.FILTER(Items!A$3:A$371,ISNUMBER((SEARCH(New!O29,Items!A$3:A$371))),"not found"))</f>
        <v>#NAME?</v>
      </c>
    </row>
    <row r="31" spans="1:1" ht="15.75" customHeight="1" x14ac:dyDescent="0.25">
      <c r="A31" t="e">
        <f t="array" aca="1" ref="A31" ca="1">TRANSPOSE(_xlws.FILTER(Items!A$3:A$371,ISNUMBER((SEARCH(New!O30,Items!A$3:A$371))),"not found"))</f>
        <v>#NAME?</v>
      </c>
    </row>
    <row r="32" spans="1:1" ht="15.75" customHeight="1" x14ac:dyDescent="0.25">
      <c r="A32" t="e">
        <f t="array" aca="1" ref="A32" ca="1">TRANSPOSE(_xlws.FILTER(Items!A$3:A$371,ISNUMBER((SEARCH(New!O31,Items!A$3:A$371))),"not found"))</f>
        <v>#NAME?</v>
      </c>
    </row>
    <row r="33" spans="1:1" ht="15.75" customHeight="1" x14ac:dyDescent="0.25">
      <c r="A33" t="e">
        <f t="array" aca="1" ref="A33" ca="1">TRANSPOSE(_xlws.FILTER(Items!A$3:A$371,ISNUMBER((SEARCH(New!O32,Items!A$3:A$371))),"not found"))</f>
        <v>#NAME?</v>
      </c>
    </row>
    <row r="34" spans="1:1" ht="15.75" customHeight="1" x14ac:dyDescent="0.25">
      <c r="A34" t="e">
        <f t="array" aca="1" ref="A34" ca="1">TRANSPOSE(_xlws.FILTER(Items!A$3:A$371,ISNUMBER((SEARCH(New!O33,Items!A$3:A$371))),"not found"))</f>
        <v>#NAME?</v>
      </c>
    </row>
    <row r="35" spans="1:1" ht="15.75" customHeight="1" x14ac:dyDescent="0.25">
      <c r="A35" t="e">
        <f t="array" aca="1" ref="A35" ca="1">TRANSPOSE(_xlws.FILTER(Items!A$3:A$371,ISNUMBER((SEARCH(New!O34,Items!A$3:A$371))),"not found"))</f>
        <v>#NAME?</v>
      </c>
    </row>
    <row r="36" spans="1:1" ht="15.75" customHeight="1" x14ac:dyDescent="0.25">
      <c r="A36" t="e">
        <f t="array" aca="1" ref="A36" ca="1">TRANSPOSE(_xlws.FILTER(Items!A$3:A$371,ISNUMBER((SEARCH(New!O35,Items!A$3:A$371))),"not found"))</f>
        <v>#NAME?</v>
      </c>
    </row>
    <row r="37" spans="1:1" ht="15.75" customHeight="1" x14ac:dyDescent="0.25">
      <c r="A37" t="e">
        <f t="array" aca="1" ref="A37" ca="1">TRANSPOSE(_xlws.FILTER(Items!A$3:A$371,ISNUMBER((SEARCH(New!O36,Items!A$3:A$371))),"not found"))</f>
        <v>#NAME?</v>
      </c>
    </row>
    <row r="38" spans="1:1" ht="15.75" customHeight="1" x14ac:dyDescent="0.25">
      <c r="A38" t="e">
        <f t="array" aca="1" ref="A38" ca="1">TRANSPOSE(_xlws.FILTER(Items!A$3:A$371,ISNUMBER((SEARCH(New!O37,Items!A$3:A$371))),"not found"))</f>
        <v>#NAME?</v>
      </c>
    </row>
    <row r="39" spans="1:1" ht="15.75" customHeight="1" x14ac:dyDescent="0.25">
      <c r="A39" t="e">
        <f t="array" aca="1" ref="A39" ca="1">TRANSPOSE(_xlws.FILTER(Items!A$3:A$371,ISNUMBER((SEARCH(New!O38,Items!A$3:A$371))),"not found"))</f>
        <v>#NAME?</v>
      </c>
    </row>
    <row r="40" spans="1:1" ht="15.75" customHeight="1" x14ac:dyDescent="0.25">
      <c r="A40" t="e">
        <f t="array" aca="1" ref="A40" ca="1">TRANSPOSE(_xlws.FILTER(Items!A$3:A$371,ISNUMBER((SEARCH(New!O39,Items!A$3:A$371))),"not found"))</f>
        <v>#NAME?</v>
      </c>
    </row>
    <row r="41" spans="1:1" ht="15.75" customHeight="1" x14ac:dyDescent="0.25">
      <c r="A41" t="e">
        <f t="array" aca="1" ref="A41" ca="1">TRANSPOSE(_xlws.FILTER(Items!A$3:A$371,ISNUMBER((SEARCH(New!O40,Items!A$3:A$371))),"not found"))</f>
        <v>#NAME?</v>
      </c>
    </row>
    <row r="42" spans="1:1" ht="15.75" customHeight="1" x14ac:dyDescent="0.25">
      <c r="A42" t="e">
        <f t="array" aca="1" ref="A42" ca="1">TRANSPOSE(_xlws.FILTER(Items!A$3:A$371,ISNUMBER((SEARCH(New!O41,Items!A$3:A$371))),"not found"))</f>
        <v>#NAME?</v>
      </c>
    </row>
    <row r="43" spans="1:1" ht="15.75" customHeight="1" x14ac:dyDescent="0.25">
      <c r="A43" t="e">
        <f t="array" aca="1" ref="A43" ca="1">TRANSPOSE(_xlws.FILTER(Items!A$3:A$371,ISNUMBER((SEARCH(New!O42,Items!A$3:A$371))),"not found"))</f>
        <v>#NAME?</v>
      </c>
    </row>
    <row r="44" spans="1:1" ht="15.75" customHeight="1" x14ac:dyDescent="0.25">
      <c r="A44" t="e">
        <f t="array" aca="1" ref="A44" ca="1">TRANSPOSE(_xlws.FILTER(Items!A$3:A$371,ISNUMBER((SEARCH(New!O43,Items!A$3:A$371))),"not found"))</f>
        <v>#NAME?</v>
      </c>
    </row>
    <row r="45" spans="1:1" ht="15.75" customHeight="1" x14ac:dyDescent="0.25">
      <c r="A45" t="e">
        <f t="array" aca="1" ref="A45" ca="1">TRANSPOSE(_xlws.FILTER(Items!A$3:A$371,ISNUMBER((SEARCH(New!O44,Items!A$3:A$371))),"not found"))</f>
        <v>#NAME?</v>
      </c>
    </row>
    <row r="46" spans="1:1" ht="15.75" customHeight="1" x14ac:dyDescent="0.25">
      <c r="A46" t="e">
        <f t="array" aca="1" ref="A46" ca="1">TRANSPOSE(_xlws.FILTER(Items!A$3:A$371,ISNUMBER((SEARCH(New!O45,Items!A$3:A$371))),"not found"))</f>
        <v>#NAME?</v>
      </c>
    </row>
    <row r="47" spans="1:1" ht="15.75" customHeight="1" x14ac:dyDescent="0.25">
      <c r="A47" t="e">
        <f t="array" aca="1" ref="A47" ca="1">TRANSPOSE(_xlws.FILTER(Items!A$3:A$371,ISNUMBER((SEARCH(New!O46,Items!A$3:A$371))),"not found"))</f>
        <v>#NAME?</v>
      </c>
    </row>
    <row r="48" spans="1:1" ht="15.75" customHeight="1" x14ac:dyDescent="0.25">
      <c r="A48" t="e">
        <f t="array" aca="1" ref="A48" ca="1">TRANSPOSE(_xlws.FILTER(Items!A$3:A$371,ISNUMBER((SEARCH(New!O47,Items!A$3:A$371))),"not found"))</f>
        <v>#NAME?</v>
      </c>
    </row>
    <row r="49" spans="1:1" ht="15.75" customHeight="1" x14ac:dyDescent="0.25">
      <c r="A49" t="e">
        <f t="array" aca="1" ref="A49" ca="1">TRANSPOSE(_xlws.FILTER(Items!A$3:A$371,ISNUMBER((SEARCH(New!O48,Items!A$3:A$371))),"not found"))</f>
        <v>#NAME?</v>
      </c>
    </row>
    <row r="50" spans="1:1" ht="15.75" customHeight="1" x14ac:dyDescent="0.25">
      <c r="A50" t="e">
        <f t="array" aca="1" ref="A50" ca="1">TRANSPOSE(_xlws.FILTER(Items!A$3:A$371,ISNUMBER((SEARCH(New!O49,Items!A$3:A$371))),"not found"))</f>
        <v>#NAME?</v>
      </c>
    </row>
    <row r="51" spans="1:1" ht="15.75" customHeight="1" x14ac:dyDescent="0.25">
      <c r="A51" t="e">
        <f t="array" aca="1" ref="A51" ca="1">TRANSPOSE(_xlws.FILTER(Items!A$3:A$371,ISNUMBER((SEARCH(New!O50,Items!A$3:A$371))),"not found"))</f>
        <v>#NAME?</v>
      </c>
    </row>
    <row r="52" spans="1:1" ht="15.75" customHeight="1" x14ac:dyDescent="0.25">
      <c r="A52" t="e">
        <f t="array" aca="1" ref="A52" ca="1">TRANSPOSE(_xlws.FILTER(Items!A$3:A$371,ISNUMBER((SEARCH(New!O51,Items!A$3:A$371))),"not found"))</f>
        <v>#NAME?</v>
      </c>
    </row>
    <row r="53" spans="1:1" ht="15.75" customHeight="1" x14ac:dyDescent="0.25">
      <c r="A53" t="e">
        <f t="array" aca="1" ref="A53" ca="1">TRANSPOSE(_xlws.FILTER(Items!A$3:A$371,ISNUMBER((SEARCH(New!O52,Items!A$3:A$371))),"not found"))</f>
        <v>#NAME?</v>
      </c>
    </row>
    <row r="54" spans="1:1" ht="15.75" customHeight="1" x14ac:dyDescent="0.25">
      <c r="A54" t="e">
        <f t="array" aca="1" ref="A54" ca="1">TRANSPOSE(_xlws.FILTER(Items!A$3:A$371,ISNUMBER((SEARCH(New!O53,Items!A$3:A$371))),"not found"))</f>
        <v>#NAME?</v>
      </c>
    </row>
    <row r="55" spans="1:1" ht="15.75" customHeight="1" x14ac:dyDescent="0.25">
      <c r="A55" t="e">
        <f t="array" aca="1" ref="A55" ca="1">TRANSPOSE(_xlws.FILTER(Items!A$3:A$371,ISNUMBER((SEARCH(New!O54,Items!A$3:A$371))),"not found"))</f>
        <v>#NAME?</v>
      </c>
    </row>
    <row r="56" spans="1:1" ht="15.75" customHeight="1" x14ac:dyDescent="0.25">
      <c r="A56" t="e">
        <f t="array" aca="1" ref="A56" ca="1">TRANSPOSE(_xlws.FILTER(Items!A$3:A$371,ISNUMBER((SEARCH(New!O55,Items!A$3:A$371))),"not found"))</f>
        <v>#NAME?</v>
      </c>
    </row>
    <row r="57" spans="1:1" ht="15.75" customHeight="1" x14ac:dyDescent="0.25">
      <c r="A57" t="e">
        <f t="array" aca="1" ref="A57" ca="1">TRANSPOSE(_xlws.FILTER(Items!A$3:A$371,ISNUMBER((SEARCH(New!O56,Items!A$3:A$371))),"not found"))</f>
        <v>#NAME?</v>
      </c>
    </row>
    <row r="58" spans="1:1" ht="15.75" customHeight="1" x14ac:dyDescent="0.25">
      <c r="A58" t="e">
        <f t="array" aca="1" ref="A58" ca="1">TRANSPOSE(_xlws.FILTER(Items!A$3:A$371,ISNUMBER((SEARCH(New!O57,Items!A$3:A$371))),"not found"))</f>
        <v>#NAME?</v>
      </c>
    </row>
    <row r="59" spans="1:1" ht="15.75" customHeight="1" x14ac:dyDescent="0.25">
      <c r="A59" t="e">
        <f t="array" aca="1" ref="A59" ca="1">TRANSPOSE(_xlws.FILTER(Items!A$3:A$371,ISNUMBER((SEARCH(New!O58,Items!A$3:A$371))),"not found"))</f>
        <v>#NAME?</v>
      </c>
    </row>
    <row r="60" spans="1:1" ht="15.75" customHeight="1" x14ac:dyDescent="0.25">
      <c r="A60" t="e">
        <f t="array" aca="1" ref="A60" ca="1">TRANSPOSE(_xlws.FILTER(Items!A$3:A$371,ISNUMBER((SEARCH(New!O59,Items!A$3:A$371))),"not found"))</f>
        <v>#NAME?</v>
      </c>
    </row>
    <row r="61" spans="1:1" ht="15.75" customHeight="1" x14ac:dyDescent="0.25">
      <c r="A61" t="e">
        <f t="array" aca="1" ref="A61" ca="1">TRANSPOSE(_xlws.FILTER(Items!A$3:A$371,ISNUMBER((SEARCH(New!O60,Items!A$3:A$371))),"not found"))</f>
        <v>#NAME?</v>
      </c>
    </row>
    <row r="62" spans="1:1" ht="15.75" customHeight="1" x14ac:dyDescent="0.25">
      <c r="A62" t="e">
        <f t="array" aca="1" ref="A62" ca="1">TRANSPOSE(_xlws.FILTER(Items!A$3:A$371,ISNUMBER((SEARCH(New!O61,Items!A$3:A$371))),"not found"))</f>
        <v>#NAME?</v>
      </c>
    </row>
    <row r="63" spans="1:1" ht="15.75" customHeight="1" x14ac:dyDescent="0.25">
      <c r="A63" t="e">
        <f t="array" aca="1" ref="A63" ca="1">TRANSPOSE(_xlws.FILTER(Items!A$3:A$371,ISNUMBER((SEARCH(New!O62,Items!A$3:A$371))),"not found"))</f>
        <v>#NAME?</v>
      </c>
    </row>
    <row r="64" spans="1:1" ht="15.75" customHeight="1" x14ac:dyDescent="0.25">
      <c r="A64" t="e">
        <f t="array" aca="1" ref="A64" ca="1">TRANSPOSE(_xlws.FILTER(Items!A$3:A$371,ISNUMBER((SEARCH(New!O63,Items!A$3:A$371))),"not found"))</f>
        <v>#NAME?</v>
      </c>
    </row>
    <row r="65" spans="1:1" ht="15.75" customHeight="1" x14ac:dyDescent="0.25">
      <c r="A65" t="e">
        <f t="array" aca="1" ref="A65" ca="1">TRANSPOSE(_xlws.FILTER(Items!A$3:A$371,ISNUMBER((SEARCH(New!O64,Items!A$3:A$371))),"not found"))</f>
        <v>#NAME?</v>
      </c>
    </row>
    <row r="66" spans="1:1" ht="15.75" customHeight="1" x14ac:dyDescent="0.25">
      <c r="A66" t="e">
        <f t="array" aca="1" ref="A66" ca="1">TRANSPOSE(_xlws.FILTER(Items!A$3:A$371,ISNUMBER((SEARCH(New!O65,Items!A$3:A$371))),"not found"))</f>
        <v>#NAME?</v>
      </c>
    </row>
    <row r="67" spans="1:1" ht="15.75" customHeight="1" x14ac:dyDescent="0.25">
      <c r="A67" t="e">
        <f t="array" aca="1" ref="A67" ca="1">TRANSPOSE(_xlws.FILTER(Items!A$3:A$371,ISNUMBER((SEARCH(New!O66,Items!A$3:A$371))),"not found"))</f>
        <v>#NAME?</v>
      </c>
    </row>
    <row r="68" spans="1:1" ht="15.75" customHeight="1" x14ac:dyDescent="0.25">
      <c r="A68" t="e">
        <f t="array" aca="1" ref="A68" ca="1">TRANSPOSE(_xlws.FILTER(Items!A$3:A$371,ISNUMBER((SEARCH(New!O67,Items!A$3:A$371))),"not found"))</f>
        <v>#NAME?</v>
      </c>
    </row>
    <row r="69" spans="1:1" ht="15.75" customHeight="1" x14ac:dyDescent="0.25">
      <c r="A69" t="e">
        <f t="array" aca="1" ref="A69" ca="1">TRANSPOSE(_xlws.FILTER(Items!A$3:A$371,ISNUMBER((SEARCH(New!O68,Items!A$3:A$371))),"not found"))</f>
        <v>#NAME?</v>
      </c>
    </row>
    <row r="70" spans="1:1" ht="15.75" customHeight="1" x14ac:dyDescent="0.25">
      <c r="A70" t="e">
        <f t="array" aca="1" ref="A70" ca="1">TRANSPOSE(_xlws.FILTER(Items!A$3:A$371,ISNUMBER((SEARCH(New!O69,Items!A$3:A$371))),"not found"))</f>
        <v>#NAME?</v>
      </c>
    </row>
    <row r="71" spans="1:1" ht="15.75" customHeight="1" x14ac:dyDescent="0.25">
      <c r="A71" t="e">
        <f t="array" aca="1" ref="A71" ca="1">TRANSPOSE(_xlws.FILTER(Items!A$3:A$371,ISNUMBER((SEARCH(New!O70,Items!A$3:A$371))),"not found"))</f>
        <v>#NAME?</v>
      </c>
    </row>
    <row r="72" spans="1:1" ht="15.75" customHeight="1" x14ac:dyDescent="0.25">
      <c r="A72" t="e">
        <f t="array" aca="1" ref="A72" ca="1">TRANSPOSE(_xlws.FILTER(Items!A$3:A$371,ISNUMBER((SEARCH(New!O71,Items!A$3:A$371))),"not found"))</f>
        <v>#NAME?</v>
      </c>
    </row>
    <row r="73" spans="1:1" ht="15.75" customHeight="1" x14ac:dyDescent="0.25">
      <c r="A73" t="e">
        <f t="array" aca="1" ref="A73" ca="1">TRANSPOSE(_xlws.FILTER(Items!A$3:A$371,ISNUMBER((SEARCH(New!O72,Items!A$3:A$371))),"not found"))</f>
        <v>#NAME?</v>
      </c>
    </row>
    <row r="74" spans="1:1" ht="15.75" customHeight="1" x14ac:dyDescent="0.25">
      <c r="A74" t="e">
        <f t="array" aca="1" ref="A74" ca="1">TRANSPOSE(_xlws.FILTER(Items!A$3:A$371,ISNUMBER((SEARCH(New!O73,Items!A$3:A$371))),"not found"))</f>
        <v>#NAME?</v>
      </c>
    </row>
    <row r="75" spans="1:1" ht="15.75" customHeight="1" x14ac:dyDescent="0.25">
      <c r="A75" t="e">
        <f t="array" aca="1" ref="A75" ca="1">TRANSPOSE(_xlws.FILTER(Items!A$3:A$371,ISNUMBER((SEARCH(New!O74,Items!A$3:A$371))),"not found"))</f>
        <v>#NAME?</v>
      </c>
    </row>
    <row r="76" spans="1:1" ht="15.75" customHeight="1" x14ac:dyDescent="0.25">
      <c r="A76" t="e">
        <f t="array" aca="1" ref="A76" ca="1">TRANSPOSE(_xlws.FILTER(Items!A$3:A$371,ISNUMBER((SEARCH(New!O75,Items!A$3:A$371))),"not found"))</f>
        <v>#NAME?</v>
      </c>
    </row>
    <row r="77" spans="1:1" ht="15.75" customHeight="1" x14ac:dyDescent="0.25">
      <c r="A77" t="e">
        <f t="array" aca="1" ref="A77" ca="1">TRANSPOSE(_xlws.FILTER(Items!A$3:A$371,ISNUMBER((SEARCH(New!O76,Items!A$3:A$371))),"not found"))</f>
        <v>#NAME?</v>
      </c>
    </row>
    <row r="78" spans="1:1" ht="15.75" customHeight="1" x14ac:dyDescent="0.25">
      <c r="A78" t="e">
        <f t="array" aca="1" ref="A78" ca="1">TRANSPOSE(_xlws.FILTER(Items!A$3:A$371,ISNUMBER((SEARCH(New!O77,Items!A$3:A$371))),"not found"))</f>
        <v>#NAME?</v>
      </c>
    </row>
    <row r="79" spans="1:1" ht="15.75" customHeight="1" x14ac:dyDescent="0.25">
      <c r="A79" t="e">
        <f t="array" aca="1" ref="A79" ca="1">TRANSPOSE(_xlws.FILTER(Items!A$3:A$371,ISNUMBER((SEARCH(New!O78,Items!A$3:A$371))),"not found"))</f>
        <v>#NAME?</v>
      </c>
    </row>
    <row r="80" spans="1:1" ht="15.75" customHeight="1" x14ac:dyDescent="0.25">
      <c r="A80" t="e">
        <f t="array" aca="1" ref="A80" ca="1">TRANSPOSE(_xlws.FILTER(Items!A$3:A$371,ISNUMBER((SEARCH(New!O79,Items!A$3:A$371))),"not found"))</f>
        <v>#NAME?</v>
      </c>
    </row>
    <row r="81" spans="1:1" ht="15.75" customHeight="1" x14ac:dyDescent="0.25">
      <c r="A81" t="e">
        <f t="array" aca="1" ref="A81" ca="1">TRANSPOSE(_xlws.FILTER(Items!A$3:A$371,ISNUMBER((SEARCH(New!O80,Items!A$3:A$371))),"not found"))</f>
        <v>#NAME?</v>
      </c>
    </row>
    <row r="82" spans="1:1" ht="15.75" customHeight="1" x14ac:dyDescent="0.25">
      <c r="A82" t="e">
        <f t="array" aca="1" ref="A82" ca="1">TRANSPOSE(_xlws.FILTER(Items!A$3:A$371,ISNUMBER((SEARCH(New!O81,Items!A$3:A$371))),"not found"))</f>
        <v>#NAME?</v>
      </c>
    </row>
    <row r="83" spans="1:1" ht="15.75" customHeight="1" x14ac:dyDescent="0.25">
      <c r="A83" t="e">
        <f t="array" aca="1" ref="A83" ca="1">TRANSPOSE(_xlws.FILTER(Items!A$3:A$371,ISNUMBER((SEARCH(New!O82,Items!A$3:A$371))),"not found"))</f>
        <v>#NAME?</v>
      </c>
    </row>
    <row r="84" spans="1:1" ht="15.75" customHeight="1" x14ac:dyDescent="0.25">
      <c r="A84" t="e">
        <f t="array" aca="1" ref="A84" ca="1">TRANSPOSE(_xlws.FILTER(Items!A$3:A$371,ISNUMBER((SEARCH(New!O83,Items!A$3:A$371))),"not found"))</f>
        <v>#NAME?</v>
      </c>
    </row>
    <row r="85" spans="1:1" ht="15.75" customHeight="1" x14ac:dyDescent="0.25">
      <c r="A85" t="e">
        <f t="array" aca="1" ref="A85" ca="1">TRANSPOSE(_xlws.FILTER(Items!A$3:A$371,ISNUMBER((SEARCH(New!O84,Items!A$3:A$371))),"not found"))</f>
        <v>#NAME?</v>
      </c>
    </row>
    <row r="86" spans="1:1" ht="15.75" customHeight="1" x14ac:dyDescent="0.25">
      <c r="A86" t="e">
        <f t="array" aca="1" ref="A86" ca="1">TRANSPOSE(_xlws.FILTER(Items!A$3:A$371,ISNUMBER((SEARCH(New!O85,Items!A$3:A$371))),"not found"))</f>
        <v>#NAME?</v>
      </c>
    </row>
    <row r="87" spans="1:1" ht="15.75" customHeight="1" x14ac:dyDescent="0.25">
      <c r="A87" t="e">
        <f t="array" aca="1" ref="A87" ca="1">TRANSPOSE(_xlws.FILTER(Items!A$3:A$371,ISNUMBER((SEARCH(New!O86,Items!A$3:A$371))),"not found"))</f>
        <v>#NAME?</v>
      </c>
    </row>
    <row r="88" spans="1:1" ht="15.75" customHeight="1" x14ac:dyDescent="0.25">
      <c r="A88" t="e">
        <f t="array" aca="1" ref="A88" ca="1">TRANSPOSE(_xlws.FILTER(Items!A$3:A$371,ISNUMBER((SEARCH(New!O87,Items!A$3:A$371))),"not found"))</f>
        <v>#NAME?</v>
      </c>
    </row>
    <row r="89" spans="1:1" ht="15.75" customHeight="1" x14ac:dyDescent="0.25">
      <c r="A89" t="e">
        <f t="array" aca="1" ref="A89" ca="1">TRANSPOSE(_xlws.FILTER(Items!A$3:A$371,ISNUMBER((SEARCH(New!O89,Items!A$3:A$371))),"not found"))</f>
        <v>#NAME?</v>
      </c>
    </row>
    <row r="90" spans="1:1" ht="15.75" customHeight="1" x14ac:dyDescent="0.25">
      <c r="A90" t="e">
        <f t="array" aca="1" ref="A90" ca="1">TRANSPOSE(_xlws.FILTER(Items!A$3:A$371,ISNUMBER((SEARCH(New!O90,Items!A$3:A$371))),"not found"))</f>
        <v>#NAME?</v>
      </c>
    </row>
    <row r="91" spans="1:1" ht="15.75" customHeight="1" x14ac:dyDescent="0.25">
      <c r="A91" t="e">
        <f t="array" aca="1" ref="A91" ca="1">TRANSPOSE(_xlws.FILTER(Items!A$3:A$371,ISNUMBER((SEARCH(New!O91,Items!A$3:A$371))),"not found"))</f>
        <v>#NAME?</v>
      </c>
    </row>
    <row r="92" spans="1:1" ht="15.75" customHeight="1" x14ac:dyDescent="0.25">
      <c r="A92" t="e">
        <f t="array" aca="1" ref="A92" ca="1">TRANSPOSE(_xlws.FILTER(Items!A$3:A$371,ISNUMBER((SEARCH(New!O92,Items!A$3:A$371))),"not found"))</f>
        <v>#NAME?</v>
      </c>
    </row>
    <row r="93" spans="1:1" ht="15.75" customHeight="1" x14ac:dyDescent="0.25">
      <c r="A93" t="e">
        <f t="array" aca="1" ref="A93" ca="1">TRANSPOSE(_xlws.FILTER(Items!A$3:A$371,ISNUMBER((SEARCH(New!O93,Items!A$3:A$371))),"not found"))</f>
        <v>#NAME?</v>
      </c>
    </row>
    <row r="94" spans="1:1" ht="15.75" customHeight="1" x14ac:dyDescent="0.25">
      <c r="A94" t="e">
        <f t="array" aca="1" ref="A94" ca="1">TRANSPOSE(_xlws.FILTER(Items!A$3:A$371,ISNUMBER((SEARCH(New!O94,Items!A$3:A$371))),"not found"))</f>
        <v>#NAME?</v>
      </c>
    </row>
    <row r="95" spans="1:1" ht="15.75" customHeight="1" x14ac:dyDescent="0.25">
      <c r="A95" t="e">
        <f t="array" aca="1" ref="A95" ca="1">TRANSPOSE(_xlws.FILTER(Items!A$3:A$371,ISNUMBER((SEARCH(New!O95,Items!A$3:A$371))),"not found"))</f>
        <v>#NAME?</v>
      </c>
    </row>
    <row r="96" spans="1:1" ht="15.75" customHeight="1" x14ac:dyDescent="0.25">
      <c r="A96" t="e">
        <f t="array" aca="1" ref="A96" ca="1">TRANSPOSE(_xlws.FILTER(Items!A$3:A$371,ISNUMBER((SEARCH(New!O96,Items!A$3:A$371))),"not found"))</f>
        <v>#NAME?</v>
      </c>
    </row>
    <row r="97" spans="1:1" ht="15.75" customHeight="1" x14ac:dyDescent="0.25">
      <c r="A97" t="e">
        <f t="array" aca="1" ref="A97" ca="1">TRANSPOSE(_xlws.FILTER(Items!A$3:A$371,ISNUMBER((SEARCH(New!O97,Items!A$3:A$371))),"not found"))</f>
        <v>#NAME?</v>
      </c>
    </row>
    <row r="98" spans="1:1" ht="15.75" customHeight="1" x14ac:dyDescent="0.25">
      <c r="A98" t="e">
        <f t="array" aca="1" ref="A98" ca="1">TRANSPOSE(_xlws.FILTER(Items!A$3:A$371,ISNUMBER((SEARCH(New!O98,Items!A$3:A$371))),"not found"))</f>
        <v>#NAME?</v>
      </c>
    </row>
    <row r="99" spans="1:1" ht="15.75" customHeight="1" x14ac:dyDescent="0.25">
      <c r="A99" t="e">
        <f t="array" aca="1" ref="A99" ca="1">TRANSPOSE(_xlws.FILTER(Items!A$3:A$371,ISNUMBER((SEARCH(New!O99,Items!A$3:A$371))),"not found"))</f>
        <v>#NAME?</v>
      </c>
    </row>
    <row r="100" spans="1:1" ht="15.75" customHeight="1" x14ac:dyDescent="0.25">
      <c r="A100" t="e">
        <f t="array" aca="1" ref="A100" ca="1">TRANSPOSE(_xlws.FILTER(Items!A$3:A$371,ISNUMBER((SEARCH(New!O100,Items!A$3:A$371))),"not found"))</f>
        <v>#NAME?</v>
      </c>
    </row>
    <row r="101" spans="1:1" ht="15.75" customHeight="1" x14ac:dyDescent="0.25">
      <c r="A101" t="e">
        <f t="array" aca="1" ref="A101" ca="1">TRANSPOSE(_xlws.FILTER(Items!A$3:A$371,ISNUMBER((SEARCH(New!O101,Items!A$3:A$371))),"not found"))</f>
        <v>#NAME?</v>
      </c>
    </row>
    <row r="102" spans="1:1" ht="15.75" customHeight="1" x14ac:dyDescent="0.25">
      <c r="A102" t="e">
        <f t="array" aca="1" ref="A102" ca="1">TRANSPOSE(_xlws.FILTER(Items!A$3:A$371,ISNUMBER((SEARCH(New!O102,Items!A$3:A$371))),"not found"))</f>
        <v>#NAME?</v>
      </c>
    </row>
    <row r="103" spans="1:1" ht="15.75" customHeight="1" x14ac:dyDescent="0.25">
      <c r="A103" t="e">
        <f t="array" aca="1" ref="A103" ca="1">TRANSPOSE(_xlws.FILTER(Items!A$3:A$371,ISNUMBER((SEARCH(New!O103,Items!A$3:A$371))),"not found"))</f>
        <v>#NAME?</v>
      </c>
    </row>
    <row r="104" spans="1:1" ht="15.75" customHeight="1" x14ac:dyDescent="0.25">
      <c r="A104" t="e">
        <f t="array" aca="1" ref="A104" ca="1">TRANSPOSE(_xlws.FILTER(Items!A$3:A$371,ISNUMBER((SEARCH(New!O104,Items!A$3:A$371))),"not found"))</f>
        <v>#NAME?</v>
      </c>
    </row>
    <row r="105" spans="1:1" ht="15.75" customHeight="1" x14ac:dyDescent="0.25">
      <c r="A105" t="e">
        <f t="array" aca="1" ref="A105" ca="1">TRANSPOSE(_xlws.FILTER(Items!A$3:A$371,ISNUMBER((SEARCH(New!O105,Items!A$3:A$371))),"not found"))</f>
        <v>#NAME?</v>
      </c>
    </row>
    <row r="106" spans="1:1" ht="15.75" customHeight="1" x14ac:dyDescent="0.25">
      <c r="A106" t="e">
        <f t="array" aca="1" ref="A106" ca="1">TRANSPOSE(_xlws.FILTER(Items!A$3:A$371,ISNUMBER((SEARCH(New!O106,Items!A$3:A$371))),"not found"))</f>
        <v>#NAME?</v>
      </c>
    </row>
    <row r="107" spans="1:1" ht="15.75" customHeight="1" x14ac:dyDescent="0.25">
      <c r="A107" t="e">
        <f t="array" aca="1" ref="A107" ca="1">TRANSPOSE(_xlws.FILTER(Items!A$3:A$371,ISNUMBER((SEARCH(New!O107,Items!A$3:A$371))),"not found"))</f>
        <v>#NAME?</v>
      </c>
    </row>
    <row r="108" spans="1:1" ht="15.75" customHeight="1" x14ac:dyDescent="0.25">
      <c r="A108" t="e">
        <f t="array" aca="1" ref="A108" ca="1">TRANSPOSE(_xlws.FILTER(Items!A$3:A$371,ISNUMBER((SEARCH(New!O108,Items!A$3:A$371))),"not found"))</f>
        <v>#NAME?</v>
      </c>
    </row>
    <row r="109" spans="1:1" ht="15.75" customHeight="1" x14ac:dyDescent="0.25">
      <c r="A109" t="e">
        <f t="array" aca="1" ref="A109" ca="1">TRANSPOSE(_xlws.FILTER(Items!A$3:A$371,ISNUMBER((SEARCH(New!O109,Items!A$3:A$371))),"not found"))</f>
        <v>#NAME?</v>
      </c>
    </row>
    <row r="110" spans="1:1" ht="15.75" customHeight="1" x14ac:dyDescent="0.25">
      <c r="A110" t="e">
        <f t="array" aca="1" ref="A110" ca="1">TRANSPOSE(_xlws.FILTER(Items!A$3:A$371,ISNUMBER((SEARCH(New!O110,Items!A$3:A$371))),"not found"))</f>
        <v>#NAME?</v>
      </c>
    </row>
    <row r="111" spans="1:1" ht="15.75" customHeight="1" x14ac:dyDescent="0.25">
      <c r="A111" t="e">
        <f t="array" aca="1" ref="A111" ca="1">TRANSPOSE(_xlws.FILTER(Items!A$3:A$371,ISNUMBER((SEARCH(New!O111,Items!A$3:A$371))),"not found"))</f>
        <v>#NAME?</v>
      </c>
    </row>
    <row r="112" spans="1:1" ht="15.75" customHeight="1" x14ac:dyDescent="0.25">
      <c r="A112" t="e">
        <f t="array" aca="1" ref="A112" ca="1">TRANSPOSE(_xlws.FILTER(Items!A$3:A$371,ISNUMBER((SEARCH(New!O112,Items!A$3:A$371))),"not found"))</f>
        <v>#NAME?</v>
      </c>
    </row>
    <row r="113" spans="1:1" ht="15.75" customHeight="1" x14ac:dyDescent="0.25">
      <c r="A113" t="e">
        <f t="array" aca="1" ref="A113" ca="1">TRANSPOSE(_xlws.FILTER(Items!A$3:A$371,ISNUMBER((SEARCH(New!O113,Items!A$3:A$371))),"not found"))</f>
        <v>#NAME?</v>
      </c>
    </row>
    <row r="114" spans="1:1" ht="15.75" customHeight="1" x14ac:dyDescent="0.25">
      <c r="A114" t="e">
        <f t="array" aca="1" ref="A114" ca="1">TRANSPOSE(_xlws.FILTER(Items!A$3:A$371,ISNUMBER((SEARCH(New!O114,Items!A$3:A$371))),"not found"))</f>
        <v>#NAME?</v>
      </c>
    </row>
    <row r="115" spans="1:1" ht="15.75" customHeight="1" x14ac:dyDescent="0.25">
      <c r="A115" t="e">
        <f t="array" aca="1" ref="A115" ca="1">TRANSPOSE(_xlws.FILTER(Items!A$3:A$371,ISNUMBER((SEARCH(New!O115,Items!A$3:A$371))),"not found"))</f>
        <v>#NAME?</v>
      </c>
    </row>
    <row r="116" spans="1:1" ht="15.75" customHeight="1" x14ac:dyDescent="0.25">
      <c r="A116" t="e">
        <f t="array" aca="1" ref="A116" ca="1">TRANSPOSE(_xlws.FILTER(Items!A$3:A$371,ISNUMBER((SEARCH(New!O116,Items!A$3:A$371))),"not found"))</f>
        <v>#NAME?</v>
      </c>
    </row>
    <row r="117" spans="1:1" ht="15.75" customHeight="1" x14ac:dyDescent="0.25">
      <c r="A117" t="e">
        <f t="array" aca="1" ref="A117" ca="1">TRANSPOSE(_xlws.FILTER(Items!A$3:A$371,ISNUMBER((SEARCH(New!O117,Items!A$3:A$371))),"not found"))</f>
        <v>#NAME?</v>
      </c>
    </row>
    <row r="118" spans="1:1" ht="15.75" customHeight="1" x14ac:dyDescent="0.25">
      <c r="A118" t="e">
        <f t="array" aca="1" ref="A118" ca="1">TRANSPOSE(_xlws.FILTER(Items!A$3:A$371,ISNUMBER((SEARCH(New!O118,Items!A$3:A$371))),"not found"))</f>
        <v>#NAME?</v>
      </c>
    </row>
    <row r="119" spans="1:1" ht="15.75" customHeight="1" x14ac:dyDescent="0.25">
      <c r="A119" t="e">
        <f t="array" aca="1" ref="A119" ca="1">TRANSPOSE(_xlws.FILTER(Items!A$3:A$371,ISNUMBER((SEARCH(New!O119,Items!A$3:A$371))),"not found"))</f>
        <v>#NAME?</v>
      </c>
    </row>
    <row r="120" spans="1:1" ht="15.75" customHeight="1" x14ac:dyDescent="0.25">
      <c r="A120" t="e">
        <f t="array" aca="1" ref="A120" ca="1">TRANSPOSE(_xlws.FILTER(Items!A$3:A$371,ISNUMBER((SEARCH(New!O120,Items!A$3:A$371))),"not found"))</f>
        <v>#NAME?</v>
      </c>
    </row>
    <row r="121" spans="1:1" ht="15.75" customHeight="1" x14ac:dyDescent="0.25">
      <c r="A121" t="e">
        <f t="array" aca="1" ref="A121" ca="1">TRANSPOSE(_xlws.FILTER(Items!A$3:A$371,ISNUMBER((SEARCH(New!O121,Items!A$3:A$371))),"not found"))</f>
        <v>#NAME?</v>
      </c>
    </row>
    <row r="122" spans="1:1" ht="15.75" customHeight="1" x14ac:dyDescent="0.25">
      <c r="A122" t="e">
        <f t="array" aca="1" ref="A122" ca="1">TRANSPOSE(_xlws.FILTER(Items!A$3:A$371,ISNUMBER((SEARCH(New!O122,Items!A$3:A$371))),"not found"))</f>
        <v>#NAME?</v>
      </c>
    </row>
    <row r="123" spans="1:1" ht="15.75" customHeight="1" x14ac:dyDescent="0.25">
      <c r="A123" t="e">
        <f t="array" aca="1" ref="A123" ca="1">TRANSPOSE(_xlws.FILTER(Items!A$3:A$371,ISNUMBER((SEARCH(New!O123,Items!A$3:A$371))),"not found"))</f>
        <v>#NAME?</v>
      </c>
    </row>
    <row r="124" spans="1:1" ht="15.75" customHeight="1" x14ac:dyDescent="0.25">
      <c r="A124" t="e">
        <f t="array" aca="1" ref="A124" ca="1">TRANSPOSE(_xlws.FILTER(Items!A$3:A$371,ISNUMBER((SEARCH(New!O124,Items!A$3:A$371))),"not found"))</f>
        <v>#NAME?</v>
      </c>
    </row>
    <row r="125" spans="1:1" ht="15.75" customHeight="1" x14ac:dyDescent="0.25">
      <c r="A125" t="e">
        <f t="array" aca="1" ref="A125" ca="1">TRANSPOSE(_xlws.FILTER(Items!A$3:A$371,ISNUMBER((SEARCH(New!O125,Items!A$3:A$371))),"not found"))</f>
        <v>#NAME?</v>
      </c>
    </row>
    <row r="126" spans="1:1" ht="15.75" customHeight="1" x14ac:dyDescent="0.25">
      <c r="A126" t="e">
        <f t="array" aca="1" ref="A126" ca="1">TRANSPOSE(_xlws.FILTER(Items!A$3:A$371,ISNUMBER((SEARCH(New!O126,Items!A$3:A$371))),"not found"))</f>
        <v>#NAME?</v>
      </c>
    </row>
    <row r="127" spans="1:1" ht="15.75" customHeight="1" x14ac:dyDescent="0.25">
      <c r="A127" t="e">
        <f t="array" aca="1" ref="A127" ca="1">TRANSPOSE(_xlws.FILTER(Items!A$3:A$371,ISNUMBER((SEARCH(New!O127,Items!A$3:A$371))),"not found"))</f>
        <v>#NAME?</v>
      </c>
    </row>
    <row r="128" spans="1:1" ht="15.75" customHeight="1" x14ac:dyDescent="0.25">
      <c r="A128" t="e">
        <f t="array" aca="1" ref="A128" ca="1">TRANSPOSE(_xlws.FILTER(Items!A$3:A$371,ISNUMBER((SEARCH(New!O128,Items!A$3:A$371))),"not found"))</f>
        <v>#NAME?</v>
      </c>
    </row>
    <row r="129" spans="1:1" ht="15.75" customHeight="1" x14ac:dyDescent="0.25">
      <c r="A129" t="e">
        <f t="array" aca="1" ref="A129" ca="1">TRANSPOSE(_xlws.FILTER(Items!A$3:A$371,ISNUMBER((SEARCH(New!O129,Items!A$3:A$371))),"not found"))</f>
        <v>#NAME?</v>
      </c>
    </row>
    <row r="130" spans="1:1" ht="15.75" customHeight="1" x14ac:dyDescent="0.25">
      <c r="A130" t="e">
        <f t="array" aca="1" ref="A130" ca="1">TRANSPOSE(_xlws.FILTER(Items!A$3:A$371,ISNUMBER((SEARCH(New!O130,Items!A$3:A$371))),"not found"))</f>
        <v>#NAME?</v>
      </c>
    </row>
    <row r="131" spans="1:1" ht="15.75" customHeight="1" x14ac:dyDescent="0.25">
      <c r="A131" t="e">
        <f t="array" aca="1" ref="A131" ca="1">TRANSPOSE(_xlws.FILTER(Items!A$3:A$371,ISNUMBER((SEARCH(New!O131,Items!A$3:A$371))),"not found"))</f>
        <v>#NAME?</v>
      </c>
    </row>
    <row r="132" spans="1:1" ht="15.75" customHeight="1" x14ac:dyDescent="0.25">
      <c r="A132" t="e">
        <f t="array" aca="1" ref="A132" ca="1">TRANSPOSE(_xlws.FILTER(Items!A$3:A$371,ISNUMBER((SEARCH(New!O132,Items!A$3:A$371))),"not found"))</f>
        <v>#NAME?</v>
      </c>
    </row>
    <row r="133" spans="1:1" ht="15.75" customHeight="1" x14ac:dyDescent="0.25">
      <c r="A133" t="e">
        <f t="array" aca="1" ref="A133" ca="1">TRANSPOSE(_xlws.FILTER(Items!A$3:A$371,ISNUMBER((SEARCH(New!O133,Items!A$3:A$371))),"not found"))</f>
        <v>#NAME?</v>
      </c>
    </row>
    <row r="134" spans="1:1" ht="15.75" customHeight="1" x14ac:dyDescent="0.25">
      <c r="A134" t="e">
        <f t="array" aca="1" ref="A134" ca="1">TRANSPOSE(_xlws.FILTER(Items!A$3:A$371,ISNUMBER((SEARCH(New!O134,Items!A$3:A$371))),"not found"))</f>
        <v>#NAME?</v>
      </c>
    </row>
    <row r="135" spans="1:1" ht="15.75" customHeight="1" x14ac:dyDescent="0.25">
      <c r="A135" t="e">
        <f t="array" aca="1" ref="A135" ca="1">TRANSPOSE(_xlws.FILTER(Items!A$3:A$371,ISNUMBER((SEARCH(New!O135,Items!A$3:A$371))),"not found"))</f>
        <v>#NAME?</v>
      </c>
    </row>
    <row r="136" spans="1:1" ht="15.75" customHeight="1" x14ac:dyDescent="0.25">
      <c r="A136" t="e">
        <f t="array" aca="1" ref="A136" ca="1">TRANSPOSE(_xlws.FILTER(Items!A$3:A$371,ISNUMBER((SEARCH(New!O136,Items!A$3:A$371))),"not found"))</f>
        <v>#NAME?</v>
      </c>
    </row>
    <row r="137" spans="1:1" ht="15.75" customHeight="1" x14ac:dyDescent="0.25">
      <c r="A137" t="e">
        <f t="array" aca="1" ref="A137" ca="1">TRANSPOSE(_xlws.FILTER(Items!A$3:A$371,ISNUMBER((SEARCH(New!O137,Items!A$3:A$371))),"not found"))</f>
        <v>#NAME?</v>
      </c>
    </row>
    <row r="138" spans="1:1" ht="15.75" customHeight="1" x14ac:dyDescent="0.25">
      <c r="A138" t="e">
        <f t="array" aca="1" ref="A138" ca="1">TRANSPOSE(_xlws.FILTER(Items!A$3:A$371,ISNUMBER((SEARCH(New!O138,Items!A$3:A$371))),"not found"))</f>
        <v>#NAME?</v>
      </c>
    </row>
    <row r="139" spans="1:1" ht="15.75" customHeight="1" x14ac:dyDescent="0.25">
      <c r="A139" t="e">
        <f t="array" aca="1" ref="A139" ca="1">TRANSPOSE(_xlws.FILTER(Items!A$3:A$371,ISNUMBER((SEARCH(New!O139,Items!A$3:A$371))),"not found"))</f>
        <v>#NAME?</v>
      </c>
    </row>
    <row r="140" spans="1:1" ht="15.75" customHeight="1" x14ac:dyDescent="0.25">
      <c r="A140" t="e">
        <f t="array" aca="1" ref="A140" ca="1">TRANSPOSE(_xlws.FILTER(Items!A$3:A$371,ISNUMBER((SEARCH(New!O140,Items!A$3:A$371))),"not found"))</f>
        <v>#NAME?</v>
      </c>
    </row>
    <row r="141" spans="1:1" ht="15.75" customHeight="1" x14ac:dyDescent="0.25">
      <c r="A141" t="e">
        <f t="array" aca="1" ref="A141" ca="1">TRANSPOSE(_xlws.FILTER(Items!A$3:A$371,ISNUMBER((SEARCH(New!O141,Items!A$3:A$371))),"not found"))</f>
        <v>#NAME?</v>
      </c>
    </row>
    <row r="142" spans="1:1" ht="15.75" customHeight="1" x14ac:dyDescent="0.25">
      <c r="A142" t="e">
        <f t="array" aca="1" ref="A142" ca="1">TRANSPOSE(_xlws.FILTER(Items!A$3:A$371,ISNUMBER((SEARCH(New!O142,Items!A$3:A$371))),"not found"))</f>
        <v>#NAME?</v>
      </c>
    </row>
    <row r="143" spans="1:1" ht="15.75" customHeight="1" x14ac:dyDescent="0.25">
      <c r="A143" t="e">
        <f t="array" aca="1" ref="A143" ca="1">TRANSPOSE(_xlws.FILTER(Items!A$3:A$371,ISNUMBER((SEARCH(New!O143,Items!A$3:A$371))),"not found"))</f>
        <v>#NAME?</v>
      </c>
    </row>
    <row r="144" spans="1:1" ht="15.75" customHeight="1" x14ac:dyDescent="0.25">
      <c r="A144" t="e">
        <f t="array" aca="1" ref="A144" ca="1">TRANSPOSE(_xlws.FILTER(Items!A$3:A$371,ISNUMBER((SEARCH(New!O144,Items!A$3:A$371))),"not found"))</f>
        <v>#NAME?</v>
      </c>
    </row>
    <row r="145" spans="1:1" ht="15.75" customHeight="1" x14ac:dyDescent="0.25">
      <c r="A145" t="e">
        <f t="array" aca="1" ref="A145" ca="1">TRANSPOSE(_xlws.FILTER(Items!A$3:A$371,ISNUMBER((SEARCH(New!O145,Items!A$3:A$371))),"not found"))</f>
        <v>#NAME?</v>
      </c>
    </row>
    <row r="146" spans="1:1" ht="15.75" customHeight="1" x14ac:dyDescent="0.25">
      <c r="A146" t="e">
        <f t="array" aca="1" ref="A146" ca="1">TRANSPOSE(_xlws.FILTER(Items!A$3:A$371,ISNUMBER((SEARCH(New!O146,Items!A$3:A$371))),"not found"))</f>
        <v>#NAME?</v>
      </c>
    </row>
    <row r="147" spans="1:1" ht="15.75" customHeight="1" x14ac:dyDescent="0.25">
      <c r="A147" t="e">
        <f t="array" aca="1" ref="A147" ca="1">TRANSPOSE(_xlws.FILTER(Items!A$3:A$371,ISNUMBER((SEARCH(New!O147,Items!A$3:A$371))),"not found"))</f>
        <v>#NAME?</v>
      </c>
    </row>
    <row r="148" spans="1:1" ht="15.75" customHeight="1" x14ac:dyDescent="0.25">
      <c r="A148" t="e">
        <f t="array" aca="1" ref="A148" ca="1">TRANSPOSE(_xlws.FILTER(Items!A$3:A$371,ISNUMBER((SEARCH(New!O148,Items!A$3:A$371))),"not found"))</f>
        <v>#NAME?</v>
      </c>
    </row>
    <row r="149" spans="1:1" ht="15.75" customHeight="1" x14ac:dyDescent="0.25">
      <c r="A149" t="e">
        <f t="array" aca="1" ref="A149" ca="1">TRANSPOSE(_xlws.FILTER(Items!A$3:A$371,ISNUMBER((SEARCH(New!O149,Items!A$3:A$371))),"not found"))</f>
        <v>#NAME?</v>
      </c>
    </row>
    <row r="150" spans="1:1" ht="15.75" customHeight="1" x14ac:dyDescent="0.25">
      <c r="A150" t="e">
        <f t="array" aca="1" ref="A150" ca="1">TRANSPOSE(_xlws.FILTER(Items!A$3:A$371,ISNUMBER((SEARCH(New!O150,Items!A$3:A$371))),"not found"))</f>
        <v>#NAME?</v>
      </c>
    </row>
    <row r="151" spans="1:1" ht="15.75" customHeight="1" x14ac:dyDescent="0.25">
      <c r="A151" t="e">
        <f t="array" aca="1" ref="A151" ca="1">TRANSPOSE(_xlws.FILTER(Items!A$3:A$371,ISNUMBER((SEARCH(New!O151,Items!A$3:A$371))),"not found"))</f>
        <v>#NAME?</v>
      </c>
    </row>
    <row r="152" spans="1:1" ht="15.75" customHeight="1" x14ac:dyDescent="0.25">
      <c r="A152" t="e">
        <f t="array" aca="1" ref="A152" ca="1">TRANSPOSE(_xlws.FILTER(Items!A$3:A$371,ISNUMBER((SEARCH(New!O152,Items!A$3:A$371))),"not found"))</f>
        <v>#NAME?</v>
      </c>
    </row>
    <row r="153" spans="1:1" ht="15.75" customHeight="1" x14ac:dyDescent="0.25">
      <c r="A153" t="e">
        <f t="array" aca="1" ref="A153" ca="1">TRANSPOSE(_xlws.FILTER(Items!A$3:A$371,ISNUMBER((SEARCH(New!O153,Items!A$3:A$371))),"not found"))</f>
        <v>#NAME?</v>
      </c>
    </row>
    <row r="154" spans="1:1" ht="15.75" customHeight="1" x14ac:dyDescent="0.25">
      <c r="A154" t="e">
        <f t="array" aca="1" ref="A154" ca="1">TRANSPOSE(_xlws.FILTER(Items!A$3:A$371,ISNUMBER((SEARCH(New!O154,Items!A$3:A$371))),"not found"))</f>
        <v>#NAME?</v>
      </c>
    </row>
    <row r="155" spans="1:1" ht="15.75" customHeight="1" x14ac:dyDescent="0.25">
      <c r="A155" t="e">
        <f t="array" aca="1" ref="A155" ca="1">TRANSPOSE(_xlws.FILTER(Items!A$3:A$371,ISNUMBER((SEARCH(New!O155,Items!A$3:A$371))),"not found"))</f>
        <v>#NAME?</v>
      </c>
    </row>
    <row r="156" spans="1:1" ht="15.75" customHeight="1" x14ac:dyDescent="0.25">
      <c r="A156" t="e">
        <f t="array" aca="1" ref="A156" ca="1">TRANSPOSE(_xlws.FILTER(Items!A$3:A$371,ISNUMBER((SEARCH(New!O156,Items!A$3:A$371))),"not found"))</f>
        <v>#NAME?</v>
      </c>
    </row>
    <row r="157" spans="1:1" ht="15.75" customHeight="1" x14ac:dyDescent="0.25">
      <c r="A157" t="e">
        <f t="array" aca="1" ref="A157" ca="1">TRANSPOSE(_xlws.FILTER(Items!A$3:A$371,ISNUMBER((SEARCH(New!O157,Items!A$3:A$371))),"not found"))</f>
        <v>#NAME?</v>
      </c>
    </row>
    <row r="158" spans="1:1" ht="15.75" customHeight="1" x14ac:dyDescent="0.25">
      <c r="A158" t="e">
        <f t="array" aca="1" ref="A158" ca="1">TRANSPOSE(_xlws.FILTER(Items!A$3:A$371,ISNUMBER((SEARCH(New!O158,Items!A$3:A$371))),"not found"))</f>
        <v>#NAME?</v>
      </c>
    </row>
    <row r="159" spans="1:1" ht="15.75" customHeight="1" x14ac:dyDescent="0.25">
      <c r="A159" t="e">
        <f t="array" aca="1" ref="A159" ca="1">TRANSPOSE(_xlws.FILTER(Items!A$3:A$371,ISNUMBER((SEARCH(New!O159,Items!A$3:A$371))),"not found"))</f>
        <v>#NAME?</v>
      </c>
    </row>
    <row r="160" spans="1:1" ht="15.75" customHeight="1" x14ac:dyDescent="0.25">
      <c r="A160" t="e">
        <f t="array" aca="1" ref="A160" ca="1">TRANSPOSE(_xlws.FILTER(Items!A$3:A$371,ISNUMBER((SEARCH(New!O160,Items!A$3:A$371))),"not found"))</f>
        <v>#NAME?</v>
      </c>
    </row>
    <row r="161" spans="1:1" ht="15.75" customHeight="1" x14ac:dyDescent="0.25">
      <c r="A161" t="e">
        <f t="array" aca="1" ref="A161" ca="1">TRANSPOSE(_xlws.FILTER(Items!A$3:A$371,ISNUMBER((SEARCH(New!O161,Items!A$3:A$371))),"not found"))</f>
        <v>#NAME?</v>
      </c>
    </row>
    <row r="162" spans="1:1" ht="15.75" customHeight="1" x14ac:dyDescent="0.25">
      <c r="A162" t="e">
        <f t="array" aca="1" ref="A162" ca="1">TRANSPOSE(_xlws.FILTER(Items!A$3:A$371,ISNUMBER((SEARCH(New!O162,Items!A$3:A$371))),"not found"))</f>
        <v>#NAME?</v>
      </c>
    </row>
    <row r="163" spans="1:1" ht="15.75" customHeight="1" x14ac:dyDescent="0.25">
      <c r="A163" t="e">
        <f t="array" aca="1" ref="A163" ca="1">TRANSPOSE(_xlws.FILTER(Items!A$3:A$371,ISNUMBER((SEARCH(New!O163,Items!A$3:A$371))),"not found"))</f>
        <v>#NAME?</v>
      </c>
    </row>
    <row r="164" spans="1:1" ht="15.75" customHeight="1" x14ac:dyDescent="0.25">
      <c r="A164" t="e">
        <f t="array" aca="1" ref="A164" ca="1">TRANSPOSE(_xlws.FILTER(Items!A$3:A$371,ISNUMBER((SEARCH(New!O164,Items!A$3:A$371))),"not found"))</f>
        <v>#NAME?</v>
      </c>
    </row>
    <row r="165" spans="1:1" ht="15.75" customHeight="1" x14ac:dyDescent="0.25">
      <c r="A165" t="e">
        <f t="array" aca="1" ref="A165" ca="1">TRANSPOSE(_xlws.FILTER(Items!A$3:A$371,ISNUMBER((SEARCH(New!O165,Items!A$3:A$371))),"not found"))</f>
        <v>#NAME?</v>
      </c>
    </row>
    <row r="166" spans="1:1" ht="15.75" customHeight="1" x14ac:dyDescent="0.25">
      <c r="A166" t="e">
        <f t="array" aca="1" ref="A166" ca="1">TRANSPOSE(_xlws.FILTER(Items!A$3:A$371,ISNUMBER((SEARCH(New!O166,Items!A$3:A$371))),"not found"))</f>
        <v>#NAME?</v>
      </c>
    </row>
    <row r="167" spans="1:1" ht="15.75" customHeight="1" x14ac:dyDescent="0.25">
      <c r="A167" t="e">
        <f t="array" aca="1" ref="A167" ca="1">TRANSPOSE(_xlws.FILTER(Items!A$3:A$371,ISNUMBER((SEARCH(New!O167,Items!A$3:A$371))),"not found"))</f>
        <v>#NAME?</v>
      </c>
    </row>
    <row r="168" spans="1:1" ht="15.75" customHeight="1" x14ac:dyDescent="0.25">
      <c r="A168" t="e">
        <f t="array" aca="1" ref="A168" ca="1">TRANSPOSE(_xlws.FILTER(Items!A$3:A$371,ISNUMBER((SEARCH(New!O168,Items!A$3:A$371))),"not found"))</f>
        <v>#NAME?</v>
      </c>
    </row>
    <row r="169" spans="1:1" ht="15.75" customHeight="1" x14ac:dyDescent="0.25">
      <c r="A169" t="e">
        <f t="array" aca="1" ref="A169" ca="1">TRANSPOSE(_xlws.FILTER(Items!A$3:A$371,ISNUMBER((SEARCH(New!O169,Items!A$3:A$371))),"not found"))</f>
        <v>#NAME?</v>
      </c>
    </row>
    <row r="170" spans="1:1" ht="15.75" customHeight="1" x14ac:dyDescent="0.25">
      <c r="A170" t="e">
        <f t="array" aca="1" ref="A170" ca="1">TRANSPOSE(_xlws.FILTER(Items!A$3:A$371,ISNUMBER((SEARCH(New!O170,Items!A$3:A$371))),"not found"))</f>
        <v>#NAME?</v>
      </c>
    </row>
    <row r="171" spans="1:1" ht="15.75" customHeight="1" x14ac:dyDescent="0.25">
      <c r="A171" t="e">
        <f t="array" aca="1" ref="A171" ca="1">TRANSPOSE(_xlws.FILTER(Items!A$3:A$371,ISNUMBER((SEARCH(New!O171,Items!A$3:A$371))),"not found"))</f>
        <v>#NAME?</v>
      </c>
    </row>
    <row r="172" spans="1:1" ht="15.75" customHeight="1" x14ac:dyDescent="0.25">
      <c r="A172" t="e">
        <f t="array" aca="1" ref="A172" ca="1">TRANSPOSE(_xlws.FILTER(Items!A$3:A$371,ISNUMBER((SEARCH(New!O172,Items!A$3:A$371))),"not found"))</f>
        <v>#NAME?</v>
      </c>
    </row>
    <row r="173" spans="1:1" ht="15.75" customHeight="1" x14ac:dyDescent="0.25">
      <c r="A173" t="e">
        <f t="array" aca="1" ref="A173" ca="1">TRANSPOSE(_xlws.FILTER(Items!A$3:A$371,ISNUMBER((SEARCH(New!O173,Items!A$3:A$371))),"not found"))</f>
        <v>#NAME?</v>
      </c>
    </row>
    <row r="174" spans="1:1" ht="15.75" customHeight="1" x14ac:dyDescent="0.25">
      <c r="A174" t="e">
        <f t="array" aca="1" ref="A174" ca="1">TRANSPOSE(_xlws.FILTER(Items!A$3:A$371,ISNUMBER((SEARCH(New!O174,Items!A$3:A$371))),"not found"))</f>
        <v>#NAME?</v>
      </c>
    </row>
    <row r="175" spans="1:1" ht="15.75" customHeight="1" x14ac:dyDescent="0.25">
      <c r="A175" t="e">
        <f t="array" aca="1" ref="A175" ca="1">TRANSPOSE(_xlws.FILTER(Items!A$3:A$371,ISNUMBER((SEARCH(New!O175,Items!A$3:A$371))),"not found"))</f>
        <v>#NAME?</v>
      </c>
    </row>
    <row r="176" spans="1:1" ht="15.75" customHeight="1" x14ac:dyDescent="0.25">
      <c r="A176" t="e">
        <f t="array" aca="1" ref="A176" ca="1">TRANSPOSE(_xlws.FILTER(Items!A$3:A$371,ISNUMBER((SEARCH(New!O176,Items!A$3:A$371))),"not found"))</f>
        <v>#NAME?</v>
      </c>
    </row>
    <row r="177" spans="1:1" ht="15.75" customHeight="1" x14ac:dyDescent="0.25">
      <c r="A177" t="e">
        <f t="array" aca="1" ref="A177" ca="1">TRANSPOSE(_xlws.FILTER(Items!A$3:A$371,ISNUMBER((SEARCH(New!O177,Items!A$3:A$371))),"not found"))</f>
        <v>#NAME?</v>
      </c>
    </row>
    <row r="178" spans="1:1" ht="15.75" customHeight="1" x14ac:dyDescent="0.25">
      <c r="A178" t="e">
        <f t="array" aca="1" ref="A178" ca="1">TRANSPOSE(_xlws.FILTER(Items!A$3:A$371,ISNUMBER((SEARCH(New!O178,Items!A$3:A$371))),"not found"))</f>
        <v>#NAME?</v>
      </c>
    </row>
    <row r="179" spans="1:1" ht="15.75" customHeight="1" x14ac:dyDescent="0.25">
      <c r="A179" t="e">
        <f t="array" aca="1" ref="A179" ca="1">TRANSPOSE(_xlws.FILTER(Items!A$3:A$371,ISNUMBER((SEARCH(New!O179,Items!A$3:A$371))),"not found"))</f>
        <v>#NAME?</v>
      </c>
    </row>
    <row r="180" spans="1:1" ht="15.75" customHeight="1" x14ac:dyDescent="0.25">
      <c r="A180" t="e">
        <f t="array" aca="1" ref="A180" ca="1">TRANSPOSE(_xlws.FILTER(Items!A$3:A$371,ISNUMBER((SEARCH(New!O180,Items!A$3:A$371))),"not found"))</f>
        <v>#NAME?</v>
      </c>
    </row>
    <row r="181" spans="1:1" ht="15.75" customHeight="1" x14ac:dyDescent="0.25">
      <c r="A181" t="e">
        <f t="array" aca="1" ref="A181" ca="1">TRANSPOSE(_xlws.FILTER(Items!A$3:A$371,ISNUMBER((SEARCH(New!O181,Items!A$3:A$371))),"not found"))</f>
        <v>#NAME?</v>
      </c>
    </row>
    <row r="182" spans="1:1" ht="15.75" customHeight="1" x14ac:dyDescent="0.25">
      <c r="A182" t="e">
        <f t="array" aca="1" ref="A182" ca="1">TRANSPOSE(_xlws.FILTER(Items!A$3:A$371,ISNUMBER((SEARCH(New!O182,Items!A$3:A$371))),"not found"))</f>
        <v>#NAME?</v>
      </c>
    </row>
    <row r="183" spans="1:1" ht="15.75" customHeight="1" x14ac:dyDescent="0.25">
      <c r="A183" t="e">
        <f t="array" aca="1" ref="A183" ca="1">TRANSPOSE(_xlws.FILTER(Items!A$3:A$371,ISNUMBER((SEARCH(New!O183,Items!A$3:A$371))),"not found"))</f>
        <v>#NAME?</v>
      </c>
    </row>
    <row r="184" spans="1:1" ht="15.75" customHeight="1" x14ac:dyDescent="0.25">
      <c r="A184" t="e">
        <f t="array" aca="1" ref="A184" ca="1">TRANSPOSE(_xlws.FILTER(Items!A$3:A$371,ISNUMBER((SEARCH(New!O184,Items!A$3:A$371))),"not found"))</f>
        <v>#NAME?</v>
      </c>
    </row>
    <row r="185" spans="1:1" ht="15.75" customHeight="1" x14ac:dyDescent="0.25">
      <c r="A185" t="e">
        <f t="array" aca="1" ref="A185" ca="1">TRANSPOSE(_xlws.FILTER(Items!A$3:A$371,ISNUMBER((SEARCH(New!O185,Items!A$3:A$371))),"not found"))</f>
        <v>#NAME?</v>
      </c>
    </row>
    <row r="186" spans="1:1" ht="15.75" customHeight="1" x14ac:dyDescent="0.25">
      <c r="A186" t="e">
        <f t="array" aca="1" ref="A186" ca="1">TRANSPOSE(_xlws.FILTER(Items!A$3:A$371,ISNUMBER((SEARCH(New!O186,Items!A$3:A$371))),"not found"))</f>
        <v>#NAME?</v>
      </c>
    </row>
    <row r="187" spans="1:1" ht="15.75" customHeight="1" x14ac:dyDescent="0.25">
      <c r="A187" t="e">
        <f t="array" aca="1" ref="A187" ca="1">TRANSPOSE(_xlws.FILTER(Items!A$3:A$371,ISNUMBER((SEARCH(New!O187,Items!A$3:A$371))),"not found"))</f>
        <v>#NAME?</v>
      </c>
    </row>
    <row r="188" spans="1:1" ht="15.75" customHeight="1" x14ac:dyDescent="0.25">
      <c r="A188" t="e">
        <f t="array" aca="1" ref="A188" ca="1">TRANSPOSE(_xlws.FILTER(Items!A$3:A$371,ISNUMBER((SEARCH(New!O188,Items!A$3:A$371))),"not found"))</f>
        <v>#NAME?</v>
      </c>
    </row>
    <row r="189" spans="1:1" ht="15.75" customHeight="1" x14ac:dyDescent="0.25">
      <c r="A189" t="e">
        <f t="array" aca="1" ref="A189" ca="1">TRANSPOSE(_xlws.FILTER(Items!A$3:A$371,ISNUMBER((SEARCH(New!O189,Items!A$3:A$371))),"not found"))</f>
        <v>#NAME?</v>
      </c>
    </row>
    <row r="190" spans="1:1" ht="15.75" customHeight="1" x14ac:dyDescent="0.25">
      <c r="A190" t="e">
        <f t="array" aca="1" ref="A190" ca="1">TRANSPOSE(_xlws.FILTER(Items!A$3:A$371,ISNUMBER((SEARCH(New!O190,Items!A$3:A$371))),"not found"))</f>
        <v>#NAME?</v>
      </c>
    </row>
    <row r="191" spans="1:1" ht="15.75" customHeight="1" x14ac:dyDescent="0.25">
      <c r="A191" t="e">
        <f t="array" aca="1" ref="A191" ca="1">TRANSPOSE(_xlws.FILTER(Items!A$3:A$371,ISNUMBER((SEARCH(New!O191,Items!A$3:A$371))),"not found"))</f>
        <v>#NAME?</v>
      </c>
    </row>
    <row r="192" spans="1:1" ht="15.75" customHeight="1" x14ac:dyDescent="0.25">
      <c r="A192" t="e">
        <f t="array" aca="1" ref="A192" ca="1">TRANSPOSE(_xlws.FILTER(Items!A$3:A$371,ISNUMBER((SEARCH(New!O192,Items!A$3:A$371))),"not found"))</f>
        <v>#NAME?</v>
      </c>
    </row>
    <row r="193" spans="1:1" ht="15.75" customHeight="1" x14ac:dyDescent="0.25">
      <c r="A193" t="e">
        <f t="array" aca="1" ref="A193" ca="1">TRANSPOSE(_xlws.FILTER(Items!A$3:A$371,ISNUMBER((SEARCH(New!O193,Items!A$3:A$371))),"not found"))</f>
        <v>#NAME?</v>
      </c>
    </row>
    <row r="194" spans="1:1" ht="15.75" customHeight="1" x14ac:dyDescent="0.25">
      <c r="A194" t="e">
        <f t="array" aca="1" ref="A194" ca="1">TRANSPOSE(_xlws.FILTER(Items!A$3:A$371,ISNUMBER((SEARCH(New!O194,Items!A$3:A$371))),"not found"))</f>
        <v>#NAME?</v>
      </c>
    </row>
    <row r="195" spans="1:1" ht="15.75" customHeight="1" x14ac:dyDescent="0.25">
      <c r="A195" t="e">
        <f t="array" aca="1" ref="A195" ca="1">TRANSPOSE(_xlws.FILTER(Items!A$3:A$371,ISNUMBER((SEARCH(New!O195,Items!A$3:A$371))),"not found"))</f>
        <v>#NAME?</v>
      </c>
    </row>
    <row r="196" spans="1:1" ht="15.75" customHeight="1" x14ac:dyDescent="0.25">
      <c r="A196" t="e">
        <f t="array" aca="1" ref="A196" ca="1">TRANSPOSE(_xlws.FILTER(Items!A$3:A$371,ISNUMBER((SEARCH(New!O196,Items!A$3:A$371))),"not found"))</f>
        <v>#NAME?</v>
      </c>
    </row>
    <row r="197" spans="1:1" ht="15.75" customHeight="1" x14ac:dyDescent="0.25">
      <c r="A197" t="e">
        <f t="array" aca="1" ref="A197" ca="1">TRANSPOSE(_xlws.FILTER(Items!A$3:A$371,ISNUMBER((SEARCH(New!O197,Items!A$3:A$371))),"not found"))</f>
        <v>#NAME?</v>
      </c>
    </row>
    <row r="198" spans="1:1" ht="15.75" customHeight="1" x14ac:dyDescent="0.25">
      <c r="A198" t="e">
        <f t="array" aca="1" ref="A198" ca="1">TRANSPOSE(_xlws.FILTER(Items!A$3:A$371,ISNUMBER((SEARCH(New!O198,Items!A$3:A$371))),"not found"))</f>
        <v>#NAME?</v>
      </c>
    </row>
    <row r="199" spans="1:1" ht="15.75" customHeight="1" x14ac:dyDescent="0.25">
      <c r="A199" t="e">
        <f t="array" aca="1" ref="A199" ca="1">TRANSPOSE(_xlws.FILTER(Items!A$3:A$371,ISNUMBER((SEARCH(New!O199,Items!A$3:A$371))),"not found"))</f>
        <v>#NAME?</v>
      </c>
    </row>
    <row r="200" spans="1:1" ht="15.75" customHeight="1" x14ac:dyDescent="0.25">
      <c r="A200" t="e">
        <f t="array" aca="1" ref="A200" ca="1">TRANSPOSE(_xlws.FILTER(Items!A$3:A$371,ISNUMBER((SEARCH(New!O200,Items!A$3:A$371))),"not found"))</f>
        <v>#NAME?</v>
      </c>
    </row>
    <row r="201" spans="1:1" ht="15.75" customHeight="1" x14ac:dyDescent="0.25">
      <c r="A201" t="e">
        <f t="array" aca="1" ref="A201" ca="1">TRANSPOSE(_xlws.FILTER(Items!A$3:A$371,ISNUMBER((SEARCH(New!O201,Items!A$3:A$371))),"not found"))</f>
        <v>#NAME?</v>
      </c>
    </row>
    <row r="202" spans="1:1" ht="15.75" customHeight="1" x14ac:dyDescent="0.25">
      <c r="A202" t="e">
        <f t="array" aca="1" ref="A202" ca="1">TRANSPOSE(_xlws.FILTER(Items!A$3:A$371,ISNUMBER((SEARCH(New!O202,Items!A$3:A$371))),"not found"))</f>
        <v>#NAME?</v>
      </c>
    </row>
    <row r="203" spans="1:1" ht="15.75" customHeight="1" x14ac:dyDescent="0.25">
      <c r="A203" t="e">
        <f t="array" aca="1" ref="A203" ca="1">TRANSPOSE(_xlws.FILTER(Items!A$3:A$371,ISNUMBER((SEARCH(New!O203,Items!A$3:A$371))),"not found"))</f>
        <v>#NAME?</v>
      </c>
    </row>
    <row r="204" spans="1:1" ht="15.75" customHeight="1" x14ac:dyDescent="0.25">
      <c r="A204" t="e">
        <f t="array" aca="1" ref="A204" ca="1">TRANSPOSE(_xlws.FILTER(Items!A$3:A$371,ISNUMBER((SEARCH(New!O204,Items!A$3:A$371))),"not found"))</f>
        <v>#NAME?</v>
      </c>
    </row>
    <row r="205" spans="1:1" ht="15.75" customHeight="1" x14ac:dyDescent="0.25">
      <c r="A205" t="e">
        <f t="array" aca="1" ref="A205" ca="1">TRANSPOSE(_xlws.FILTER(Items!A$3:A$371,ISNUMBER((SEARCH(New!O205,Items!A$3:A$371))),"not found"))</f>
        <v>#NAME?</v>
      </c>
    </row>
    <row r="206" spans="1:1" ht="15.75" customHeight="1" x14ac:dyDescent="0.25">
      <c r="A206" t="e">
        <f t="array" aca="1" ref="A206" ca="1">TRANSPOSE(_xlws.FILTER(Items!A$3:A$371,ISNUMBER((SEARCH(New!O206,Items!A$3:A$371))),"not found"))</f>
        <v>#NAME?</v>
      </c>
    </row>
    <row r="207" spans="1:1" ht="15.75" customHeight="1" x14ac:dyDescent="0.25">
      <c r="A207" t="e">
        <f t="array" aca="1" ref="A207" ca="1">TRANSPOSE(_xlws.FILTER(Items!A$3:A$371,ISNUMBER((SEARCH(New!O207,Items!A$3:A$371))),"not found"))</f>
        <v>#NAME?</v>
      </c>
    </row>
    <row r="208" spans="1:1" ht="15.75" customHeight="1" x14ac:dyDescent="0.25">
      <c r="A208" t="e">
        <f t="array" aca="1" ref="A208" ca="1">TRANSPOSE(_xlws.FILTER(Items!A$3:A$371,ISNUMBER((SEARCH(New!O208,Items!A$3:A$371))),"not found"))</f>
        <v>#NAME?</v>
      </c>
    </row>
    <row r="209" spans="1:1" ht="15.75" customHeight="1" x14ac:dyDescent="0.25">
      <c r="A209" t="e">
        <f t="array" aca="1" ref="A209" ca="1">TRANSPOSE(_xlws.FILTER(Items!A$3:A$371,ISNUMBER((SEARCH(New!O209,Items!A$3:A$371))),"not found"))</f>
        <v>#NAME?</v>
      </c>
    </row>
    <row r="210" spans="1:1" ht="15.75" customHeight="1" x14ac:dyDescent="0.25">
      <c r="A210" t="e">
        <f t="array" aca="1" ref="A210" ca="1">TRANSPOSE(_xlws.FILTER(Items!A$3:A$371,ISNUMBER((SEARCH(New!O210,Items!A$3:A$371))),"not found"))</f>
        <v>#NAME?</v>
      </c>
    </row>
    <row r="211" spans="1:1" ht="15.75" customHeight="1" x14ac:dyDescent="0.25">
      <c r="A211" t="e">
        <f t="array" aca="1" ref="A211" ca="1">TRANSPOSE(_xlws.FILTER(Items!A$3:A$371,ISNUMBER((SEARCH(New!O211,Items!A$3:A$371))),"not found"))</f>
        <v>#NAME?</v>
      </c>
    </row>
    <row r="212" spans="1:1" ht="15.75" customHeight="1" x14ac:dyDescent="0.25">
      <c r="A212" t="e">
        <f t="array" aca="1" ref="A212" ca="1">TRANSPOSE(_xlws.FILTER(Items!A$3:A$371,ISNUMBER((SEARCH(New!O212,Items!A$3:A$371))),"not found"))</f>
        <v>#NAME?</v>
      </c>
    </row>
    <row r="213" spans="1:1" ht="15.75" customHeight="1" x14ac:dyDescent="0.25">
      <c r="A213" t="e">
        <f t="array" aca="1" ref="A213" ca="1">TRANSPOSE(_xlws.FILTER(Items!A$3:A$371,ISNUMBER((SEARCH(New!O213,Items!A$3:A$371))),"not found"))</f>
        <v>#NAME?</v>
      </c>
    </row>
    <row r="214" spans="1:1" ht="15.75" customHeight="1" x14ac:dyDescent="0.25">
      <c r="A214" t="e">
        <f t="array" aca="1" ref="A214" ca="1">TRANSPOSE(_xlws.FILTER(Items!A$3:A$371,ISNUMBER((SEARCH(New!O214,Items!A$3:A$371))),"not found"))</f>
        <v>#NAME?</v>
      </c>
    </row>
    <row r="215" spans="1:1" ht="15.75" customHeight="1" x14ac:dyDescent="0.25">
      <c r="A215" t="e">
        <f t="array" aca="1" ref="A215" ca="1">TRANSPOSE(_xlws.FILTER(Items!A$3:A$371,ISNUMBER((SEARCH(New!O215,Items!A$3:A$371))),"not found"))</f>
        <v>#NAME?</v>
      </c>
    </row>
    <row r="216" spans="1:1" ht="15.75" customHeight="1" x14ac:dyDescent="0.25">
      <c r="A216" t="e">
        <f t="array" aca="1" ref="A216" ca="1">TRANSPOSE(_xlws.FILTER(Items!A$3:A$371,ISNUMBER((SEARCH(New!O216,Items!A$3:A$371))),"not found"))</f>
        <v>#NAME?</v>
      </c>
    </row>
    <row r="217" spans="1:1" ht="15.75" customHeight="1" x14ac:dyDescent="0.25">
      <c r="A217" t="e">
        <f t="array" aca="1" ref="A217" ca="1">TRANSPOSE(_xlws.FILTER(Items!A$3:A$371,ISNUMBER((SEARCH(New!O217,Items!A$3:A$371))),"not found"))</f>
        <v>#NAME?</v>
      </c>
    </row>
    <row r="218" spans="1:1" ht="15.75" customHeight="1" x14ac:dyDescent="0.25">
      <c r="A218" t="e">
        <f t="array" aca="1" ref="A218" ca="1">TRANSPOSE(_xlws.FILTER(Items!A$3:A$371,ISNUMBER((SEARCH(New!O218,Items!A$3:A$371))),"not found"))</f>
        <v>#NAME?</v>
      </c>
    </row>
    <row r="219" spans="1:1" ht="15.75" customHeight="1" x14ac:dyDescent="0.25">
      <c r="A219" t="e">
        <f t="array" aca="1" ref="A219" ca="1">TRANSPOSE(_xlws.FILTER(Items!A$3:A$371,ISNUMBER((SEARCH(New!O219,Items!A$3:A$371))),"not found"))</f>
        <v>#NAME?</v>
      </c>
    </row>
    <row r="220" spans="1:1" ht="15.75" customHeight="1" x14ac:dyDescent="0.25">
      <c r="A220" t="e">
        <f t="array" aca="1" ref="A220" ca="1">TRANSPOSE(_xlws.FILTER(Items!A$3:A$371,ISNUMBER((SEARCH(New!O220,Items!A$3:A$371))),"not found"))</f>
        <v>#NAME?</v>
      </c>
    </row>
    <row r="221" spans="1:1" ht="15.75" customHeight="1" x14ac:dyDescent="0.25">
      <c r="A221" t="e">
        <f t="array" aca="1" ref="A221" ca="1">TRANSPOSE(_xlws.FILTER(Items!A$3:A$371,ISNUMBER((SEARCH(New!O221,Items!A$3:A$371))),"not found"))</f>
        <v>#NAME?</v>
      </c>
    </row>
    <row r="222" spans="1:1" ht="15.75" customHeight="1" x14ac:dyDescent="0.25">
      <c r="A222" t="e">
        <f t="array" aca="1" ref="A222" ca="1">TRANSPOSE(_xlws.FILTER(Items!A$3:A$371,ISNUMBER((SEARCH(New!O222,Items!A$3:A$371))),"not found"))</f>
        <v>#NAME?</v>
      </c>
    </row>
    <row r="223" spans="1:1" ht="15.75" customHeight="1" x14ac:dyDescent="0.25">
      <c r="A223" t="e">
        <f t="array" aca="1" ref="A223" ca="1">TRANSPOSE(_xlws.FILTER(Items!A$3:A$371,ISNUMBER((SEARCH(New!O223,Items!A$3:A$371))),"not found"))</f>
        <v>#NAME?</v>
      </c>
    </row>
    <row r="224" spans="1:1" ht="15.75" customHeight="1" x14ac:dyDescent="0.25">
      <c r="A224" t="e">
        <f t="array" aca="1" ref="A224" ca="1">TRANSPOSE(_xlws.FILTER(Items!A$3:A$371,ISNUMBER((SEARCH(New!O224,Items!A$3:A$371))),"not found"))</f>
        <v>#NAME?</v>
      </c>
    </row>
    <row r="225" spans="1:1" ht="15.75" customHeight="1" x14ac:dyDescent="0.25">
      <c r="A225" t="e">
        <f t="array" aca="1" ref="A225" ca="1">TRANSPOSE(_xlws.FILTER(Items!A$3:A$371,ISNUMBER((SEARCH(New!O225,Items!A$3:A$371))),"not found"))</f>
        <v>#NAME?</v>
      </c>
    </row>
    <row r="226" spans="1:1" ht="15.75" customHeight="1" x14ac:dyDescent="0.25">
      <c r="A226" t="e">
        <f t="array" aca="1" ref="A226" ca="1">TRANSPOSE(_xlws.FILTER(Items!A$3:A$371,ISNUMBER((SEARCH(New!O226,Items!A$3:A$371))),"not found"))</f>
        <v>#NAME?</v>
      </c>
    </row>
    <row r="227" spans="1:1" ht="15.75" customHeight="1" x14ac:dyDescent="0.25">
      <c r="A227" t="e">
        <f t="array" aca="1" ref="A227" ca="1">TRANSPOSE(_xlws.FILTER(Items!A$3:A$371,ISNUMBER((SEARCH(New!O227,Items!A$3:A$371))),"not found"))</f>
        <v>#NAME?</v>
      </c>
    </row>
    <row r="228" spans="1:1" ht="15.75" customHeight="1" x14ac:dyDescent="0.25">
      <c r="A228" t="e">
        <f t="array" aca="1" ref="A228" ca="1">TRANSPOSE(_xlws.FILTER(Items!A$3:A$371,ISNUMBER((SEARCH(New!O228,Items!A$3:A$371))),"not found"))</f>
        <v>#NAME?</v>
      </c>
    </row>
    <row r="229" spans="1:1" ht="15.75" customHeight="1" x14ac:dyDescent="0.25">
      <c r="A229" t="e">
        <f t="array" aca="1" ref="A229" ca="1">TRANSPOSE(_xlws.FILTER(Items!A$3:A$371,ISNUMBER((SEARCH(New!O229,Items!A$3:A$371))),"not found"))</f>
        <v>#NAME?</v>
      </c>
    </row>
    <row r="230" spans="1:1" ht="15.75" customHeight="1" x14ac:dyDescent="0.25">
      <c r="A230" t="e">
        <f t="array" aca="1" ref="A230" ca="1">TRANSPOSE(_xlws.FILTER(Items!A$3:A$371,ISNUMBER((SEARCH(New!O230,Items!A$3:A$371))),"not found"))</f>
        <v>#NAME?</v>
      </c>
    </row>
    <row r="231" spans="1:1" ht="15.75" customHeight="1" x14ac:dyDescent="0.25">
      <c r="A231" t="e">
        <f t="array" aca="1" ref="A231" ca="1">TRANSPOSE(_xlws.FILTER(Items!A$3:A$371,ISNUMBER((SEARCH(New!O231,Items!A$3:A$371))),"not found"))</f>
        <v>#NAME?</v>
      </c>
    </row>
    <row r="232" spans="1:1" ht="15.75" customHeight="1" x14ac:dyDescent="0.25">
      <c r="A232" t="e">
        <f t="array" aca="1" ref="A232" ca="1">TRANSPOSE(_xlws.FILTER(Items!A$3:A$371,ISNUMBER((SEARCH(New!O232,Items!A$3:A$371))),"not found"))</f>
        <v>#NAME?</v>
      </c>
    </row>
    <row r="233" spans="1:1" ht="15.75" customHeight="1" x14ac:dyDescent="0.25">
      <c r="A233" t="e">
        <f t="array" aca="1" ref="A233" ca="1">TRANSPOSE(_xlws.FILTER(Items!A$3:A$371,ISNUMBER((SEARCH(New!O233,Items!A$3:A$371))),"not found"))</f>
        <v>#NAME?</v>
      </c>
    </row>
    <row r="234" spans="1:1" ht="15.75" customHeight="1" x14ac:dyDescent="0.25">
      <c r="A234" t="e">
        <f t="array" aca="1" ref="A234" ca="1">TRANSPOSE(_xlws.FILTER(Items!A$3:A$371,ISNUMBER((SEARCH(New!O234,Items!A$3:A$371))),"not found"))</f>
        <v>#NAME?</v>
      </c>
    </row>
    <row r="235" spans="1:1" ht="15.75" customHeight="1" x14ac:dyDescent="0.25">
      <c r="A235" t="e">
        <f t="array" aca="1" ref="A235" ca="1">TRANSPOSE(_xlws.FILTER(Items!A$3:A$371,ISNUMBER((SEARCH(New!O235,Items!A$3:A$371))),"not found"))</f>
        <v>#NAME?</v>
      </c>
    </row>
    <row r="236" spans="1:1" ht="15.75" customHeight="1" x14ac:dyDescent="0.25">
      <c r="A236" t="e">
        <f t="array" aca="1" ref="A236" ca="1">TRANSPOSE(_xlws.FILTER(Items!A$3:A$371,ISNUMBER((SEARCH(New!O236,Items!A$3:A$371))),"not found"))</f>
        <v>#NAME?</v>
      </c>
    </row>
    <row r="237" spans="1:1" ht="15.75" customHeight="1" x14ac:dyDescent="0.25">
      <c r="A237" t="e">
        <f t="array" aca="1" ref="A237" ca="1">TRANSPOSE(_xlws.FILTER(Items!A$3:A$371,ISNUMBER((SEARCH(New!O237,Items!A$3:A$371))),"not found"))</f>
        <v>#NAME?</v>
      </c>
    </row>
    <row r="238" spans="1:1" ht="15.75" customHeight="1" x14ac:dyDescent="0.25">
      <c r="A238" t="e">
        <f t="array" aca="1" ref="A238" ca="1">TRANSPOSE(_xlws.FILTER(Items!A$3:A$371,ISNUMBER((SEARCH(New!O238,Items!A$3:A$371))),"not found"))</f>
        <v>#NAME?</v>
      </c>
    </row>
    <row r="239" spans="1:1" ht="15.75" customHeight="1" x14ac:dyDescent="0.25">
      <c r="A239" t="e">
        <f t="array" aca="1" ref="A239" ca="1">TRANSPOSE(_xlws.FILTER(Items!A$3:A$371,ISNUMBER((SEARCH(New!O239,Items!A$3:A$371))),"not found"))</f>
        <v>#NAME?</v>
      </c>
    </row>
    <row r="240" spans="1:1" ht="15.75" customHeight="1" x14ac:dyDescent="0.25">
      <c r="A240" t="e">
        <f t="array" aca="1" ref="A240" ca="1">TRANSPOSE(_xlws.FILTER(Items!A$3:A$371,ISNUMBER((SEARCH(New!O240,Items!A$3:A$371))),"not found"))</f>
        <v>#NAME?</v>
      </c>
    </row>
    <row r="241" spans="1:1" ht="15.75" customHeight="1" x14ac:dyDescent="0.25">
      <c r="A241" t="e">
        <f t="array" aca="1" ref="A241" ca="1">TRANSPOSE(_xlws.FILTER(Items!A$3:A$371,ISNUMBER((SEARCH(New!O241,Items!A$3:A$371))),"not found"))</f>
        <v>#NAME?</v>
      </c>
    </row>
    <row r="242" spans="1:1" ht="15.75" customHeight="1" x14ac:dyDescent="0.25">
      <c r="A242" t="e">
        <f t="array" aca="1" ref="A242" ca="1">TRANSPOSE(_xlws.FILTER(Items!A$3:A$371,ISNUMBER((SEARCH(New!O242,Items!A$3:A$371))),"not found"))</f>
        <v>#NAME?</v>
      </c>
    </row>
    <row r="243" spans="1:1" ht="15.75" customHeight="1" x14ac:dyDescent="0.25">
      <c r="A243" t="e">
        <f t="array" aca="1" ref="A243" ca="1">TRANSPOSE(_xlws.FILTER(Items!A$3:A$371,ISNUMBER((SEARCH(New!O243,Items!A$3:A$371))),"not found"))</f>
        <v>#NAME?</v>
      </c>
    </row>
    <row r="244" spans="1:1" ht="15.75" customHeight="1" x14ac:dyDescent="0.25">
      <c r="A244" t="e">
        <f t="array" aca="1" ref="A244" ca="1">TRANSPOSE(_xlws.FILTER(Items!A$3:A$371,ISNUMBER((SEARCH(New!O244,Items!A$3:A$371))),"not found"))</f>
        <v>#NAME?</v>
      </c>
    </row>
    <row r="245" spans="1:1" ht="15.75" customHeight="1" x14ac:dyDescent="0.25">
      <c r="A245" t="e">
        <f t="array" aca="1" ref="A245" ca="1">TRANSPOSE(_xlws.FILTER(Items!A$3:A$371,ISNUMBER((SEARCH(New!O245,Items!A$3:A$371))),"not found"))</f>
        <v>#NAME?</v>
      </c>
    </row>
    <row r="246" spans="1:1" ht="15.75" customHeight="1" x14ac:dyDescent="0.25">
      <c r="A246" t="e">
        <f t="array" aca="1" ref="A246" ca="1">TRANSPOSE(_xlws.FILTER(Items!A$3:A$371,ISNUMBER((SEARCH(New!O246,Items!A$3:A$371))),"not found"))</f>
        <v>#NAME?</v>
      </c>
    </row>
    <row r="247" spans="1:1" ht="15.75" customHeight="1" x14ac:dyDescent="0.25">
      <c r="A247" t="e">
        <f t="array" aca="1" ref="A247" ca="1">TRANSPOSE(_xlws.FILTER(Items!A$3:A$371,ISNUMBER((SEARCH(New!O247,Items!A$3:A$371))),"not found"))</f>
        <v>#NAME?</v>
      </c>
    </row>
    <row r="248" spans="1:1" ht="15.75" customHeight="1" x14ac:dyDescent="0.25">
      <c r="A248" t="e">
        <f t="array" aca="1" ref="A248" ca="1">TRANSPOSE(_xlws.FILTER(Items!A$3:A$371,ISNUMBER((SEARCH(New!O248,Items!A$3:A$371))),"not found"))</f>
        <v>#NAME?</v>
      </c>
    </row>
    <row r="249" spans="1:1" ht="15.75" customHeight="1" x14ac:dyDescent="0.25">
      <c r="A249" t="e">
        <f t="array" aca="1" ref="A249" ca="1">TRANSPOSE(_xlws.FILTER(Items!A$3:A$371,ISNUMBER((SEARCH(New!O249,Items!A$3:A$371))),"not found"))</f>
        <v>#NAME?</v>
      </c>
    </row>
    <row r="250" spans="1:1" ht="15.75" customHeight="1" x14ac:dyDescent="0.25">
      <c r="A250" t="e">
        <f t="array" aca="1" ref="A250" ca="1">TRANSPOSE(_xlws.FILTER(Items!A$3:A$371,ISNUMBER((SEARCH(New!O250,Items!A$3:A$371))),"not found"))</f>
        <v>#NAME?</v>
      </c>
    </row>
    <row r="251" spans="1:1" ht="15.75" customHeight="1" x14ac:dyDescent="0.25">
      <c r="A251" t="e">
        <f t="array" aca="1" ref="A251" ca="1">TRANSPOSE(_xlws.FILTER(Items!A$3:A$371,ISNUMBER((SEARCH(New!O251,Items!A$3:A$371))),"not found"))</f>
        <v>#NAME?</v>
      </c>
    </row>
    <row r="252" spans="1:1" ht="15.75" customHeight="1" x14ac:dyDescent="0.25">
      <c r="A252" t="e">
        <f t="array" aca="1" ref="A252" ca="1">TRANSPOSE(_xlws.FILTER(Items!A$3:A$371,ISNUMBER((SEARCH(New!O252,Items!A$3:A$371))),"not found"))</f>
        <v>#NAME?</v>
      </c>
    </row>
    <row r="253" spans="1:1" ht="15.75" customHeight="1" x14ac:dyDescent="0.25">
      <c r="A253" t="e">
        <f t="array" aca="1" ref="A253" ca="1">TRANSPOSE(_xlws.FILTER(Items!A$3:A$371,ISNUMBER((SEARCH(New!O253,Items!A$3:A$371))),"not found"))</f>
        <v>#NAME?</v>
      </c>
    </row>
    <row r="254" spans="1:1" ht="15.75" customHeight="1" x14ac:dyDescent="0.25">
      <c r="A254" t="e">
        <f t="array" aca="1" ref="A254" ca="1">TRANSPOSE(_xlws.FILTER(Items!A$3:A$371,ISNUMBER((SEARCH(New!O254,Items!A$3:A$371))),"not found"))</f>
        <v>#NAME?</v>
      </c>
    </row>
    <row r="255" spans="1:1" ht="15.75" customHeight="1" x14ac:dyDescent="0.25">
      <c r="A255" t="e">
        <f t="array" aca="1" ref="A255" ca="1">TRANSPOSE(_xlws.FILTER(Items!A$3:A$371,ISNUMBER((SEARCH(New!O255,Items!A$3:A$371))),"not found"))</f>
        <v>#NAME?</v>
      </c>
    </row>
    <row r="256" spans="1:1" ht="15.75" customHeight="1" x14ac:dyDescent="0.25">
      <c r="A256" t="e">
        <f t="array" aca="1" ref="A256" ca="1">TRANSPOSE(_xlws.FILTER(Items!A$3:A$371,ISNUMBER((SEARCH(New!O256,Items!A$3:A$371))),"not found"))</f>
        <v>#NAME?</v>
      </c>
    </row>
    <row r="257" spans="1:1" ht="15.75" customHeight="1" x14ac:dyDescent="0.25">
      <c r="A257" t="e">
        <f t="array" aca="1" ref="A257" ca="1">TRANSPOSE(_xlws.FILTER(Items!A$3:A$371,ISNUMBER((SEARCH(New!O257,Items!A$3:A$371))),"not found"))</f>
        <v>#NAME?</v>
      </c>
    </row>
    <row r="258" spans="1:1" ht="15.75" customHeight="1" x14ac:dyDescent="0.25">
      <c r="A258" t="e">
        <f t="array" aca="1" ref="A258" ca="1">TRANSPOSE(_xlws.FILTER(Items!A$3:A$371,ISNUMBER((SEARCH(New!O258,Items!A$3:A$371))),"not found"))</f>
        <v>#NAME?</v>
      </c>
    </row>
    <row r="259" spans="1:1" ht="15.75" customHeight="1" x14ac:dyDescent="0.25">
      <c r="A259" t="e">
        <f t="array" aca="1" ref="A259" ca="1">TRANSPOSE(_xlws.FILTER(Items!A$3:A$371,ISNUMBER((SEARCH(New!O259,Items!A$3:A$371))),"not found"))</f>
        <v>#NAME?</v>
      </c>
    </row>
    <row r="260" spans="1:1" ht="15.75" customHeight="1" x14ac:dyDescent="0.25">
      <c r="A260" t="e">
        <f t="array" aca="1" ref="A260" ca="1">TRANSPOSE(_xlws.FILTER(Items!A$3:A$371,ISNUMBER((SEARCH(New!O260,Items!A$3:A$371))),"not found"))</f>
        <v>#NAME?</v>
      </c>
    </row>
    <row r="261" spans="1:1" ht="15.75" customHeight="1" x14ac:dyDescent="0.25">
      <c r="A261" t="e">
        <f t="array" aca="1" ref="A261" ca="1">TRANSPOSE(_xlws.FILTER(Items!A$3:A$371,ISNUMBER((SEARCH(New!O261,Items!A$3:A$371))),"not found"))</f>
        <v>#NAME?</v>
      </c>
    </row>
    <row r="262" spans="1:1" ht="15.75" customHeight="1" x14ac:dyDescent="0.25">
      <c r="A262" t="e">
        <f t="array" aca="1" ref="A262" ca="1">TRANSPOSE(_xlws.FILTER(Items!A$3:A$371,ISNUMBER((SEARCH(New!O262,Items!A$3:A$371))),"not found"))</f>
        <v>#NAME?</v>
      </c>
    </row>
    <row r="263" spans="1:1" ht="15.75" customHeight="1" x14ac:dyDescent="0.25">
      <c r="A263" t="e">
        <f t="array" aca="1" ref="A263" ca="1">TRANSPOSE(_xlws.FILTER(Items!A$3:A$371,ISNUMBER((SEARCH(New!O263,Items!A$3:A$371))),"not found"))</f>
        <v>#NAME?</v>
      </c>
    </row>
    <row r="264" spans="1:1" ht="15.75" customHeight="1" x14ac:dyDescent="0.25">
      <c r="A264" t="e">
        <f t="array" aca="1" ref="A264" ca="1">TRANSPOSE(_xlws.FILTER(Items!A$3:A$371,ISNUMBER((SEARCH(New!O264,Items!A$3:A$371))),"not found"))</f>
        <v>#NAME?</v>
      </c>
    </row>
    <row r="265" spans="1:1" ht="15.75" customHeight="1" x14ac:dyDescent="0.25">
      <c r="A265" t="e">
        <f t="array" aca="1" ref="A265" ca="1">TRANSPOSE(_xlws.FILTER(Items!A$3:A$371,ISNUMBER((SEARCH(New!O265,Items!A$3:A$371))),"not found"))</f>
        <v>#NAME?</v>
      </c>
    </row>
    <row r="266" spans="1:1" ht="15.75" customHeight="1" x14ac:dyDescent="0.25">
      <c r="A266" t="e">
        <f t="array" aca="1" ref="A266" ca="1">TRANSPOSE(_xlws.FILTER(Items!A$3:A$371,ISNUMBER((SEARCH(New!O266,Items!A$3:A$371))),"not found"))</f>
        <v>#NAME?</v>
      </c>
    </row>
    <row r="267" spans="1:1" ht="15.75" customHeight="1" x14ac:dyDescent="0.25">
      <c r="A267" t="e">
        <f t="array" aca="1" ref="A267" ca="1">TRANSPOSE(_xlws.FILTER(Items!A$3:A$371,ISNUMBER((SEARCH(New!O267,Items!A$3:A$371))),"not found"))</f>
        <v>#NAME?</v>
      </c>
    </row>
    <row r="268" spans="1:1" ht="15.75" customHeight="1" x14ac:dyDescent="0.25">
      <c r="A268" t="e">
        <f t="array" aca="1" ref="A268" ca="1">TRANSPOSE(_xlws.FILTER(Items!A$3:A$371,ISNUMBER((SEARCH(New!O268,Items!A$3:A$371))),"not found"))</f>
        <v>#NAME?</v>
      </c>
    </row>
    <row r="269" spans="1:1" ht="15.75" customHeight="1" x14ac:dyDescent="0.25">
      <c r="A269" t="e">
        <f t="array" aca="1" ref="A269" ca="1">TRANSPOSE(_xlws.FILTER(Items!A$3:A$371,ISNUMBER((SEARCH(New!O269,Items!A$3:A$371))),"not found"))</f>
        <v>#NAME?</v>
      </c>
    </row>
    <row r="270" spans="1:1" ht="15.75" customHeight="1" x14ac:dyDescent="0.25">
      <c r="A270" t="e">
        <f t="array" aca="1" ref="A270" ca="1">TRANSPOSE(_xlws.FILTER(Items!A$3:A$371,ISNUMBER((SEARCH(New!O270,Items!A$3:A$371))),"not found"))</f>
        <v>#NAME?</v>
      </c>
    </row>
    <row r="271" spans="1:1" ht="15.75" customHeight="1" x14ac:dyDescent="0.25">
      <c r="A271" t="e">
        <f t="array" aca="1" ref="A271" ca="1">TRANSPOSE(_xlws.FILTER(Items!A$3:A$371,ISNUMBER((SEARCH(New!O271,Items!A$3:A$371))),"not found"))</f>
        <v>#NAME?</v>
      </c>
    </row>
    <row r="272" spans="1:1" ht="15.75" customHeight="1" x14ac:dyDescent="0.25">
      <c r="A272" t="e">
        <f t="array" aca="1" ref="A272" ca="1">TRANSPOSE(_xlws.FILTER(Items!A$3:A$371,ISNUMBER((SEARCH(New!O272,Items!A$3:A$371))),"not found"))</f>
        <v>#NAME?</v>
      </c>
    </row>
    <row r="273" spans="1:1" ht="15.75" customHeight="1" x14ac:dyDescent="0.25">
      <c r="A273" t="e">
        <f t="array" aca="1" ref="A273" ca="1">TRANSPOSE(_xlws.FILTER(Items!A$3:A$371,ISNUMBER((SEARCH(New!O273,Items!A$3:A$371))),"not found"))</f>
        <v>#NAME?</v>
      </c>
    </row>
    <row r="274" spans="1:1" ht="15.75" customHeight="1" x14ac:dyDescent="0.25">
      <c r="A274" t="e">
        <f t="array" aca="1" ref="A274" ca="1">TRANSPOSE(_xlws.FILTER(Items!A$3:A$371,ISNUMBER((SEARCH(New!O274,Items!A$3:A$371))),"not found"))</f>
        <v>#NAME?</v>
      </c>
    </row>
    <row r="275" spans="1:1" ht="15.75" customHeight="1" x14ac:dyDescent="0.25">
      <c r="A275" t="e">
        <f t="array" aca="1" ref="A275" ca="1">TRANSPOSE(_xlws.FILTER(Items!A$3:A$371,ISNUMBER((SEARCH(New!O275,Items!A$3:A$371))),"not found"))</f>
        <v>#NAME?</v>
      </c>
    </row>
    <row r="276" spans="1:1" ht="15.75" customHeight="1" x14ac:dyDescent="0.25">
      <c r="A276" t="e">
        <f t="array" aca="1" ref="A276" ca="1">TRANSPOSE(_xlws.FILTER(Items!A$3:A$371,ISNUMBER((SEARCH(New!O276,Items!A$3:A$371))),"not found"))</f>
        <v>#NAME?</v>
      </c>
    </row>
    <row r="277" spans="1:1" ht="15.75" customHeight="1" x14ac:dyDescent="0.25">
      <c r="A277" t="e">
        <f t="array" aca="1" ref="A277" ca="1">TRANSPOSE(_xlws.FILTER(Items!A$3:A$371,ISNUMBER((SEARCH(New!O277,Items!A$3:A$371))),"not found"))</f>
        <v>#NAME?</v>
      </c>
    </row>
    <row r="278" spans="1:1" ht="15.75" customHeight="1" x14ac:dyDescent="0.25">
      <c r="A278" t="e">
        <f t="array" aca="1" ref="A278" ca="1">TRANSPOSE(_xlws.FILTER(Items!A$3:A$371,ISNUMBER((SEARCH(New!O278,Items!A$3:A$371))),"not found"))</f>
        <v>#NAME?</v>
      </c>
    </row>
    <row r="279" spans="1:1" ht="15.75" customHeight="1" x14ac:dyDescent="0.25">
      <c r="A279" t="e">
        <f t="array" aca="1" ref="A279" ca="1">TRANSPOSE(_xlws.FILTER(Items!A$3:A$371,ISNUMBER((SEARCH(New!O279,Items!A$3:A$371))),"not found"))</f>
        <v>#NAME?</v>
      </c>
    </row>
    <row r="280" spans="1:1" ht="15.75" customHeight="1" x14ac:dyDescent="0.25">
      <c r="A280" t="e">
        <f t="array" aca="1" ref="A280" ca="1">TRANSPOSE(_xlws.FILTER(Items!A$3:A$371,ISNUMBER((SEARCH(New!O280,Items!A$3:A$371))),"not found"))</f>
        <v>#NAME?</v>
      </c>
    </row>
    <row r="281" spans="1:1" ht="15.75" customHeight="1" x14ac:dyDescent="0.25">
      <c r="A281" t="e">
        <f t="array" aca="1" ref="A281" ca="1">TRANSPOSE(_xlws.FILTER(Items!A$3:A$371,ISNUMBER((SEARCH(New!O281,Items!A$3:A$371))),"not found"))</f>
        <v>#NAME?</v>
      </c>
    </row>
    <row r="282" spans="1:1" ht="15.75" customHeight="1" x14ac:dyDescent="0.25">
      <c r="A282" t="e">
        <f t="array" aca="1" ref="A282" ca="1">TRANSPOSE(_xlws.FILTER(Items!A$3:A$371,ISNUMBER((SEARCH(New!O282,Items!A$3:A$371))),"not found"))</f>
        <v>#NAME?</v>
      </c>
    </row>
    <row r="283" spans="1:1" ht="15.75" customHeight="1" x14ac:dyDescent="0.25">
      <c r="A283" t="e">
        <f t="array" aca="1" ref="A283" ca="1">TRANSPOSE(_xlws.FILTER(Items!A$3:A$371,ISNUMBER((SEARCH(New!O283,Items!A$3:A$371))),"not found"))</f>
        <v>#NAME?</v>
      </c>
    </row>
    <row r="284" spans="1:1" ht="15.75" customHeight="1" x14ac:dyDescent="0.25">
      <c r="A284" t="e">
        <f t="array" aca="1" ref="A284" ca="1">TRANSPOSE(_xlws.FILTER(Items!A$3:A$371,ISNUMBER((SEARCH(New!O284,Items!A$3:A$371))),"not found"))</f>
        <v>#NAME?</v>
      </c>
    </row>
    <row r="285" spans="1:1" ht="15.75" customHeight="1" x14ac:dyDescent="0.25">
      <c r="A285" t="e">
        <f t="array" aca="1" ref="A285" ca="1">TRANSPOSE(_xlws.FILTER(Items!A$3:A$371,ISNUMBER((SEARCH(New!O285,Items!A$3:A$371))),"not found"))</f>
        <v>#NAME?</v>
      </c>
    </row>
    <row r="286" spans="1:1" ht="15.75" customHeight="1" x14ac:dyDescent="0.25">
      <c r="A286" t="e">
        <f t="array" aca="1" ref="A286" ca="1">TRANSPOSE(_xlws.FILTER(Items!A$3:A$371,ISNUMBER((SEARCH(New!O286,Items!A$3:A$371))),"not found"))</f>
        <v>#NAME?</v>
      </c>
    </row>
    <row r="287" spans="1:1" ht="15.75" customHeight="1" x14ac:dyDescent="0.25">
      <c r="A287" t="e">
        <f t="array" aca="1" ref="A287" ca="1">TRANSPOSE(_xlws.FILTER(Items!A$3:A$371,ISNUMBER((SEARCH(New!O287,Items!A$3:A$371))),"not found"))</f>
        <v>#NAME?</v>
      </c>
    </row>
    <row r="288" spans="1:1" ht="15.75" customHeight="1" x14ac:dyDescent="0.25">
      <c r="A288" t="e">
        <f t="array" aca="1" ref="A288" ca="1">TRANSPOSE(_xlws.FILTER(Items!A$3:A$371,ISNUMBER((SEARCH(New!O288,Items!A$3:A$371))),"not found"))</f>
        <v>#NAME?</v>
      </c>
    </row>
    <row r="289" spans="1:1" ht="15.75" customHeight="1" x14ac:dyDescent="0.25">
      <c r="A289" t="e">
        <f t="array" aca="1" ref="A289" ca="1">TRANSPOSE(_xlws.FILTER(Items!A$3:A$371,ISNUMBER((SEARCH(New!O289,Items!A$3:A$371))),"not found"))</f>
        <v>#NAME?</v>
      </c>
    </row>
    <row r="290" spans="1:1" ht="15.75" customHeight="1" x14ac:dyDescent="0.25">
      <c r="A290" t="e">
        <f t="array" aca="1" ref="A290" ca="1">TRANSPOSE(_xlws.FILTER(Items!A$3:A$371,ISNUMBER((SEARCH(New!O290,Items!A$3:A$371))),"not found"))</f>
        <v>#NAME?</v>
      </c>
    </row>
    <row r="291" spans="1:1" ht="15.75" customHeight="1" x14ac:dyDescent="0.25">
      <c r="A291" t="e">
        <f t="array" aca="1" ref="A291" ca="1">TRANSPOSE(_xlws.FILTER(Items!A$3:A$371,ISNUMBER((SEARCH(New!O291,Items!A$3:A$371))),"not found"))</f>
        <v>#NAME?</v>
      </c>
    </row>
    <row r="292" spans="1:1" ht="15.75" customHeight="1" x14ac:dyDescent="0.25">
      <c r="A292" t="e">
        <f t="array" aca="1" ref="A292" ca="1">TRANSPOSE(_xlws.FILTER(Items!A$3:A$371,ISNUMBER((SEARCH(New!O292,Items!A$3:A$371))),"not found"))</f>
        <v>#NAME?</v>
      </c>
    </row>
    <row r="293" spans="1:1" ht="15.75" customHeight="1" x14ac:dyDescent="0.25">
      <c r="A293" t="e">
        <f t="array" aca="1" ref="A293" ca="1">TRANSPOSE(_xlws.FILTER(Items!A$3:A$371,ISNUMBER((SEARCH(New!O293,Items!A$3:A$371))),"not found"))</f>
        <v>#NAME?</v>
      </c>
    </row>
    <row r="294" spans="1:1" ht="15.75" customHeight="1" x14ac:dyDescent="0.25">
      <c r="A294" t="e">
        <f t="array" aca="1" ref="A294" ca="1">TRANSPOSE(_xlws.FILTER(Items!A$3:A$371,ISNUMBER((SEARCH(New!O294,Items!A$3:A$371))),"not found"))</f>
        <v>#NAME?</v>
      </c>
    </row>
    <row r="295" spans="1:1" ht="15.75" customHeight="1" x14ac:dyDescent="0.25">
      <c r="A295" t="e">
        <f t="array" aca="1" ref="A295" ca="1">TRANSPOSE(_xlws.FILTER(Items!A$3:A$371,ISNUMBER((SEARCH(New!O295,Items!A$3:A$371))),"not found"))</f>
        <v>#NAME?</v>
      </c>
    </row>
    <row r="296" spans="1:1" ht="15.75" customHeight="1" x14ac:dyDescent="0.25">
      <c r="A296" t="e">
        <f t="array" aca="1" ref="A296" ca="1">TRANSPOSE(_xlws.FILTER(Items!A$3:A$371,ISNUMBER((SEARCH(New!O296,Items!A$3:A$371))),"not found"))</f>
        <v>#NAME?</v>
      </c>
    </row>
    <row r="297" spans="1:1" ht="15.75" customHeight="1" x14ac:dyDescent="0.25">
      <c r="A297" t="e">
        <f t="array" aca="1" ref="A297" ca="1">TRANSPOSE(_xlws.FILTER(Items!A$3:A$371,ISNUMBER((SEARCH(New!O297,Items!A$3:A$371))),"not found"))</f>
        <v>#NAME?</v>
      </c>
    </row>
    <row r="298" spans="1:1" ht="15.75" customHeight="1" x14ac:dyDescent="0.25">
      <c r="A298" t="e">
        <f t="array" aca="1" ref="A298" ca="1">TRANSPOSE(_xlws.FILTER(Items!A$3:A$371,ISNUMBER((SEARCH(New!O298,Items!A$3:A$371))),"not found"))</f>
        <v>#NAME?</v>
      </c>
    </row>
    <row r="299" spans="1:1" ht="15.75" customHeight="1" x14ac:dyDescent="0.25">
      <c r="A299" t="e">
        <f t="array" aca="1" ref="A299" ca="1">TRANSPOSE(_xlws.FILTER(Items!A$3:A$371,ISNUMBER((SEARCH(New!O299,Items!A$3:A$371))),"not found"))</f>
        <v>#NAME?</v>
      </c>
    </row>
    <row r="300" spans="1:1" ht="15.75" customHeight="1" x14ac:dyDescent="0.25">
      <c r="A300" t="e">
        <f t="array" aca="1" ref="A300" ca="1">TRANSPOSE(_xlws.FILTER(Items!A$3:A$371,ISNUMBER((SEARCH(New!O300,Items!A$3:A$371))),"not found"))</f>
        <v>#NAME?</v>
      </c>
    </row>
    <row r="301" spans="1:1" ht="15.75" customHeight="1" x14ac:dyDescent="0.25">
      <c r="A301" t="e">
        <f t="array" aca="1" ref="A301" ca="1">TRANSPOSE(_xlws.FILTER(Items!A$3:A$371,ISNUMBER((SEARCH(New!O301,Items!A$3:A$371))),"not found"))</f>
        <v>#NAME?</v>
      </c>
    </row>
    <row r="302" spans="1:1" ht="15.75" customHeight="1" x14ac:dyDescent="0.25">
      <c r="A302" t="e">
        <f t="array" aca="1" ref="A302" ca="1">TRANSPOSE(_xlws.FILTER(Items!A$3:A$371,ISNUMBER((SEARCH(New!O302,Items!A$3:A$371))),"not found"))</f>
        <v>#NAME?</v>
      </c>
    </row>
    <row r="303" spans="1:1" ht="15.75" customHeight="1" x14ac:dyDescent="0.25">
      <c r="A303" t="e">
        <f t="array" aca="1" ref="A303" ca="1">TRANSPOSE(_xlws.FILTER(Items!A$3:A$371,ISNUMBER((SEARCH(New!O303,Items!A$3:A$371))),"not found"))</f>
        <v>#NAME?</v>
      </c>
    </row>
    <row r="304" spans="1:1" ht="15.75" customHeight="1" x14ac:dyDescent="0.25">
      <c r="A304" t="e">
        <f t="array" aca="1" ref="A304" ca="1">TRANSPOSE(_xlws.FILTER(Items!A$3:A$371,ISNUMBER((SEARCH(New!O304,Items!A$3:A$371))),"not found"))</f>
        <v>#NAME?</v>
      </c>
    </row>
    <row r="305" spans="1:1" ht="15.75" customHeight="1" x14ac:dyDescent="0.25">
      <c r="A305" t="e">
        <f t="array" aca="1" ref="A305" ca="1">TRANSPOSE(_xlws.FILTER(Items!A$3:A$371,ISNUMBER((SEARCH(New!O305,Items!A$3:A$371))),"not found"))</f>
        <v>#NAME?</v>
      </c>
    </row>
    <row r="306" spans="1:1" ht="15.75" customHeight="1" x14ac:dyDescent="0.25">
      <c r="A306" t="e">
        <f t="array" aca="1" ref="A306" ca="1">TRANSPOSE(_xlws.FILTER(Items!A$3:A$371,ISNUMBER((SEARCH(New!O306,Items!A$3:A$371))),"not found"))</f>
        <v>#NAME?</v>
      </c>
    </row>
    <row r="307" spans="1:1" ht="15.75" customHeight="1" x14ac:dyDescent="0.25">
      <c r="A307" t="e">
        <f t="array" aca="1" ref="A307" ca="1">TRANSPOSE(_xlws.FILTER(Items!A$3:A$371,ISNUMBER((SEARCH(New!O307,Items!A$3:A$371))),"not found"))</f>
        <v>#NAME?</v>
      </c>
    </row>
    <row r="308" spans="1:1" ht="15.75" customHeight="1" x14ac:dyDescent="0.25">
      <c r="A308" t="e">
        <f t="array" aca="1" ref="A308" ca="1">TRANSPOSE(_xlws.FILTER(Items!A$3:A$371,ISNUMBER((SEARCH(New!O308,Items!A$3:A$371))),"not found"))</f>
        <v>#NAME?</v>
      </c>
    </row>
    <row r="309" spans="1:1" ht="15.75" customHeight="1" x14ac:dyDescent="0.25">
      <c r="A309" t="e">
        <f t="array" aca="1" ref="A309" ca="1">TRANSPOSE(_xlws.FILTER(Items!A$3:A$371,ISNUMBER((SEARCH(New!O309,Items!A$3:A$371))),"not found"))</f>
        <v>#NAME?</v>
      </c>
    </row>
    <row r="310" spans="1:1" ht="15.75" customHeight="1" x14ac:dyDescent="0.25">
      <c r="A310" t="e">
        <f t="array" aca="1" ref="A310" ca="1">TRANSPOSE(_xlws.FILTER(Items!A$3:A$371,ISNUMBER((SEARCH(New!O310,Items!A$3:A$371))),"not found"))</f>
        <v>#NAME?</v>
      </c>
    </row>
    <row r="311" spans="1:1" ht="15.75" customHeight="1" x14ac:dyDescent="0.25">
      <c r="A311" t="e">
        <f t="array" aca="1" ref="A311" ca="1">TRANSPOSE(_xlws.FILTER(Items!A$3:A$371,ISNUMBER((SEARCH(New!O311,Items!A$3:A$371))),"not found"))</f>
        <v>#NAME?</v>
      </c>
    </row>
    <row r="312" spans="1:1" ht="15.75" customHeight="1" x14ac:dyDescent="0.25">
      <c r="A312" t="e">
        <f t="array" aca="1" ref="A312" ca="1">TRANSPOSE(_xlws.FILTER(Items!A$3:A$371,ISNUMBER((SEARCH(New!O312,Items!A$3:A$371))),"not found"))</f>
        <v>#NAME?</v>
      </c>
    </row>
    <row r="313" spans="1:1" ht="15.75" customHeight="1" x14ac:dyDescent="0.25">
      <c r="A313" t="e">
        <f t="array" aca="1" ref="A313" ca="1">TRANSPOSE(_xlws.FILTER(Items!A$3:A$371,ISNUMBER((SEARCH(New!O313,Items!A$3:A$371))),"not found"))</f>
        <v>#NAME?</v>
      </c>
    </row>
    <row r="314" spans="1:1" ht="15.75" customHeight="1" x14ac:dyDescent="0.25">
      <c r="A314" t="e">
        <f t="array" aca="1" ref="A314" ca="1">TRANSPOSE(_xlws.FILTER(Items!A$3:A$371,ISNUMBER((SEARCH(New!O314,Items!A$3:A$371))),"not found"))</f>
        <v>#NAME?</v>
      </c>
    </row>
    <row r="315" spans="1:1" ht="15.75" customHeight="1" x14ac:dyDescent="0.25">
      <c r="A315" t="e">
        <f t="array" aca="1" ref="A315" ca="1">TRANSPOSE(_xlws.FILTER(Items!A$3:A$371,ISNUMBER((SEARCH(New!O315,Items!A$3:A$371))),"not found"))</f>
        <v>#NAME?</v>
      </c>
    </row>
    <row r="316" spans="1:1" ht="15.75" customHeight="1" x14ac:dyDescent="0.25">
      <c r="A316" t="e">
        <f t="array" aca="1" ref="A316" ca="1">TRANSPOSE(_xlws.FILTER(Items!A$3:A$371,ISNUMBER((SEARCH(New!O316,Items!A$3:A$371))),"not found"))</f>
        <v>#NAME?</v>
      </c>
    </row>
    <row r="317" spans="1:1" ht="15.75" customHeight="1" x14ac:dyDescent="0.25">
      <c r="A317" t="e">
        <f t="array" aca="1" ref="A317" ca="1">TRANSPOSE(_xlws.FILTER(Items!A$3:A$371,ISNUMBER((SEARCH(New!O317,Items!A$3:A$371))),"not found"))</f>
        <v>#NAME?</v>
      </c>
    </row>
    <row r="318" spans="1:1" ht="15.75" customHeight="1" x14ac:dyDescent="0.25">
      <c r="A318" t="e">
        <f t="array" aca="1" ref="A318" ca="1">TRANSPOSE(_xlws.FILTER(Items!A$3:A$371,ISNUMBER((SEARCH(New!O318,Items!A$3:A$371))),"not found"))</f>
        <v>#NAME?</v>
      </c>
    </row>
    <row r="319" spans="1:1" ht="15.75" customHeight="1" x14ac:dyDescent="0.25">
      <c r="A319" t="e">
        <f t="array" aca="1" ref="A319" ca="1">TRANSPOSE(_xlws.FILTER(Items!A$3:A$371,ISNUMBER((SEARCH(New!O319,Items!A$3:A$371))),"not found"))</f>
        <v>#NAME?</v>
      </c>
    </row>
    <row r="320" spans="1:1" ht="15.75" customHeight="1" x14ac:dyDescent="0.25">
      <c r="A320" t="e">
        <f t="array" aca="1" ref="A320" ca="1">TRANSPOSE(_xlws.FILTER(Items!A$3:A$371,ISNUMBER((SEARCH(New!O320,Items!A$3:A$371))),"not found"))</f>
        <v>#NAME?</v>
      </c>
    </row>
    <row r="321" spans="1:1" ht="15.75" customHeight="1" x14ac:dyDescent="0.25">
      <c r="A321" t="e">
        <f t="array" aca="1" ref="A321" ca="1">TRANSPOSE(_xlws.FILTER(Items!A$3:A$371,ISNUMBER((SEARCH(New!O321,Items!A$3:A$371))),"not found"))</f>
        <v>#NAME?</v>
      </c>
    </row>
    <row r="322" spans="1:1" ht="15.75" customHeight="1" x14ac:dyDescent="0.25">
      <c r="A322" t="e">
        <f t="array" aca="1" ref="A322" ca="1">TRANSPOSE(_xlws.FILTER(Items!A$3:A$371,ISNUMBER((SEARCH(New!O322,Items!A$3:A$371))),"not found"))</f>
        <v>#NAME?</v>
      </c>
    </row>
    <row r="323" spans="1:1" ht="15.75" customHeight="1" x14ac:dyDescent="0.25">
      <c r="A323" t="e">
        <f t="array" aca="1" ref="A323" ca="1">TRANSPOSE(_xlws.FILTER(Items!A$3:A$371,ISNUMBER((SEARCH(New!O323,Items!A$3:A$371))),"not found"))</f>
        <v>#NAME?</v>
      </c>
    </row>
    <row r="324" spans="1:1" ht="15.75" customHeight="1" x14ac:dyDescent="0.25">
      <c r="A324" t="e">
        <f t="array" aca="1" ref="A324" ca="1">TRANSPOSE(_xlws.FILTER(Items!A$3:A$371,ISNUMBER((SEARCH(New!O324,Items!A$3:A$371))),"not found"))</f>
        <v>#NAME?</v>
      </c>
    </row>
    <row r="325" spans="1:1" ht="15.75" customHeight="1" x14ac:dyDescent="0.25">
      <c r="A325" t="e">
        <f t="array" aca="1" ref="A325" ca="1">TRANSPOSE(_xlws.FILTER(Items!A$3:A$371,ISNUMBER((SEARCH(New!O325,Items!A$3:A$371))),"not found"))</f>
        <v>#NAME?</v>
      </c>
    </row>
    <row r="326" spans="1:1" ht="15.75" customHeight="1" x14ac:dyDescent="0.25">
      <c r="A326" t="e">
        <f t="array" aca="1" ref="A326" ca="1">TRANSPOSE(_xlws.FILTER(Items!A$3:A$371,ISNUMBER((SEARCH(New!O326,Items!A$3:A$371))),"not found"))</f>
        <v>#NAME?</v>
      </c>
    </row>
    <row r="327" spans="1:1" ht="15.75" customHeight="1" x14ac:dyDescent="0.25">
      <c r="A327" t="e">
        <f t="array" aca="1" ref="A327" ca="1">TRANSPOSE(_xlws.FILTER(Items!A$3:A$371,ISNUMBER((SEARCH(New!O327,Items!A$3:A$371))),"not found"))</f>
        <v>#NAME?</v>
      </c>
    </row>
    <row r="328" spans="1:1" ht="15.75" customHeight="1" x14ac:dyDescent="0.25">
      <c r="A328" t="e">
        <f t="array" aca="1" ref="A328" ca="1">TRANSPOSE(_xlws.FILTER(Items!A$3:A$371,ISNUMBER((SEARCH(New!O328,Items!A$3:A$371))),"not found"))</f>
        <v>#NAME?</v>
      </c>
    </row>
    <row r="329" spans="1:1" ht="15.75" customHeight="1" x14ac:dyDescent="0.25">
      <c r="A329" t="e">
        <f t="array" aca="1" ref="A329" ca="1">TRANSPOSE(_xlws.FILTER(Items!A$3:A$371,ISNUMBER((SEARCH(New!O329,Items!A$3:A$371))),"not found"))</f>
        <v>#NAME?</v>
      </c>
    </row>
    <row r="330" spans="1:1" ht="15.75" customHeight="1" x14ac:dyDescent="0.25">
      <c r="A330" t="e">
        <f t="array" aca="1" ref="A330" ca="1">TRANSPOSE(_xlws.FILTER(Items!A$3:A$371,ISNUMBER((SEARCH(New!O330,Items!A$3:A$371))),"not found"))</f>
        <v>#NAME?</v>
      </c>
    </row>
    <row r="331" spans="1:1" ht="15.75" customHeight="1" x14ac:dyDescent="0.25">
      <c r="A331" t="e">
        <f t="array" aca="1" ref="A331" ca="1">TRANSPOSE(_xlws.FILTER(Items!A$3:A$371,ISNUMBER((SEARCH(New!O331,Items!A$3:A$371))),"not found"))</f>
        <v>#NAME?</v>
      </c>
    </row>
    <row r="332" spans="1:1" ht="15.75" customHeight="1" x14ac:dyDescent="0.25">
      <c r="A332" t="e">
        <f t="array" aca="1" ref="A332" ca="1">TRANSPOSE(_xlws.FILTER(Items!A$3:A$371,ISNUMBER((SEARCH(New!O332,Items!A$3:A$371))),"not found"))</f>
        <v>#NAME?</v>
      </c>
    </row>
    <row r="333" spans="1:1" ht="15.75" customHeight="1" x14ac:dyDescent="0.25">
      <c r="A333" t="e">
        <f t="array" aca="1" ref="A333" ca="1">TRANSPOSE(_xlws.FILTER(Items!A$3:A$371,ISNUMBER((SEARCH(New!O333,Items!A$3:A$371))),"not found"))</f>
        <v>#NAME?</v>
      </c>
    </row>
    <row r="334" spans="1:1" ht="15.75" customHeight="1" x14ac:dyDescent="0.25">
      <c r="A334" t="e">
        <f t="array" aca="1" ref="A334" ca="1">TRANSPOSE(_xlws.FILTER(Items!A$3:A$371,ISNUMBER((SEARCH(New!O334,Items!A$3:A$371))),"not found"))</f>
        <v>#NAME?</v>
      </c>
    </row>
    <row r="335" spans="1:1" ht="15.75" customHeight="1" x14ac:dyDescent="0.25">
      <c r="A335" t="e">
        <f t="array" aca="1" ref="A335" ca="1">TRANSPOSE(_xlws.FILTER(Items!A$3:A$371,ISNUMBER((SEARCH(New!O335,Items!A$3:A$371))),"not found"))</f>
        <v>#NAME?</v>
      </c>
    </row>
    <row r="336" spans="1:1" ht="15.75" customHeight="1" x14ac:dyDescent="0.25">
      <c r="A336" t="e">
        <f t="array" aca="1" ref="A336" ca="1">TRANSPOSE(_xlws.FILTER(Items!A$3:A$371,ISNUMBER((SEARCH(New!O336,Items!A$3:A$371))),"not found"))</f>
        <v>#NAME?</v>
      </c>
    </row>
    <row r="337" spans="1:1" ht="15.75" customHeight="1" x14ac:dyDescent="0.25">
      <c r="A337" t="e">
        <f t="array" aca="1" ref="A337" ca="1">TRANSPOSE(_xlws.FILTER(Items!A$3:A$371,ISNUMBER((SEARCH(New!O337,Items!A$3:A$371))),"not found"))</f>
        <v>#NAME?</v>
      </c>
    </row>
    <row r="338" spans="1:1" ht="15.75" customHeight="1" x14ac:dyDescent="0.25">
      <c r="A338" t="e">
        <f t="array" aca="1" ref="A338" ca="1">TRANSPOSE(_xlws.FILTER(Items!A$3:A$371,ISNUMBER((SEARCH(New!O338,Items!A$3:A$371))),"not found"))</f>
        <v>#NAME?</v>
      </c>
    </row>
    <row r="339" spans="1:1" ht="15.75" customHeight="1" x14ac:dyDescent="0.25">
      <c r="A339" t="e">
        <f t="array" aca="1" ref="A339" ca="1">TRANSPOSE(_xlws.FILTER(Items!A$3:A$371,ISNUMBER((SEARCH(New!O339,Items!A$3:A$371))),"not found"))</f>
        <v>#NAME?</v>
      </c>
    </row>
    <row r="340" spans="1:1" ht="15.75" customHeight="1" x14ac:dyDescent="0.25">
      <c r="A340" t="e">
        <f t="array" aca="1" ref="A340" ca="1">TRANSPOSE(_xlws.FILTER(Items!A$3:A$371,ISNUMBER((SEARCH(New!O340,Items!A$3:A$371))),"not found"))</f>
        <v>#NAME?</v>
      </c>
    </row>
    <row r="341" spans="1:1" ht="15.75" customHeight="1" x14ac:dyDescent="0.25">
      <c r="A341" t="e">
        <f t="array" aca="1" ref="A341" ca="1">TRANSPOSE(_xlws.FILTER(Items!A$3:A$371,ISNUMBER((SEARCH(New!O341,Items!A$3:A$371))),"not found"))</f>
        <v>#NAME?</v>
      </c>
    </row>
    <row r="342" spans="1:1" ht="15.75" customHeight="1" x14ac:dyDescent="0.25">
      <c r="A342" t="e">
        <f t="array" aca="1" ref="A342" ca="1">TRANSPOSE(_xlws.FILTER(Items!A$3:A$371,ISNUMBER((SEARCH(New!O342,Items!A$3:A$371))),"not found"))</f>
        <v>#NAME?</v>
      </c>
    </row>
    <row r="343" spans="1:1" ht="15.75" customHeight="1" x14ac:dyDescent="0.25">
      <c r="A343" t="e">
        <f t="array" aca="1" ref="A343" ca="1">TRANSPOSE(_xlws.FILTER(Items!A$3:A$371,ISNUMBER((SEARCH(New!O343,Items!A$3:A$371))),"not found"))</f>
        <v>#NAME?</v>
      </c>
    </row>
    <row r="344" spans="1:1" ht="15.75" customHeight="1" x14ac:dyDescent="0.25">
      <c r="A344" t="e">
        <f t="array" aca="1" ref="A344" ca="1">TRANSPOSE(_xlws.FILTER(Items!A$3:A$371,ISNUMBER((SEARCH(New!O344,Items!A$3:A$371))),"not found"))</f>
        <v>#NAME?</v>
      </c>
    </row>
    <row r="345" spans="1:1" ht="15.75" customHeight="1" x14ac:dyDescent="0.25">
      <c r="A345" t="e">
        <f t="array" aca="1" ref="A345" ca="1">TRANSPOSE(_xlws.FILTER(Items!A$3:A$371,ISNUMBER((SEARCH(New!O345,Items!A$3:A$371))),"not found"))</f>
        <v>#NAME?</v>
      </c>
    </row>
    <row r="346" spans="1:1" ht="15.75" customHeight="1" x14ac:dyDescent="0.25">
      <c r="A346" t="e">
        <f t="array" aca="1" ref="A346" ca="1">TRANSPOSE(_xlws.FILTER(Items!A$3:A$371,ISNUMBER((SEARCH(New!O346,Items!A$3:A$371))),"not found"))</f>
        <v>#NAME?</v>
      </c>
    </row>
    <row r="347" spans="1:1" ht="15.75" customHeight="1" x14ac:dyDescent="0.25">
      <c r="A347" t="e">
        <f t="array" aca="1" ref="A347" ca="1">TRANSPOSE(_xlws.FILTER(Items!A$3:A$371,ISNUMBER((SEARCH(New!O347,Items!A$3:A$371))),"not found"))</f>
        <v>#NAME?</v>
      </c>
    </row>
    <row r="348" spans="1:1" ht="15.75" customHeight="1" x14ac:dyDescent="0.25">
      <c r="A348" t="e">
        <f t="array" aca="1" ref="A348" ca="1">TRANSPOSE(_xlws.FILTER(Items!A$3:A$371,ISNUMBER((SEARCH(New!O348,Items!A$3:A$371))),"not found"))</f>
        <v>#NAME?</v>
      </c>
    </row>
    <row r="349" spans="1:1" ht="15.75" customHeight="1" x14ac:dyDescent="0.25">
      <c r="A349" t="e">
        <f t="array" aca="1" ref="A349" ca="1">TRANSPOSE(_xlws.FILTER(Items!A$3:A$371,ISNUMBER((SEARCH(New!O349,Items!A$3:A$371))),"not found"))</f>
        <v>#NAME?</v>
      </c>
    </row>
    <row r="350" spans="1:1" ht="15.75" customHeight="1" x14ac:dyDescent="0.25">
      <c r="A350" t="e">
        <f t="array" aca="1" ref="A350" ca="1">TRANSPOSE(_xlws.FILTER(Items!A$3:A$371,ISNUMBER((SEARCH(New!O350,Items!A$3:A$371))),"not found"))</f>
        <v>#NAME?</v>
      </c>
    </row>
    <row r="351" spans="1:1" ht="15.75" customHeight="1" x14ac:dyDescent="0.25">
      <c r="A351" t="e">
        <f t="array" aca="1" ref="A351" ca="1">TRANSPOSE(_xlws.FILTER(Items!A$3:A$371,ISNUMBER((SEARCH(New!O351,Items!A$3:A$371))),"not found"))</f>
        <v>#NAME?</v>
      </c>
    </row>
    <row r="352" spans="1:1" ht="15.75" customHeight="1" x14ac:dyDescent="0.25">
      <c r="A352" t="e">
        <f t="array" aca="1" ref="A352" ca="1">TRANSPOSE(_xlws.FILTER(Items!A$3:A$371,ISNUMBER((SEARCH(New!O352,Items!A$3:A$371))),"not found"))</f>
        <v>#NAME?</v>
      </c>
    </row>
    <row r="353" spans="1:1" ht="15.75" customHeight="1" x14ac:dyDescent="0.25">
      <c r="A353" t="e">
        <f t="array" aca="1" ref="A353" ca="1">TRANSPOSE(_xlws.FILTER(Items!A$3:A$371,ISNUMBER((SEARCH(New!O353,Items!A$3:A$371))),"not found"))</f>
        <v>#NAME?</v>
      </c>
    </row>
    <row r="354" spans="1:1" ht="15.75" customHeight="1" x14ac:dyDescent="0.25">
      <c r="A354" t="e">
        <f t="array" aca="1" ref="A354" ca="1">TRANSPOSE(_xlws.FILTER(Items!A$3:A$371,ISNUMBER((SEARCH(New!O354,Items!A$3:A$371))),"not found"))</f>
        <v>#NAME?</v>
      </c>
    </row>
    <row r="355" spans="1:1" ht="15.75" customHeight="1" x14ac:dyDescent="0.25">
      <c r="A355" t="e">
        <f t="array" aca="1" ref="A355" ca="1">TRANSPOSE(_xlws.FILTER(Items!A$3:A$371,ISNUMBER((SEARCH(New!O355,Items!A$3:A$371))),"not found"))</f>
        <v>#NAME?</v>
      </c>
    </row>
    <row r="356" spans="1:1" ht="15.75" customHeight="1" x14ac:dyDescent="0.25">
      <c r="A356" t="e">
        <f t="array" aca="1" ref="A356" ca="1">TRANSPOSE(_xlws.FILTER(Items!A$3:A$371,ISNUMBER((SEARCH(New!O356,Items!A$3:A$371))),"not found"))</f>
        <v>#NAME?</v>
      </c>
    </row>
    <row r="357" spans="1:1" ht="15.75" customHeight="1" x14ac:dyDescent="0.25">
      <c r="A357" t="e">
        <f t="array" aca="1" ref="A357" ca="1">TRANSPOSE(_xlws.FILTER(Items!A$3:A$371,ISNUMBER((SEARCH(New!O357,Items!A$3:A$371))),"not found"))</f>
        <v>#NAME?</v>
      </c>
    </row>
    <row r="358" spans="1:1" ht="15.75" customHeight="1" x14ac:dyDescent="0.25">
      <c r="A358" t="e">
        <f t="array" aca="1" ref="A358" ca="1">TRANSPOSE(_xlws.FILTER(Items!A$3:A$371,ISNUMBER((SEARCH(New!O358,Items!A$3:A$371))),"not found"))</f>
        <v>#NAME?</v>
      </c>
    </row>
    <row r="359" spans="1:1" ht="15.75" customHeight="1" x14ac:dyDescent="0.25">
      <c r="A359" t="e">
        <f t="array" aca="1" ref="A359" ca="1">TRANSPOSE(_xlws.FILTER(Items!A$3:A$371,ISNUMBER((SEARCH(New!O359,Items!A$3:A$371))),"not found"))</f>
        <v>#NAME?</v>
      </c>
    </row>
    <row r="360" spans="1:1" ht="15.75" customHeight="1" x14ac:dyDescent="0.25">
      <c r="A360" t="e">
        <f t="array" aca="1" ref="A360" ca="1">TRANSPOSE(_xlws.FILTER(Items!A$3:A$371,ISNUMBER((SEARCH(New!O360,Items!A$3:A$371))),"not found"))</f>
        <v>#NAME?</v>
      </c>
    </row>
    <row r="361" spans="1:1" ht="15.75" customHeight="1" x14ac:dyDescent="0.25">
      <c r="A361" t="e">
        <f t="array" aca="1" ref="A361" ca="1">TRANSPOSE(_xlws.FILTER(Items!A$3:A$371,ISNUMBER((SEARCH(New!O361,Items!A$3:A$371))),"not found"))</f>
        <v>#NAME?</v>
      </c>
    </row>
    <row r="362" spans="1:1" ht="15.75" customHeight="1" x14ac:dyDescent="0.25">
      <c r="A362" t="e">
        <f t="array" aca="1" ref="A362" ca="1">TRANSPOSE(_xlws.FILTER(Items!A$3:A$371,ISNUMBER((SEARCH(New!O362,Items!A$3:A$371))),"not found"))</f>
        <v>#NAME?</v>
      </c>
    </row>
    <row r="363" spans="1:1" ht="15.75" customHeight="1" x14ac:dyDescent="0.25">
      <c r="A363" t="e">
        <f t="array" aca="1" ref="A363" ca="1">TRANSPOSE(_xlws.FILTER(Items!A$3:A$371,ISNUMBER((SEARCH(New!O363,Items!A$3:A$371))),"not found"))</f>
        <v>#NAME?</v>
      </c>
    </row>
    <row r="364" spans="1:1" ht="15.75" customHeight="1" x14ac:dyDescent="0.25">
      <c r="A364" t="e">
        <f t="array" aca="1" ref="A364" ca="1">TRANSPOSE(_xlws.FILTER(Items!A$3:A$371,ISNUMBER((SEARCH(New!O364,Items!A$3:A$371))),"not found"))</f>
        <v>#NAME?</v>
      </c>
    </row>
    <row r="365" spans="1:1" ht="15.75" customHeight="1" x14ac:dyDescent="0.25">
      <c r="A365" t="e">
        <f t="array" aca="1" ref="A365" ca="1">TRANSPOSE(_xlws.FILTER(Items!A$3:A$371,ISNUMBER((SEARCH(New!O365,Items!A$3:A$371))),"not found"))</f>
        <v>#NAME?</v>
      </c>
    </row>
    <row r="366" spans="1:1" ht="15.75" customHeight="1" x14ac:dyDescent="0.25">
      <c r="A366" t="e">
        <f t="array" aca="1" ref="A366" ca="1">TRANSPOSE(_xlws.FILTER(Items!A$3:A$371,ISNUMBER((SEARCH(New!O366,Items!A$3:A$371))),"not found"))</f>
        <v>#NAME?</v>
      </c>
    </row>
    <row r="367" spans="1:1" ht="15.75" customHeight="1" x14ac:dyDescent="0.25">
      <c r="A367" t="e">
        <f t="array" aca="1" ref="A367" ca="1">TRANSPOSE(_xlws.FILTER(Items!A$3:A$371,ISNUMBER((SEARCH(New!O367,Items!A$3:A$371))),"not found"))</f>
        <v>#NAME?</v>
      </c>
    </row>
    <row r="368" spans="1:1" ht="15.75" customHeight="1" x14ac:dyDescent="0.25">
      <c r="A368" t="e">
        <f t="array" aca="1" ref="A368" ca="1">TRANSPOSE(_xlws.FILTER(Items!A$3:A$371,ISNUMBER((SEARCH(New!O368,Items!A$3:A$371))),"not found"))</f>
        <v>#NAME?</v>
      </c>
    </row>
    <row r="369" spans="1:1" ht="15.75" customHeight="1" x14ac:dyDescent="0.25">
      <c r="A369" t="e">
        <f t="array" aca="1" ref="A369" ca="1">TRANSPOSE(_xlws.FILTER(Items!A$3:A$371,ISNUMBER((SEARCH(New!O369,Items!A$3:A$371))),"not found"))</f>
        <v>#NAME?</v>
      </c>
    </row>
    <row r="370" spans="1:1" ht="15.75" customHeight="1" x14ac:dyDescent="0.25">
      <c r="A370" t="e">
        <f t="array" aca="1" ref="A370" ca="1">TRANSPOSE(_xlws.FILTER(Items!A$3:A$371,ISNUMBER((SEARCH(New!O370,Items!A$3:A$371))),"not found"))</f>
        <v>#NAME?</v>
      </c>
    </row>
    <row r="371" spans="1:1" ht="15.75" customHeight="1" x14ac:dyDescent="0.25">
      <c r="A371" t="e">
        <f t="array" aca="1" ref="A371" ca="1">TRANSPOSE(_xlws.FILTER(Items!A$3:A$371,ISNUMBER((SEARCH(New!O371,Items!A$3:A$371))),"not found"))</f>
        <v>#NAME?</v>
      </c>
    </row>
    <row r="372" spans="1:1" ht="15.75" customHeight="1" x14ac:dyDescent="0.25">
      <c r="A372" t="e">
        <f t="array" aca="1" ref="A372" ca="1">TRANSPOSE(_xlws.FILTER(Items!A$3:A$371,ISNUMBER((SEARCH(New!O372,Items!A$3:A$371))),"not found"))</f>
        <v>#NAME?</v>
      </c>
    </row>
    <row r="373" spans="1:1" ht="15.75" customHeight="1" x14ac:dyDescent="0.25">
      <c r="A373" t="e">
        <f t="array" aca="1" ref="A373" ca="1">TRANSPOSE(_xlws.FILTER(Items!A$3:A$371,ISNUMBER((SEARCH(New!O373,Items!A$3:A$371))),"not found"))</f>
        <v>#NAME?</v>
      </c>
    </row>
    <row r="374" spans="1:1" ht="15.75" customHeight="1" x14ac:dyDescent="0.25">
      <c r="A374" t="e">
        <f t="array" aca="1" ref="A374" ca="1">TRANSPOSE(_xlws.FILTER(Items!A$3:A$371,ISNUMBER((SEARCH(New!O374,Items!A$3:A$371))),"not found"))</f>
        <v>#NAME?</v>
      </c>
    </row>
    <row r="375" spans="1:1" ht="15.75" customHeight="1" x14ac:dyDescent="0.25">
      <c r="A375" t="e">
        <f t="array" aca="1" ref="A375" ca="1">TRANSPOSE(_xlws.FILTER(Items!A$3:A$371,ISNUMBER((SEARCH(New!O375,Items!A$3:A$371))),"not found"))</f>
        <v>#NAME?</v>
      </c>
    </row>
    <row r="376" spans="1:1" ht="15.75" customHeight="1" x14ac:dyDescent="0.25">
      <c r="A376" t="e">
        <f t="array" aca="1" ref="A376" ca="1">TRANSPOSE(_xlws.FILTER(Items!A$3:A$371,ISNUMBER((SEARCH(New!O376,Items!A$3:A$371))),"not found"))</f>
        <v>#NAME?</v>
      </c>
    </row>
    <row r="377" spans="1:1" ht="15.75" customHeight="1" x14ac:dyDescent="0.25">
      <c r="A377" t="e">
        <f t="array" aca="1" ref="A377" ca="1">TRANSPOSE(_xlws.FILTER(Items!A$3:A$371,ISNUMBER((SEARCH(New!O377,Items!A$3:A$371))),"not found"))</f>
        <v>#NAME?</v>
      </c>
    </row>
    <row r="378" spans="1:1" ht="15.75" customHeight="1" x14ac:dyDescent="0.25">
      <c r="A378" t="e">
        <f t="array" aca="1" ref="A378" ca="1">TRANSPOSE(_xlws.FILTER(Items!A$3:A$371,ISNUMBER((SEARCH(New!O378,Items!A$3:A$371))),"not found"))</f>
        <v>#NAME?</v>
      </c>
    </row>
    <row r="379" spans="1:1" ht="15.75" customHeight="1" x14ac:dyDescent="0.25">
      <c r="A379" t="e">
        <f t="array" aca="1" ref="A379" ca="1">TRANSPOSE(_xlws.FILTER(Items!A$3:A$371,ISNUMBER((SEARCH(New!O379,Items!A$3:A$371))),"not found"))</f>
        <v>#NAME?</v>
      </c>
    </row>
    <row r="380" spans="1:1" ht="15.75" customHeight="1" x14ac:dyDescent="0.25">
      <c r="A380" t="e">
        <f t="array" aca="1" ref="A380" ca="1">TRANSPOSE(_xlws.FILTER(Items!A$3:A$371,ISNUMBER((SEARCH(New!O380,Items!A$3:A$371))),"not found"))</f>
        <v>#NAME?</v>
      </c>
    </row>
    <row r="381" spans="1:1" ht="15.75" customHeight="1" x14ac:dyDescent="0.25">
      <c r="A381" t="e">
        <f t="array" aca="1" ref="A381" ca="1">TRANSPOSE(_xlws.FILTER(Items!A$3:A$371,ISNUMBER((SEARCH(New!O381,Items!A$3:A$371))),"not found"))</f>
        <v>#NAME?</v>
      </c>
    </row>
    <row r="382" spans="1:1" ht="15.75" customHeight="1" x14ac:dyDescent="0.25">
      <c r="A382" t="e">
        <f t="array" aca="1" ref="A382" ca="1">TRANSPOSE(_xlws.FILTER(Items!A$3:A$371,ISNUMBER((SEARCH(New!O382,Items!A$3:A$371))),"not found"))</f>
        <v>#NAME?</v>
      </c>
    </row>
    <row r="383" spans="1:1" ht="15.75" customHeight="1" x14ac:dyDescent="0.25">
      <c r="A383" t="e">
        <f t="array" aca="1" ref="A383" ca="1">TRANSPOSE(_xlws.FILTER(Items!A$3:A$371,ISNUMBER((SEARCH(New!O383,Items!A$3:A$371))),"not found"))</f>
        <v>#NAME?</v>
      </c>
    </row>
    <row r="384" spans="1:1" ht="15.75" customHeight="1" x14ac:dyDescent="0.25">
      <c r="A384" t="e">
        <f t="array" aca="1" ref="A384" ca="1">TRANSPOSE(_xlws.FILTER(Items!A$3:A$371,ISNUMBER((SEARCH(New!O384,Items!A$3:A$371))),"not found"))</f>
        <v>#NAME?</v>
      </c>
    </row>
    <row r="385" spans="1:1" ht="15.75" customHeight="1" x14ac:dyDescent="0.25">
      <c r="A385" t="e">
        <f t="array" aca="1" ref="A385" ca="1">TRANSPOSE(_xlws.FILTER(Items!A$3:A$371,ISNUMBER((SEARCH(New!O385,Items!A$3:A$371))),"not found"))</f>
        <v>#NAME?</v>
      </c>
    </row>
    <row r="386" spans="1:1" ht="15.75" customHeight="1" x14ac:dyDescent="0.25">
      <c r="A386" t="e">
        <f t="array" aca="1" ref="A386" ca="1">TRANSPOSE(_xlws.FILTER(Items!A$3:A$371,ISNUMBER((SEARCH(New!O386,Items!A$3:A$371))),"not found"))</f>
        <v>#NAME?</v>
      </c>
    </row>
    <row r="387" spans="1:1" ht="15.75" customHeight="1" x14ac:dyDescent="0.25">
      <c r="A387" t="e">
        <f t="array" aca="1" ref="A387" ca="1">TRANSPOSE(_xlws.FILTER(Items!A$3:A$371,ISNUMBER((SEARCH(New!O387,Items!A$3:A$371))),"not found"))</f>
        <v>#NAME?</v>
      </c>
    </row>
    <row r="388" spans="1:1" ht="15.75" customHeight="1" x14ac:dyDescent="0.25">
      <c r="A388" t="e">
        <f t="array" aca="1" ref="A388" ca="1">TRANSPOSE(_xlws.FILTER(Items!A$3:A$371,ISNUMBER((SEARCH(New!O388,Items!A$3:A$371))),"not found"))</f>
        <v>#NAME?</v>
      </c>
    </row>
    <row r="389" spans="1:1" ht="15.75" customHeight="1" x14ac:dyDescent="0.25">
      <c r="A389" t="e">
        <f t="array" aca="1" ref="A389" ca="1">TRANSPOSE(_xlws.FILTER(Items!A$3:A$371,ISNUMBER((SEARCH(New!O389,Items!A$3:A$371))),"not found"))</f>
        <v>#NAME?</v>
      </c>
    </row>
    <row r="390" spans="1:1" ht="15.75" customHeight="1" x14ac:dyDescent="0.25">
      <c r="A390" t="e">
        <f t="array" aca="1" ref="A390" ca="1">TRANSPOSE(_xlws.FILTER(Items!A$3:A$371,ISNUMBER((SEARCH(New!O390,Items!A$3:A$371))),"not found"))</f>
        <v>#NAME?</v>
      </c>
    </row>
    <row r="391" spans="1:1" ht="15.75" customHeight="1" x14ac:dyDescent="0.25">
      <c r="A391" t="e">
        <f t="array" aca="1" ref="A391" ca="1">TRANSPOSE(_xlws.FILTER(Items!A$3:A$371,ISNUMBER((SEARCH(New!O391,Items!A$3:A$371))),"not found"))</f>
        <v>#NAME?</v>
      </c>
    </row>
    <row r="392" spans="1:1" ht="15.75" customHeight="1" x14ac:dyDescent="0.25">
      <c r="A392" t="e">
        <f t="array" aca="1" ref="A392" ca="1">TRANSPOSE(_xlws.FILTER(Items!A$3:A$371,ISNUMBER((SEARCH(New!O392,Items!A$3:A$371))),"not found"))</f>
        <v>#NAME?</v>
      </c>
    </row>
    <row r="393" spans="1:1" ht="15.75" customHeight="1" x14ac:dyDescent="0.25">
      <c r="A393" t="e">
        <f t="array" aca="1" ref="A393" ca="1">TRANSPOSE(_xlws.FILTER(Items!A$3:A$371,ISNUMBER((SEARCH(New!O393,Items!A$3:A$371))),"not found"))</f>
        <v>#NAME?</v>
      </c>
    </row>
    <row r="394" spans="1:1" ht="15.75" customHeight="1" x14ac:dyDescent="0.25">
      <c r="A394" t="e">
        <f t="array" aca="1" ref="A394" ca="1">TRANSPOSE(_xlws.FILTER(Items!A$3:A$371,ISNUMBER((SEARCH(New!O394,Items!A$3:A$371))),"not found"))</f>
        <v>#NAME?</v>
      </c>
    </row>
    <row r="395" spans="1:1" ht="15.75" customHeight="1" x14ac:dyDescent="0.25">
      <c r="A395" t="e">
        <f t="array" aca="1" ref="A395" ca="1">TRANSPOSE(_xlws.FILTER(Items!A$3:A$371,ISNUMBER((SEARCH(New!O395,Items!A$3:A$371))),"not found"))</f>
        <v>#NAME?</v>
      </c>
    </row>
    <row r="396" spans="1:1" ht="15.75" customHeight="1" x14ac:dyDescent="0.25">
      <c r="A396" t="e">
        <f t="array" aca="1" ref="A396" ca="1">TRANSPOSE(_xlws.FILTER(Items!A$3:A$371,ISNUMBER((SEARCH(New!O396,Items!A$3:A$371))),"not found"))</f>
        <v>#NAME?</v>
      </c>
    </row>
    <row r="397" spans="1:1" ht="15.75" customHeight="1" x14ac:dyDescent="0.25">
      <c r="A397" t="e">
        <f t="array" aca="1" ref="A397" ca="1">TRANSPOSE(_xlws.FILTER(Items!A$3:A$371,ISNUMBER((SEARCH(New!O397,Items!A$3:A$371))),"not found"))</f>
        <v>#NAME?</v>
      </c>
    </row>
    <row r="398" spans="1:1" ht="15.75" customHeight="1" x14ac:dyDescent="0.25">
      <c r="A398" t="e">
        <f t="array" aca="1" ref="A398" ca="1">TRANSPOSE(_xlws.FILTER(Items!A$3:A$371,ISNUMBER((SEARCH(New!O398,Items!A$3:A$371))),"not found"))</f>
        <v>#NAME?</v>
      </c>
    </row>
    <row r="399" spans="1:1" ht="15.75" customHeight="1" x14ac:dyDescent="0.25">
      <c r="A399" t="e">
        <f t="array" aca="1" ref="A399" ca="1">TRANSPOSE(_xlws.FILTER(Items!A$3:A$371,ISNUMBER((SEARCH(New!O399,Items!A$3:A$371))),"not found"))</f>
        <v>#NAME?</v>
      </c>
    </row>
    <row r="400" spans="1:1" ht="15.75" customHeight="1" x14ac:dyDescent="0.25">
      <c r="A400" t="e">
        <f t="array" aca="1" ref="A400" ca="1">TRANSPOSE(_xlws.FILTER(Items!A$3:A$371,ISNUMBER((SEARCH(New!O400,Items!A$3:A$371))),"not found"))</f>
        <v>#NAME?</v>
      </c>
    </row>
    <row r="401" spans="1:1" ht="15.75" customHeight="1" x14ac:dyDescent="0.25">
      <c r="A401" t="e">
        <f t="array" aca="1" ref="A401" ca="1">TRANSPOSE(_xlws.FILTER(Items!A$3:A$371,ISNUMBER((SEARCH(New!O401,Items!A$3:A$371))),"not found"))</f>
        <v>#NAME?</v>
      </c>
    </row>
    <row r="402" spans="1:1" ht="15.75" customHeight="1" x14ac:dyDescent="0.25">
      <c r="A402" t="e">
        <f t="array" aca="1" ref="A402" ca="1">TRANSPOSE(_xlws.FILTER(Items!A$3:A$371,ISNUMBER((SEARCH(New!O402,Items!A$3:A$371))),"not found"))</f>
        <v>#NAME?</v>
      </c>
    </row>
    <row r="403" spans="1:1" ht="15.75" customHeight="1" x14ac:dyDescent="0.25">
      <c r="A403" t="e">
        <f t="array" aca="1" ref="A403" ca="1">TRANSPOSE(_xlws.FILTER(Items!A$3:A$371,ISNUMBER((SEARCH(New!O403,Items!A$3:A$371))),"not found"))</f>
        <v>#NAME?</v>
      </c>
    </row>
    <row r="404" spans="1:1" ht="15.75" customHeight="1" x14ac:dyDescent="0.25">
      <c r="A404" t="e">
        <f t="array" aca="1" ref="A404" ca="1">TRANSPOSE(_xlws.FILTER(Items!A$3:A$371,ISNUMBER((SEARCH(New!O404,Items!A$3:A$371))),"not found"))</f>
        <v>#NAME?</v>
      </c>
    </row>
    <row r="405" spans="1:1" ht="15.75" customHeight="1" x14ac:dyDescent="0.25">
      <c r="A405" t="e">
        <f t="array" aca="1" ref="A405" ca="1">TRANSPOSE(_xlws.FILTER(Items!A$3:A$371,ISNUMBER((SEARCH(New!O405,Items!A$3:A$371))),"not found"))</f>
        <v>#NAME?</v>
      </c>
    </row>
    <row r="406" spans="1:1" ht="15.75" customHeight="1" x14ac:dyDescent="0.25">
      <c r="A406" t="e">
        <f t="array" aca="1" ref="A406" ca="1">TRANSPOSE(_xlws.FILTER(Items!A$3:A$371,ISNUMBER((SEARCH(New!O406,Items!A$3:A$371))),"not found"))</f>
        <v>#NAME?</v>
      </c>
    </row>
    <row r="407" spans="1:1" ht="15.75" customHeight="1" x14ac:dyDescent="0.25">
      <c r="A407" t="e">
        <f t="array" aca="1" ref="A407" ca="1">TRANSPOSE(_xlws.FILTER(Items!A$3:A$371,ISNUMBER((SEARCH(New!O407,Items!A$3:A$371))),"not found"))</f>
        <v>#NAME?</v>
      </c>
    </row>
    <row r="408" spans="1:1" ht="15.75" customHeight="1" x14ac:dyDescent="0.25">
      <c r="A408" t="e">
        <f t="array" aca="1" ref="A408" ca="1">TRANSPOSE(_xlws.FILTER(Items!A$3:A$371,ISNUMBER((SEARCH(New!O408,Items!A$3:A$371))),"not found"))</f>
        <v>#NAME?</v>
      </c>
    </row>
    <row r="409" spans="1:1" ht="15.75" customHeight="1" x14ac:dyDescent="0.25">
      <c r="A409" t="e">
        <f t="array" aca="1" ref="A409" ca="1">TRANSPOSE(_xlws.FILTER(Items!A$3:A$371,ISNUMBER((SEARCH(New!O409,Items!A$3:A$371))),"not found"))</f>
        <v>#NAME?</v>
      </c>
    </row>
    <row r="410" spans="1:1" ht="15.75" customHeight="1" x14ac:dyDescent="0.25">
      <c r="A410" t="e">
        <f t="array" aca="1" ref="A410" ca="1">TRANSPOSE(_xlws.FILTER(Items!A$3:A$371,ISNUMBER((SEARCH(New!O410,Items!A$3:A$371))),"not found"))</f>
        <v>#NAME?</v>
      </c>
    </row>
    <row r="411" spans="1:1" ht="15.75" customHeight="1" x14ac:dyDescent="0.25">
      <c r="A411" t="e">
        <f t="array" aca="1" ref="A411" ca="1">TRANSPOSE(_xlws.FILTER(Items!A$3:A$371,ISNUMBER((SEARCH(New!O411,Items!A$3:A$371))),"not found"))</f>
        <v>#NAME?</v>
      </c>
    </row>
    <row r="412" spans="1:1" ht="15.75" customHeight="1" x14ac:dyDescent="0.25">
      <c r="A412" t="e">
        <f t="array" aca="1" ref="A412" ca="1">TRANSPOSE(_xlws.FILTER(Items!A$3:A$371,ISNUMBER((SEARCH(New!O412,Items!A$3:A$371))),"not found"))</f>
        <v>#NAME?</v>
      </c>
    </row>
    <row r="413" spans="1:1" ht="15.75" customHeight="1" x14ac:dyDescent="0.25">
      <c r="A413" t="e">
        <f t="array" aca="1" ref="A413" ca="1">TRANSPOSE(_xlws.FILTER(Items!A$3:A$371,ISNUMBER((SEARCH(New!O413,Items!A$3:A$371))),"not found"))</f>
        <v>#NAME?</v>
      </c>
    </row>
    <row r="414" spans="1:1" ht="15.75" customHeight="1" x14ac:dyDescent="0.25">
      <c r="A414" t="e">
        <f t="array" aca="1" ref="A414" ca="1">TRANSPOSE(_xlws.FILTER(Items!A$3:A$371,ISNUMBER((SEARCH(New!O414,Items!A$3:A$371))),"not found"))</f>
        <v>#NAME?</v>
      </c>
    </row>
    <row r="415" spans="1:1" ht="15.75" customHeight="1" x14ac:dyDescent="0.25">
      <c r="A415" t="e">
        <f t="array" aca="1" ref="A415" ca="1">TRANSPOSE(_xlws.FILTER(Items!A$3:A$371,ISNUMBER((SEARCH(New!O415,Items!A$3:A$371))),"not found"))</f>
        <v>#NAME?</v>
      </c>
    </row>
    <row r="416" spans="1:1" ht="15.75" customHeight="1" x14ac:dyDescent="0.25">
      <c r="A416" t="e">
        <f t="array" aca="1" ref="A416" ca="1">TRANSPOSE(_xlws.FILTER(Items!A$3:A$371,ISNUMBER((SEARCH(New!O416,Items!A$3:A$371))),"not found"))</f>
        <v>#NAME?</v>
      </c>
    </row>
    <row r="417" spans="1:1" ht="15.75" customHeight="1" x14ac:dyDescent="0.25">
      <c r="A417" t="e">
        <f t="array" aca="1" ref="A417" ca="1">TRANSPOSE(_xlws.FILTER(Items!A$3:A$371,ISNUMBER((SEARCH(New!O417,Items!A$3:A$371))),"not found"))</f>
        <v>#NAME?</v>
      </c>
    </row>
    <row r="418" spans="1:1" ht="15.75" customHeight="1" x14ac:dyDescent="0.25">
      <c r="A418" t="e">
        <f t="array" aca="1" ref="A418" ca="1">TRANSPOSE(_xlws.FILTER(Items!A$3:A$371,ISNUMBER((SEARCH(New!O418,Items!A$3:A$371))),"not found"))</f>
        <v>#NAME?</v>
      </c>
    </row>
    <row r="419" spans="1:1" ht="15.75" customHeight="1" x14ac:dyDescent="0.25">
      <c r="A419" t="e">
        <f t="array" aca="1" ref="A419" ca="1">TRANSPOSE(_xlws.FILTER(Items!A$3:A$371,ISNUMBER((SEARCH(New!O419,Items!A$3:A$371))),"not found"))</f>
        <v>#NAME?</v>
      </c>
    </row>
    <row r="420" spans="1:1" ht="15.75" customHeight="1" x14ac:dyDescent="0.25">
      <c r="A420" t="e">
        <f t="array" aca="1" ref="A420" ca="1">TRANSPOSE(_xlws.FILTER(Items!A$3:A$371,ISNUMBER((SEARCH(New!O420,Items!A$3:A$371))),"not found"))</f>
        <v>#NAME?</v>
      </c>
    </row>
    <row r="421" spans="1:1" ht="15.75" customHeight="1" x14ac:dyDescent="0.25">
      <c r="A421" t="e">
        <f t="array" aca="1" ref="A421" ca="1">TRANSPOSE(_xlws.FILTER(Items!A$3:A$371,ISNUMBER((SEARCH(New!O421,Items!A$3:A$371))),"not found"))</f>
        <v>#NAME?</v>
      </c>
    </row>
    <row r="422" spans="1:1" ht="15.75" customHeight="1" x14ac:dyDescent="0.25">
      <c r="A422" t="e">
        <f t="array" aca="1" ref="A422" ca="1">TRANSPOSE(_xlws.FILTER(Items!A$3:A$371,ISNUMBER((SEARCH(New!O422,Items!A$3:A$371))),"not found"))</f>
        <v>#NAME?</v>
      </c>
    </row>
    <row r="423" spans="1:1" ht="15.75" customHeight="1" x14ac:dyDescent="0.25">
      <c r="A423" t="e">
        <f t="array" aca="1" ref="A423" ca="1">TRANSPOSE(_xlws.FILTER(Items!A$3:A$371,ISNUMBER((SEARCH(New!O423,Items!A$3:A$371))),"not found"))</f>
        <v>#NAME?</v>
      </c>
    </row>
    <row r="424" spans="1:1" ht="15.75" customHeight="1" x14ac:dyDescent="0.25">
      <c r="A424" t="e">
        <f t="array" aca="1" ref="A424" ca="1">TRANSPOSE(_xlws.FILTER(Items!A$3:A$371,ISNUMBER((SEARCH(New!O424,Items!A$3:A$371))),"not found"))</f>
        <v>#NAME?</v>
      </c>
    </row>
    <row r="425" spans="1:1" ht="15.75" customHeight="1" x14ac:dyDescent="0.25">
      <c r="A425" t="e">
        <f t="array" aca="1" ref="A425" ca="1">TRANSPOSE(_xlws.FILTER(Items!A$3:A$371,ISNUMBER((SEARCH(New!O425,Items!A$3:A$371))),"not found"))</f>
        <v>#NAME?</v>
      </c>
    </row>
    <row r="426" spans="1:1" ht="15.75" customHeight="1" x14ac:dyDescent="0.25">
      <c r="A426" t="e">
        <f t="array" aca="1" ref="A426" ca="1">TRANSPOSE(_xlws.FILTER(Items!A$3:A$371,ISNUMBER((SEARCH(New!O426,Items!A$3:A$371))),"not found"))</f>
        <v>#NAME?</v>
      </c>
    </row>
    <row r="427" spans="1:1" ht="15.75" customHeight="1" x14ac:dyDescent="0.25">
      <c r="A427" t="e">
        <f t="array" aca="1" ref="A427" ca="1">TRANSPOSE(_xlws.FILTER(Items!A$3:A$371,ISNUMBER((SEARCH(New!O427,Items!A$3:A$371))),"not found"))</f>
        <v>#NAME?</v>
      </c>
    </row>
    <row r="428" spans="1:1" ht="15.75" customHeight="1" x14ac:dyDescent="0.25">
      <c r="A428" t="e">
        <f t="array" aca="1" ref="A428" ca="1">TRANSPOSE(_xlws.FILTER(Items!A$3:A$371,ISNUMBER((SEARCH(New!O428,Items!A$3:A$371))),"not found"))</f>
        <v>#NAME?</v>
      </c>
    </row>
    <row r="429" spans="1:1" ht="15.75" customHeight="1" x14ac:dyDescent="0.25">
      <c r="A429" t="e">
        <f t="array" aca="1" ref="A429" ca="1">TRANSPOSE(_xlws.FILTER(Items!A$3:A$371,ISNUMBER((SEARCH(New!O429,Items!A$3:A$371))),"not found"))</f>
        <v>#NAME?</v>
      </c>
    </row>
    <row r="430" spans="1:1" ht="15.75" customHeight="1" x14ac:dyDescent="0.25">
      <c r="A430" t="e">
        <f t="array" aca="1" ref="A430" ca="1">TRANSPOSE(_xlws.FILTER(Items!A$3:A$371,ISNUMBER((SEARCH(New!O430,Items!A$3:A$371))),"not found"))</f>
        <v>#NAME?</v>
      </c>
    </row>
    <row r="431" spans="1:1" ht="15.75" customHeight="1" x14ac:dyDescent="0.25">
      <c r="A431" t="e">
        <f t="array" aca="1" ref="A431" ca="1">TRANSPOSE(_xlws.FILTER(Items!A$3:A$371,ISNUMBER((SEARCH(New!O431,Items!A$3:A$371))),"not found"))</f>
        <v>#NAME?</v>
      </c>
    </row>
    <row r="432" spans="1:1" ht="15.75" customHeight="1" x14ac:dyDescent="0.25">
      <c r="A432" t="e">
        <f t="array" aca="1" ref="A432" ca="1">TRANSPOSE(_xlws.FILTER(Items!A$3:A$371,ISNUMBER((SEARCH(New!O432,Items!A$3:A$371))),"not found"))</f>
        <v>#NAME?</v>
      </c>
    </row>
    <row r="433" spans="1:1" ht="15.75" customHeight="1" x14ac:dyDescent="0.25">
      <c r="A433" t="e">
        <f t="array" aca="1" ref="A433" ca="1">TRANSPOSE(_xlws.FILTER(Items!A$3:A$371,ISNUMBER((SEARCH(New!O433,Items!A$3:A$371))),"not found"))</f>
        <v>#NAME?</v>
      </c>
    </row>
    <row r="434" spans="1:1" ht="15.75" customHeight="1" x14ac:dyDescent="0.25">
      <c r="A434" t="e">
        <f t="array" aca="1" ref="A434" ca="1">TRANSPOSE(_xlws.FILTER(Items!A$3:A$371,ISNUMBER((SEARCH(New!O434,Items!A$3:A$371))),"not found"))</f>
        <v>#NAME?</v>
      </c>
    </row>
    <row r="435" spans="1:1" ht="15.75" customHeight="1" x14ac:dyDescent="0.25">
      <c r="A435" t="e">
        <f t="array" aca="1" ref="A435" ca="1">TRANSPOSE(_xlws.FILTER(Items!A$3:A$371,ISNUMBER((SEARCH(New!O435,Items!A$3:A$371))),"not found"))</f>
        <v>#NAME?</v>
      </c>
    </row>
    <row r="436" spans="1:1" ht="15.75" customHeight="1" x14ac:dyDescent="0.25">
      <c r="A436" t="e">
        <f t="array" aca="1" ref="A436" ca="1">TRANSPOSE(_xlws.FILTER(Items!A$3:A$371,ISNUMBER((SEARCH(New!O436,Items!A$3:A$371))),"not found"))</f>
        <v>#NAME?</v>
      </c>
    </row>
    <row r="437" spans="1:1" ht="15.75" customHeight="1" x14ac:dyDescent="0.25">
      <c r="A437" t="e">
        <f t="array" aca="1" ref="A437" ca="1">TRANSPOSE(_xlws.FILTER(Items!A$3:A$371,ISNUMBER((SEARCH(New!O437,Items!A$3:A$371))),"not found"))</f>
        <v>#NAME?</v>
      </c>
    </row>
    <row r="438" spans="1:1" ht="15.75" customHeight="1" x14ac:dyDescent="0.25">
      <c r="A438" t="e">
        <f t="array" aca="1" ref="A438" ca="1">TRANSPOSE(_xlws.FILTER(Items!A$3:A$371,ISNUMBER((SEARCH(New!O438,Items!A$3:A$371))),"not found"))</f>
        <v>#NAME?</v>
      </c>
    </row>
    <row r="439" spans="1:1" ht="15.75" customHeight="1" x14ac:dyDescent="0.25">
      <c r="A439" t="e">
        <f t="array" aca="1" ref="A439" ca="1">TRANSPOSE(_xlws.FILTER(Items!A$3:A$371,ISNUMBER((SEARCH(New!O439,Items!A$3:A$371))),"not found"))</f>
        <v>#NAME?</v>
      </c>
    </row>
    <row r="440" spans="1:1" ht="15.75" customHeight="1" x14ac:dyDescent="0.25">
      <c r="A440" t="e">
        <f t="array" aca="1" ref="A440" ca="1">TRANSPOSE(_xlws.FILTER(Items!A$3:A$371,ISNUMBER((SEARCH(New!O440,Items!A$3:A$371))),"not found"))</f>
        <v>#NAME?</v>
      </c>
    </row>
    <row r="441" spans="1:1" ht="15.75" customHeight="1" x14ac:dyDescent="0.25">
      <c r="A441" t="e">
        <f t="array" aca="1" ref="A441" ca="1">TRANSPOSE(_xlws.FILTER(Items!A$3:A$371,ISNUMBER((SEARCH(New!O441,Items!A$3:A$371))),"not found"))</f>
        <v>#NAME?</v>
      </c>
    </row>
    <row r="442" spans="1:1" ht="15.75" customHeight="1" x14ac:dyDescent="0.25">
      <c r="A442" t="e">
        <f t="array" aca="1" ref="A442" ca="1">TRANSPOSE(_xlws.FILTER(Items!A$3:A$371,ISNUMBER((SEARCH(New!O442,Items!A$3:A$371))),"not found"))</f>
        <v>#NAME?</v>
      </c>
    </row>
    <row r="443" spans="1:1" ht="15.75" customHeight="1" x14ac:dyDescent="0.25">
      <c r="A443" t="e">
        <f t="array" aca="1" ref="A443" ca="1">TRANSPOSE(_xlws.FILTER(Items!A$3:A$371,ISNUMBER((SEARCH(New!O443,Items!A$3:A$371))),"not found"))</f>
        <v>#NAME?</v>
      </c>
    </row>
    <row r="444" spans="1:1" ht="15.75" customHeight="1" x14ac:dyDescent="0.25">
      <c r="A444" t="e">
        <f t="array" aca="1" ref="A444" ca="1">TRANSPOSE(_xlws.FILTER(Items!A$3:A$371,ISNUMBER((SEARCH(New!O444,Items!A$3:A$371))),"not found"))</f>
        <v>#NAME?</v>
      </c>
    </row>
    <row r="445" spans="1:1" ht="15.75" customHeight="1" x14ac:dyDescent="0.25">
      <c r="A445" t="e">
        <f t="array" aca="1" ref="A445" ca="1">TRANSPOSE(_xlws.FILTER(Items!A$3:A$371,ISNUMBER((SEARCH(New!O445,Items!A$3:A$371))),"not found"))</f>
        <v>#NAME?</v>
      </c>
    </row>
    <row r="446" spans="1:1" ht="15.75" customHeight="1" x14ac:dyDescent="0.25">
      <c r="A446" t="e">
        <f t="array" aca="1" ref="A446" ca="1">TRANSPOSE(_xlws.FILTER(Items!A$3:A$371,ISNUMBER((SEARCH(New!O446,Items!A$3:A$371))),"not found"))</f>
        <v>#NAME?</v>
      </c>
    </row>
    <row r="447" spans="1:1" ht="15.75" customHeight="1" x14ac:dyDescent="0.25">
      <c r="A447" t="e">
        <f t="array" aca="1" ref="A447" ca="1">TRANSPOSE(_xlws.FILTER(Items!A$3:A$371,ISNUMBER((SEARCH(New!O447,Items!A$3:A$371))),"not found"))</f>
        <v>#NAME?</v>
      </c>
    </row>
    <row r="448" spans="1:1" ht="15.75" customHeight="1" x14ac:dyDescent="0.25">
      <c r="A448" t="e">
        <f t="array" aca="1" ref="A448" ca="1">TRANSPOSE(_xlws.FILTER(Items!A$3:A$371,ISNUMBER((SEARCH(New!O448,Items!A$3:A$371))),"not found"))</f>
        <v>#NAME?</v>
      </c>
    </row>
    <row r="449" spans="1:1" ht="15.75" customHeight="1" x14ac:dyDescent="0.25">
      <c r="A449" t="e">
        <f t="array" aca="1" ref="A449" ca="1">TRANSPOSE(_xlws.FILTER(Items!A$3:A$371,ISNUMBER((SEARCH(New!O449,Items!A$3:A$371))),"not found"))</f>
        <v>#NAME?</v>
      </c>
    </row>
    <row r="450" spans="1:1" ht="15.75" customHeight="1" x14ac:dyDescent="0.25">
      <c r="A450" t="e">
        <f t="array" aca="1" ref="A450" ca="1">TRANSPOSE(_xlws.FILTER(Items!A$3:A$371,ISNUMBER((SEARCH(New!O450,Items!A$3:A$371))),"not found"))</f>
        <v>#NAME?</v>
      </c>
    </row>
    <row r="451" spans="1:1" ht="15.75" customHeight="1" x14ac:dyDescent="0.25">
      <c r="A451" t="e">
        <f t="array" aca="1" ref="A451" ca="1">TRANSPOSE(_xlws.FILTER(Items!A$3:A$371,ISNUMBER((SEARCH(New!O451,Items!A$3:A$371))),"not found"))</f>
        <v>#NAME?</v>
      </c>
    </row>
    <row r="452" spans="1:1" ht="15.75" customHeight="1" x14ac:dyDescent="0.25">
      <c r="A452" t="e">
        <f t="array" aca="1" ref="A452" ca="1">TRANSPOSE(_xlws.FILTER(Items!A$3:A$371,ISNUMBER((SEARCH(New!O452,Items!A$3:A$371))),"not found"))</f>
        <v>#NAME?</v>
      </c>
    </row>
    <row r="453" spans="1:1" ht="15.75" customHeight="1" x14ac:dyDescent="0.25">
      <c r="A453" t="e">
        <f t="array" aca="1" ref="A453" ca="1">TRANSPOSE(_xlws.FILTER(Items!A$3:A$371,ISNUMBER((SEARCH(New!O453,Items!A$3:A$371))),"not found"))</f>
        <v>#NAME?</v>
      </c>
    </row>
    <row r="454" spans="1:1" ht="15.75" customHeight="1" x14ac:dyDescent="0.25">
      <c r="A454" t="e">
        <f t="array" aca="1" ref="A454" ca="1">TRANSPOSE(_xlws.FILTER(Items!A$3:A$371,ISNUMBER((SEARCH(New!O454,Items!A$3:A$371))),"not found"))</f>
        <v>#NAME?</v>
      </c>
    </row>
    <row r="455" spans="1:1" ht="15.75" customHeight="1" x14ac:dyDescent="0.25">
      <c r="A455" t="e">
        <f t="array" aca="1" ref="A455" ca="1">TRANSPOSE(_xlws.FILTER(Items!A$3:A$371,ISNUMBER((SEARCH(New!O455,Items!A$3:A$371))),"not found"))</f>
        <v>#NAME?</v>
      </c>
    </row>
    <row r="456" spans="1:1" ht="15.75" customHeight="1" x14ac:dyDescent="0.25">
      <c r="A456" t="e">
        <f t="array" aca="1" ref="A456" ca="1">TRANSPOSE(_xlws.FILTER(Items!A$3:A$371,ISNUMBER((SEARCH(New!O456,Items!A$3:A$371))),"not found"))</f>
        <v>#NAME?</v>
      </c>
    </row>
    <row r="457" spans="1:1" ht="15.75" customHeight="1" x14ac:dyDescent="0.25">
      <c r="A457" t="e">
        <f t="array" aca="1" ref="A457" ca="1">TRANSPOSE(_xlws.FILTER(Items!A$3:A$371,ISNUMBER((SEARCH(New!O457,Items!A$3:A$371))),"not found"))</f>
        <v>#NAME?</v>
      </c>
    </row>
    <row r="458" spans="1:1" ht="15.75" customHeight="1" x14ac:dyDescent="0.25">
      <c r="A458" t="e">
        <f t="array" aca="1" ref="A458" ca="1">TRANSPOSE(_xlws.FILTER(Items!A$3:A$371,ISNUMBER((SEARCH(New!O458,Items!A$3:A$371))),"not found"))</f>
        <v>#NAME?</v>
      </c>
    </row>
    <row r="459" spans="1:1" ht="15.75" customHeight="1" x14ac:dyDescent="0.25">
      <c r="A459" t="e">
        <f t="array" aca="1" ref="A459" ca="1">TRANSPOSE(_xlws.FILTER(Items!A$3:A$371,ISNUMBER((SEARCH(New!O459,Items!A$3:A$371))),"not found"))</f>
        <v>#NAME?</v>
      </c>
    </row>
    <row r="460" spans="1:1" ht="15.75" customHeight="1" x14ac:dyDescent="0.25">
      <c r="A460" t="e">
        <f t="array" aca="1" ref="A460" ca="1">TRANSPOSE(_xlws.FILTER(Items!A$3:A$371,ISNUMBER((SEARCH(New!O460,Items!A$3:A$371))),"not found"))</f>
        <v>#NAME?</v>
      </c>
    </row>
    <row r="461" spans="1:1" ht="15.75" customHeight="1" x14ac:dyDescent="0.25">
      <c r="A461" t="e">
        <f t="array" aca="1" ref="A461" ca="1">TRANSPOSE(_xlws.FILTER(Items!A$3:A$371,ISNUMBER((SEARCH(New!O461,Items!A$3:A$371))),"not found"))</f>
        <v>#NAME?</v>
      </c>
    </row>
    <row r="462" spans="1:1" ht="15.75" customHeight="1" x14ac:dyDescent="0.25">
      <c r="A462" t="e">
        <f t="array" aca="1" ref="A462" ca="1">TRANSPOSE(_xlws.FILTER(Items!A$3:A$371,ISNUMBER((SEARCH(New!O462,Items!A$3:A$371))),"not found"))</f>
        <v>#NAME?</v>
      </c>
    </row>
    <row r="463" spans="1:1" ht="15.75" customHeight="1" x14ac:dyDescent="0.25">
      <c r="A463" t="e">
        <f t="array" aca="1" ref="A463" ca="1">TRANSPOSE(_xlws.FILTER(Items!A$3:A$371,ISNUMBER((SEARCH(New!O463,Items!A$3:A$371))),"not found"))</f>
        <v>#NAME?</v>
      </c>
    </row>
    <row r="464" spans="1:1" ht="15.75" customHeight="1" x14ac:dyDescent="0.25">
      <c r="A464" t="e">
        <f t="array" aca="1" ref="A464" ca="1">TRANSPOSE(_xlws.FILTER(Items!A$3:A$371,ISNUMBER((SEARCH(New!O464,Items!A$3:A$371))),"not found"))</f>
        <v>#NAME?</v>
      </c>
    </row>
    <row r="465" spans="1:1" ht="15.75" customHeight="1" x14ac:dyDescent="0.25">
      <c r="A465" t="e">
        <f t="array" aca="1" ref="A465" ca="1">TRANSPOSE(_xlws.FILTER(Items!A$3:A$371,ISNUMBER((SEARCH(New!O465,Items!A$3:A$371))),"not found"))</f>
        <v>#NAME?</v>
      </c>
    </row>
    <row r="466" spans="1:1" ht="15.75" customHeight="1" x14ac:dyDescent="0.25">
      <c r="A466" t="e">
        <f t="array" aca="1" ref="A466" ca="1">TRANSPOSE(_xlws.FILTER(Items!A$3:A$371,ISNUMBER((SEARCH(New!O466,Items!A$3:A$371))),"not found"))</f>
        <v>#NAME?</v>
      </c>
    </row>
    <row r="467" spans="1:1" ht="15.75" customHeight="1" x14ac:dyDescent="0.25">
      <c r="A467" t="e">
        <f t="array" aca="1" ref="A467" ca="1">TRANSPOSE(_xlws.FILTER(Items!A$3:A$371,ISNUMBER((SEARCH(New!O467,Items!A$3:A$371))),"not found"))</f>
        <v>#NAME?</v>
      </c>
    </row>
    <row r="468" spans="1:1" ht="15.75" customHeight="1" x14ac:dyDescent="0.25">
      <c r="A468" t="e">
        <f t="array" aca="1" ref="A468" ca="1">TRANSPOSE(_xlws.FILTER(Items!A$3:A$371,ISNUMBER((SEARCH(New!O468,Items!A$3:A$371))),"not found"))</f>
        <v>#NAME?</v>
      </c>
    </row>
    <row r="469" spans="1:1" ht="15.75" customHeight="1" x14ac:dyDescent="0.25">
      <c r="A469" t="e">
        <f t="array" aca="1" ref="A469" ca="1">TRANSPOSE(_xlws.FILTER(Items!A$3:A$371,ISNUMBER((SEARCH(New!O469,Items!A$3:A$371))),"not found"))</f>
        <v>#NAME?</v>
      </c>
    </row>
    <row r="470" spans="1:1" ht="15.75" customHeight="1" x14ac:dyDescent="0.25">
      <c r="A470" t="e">
        <f t="array" aca="1" ref="A470" ca="1">TRANSPOSE(_xlws.FILTER(Items!A$3:A$371,ISNUMBER((SEARCH(New!O470,Items!A$3:A$371))),"not found"))</f>
        <v>#NAME?</v>
      </c>
    </row>
    <row r="471" spans="1:1" ht="15.75" customHeight="1" x14ac:dyDescent="0.25">
      <c r="A471" t="e">
        <f t="array" aca="1" ref="A471" ca="1">TRANSPOSE(_xlws.FILTER(Items!A$3:A$371,ISNUMBER((SEARCH(New!O471,Items!A$3:A$371))),"not found"))</f>
        <v>#NAME?</v>
      </c>
    </row>
    <row r="472" spans="1:1" ht="15.75" customHeight="1" x14ac:dyDescent="0.25">
      <c r="A472" t="e">
        <f t="array" aca="1" ref="A472" ca="1">TRANSPOSE(_xlws.FILTER(Items!A$3:A$371,ISNUMBER((SEARCH(New!O472,Items!A$3:A$371))),"not found"))</f>
        <v>#NAME?</v>
      </c>
    </row>
    <row r="473" spans="1:1" ht="15.75" customHeight="1" x14ac:dyDescent="0.25">
      <c r="A473" t="e">
        <f t="array" aca="1" ref="A473" ca="1">TRANSPOSE(_xlws.FILTER(Items!A$3:A$371,ISNUMBER((SEARCH(New!O473,Items!A$3:A$371))),"not found"))</f>
        <v>#NAME?</v>
      </c>
    </row>
    <row r="474" spans="1:1" ht="15.75" customHeight="1" x14ac:dyDescent="0.25">
      <c r="A474" t="e">
        <f t="array" aca="1" ref="A474" ca="1">TRANSPOSE(_xlws.FILTER(Items!A$3:A$371,ISNUMBER((SEARCH(New!O474,Items!A$3:A$371))),"not found"))</f>
        <v>#NAME?</v>
      </c>
    </row>
    <row r="475" spans="1:1" ht="15.75" customHeight="1" x14ac:dyDescent="0.25">
      <c r="A475" t="e">
        <f t="array" aca="1" ref="A475" ca="1">TRANSPOSE(_xlws.FILTER(Items!A$3:A$371,ISNUMBER((SEARCH(New!O475,Items!A$3:A$371))),"not found"))</f>
        <v>#NAME?</v>
      </c>
    </row>
    <row r="476" spans="1:1" ht="15.75" customHeight="1" x14ac:dyDescent="0.25">
      <c r="A476" t="e">
        <f t="array" aca="1" ref="A476" ca="1">TRANSPOSE(_xlws.FILTER(Items!A$3:A$371,ISNUMBER((SEARCH(New!O476,Items!A$3:A$371))),"not found"))</f>
        <v>#NAME?</v>
      </c>
    </row>
    <row r="477" spans="1:1" ht="15.75" customHeight="1" x14ac:dyDescent="0.25">
      <c r="A477" t="e">
        <f t="array" aca="1" ref="A477" ca="1">TRANSPOSE(_xlws.FILTER(Items!A$3:A$371,ISNUMBER((SEARCH(New!O477,Items!A$3:A$371))),"not found"))</f>
        <v>#NAME?</v>
      </c>
    </row>
    <row r="478" spans="1:1" ht="15.75" customHeight="1" x14ac:dyDescent="0.25">
      <c r="A478" t="e">
        <f t="array" aca="1" ref="A478" ca="1">TRANSPOSE(_xlws.FILTER(Items!A$3:A$371,ISNUMBER((SEARCH(New!O478,Items!A$3:A$371))),"not found"))</f>
        <v>#NAME?</v>
      </c>
    </row>
    <row r="479" spans="1:1" ht="15.75" customHeight="1" x14ac:dyDescent="0.25">
      <c r="A479" t="e">
        <f t="array" aca="1" ref="A479" ca="1">TRANSPOSE(_xlws.FILTER(Items!A$3:A$371,ISNUMBER((SEARCH(New!O479,Items!A$3:A$371))),"not found"))</f>
        <v>#NAME?</v>
      </c>
    </row>
    <row r="480" spans="1:1" ht="15.75" customHeight="1" x14ac:dyDescent="0.25">
      <c r="A480" t="e">
        <f t="array" aca="1" ref="A480" ca="1">TRANSPOSE(_xlws.FILTER(Items!A$3:A$371,ISNUMBER((SEARCH(New!O480,Items!A$3:A$371))),"not found"))</f>
        <v>#NAME?</v>
      </c>
    </row>
    <row r="481" spans="1:1" ht="15.75" customHeight="1" x14ac:dyDescent="0.25">
      <c r="A481" t="e">
        <f t="array" aca="1" ref="A481" ca="1">TRANSPOSE(_xlws.FILTER(Items!A$3:A$371,ISNUMBER((SEARCH(New!O481,Items!A$3:A$371))),"not found"))</f>
        <v>#NAME?</v>
      </c>
    </row>
    <row r="482" spans="1:1" ht="15.75" customHeight="1" x14ac:dyDescent="0.25">
      <c r="A482" t="e">
        <f t="array" aca="1" ref="A482" ca="1">TRANSPOSE(_xlws.FILTER(Items!A$3:A$371,ISNUMBER((SEARCH(New!O482,Items!A$3:A$371))),"not found"))</f>
        <v>#NAME?</v>
      </c>
    </row>
    <row r="483" spans="1:1" ht="15.75" customHeight="1" x14ac:dyDescent="0.25">
      <c r="A483" t="e">
        <f t="array" aca="1" ref="A483" ca="1">TRANSPOSE(_xlws.FILTER(Items!A$3:A$371,ISNUMBER((SEARCH(New!O483,Items!A$3:A$371))),"not found"))</f>
        <v>#NAME?</v>
      </c>
    </row>
    <row r="484" spans="1:1" ht="15.75" customHeight="1" x14ac:dyDescent="0.25">
      <c r="A484" t="e">
        <f t="array" aca="1" ref="A484" ca="1">TRANSPOSE(_xlws.FILTER(Items!A$3:A$371,ISNUMBER((SEARCH(New!O484,Items!A$3:A$371))),"not found"))</f>
        <v>#NAME?</v>
      </c>
    </row>
    <row r="485" spans="1:1" ht="15.75" customHeight="1" x14ac:dyDescent="0.25">
      <c r="A485" t="e">
        <f t="array" aca="1" ref="A485" ca="1">TRANSPOSE(_xlws.FILTER(Items!A$3:A$371,ISNUMBER((SEARCH(New!O485,Items!A$3:A$371))),"not found"))</f>
        <v>#NAME?</v>
      </c>
    </row>
    <row r="486" spans="1:1" ht="15.75" customHeight="1" x14ac:dyDescent="0.25">
      <c r="A486" t="e">
        <f t="array" aca="1" ref="A486" ca="1">TRANSPOSE(_xlws.FILTER(Items!A$3:A$371,ISNUMBER((SEARCH(New!O486,Items!A$3:A$371))),"not found"))</f>
        <v>#NAME?</v>
      </c>
    </row>
    <row r="487" spans="1:1" ht="15.75" customHeight="1" x14ac:dyDescent="0.25">
      <c r="A487" t="e">
        <f t="array" aca="1" ref="A487" ca="1">TRANSPOSE(_xlws.FILTER(Items!A$3:A$371,ISNUMBER((SEARCH(New!O487,Items!A$3:A$371))),"not found"))</f>
        <v>#NAME?</v>
      </c>
    </row>
    <row r="488" spans="1:1" ht="15.75" customHeight="1" x14ac:dyDescent="0.25">
      <c r="A488" t="e">
        <f t="array" aca="1" ref="A488" ca="1">TRANSPOSE(_xlws.FILTER(Items!A$3:A$371,ISNUMBER((SEARCH(New!O488,Items!A$3:A$371))),"not found"))</f>
        <v>#NAME?</v>
      </c>
    </row>
    <row r="489" spans="1:1" ht="15.75" customHeight="1" x14ac:dyDescent="0.25">
      <c r="A489" t="e">
        <f t="array" aca="1" ref="A489" ca="1">TRANSPOSE(_xlws.FILTER(Items!A$3:A$371,ISNUMBER((SEARCH(New!O489,Items!A$3:A$371))),"not found"))</f>
        <v>#NAME?</v>
      </c>
    </row>
    <row r="490" spans="1:1" ht="15.75" customHeight="1" x14ac:dyDescent="0.25">
      <c r="A490" t="e">
        <f t="array" aca="1" ref="A490" ca="1">TRANSPOSE(_xlws.FILTER(Items!A$3:A$371,ISNUMBER((SEARCH(New!O490,Items!A$3:A$371))),"not found"))</f>
        <v>#NAME?</v>
      </c>
    </row>
    <row r="491" spans="1:1" ht="15.75" customHeight="1" x14ac:dyDescent="0.25">
      <c r="A491" t="e">
        <f t="array" aca="1" ref="A491" ca="1">TRANSPOSE(_xlws.FILTER(Items!A$3:A$371,ISNUMBER((SEARCH(New!O491,Items!A$3:A$371))),"not found"))</f>
        <v>#NAME?</v>
      </c>
    </row>
    <row r="492" spans="1:1" ht="15.75" customHeight="1" x14ac:dyDescent="0.25">
      <c r="A492" t="e">
        <f t="array" aca="1" ref="A492" ca="1">TRANSPOSE(_xlws.FILTER(Items!A$3:A$371,ISNUMBER((SEARCH(New!O492,Items!A$3:A$371))),"not found"))</f>
        <v>#NAME?</v>
      </c>
    </row>
    <row r="493" spans="1:1" ht="15.75" customHeight="1" x14ac:dyDescent="0.25">
      <c r="A493" t="e">
        <f t="array" aca="1" ref="A493" ca="1">TRANSPOSE(_xlws.FILTER(Items!A$3:A$371,ISNUMBER((SEARCH(New!O493,Items!A$3:A$371))),"not found"))</f>
        <v>#NAME?</v>
      </c>
    </row>
    <row r="494" spans="1:1" ht="15.75" customHeight="1" x14ac:dyDescent="0.25">
      <c r="A494" t="e">
        <f t="array" aca="1" ref="A494" ca="1">TRANSPOSE(_xlws.FILTER(Items!A$3:A$371,ISNUMBER((SEARCH(New!O494,Items!A$3:A$371))),"not found"))</f>
        <v>#NAME?</v>
      </c>
    </row>
    <row r="495" spans="1:1" ht="15.75" customHeight="1" x14ac:dyDescent="0.25">
      <c r="A495" t="e">
        <f t="array" aca="1" ref="A495" ca="1">TRANSPOSE(_xlws.FILTER(Items!A$3:A$371,ISNUMBER((SEARCH(New!O495,Items!A$3:A$371))),"not found"))</f>
        <v>#NAME?</v>
      </c>
    </row>
    <row r="496" spans="1:1" ht="15.75" customHeight="1" x14ac:dyDescent="0.25">
      <c r="A496" t="e">
        <f t="array" aca="1" ref="A496" ca="1">TRANSPOSE(_xlws.FILTER(Items!A$3:A$371,ISNUMBER((SEARCH(New!O496,Items!A$3:A$371))),"not found"))</f>
        <v>#NAME?</v>
      </c>
    </row>
    <row r="497" spans="1:1" ht="15.75" customHeight="1" x14ac:dyDescent="0.25">
      <c r="A497" t="e">
        <f t="array" aca="1" ref="A497" ca="1">TRANSPOSE(_xlws.FILTER(Items!A$3:A$371,ISNUMBER((SEARCH(New!O497,Items!A$3:A$371))),"not found"))</f>
        <v>#NAME?</v>
      </c>
    </row>
    <row r="498" spans="1:1" ht="15.75" customHeight="1" x14ac:dyDescent="0.25">
      <c r="A498" t="e">
        <f t="array" aca="1" ref="A498" ca="1">TRANSPOSE(_xlws.FILTER(Items!A$3:A$371,ISNUMBER((SEARCH(New!O498,Items!A$3:A$371))),"not found"))</f>
        <v>#NAME?</v>
      </c>
    </row>
    <row r="499" spans="1:1" ht="15.75" customHeight="1" x14ac:dyDescent="0.25">
      <c r="A499" t="e">
        <f t="array" aca="1" ref="A499" ca="1">TRANSPOSE(_xlws.FILTER(Items!A$3:A$371,ISNUMBER((SEARCH(New!O499,Items!A$3:A$371))),"not found"))</f>
        <v>#NAME?</v>
      </c>
    </row>
    <row r="500" spans="1:1" ht="15.75" customHeight="1" x14ac:dyDescent="0.25">
      <c r="A500" t="e">
        <f t="array" aca="1" ref="A500" ca="1">TRANSPOSE(_xlws.FILTER(Items!A$3:A$371,ISNUMBER((SEARCH(New!O500,Items!A$3:A$371))),"not found"))</f>
        <v>#NAME?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</vt:lpstr>
      <vt:lpstr>(1)1-4</vt:lpstr>
      <vt:lpstr>(2)5-11</vt:lpstr>
      <vt:lpstr>(3)12-18</vt:lpstr>
      <vt:lpstr>(4)19-25</vt:lpstr>
      <vt:lpstr>(5)26-30</vt:lpstr>
      <vt:lpstr>202309</vt:lpstr>
      <vt:lpstr>New</vt:lpstr>
      <vt:lpstr>Items</vt:lpstr>
      <vt:lpstr>Copy of New</vt:lpstr>
      <vt:lpstr>Misc</vt:lpstr>
      <vt:lpstr>Establishment</vt:lpstr>
      <vt:lpstr>Accounts</vt:lpstr>
      <vt:lpstr>Establishment Search</vt:lpstr>
      <vt:lpstr>Accounts Search</vt:lpstr>
      <vt:lpstr>Items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Go, Zachary</cp:lastModifiedBy>
  <dcterms:created xsi:type="dcterms:W3CDTF">2023-05-18T13:53:19Z</dcterms:created>
  <dcterms:modified xsi:type="dcterms:W3CDTF">2023-10-23T00:18:16Z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2023-06-07T10:49:17Z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9b000ab3-3bce-40b4-ab97-aeeb1712c053</vt:lpwstr>
  </property>
  <property fmtid="{D5CDD505-2E9C-101B-9397-08002B2CF9AE}" pid="8" name="MSIP_Label_a7295cc1-d279-42ac-ab4d-3b0f4fece050_ContentBits">
    <vt:lpwstr>0</vt:lpwstr>
  </property>
</Properties>
</file>